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afpa365-my.sharepoint.com/personal/83fs004_afpa_fr/Documents/Documents/DRPOM/MNSP et GTA/Docs GTA/Feuilles 2023/"/>
    </mc:Choice>
  </mc:AlternateContent>
  <xr:revisionPtr revIDLastSave="4" documentId="8_{26DB64BD-4D60-407A-909B-CA845DE38684}" xr6:coauthVersionLast="47" xr6:coauthVersionMax="47" xr10:uidLastSave="{EBF967C7-8E5D-4632-BCCA-4AEA3F86B55B}"/>
  <bookViews>
    <workbookView xWindow="-108" yWindow="-108" windowWidth="23256" windowHeight="12576" tabRatio="638" activeTab="1" xr2:uid="{00000000-000D-0000-FFFF-FFFF00000000}"/>
  </bookViews>
  <sheets>
    <sheet name="Mode d'emploi " sheetId="8" r:id="rId1"/>
    <sheet name="Feuille saisie" sheetId="1" r:id="rId2"/>
    <sheet name="MNSP 2023" sheetId="14" r:id="rId3"/>
    <sheet name="Motif" sheetId="2" r:id="rId4"/>
    <sheet name="Prestation" sheetId="21" r:id="rId5"/>
    <sheet name="Liste Projets simplifiée" sheetId="23" r:id="rId6"/>
    <sheet name="Liste Projets" sheetId="24" r:id="rId7"/>
    <sheet name="Liste centres _UO " sheetId="20" r:id="rId8"/>
    <sheet name="Projets hors MNSP" sheetId="17" state="hidden" r:id="rId9"/>
    <sheet name="Liste projets MNSP" sheetId="12" state="hidden" r:id="rId10"/>
    <sheet name="Calendrier" sheetId="15" state="hidden" r:id="rId11"/>
  </sheets>
  <externalReferences>
    <externalReference r:id="rId12"/>
  </externalReferences>
  <definedNames>
    <definedName name="_xlnm._FilterDatabase" localSheetId="7" hidden="1">'Liste centres _UO '!$B$3:$H$3809</definedName>
    <definedName name="_xlnm._FilterDatabase" localSheetId="9" hidden="1">'Liste projets MNSP'!$A$1:$B$64</definedName>
    <definedName name="_xlnm._FilterDatabase" localSheetId="5" hidden="1">'Liste Projets simplifiée'!$B$2:$D$135</definedName>
    <definedName name="_xlnm._FilterDatabase" localSheetId="2" hidden="1">'MNSP 2023'!$A$1:$C$244</definedName>
    <definedName name="_xlnm._FilterDatabase" localSheetId="4" hidden="1">Prestation!$A$1:$D$165</definedName>
    <definedName name="CALENDRIER">[1]Calendrier!$A$2:$D$13</definedName>
    <definedName name="_xlnm.Print_Titles" localSheetId="2">'MNSP 2023'!$1:$1</definedName>
    <definedName name="Mois">Calendrier!$C$2:$C$13</definedName>
    <definedName name="Motif">Motif!$B$5:$B$27</definedName>
    <definedName name="Prestation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44" i="14" l="1"/>
  <c r="E243" i="14"/>
  <c r="E242" i="14"/>
  <c r="E241" i="14"/>
  <c r="E240" i="14"/>
  <c r="E239" i="14"/>
  <c r="E238" i="14"/>
  <c r="E237" i="14"/>
  <c r="E236" i="14"/>
  <c r="E235" i="14"/>
  <c r="E233" i="14"/>
  <c r="E232" i="14"/>
  <c r="E231" i="14"/>
  <c r="E230" i="14"/>
  <c r="E229" i="14"/>
  <c r="E228" i="14"/>
  <c r="E227" i="14"/>
  <c r="E226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G21" i="15"/>
  <c r="G20" i="15"/>
  <c r="F5" i="15"/>
  <c r="G5" i="15"/>
  <c r="B35" i="1" l="1"/>
  <c r="B34" i="1"/>
  <c r="B33" i="1"/>
  <c r="B32" i="1"/>
  <c r="B31" i="1"/>
  <c r="B30" i="1"/>
  <c r="B29" i="1"/>
  <c r="B28" i="1"/>
  <c r="B27" i="1"/>
  <c r="E35" i="1"/>
  <c r="E34" i="1"/>
  <c r="E33" i="1"/>
  <c r="E32" i="1"/>
  <c r="E31" i="1"/>
  <c r="E30" i="1"/>
  <c r="E29" i="1"/>
  <c r="E28" i="1"/>
  <c r="E27" i="1"/>
  <c r="E26" i="1"/>
  <c r="B26" i="1"/>
  <c r="F21" i="15"/>
  <c r="F20" i="15"/>
  <c r="G19" i="15" l="1"/>
  <c r="F19" i="15"/>
  <c r="F6" i="15"/>
  <c r="J8" i="1" l="1"/>
  <c r="G18" i="15"/>
  <c r="F18" i="15"/>
  <c r="E37" i="1" l="1"/>
  <c r="D37" i="1"/>
  <c r="A16" i="1" l="1"/>
  <c r="B16" i="1" s="1"/>
  <c r="A17" i="1"/>
  <c r="B17" i="1" s="1"/>
  <c r="A15" i="1"/>
  <c r="B15" i="1" s="1"/>
  <c r="B52" i="1" l="1"/>
  <c r="B53" i="1"/>
  <c r="B54" i="1"/>
  <c r="B51" i="1"/>
  <c r="B42" i="1"/>
  <c r="B43" i="1"/>
  <c r="B44" i="1"/>
  <c r="B45" i="1"/>
  <c r="B46" i="1"/>
  <c r="B47" i="1"/>
  <c r="B48" i="1"/>
  <c r="B49" i="1"/>
  <c r="B41" i="1"/>
  <c r="B38" i="1"/>
  <c r="B39" i="1"/>
  <c r="B37" i="1"/>
  <c r="B19" i="1"/>
  <c r="B20" i="1"/>
  <c r="B21" i="1"/>
  <c r="B22" i="1"/>
  <c r="B23" i="1"/>
  <c r="B24" i="1"/>
  <c r="B18" i="1"/>
  <c r="I13" i="15" l="1"/>
  <c r="I12" i="15"/>
  <c r="I11" i="15"/>
  <c r="I10" i="15"/>
  <c r="I9" i="15"/>
  <c r="I8" i="15"/>
  <c r="I7" i="15"/>
  <c r="I6" i="15"/>
  <c r="I5" i="15"/>
  <c r="I4" i="15"/>
  <c r="I3" i="15"/>
  <c r="I2" i="15"/>
  <c r="G26" i="1" l="1"/>
  <c r="F26" i="1" s="1"/>
  <c r="G27" i="1"/>
  <c r="F27" i="1" s="1"/>
  <c r="G28" i="1"/>
  <c r="F28" i="1" s="1"/>
  <c r="G30" i="1"/>
  <c r="F30" i="1" s="1"/>
  <c r="G31" i="1"/>
  <c r="F31" i="1" s="1"/>
  <c r="G32" i="1"/>
  <c r="F32" i="1" s="1"/>
  <c r="G33" i="1"/>
  <c r="F33" i="1" s="1"/>
  <c r="G34" i="1"/>
  <c r="F34" i="1" s="1"/>
  <c r="G35" i="1"/>
  <c r="F35" i="1" s="1"/>
  <c r="G29" i="1"/>
  <c r="F29" i="1" s="1"/>
  <c r="B56" i="1" l="1"/>
  <c r="B57" i="1"/>
  <c r="B58" i="1"/>
  <c r="H56" i="1"/>
  <c r="H57" i="1"/>
  <c r="H46" i="1" l="1"/>
  <c r="H42" i="1"/>
  <c r="H43" i="1"/>
  <c r="H44" i="1"/>
  <c r="H45" i="1"/>
  <c r="H47" i="1"/>
  <c r="G17" i="15" l="1"/>
  <c r="F17" i="15"/>
  <c r="G16" i="15"/>
  <c r="F16" i="15"/>
  <c r="G15" i="15"/>
  <c r="F15" i="15"/>
  <c r="G14" i="15"/>
  <c r="F14" i="15"/>
  <c r="G13" i="15"/>
  <c r="F13" i="15"/>
  <c r="G12" i="15"/>
  <c r="F12" i="15"/>
  <c r="G11" i="15"/>
  <c r="F11" i="15"/>
  <c r="G10" i="15"/>
  <c r="F10" i="15"/>
  <c r="G9" i="15"/>
  <c r="F9" i="15"/>
  <c r="G8" i="15"/>
  <c r="F8" i="15"/>
  <c r="G7" i="15"/>
  <c r="F7" i="15"/>
  <c r="G6" i="15"/>
  <c r="K3" i="15" l="1"/>
  <c r="D3" i="1"/>
  <c r="K8" i="1" s="1"/>
  <c r="K2" i="15"/>
  <c r="K12" i="15"/>
  <c r="K10" i="15"/>
  <c r="K8" i="15"/>
  <c r="K6" i="15"/>
  <c r="K4" i="15"/>
  <c r="K13" i="15"/>
  <c r="K11" i="15"/>
  <c r="K9" i="15"/>
  <c r="K7" i="15"/>
  <c r="K5" i="15"/>
  <c r="J9" i="1"/>
  <c r="J10" i="1" s="1"/>
  <c r="J11" i="1" s="1"/>
  <c r="L8" i="1" l="1"/>
  <c r="K9" i="1"/>
  <c r="K10" i="1" s="1"/>
  <c r="K11" i="1" s="1"/>
  <c r="M8" i="1" l="1"/>
  <c r="L9" i="1"/>
  <c r="L10" i="1" s="1"/>
  <c r="L11" i="1" s="1"/>
  <c r="N8" i="1" l="1"/>
  <c r="M9" i="1"/>
  <c r="M10" i="1" s="1"/>
  <c r="M11" i="1" s="1"/>
  <c r="O8" i="1" l="1"/>
  <c r="N9" i="1"/>
  <c r="N10" i="1" s="1"/>
  <c r="N11" i="1" s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3" i="12"/>
  <c r="P8" i="1" l="1"/>
  <c r="O9" i="1"/>
  <c r="O10" i="1" s="1"/>
  <c r="O11" i="1" s="1"/>
  <c r="H48" i="1"/>
  <c r="H41" i="1"/>
  <c r="H12" i="1"/>
  <c r="Q8" i="1" l="1"/>
  <c r="P9" i="1"/>
  <c r="P10" i="1" s="1"/>
  <c r="P11" i="1" s="1"/>
  <c r="H28" i="1"/>
  <c r="R8" i="1" l="1"/>
  <c r="Q9" i="1"/>
  <c r="Q10" i="1" s="1"/>
  <c r="Q11" i="1" s="1"/>
  <c r="AN61" i="1"/>
  <c r="AM61" i="1"/>
  <c r="AL61" i="1"/>
  <c r="AK61" i="1"/>
  <c r="AJ61" i="1"/>
  <c r="AI61" i="1"/>
  <c r="AH61" i="1"/>
  <c r="AF61" i="1"/>
  <c r="AD61" i="1"/>
  <c r="AB61" i="1"/>
  <c r="Z61" i="1"/>
  <c r="X61" i="1"/>
  <c r="V61" i="1"/>
  <c r="T61" i="1"/>
  <c r="R61" i="1"/>
  <c r="P61" i="1"/>
  <c r="N61" i="1"/>
  <c r="L61" i="1"/>
  <c r="J61" i="1"/>
  <c r="B59" i="1"/>
  <c r="B55" i="1"/>
  <c r="S8" i="1" l="1"/>
  <c r="R9" i="1"/>
  <c r="R10" i="1" s="1"/>
  <c r="R11" i="1" s="1"/>
  <c r="H52" i="1"/>
  <c r="H51" i="1"/>
  <c r="H58" i="1"/>
  <c r="H59" i="1"/>
  <c r="H53" i="1"/>
  <c r="H54" i="1"/>
  <c r="H55" i="1"/>
  <c r="T8" i="1" l="1"/>
  <c r="S9" i="1"/>
  <c r="S10" i="1" s="1"/>
  <c r="S11" i="1" s="1"/>
  <c r="H17" i="1"/>
  <c r="H16" i="1"/>
  <c r="H19" i="1"/>
  <c r="H18" i="1"/>
  <c r="H21" i="1"/>
  <c r="H20" i="1"/>
  <c r="H22" i="1"/>
  <c r="U8" i="1" l="1"/>
  <c r="T9" i="1"/>
  <c r="T10" i="1" s="1"/>
  <c r="T11" i="1" s="1"/>
  <c r="H38" i="1"/>
  <c r="H30" i="1"/>
  <c r="H31" i="1"/>
  <c r="H33" i="1"/>
  <c r="H32" i="1"/>
  <c r="H27" i="1"/>
  <c r="H29" i="1"/>
  <c r="V8" i="1" l="1"/>
  <c r="U9" i="1"/>
  <c r="U10" i="1" s="1"/>
  <c r="U11" i="1" s="1"/>
  <c r="H24" i="1"/>
  <c r="H23" i="1"/>
  <c r="H15" i="1"/>
  <c r="W8" i="1" l="1"/>
  <c r="V9" i="1"/>
  <c r="V10" i="1" s="1"/>
  <c r="V11" i="1" s="1"/>
  <c r="Q61" i="1"/>
  <c r="X8" i="1" l="1"/>
  <c r="W9" i="1"/>
  <c r="W10" i="1" s="1"/>
  <c r="W11" i="1" s="1"/>
  <c r="S61" i="1"/>
  <c r="AE61" i="1"/>
  <c r="AA61" i="1"/>
  <c r="W61" i="1"/>
  <c r="M61" i="1"/>
  <c r="AG61" i="1"/>
  <c r="AC61" i="1"/>
  <c r="Y61" i="1"/>
  <c r="U61" i="1"/>
  <c r="K61" i="1"/>
  <c r="O61" i="1"/>
  <c r="H34" i="1"/>
  <c r="H26" i="1"/>
  <c r="H49" i="1"/>
  <c r="H39" i="1"/>
  <c r="H37" i="1"/>
  <c r="H35" i="1"/>
  <c r="Y8" i="1" l="1"/>
  <c r="X9" i="1"/>
  <c r="X10" i="1" s="1"/>
  <c r="X11" i="1" s="1"/>
  <c r="H61" i="1"/>
  <c r="Z8" i="1" l="1"/>
  <c r="I57" i="1"/>
  <c r="I56" i="1"/>
  <c r="I43" i="1"/>
  <c r="I47" i="1"/>
  <c r="I42" i="1"/>
  <c r="I45" i="1"/>
  <c r="I46" i="1"/>
  <c r="I44" i="1"/>
  <c r="Y9" i="1"/>
  <c r="Y10" i="1" s="1"/>
  <c r="Y11" i="1" s="1"/>
  <c r="S13" i="1"/>
  <c r="U13" i="1"/>
  <c r="Q13" i="1"/>
  <c r="M13" i="1"/>
  <c r="V13" i="1"/>
  <c r="R13" i="1"/>
  <c r="N13" i="1"/>
  <c r="K13" i="1"/>
  <c r="W13" i="1"/>
  <c r="O13" i="1"/>
  <c r="X13" i="1"/>
  <c r="T13" i="1"/>
  <c r="P13" i="1"/>
  <c r="L13" i="1"/>
  <c r="I61" i="1"/>
  <c r="I58" i="1"/>
  <c r="I54" i="1"/>
  <c r="I52" i="1"/>
  <c r="I49" i="1"/>
  <c r="I41" i="1"/>
  <c r="I38" i="1"/>
  <c r="I35" i="1"/>
  <c r="I33" i="1"/>
  <c r="I31" i="1"/>
  <c r="I27" i="1"/>
  <c r="I24" i="1"/>
  <c r="I22" i="1"/>
  <c r="I20" i="1"/>
  <c r="I18" i="1"/>
  <c r="I16" i="1"/>
  <c r="I59" i="1"/>
  <c r="I55" i="1"/>
  <c r="I53" i="1"/>
  <c r="I51" i="1"/>
  <c r="I48" i="1"/>
  <c r="I39" i="1"/>
  <c r="I37" i="1"/>
  <c r="I34" i="1"/>
  <c r="I32" i="1"/>
  <c r="I30" i="1"/>
  <c r="I28" i="1"/>
  <c r="I26" i="1"/>
  <c r="I23" i="1"/>
  <c r="I21" i="1"/>
  <c r="I19" i="1"/>
  <c r="I17" i="1"/>
  <c r="I15" i="1"/>
  <c r="I29" i="1"/>
  <c r="AA8" i="1" l="1"/>
  <c r="Y13" i="1"/>
  <c r="Z9" i="1"/>
  <c r="Z10" i="1" s="1"/>
  <c r="Z11" i="1" s="1"/>
  <c r="K71" i="1"/>
  <c r="K7" i="1" s="1"/>
  <c r="AB8" i="1" l="1"/>
  <c r="Z13" i="1"/>
  <c r="AA9" i="1"/>
  <c r="AA10" i="1" s="1"/>
  <c r="AA11" i="1" s="1"/>
  <c r="L71" i="1"/>
  <c r="L7" i="1" s="1"/>
  <c r="AC8" i="1" l="1"/>
  <c r="AA13" i="1"/>
  <c r="AB9" i="1"/>
  <c r="AB10" i="1" s="1"/>
  <c r="AB11" i="1" s="1"/>
  <c r="M71" i="1"/>
  <c r="M7" i="1" s="1"/>
  <c r="AD8" i="1" l="1"/>
  <c r="AB13" i="1"/>
  <c r="AC9" i="1"/>
  <c r="AC10" i="1" s="1"/>
  <c r="AC11" i="1" s="1"/>
  <c r="O71" i="1"/>
  <c r="O7" i="1" s="1"/>
  <c r="N71" i="1"/>
  <c r="N7" i="1" s="1"/>
  <c r="AE8" i="1" l="1"/>
  <c r="AC13" i="1"/>
  <c r="AD9" i="1"/>
  <c r="AD10" i="1" s="1"/>
  <c r="AD11" i="1" s="1"/>
  <c r="Q71" i="1"/>
  <c r="Q7" i="1" s="1"/>
  <c r="P71" i="1"/>
  <c r="P7" i="1" s="1"/>
  <c r="AF8" i="1" l="1"/>
  <c r="AD13" i="1"/>
  <c r="AE9" i="1"/>
  <c r="AE10" i="1" s="1"/>
  <c r="AE11" i="1" s="1"/>
  <c r="S71" i="1"/>
  <c r="S7" i="1" s="1"/>
  <c r="R71" i="1"/>
  <c r="R7" i="1" s="1"/>
  <c r="AG8" i="1" l="1"/>
  <c r="AE13" i="1"/>
  <c r="AF9" i="1"/>
  <c r="AF10" i="1" s="1"/>
  <c r="AF11" i="1" s="1"/>
  <c r="T71" i="1"/>
  <c r="T7" i="1" s="1"/>
  <c r="AH8" i="1" l="1"/>
  <c r="AF13" i="1"/>
  <c r="AG9" i="1"/>
  <c r="AG10" i="1" s="1"/>
  <c r="AG11" i="1" s="1"/>
  <c r="U71" i="1"/>
  <c r="U7" i="1" s="1"/>
  <c r="AI8" i="1" l="1"/>
  <c r="AG13" i="1"/>
  <c r="AH9" i="1"/>
  <c r="AH10" i="1" s="1"/>
  <c r="AH11" i="1" s="1"/>
  <c r="V71" i="1"/>
  <c r="V7" i="1" s="1"/>
  <c r="AJ8" i="1" l="1"/>
  <c r="AH13" i="1"/>
  <c r="AI9" i="1"/>
  <c r="AI10" i="1" s="1"/>
  <c r="AI11" i="1" s="1"/>
  <c r="W71" i="1"/>
  <c r="W7" i="1" s="1"/>
  <c r="AK8" i="1" l="1"/>
  <c r="AI13" i="1"/>
  <c r="AJ9" i="1"/>
  <c r="AJ10" i="1" s="1"/>
  <c r="AJ11" i="1" s="1"/>
  <c r="X71" i="1"/>
  <c r="X7" i="1" s="1"/>
  <c r="AL8" i="1" l="1"/>
  <c r="AJ13" i="1"/>
  <c r="AK9" i="1"/>
  <c r="AK10" i="1" s="1"/>
  <c r="AK11" i="1" s="1"/>
  <c r="Y71" i="1"/>
  <c r="Y7" i="1" s="1"/>
  <c r="AM8" i="1" l="1"/>
  <c r="AK13" i="1"/>
  <c r="AL9" i="1"/>
  <c r="AL10" i="1" s="1"/>
  <c r="AL11" i="1" s="1"/>
  <c r="Z71" i="1"/>
  <c r="Z7" i="1" s="1"/>
  <c r="AN8" i="1" l="1"/>
  <c r="AL13" i="1"/>
  <c r="AM9" i="1"/>
  <c r="AM10" i="1" s="1"/>
  <c r="AM11" i="1" s="1"/>
  <c r="AA71" i="1"/>
  <c r="AA7" i="1" s="1"/>
  <c r="AM13" i="1" l="1"/>
  <c r="AN9" i="1"/>
  <c r="AN10" i="1" s="1"/>
  <c r="AN11" i="1" s="1"/>
  <c r="AB71" i="1"/>
  <c r="AB7" i="1" s="1"/>
  <c r="AN13" i="1" l="1"/>
  <c r="AC71" i="1"/>
  <c r="AC7" i="1" s="1"/>
  <c r="AD71" i="1" l="1"/>
  <c r="AD7" i="1" s="1"/>
  <c r="AE71" i="1" l="1"/>
  <c r="AE7" i="1" s="1"/>
  <c r="AF71" i="1" l="1"/>
  <c r="AF7" i="1" s="1"/>
  <c r="AG71" i="1" l="1"/>
  <c r="AG7" i="1" s="1"/>
  <c r="AH71" i="1" l="1"/>
  <c r="AH7" i="1" s="1"/>
  <c r="AI71" i="1" l="1"/>
  <c r="AI7" i="1" s="1"/>
  <c r="AJ71" i="1" l="1"/>
  <c r="AJ7" i="1" s="1"/>
  <c r="AK71" i="1" l="1"/>
  <c r="AK7" i="1" s="1"/>
  <c r="AL71" i="1" l="1"/>
  <c r="AL7" i="1" s="1"/>
  <c r="AM71" i="1" l="1"/>
  <c r="AM7" i="1" s="1"/>
  <c r="AN71" i="1" l="1"/>
  <c r="AN7" i="1" s="1"/>
  <c r="H11" i="1"/>
  <c r="J13" i="1" l="1"/>
  <c r="H13" i="1" l="1"/>
  <c r="J71" i="1"/>
  <c r="J7" i="1" s="1"/>
  <c r="I71" i="1" l="1"/>
  <c r="C1" i="1" l="1"/>
  <c r="I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Payen Francois</author>
    <author>G Busserolles</author>
    <author>AFPA</author>
  </authors>
  <commentList>
    <comment ref="C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En cas de mise à disposition sur un autre centre et / ou UO que l'UO d'affectation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" authorId="1" shapeId="0" xr:uid="{00000000-0006-0000-0100-000002000000}">
      <text>
        <r>
          <rPr>
            <b/>
            <sz val="8"/>
            <color indexed="81"/>
            <rFont val="Tahoma"/>
            <family val="2"/>
          </rPr>
          <t xml:space="preserve">Cf table codes motifs
</t>
        </r>
      </text>
    </comment>
    <comment ref="E9" authorId="1" shapeId="0" xr:uid="{00000000-0006-0000-0100-000003000000}">
      <text>
        <r>
          <rPr>
            <b/>
            <sz val="8"/>
            <color indexed="81"/>
            <rFont val="Tahoma"/>
            <family val="2"/>
          </rPr>
          <t xml:space="preserve">A compléter :
Prod immobisée
projet FSE...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D38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Formation sans rapport avec le métier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1" authorId="2" shapeId="0" xr:uid="{00000000-0006-0000-0100-000005000000}">
      <text>
        <r>
          <rPr>
            <b/>
            <sz val="8"/>
            <color indexed="81"/>
            <rFont val="Tahoma"/>
            <family val="2"/>
          </rPr>
          <t>RENSEIGNER CENTRE+UO
DE LA MAD.</t>
        </r>
      </text>
    </comment>
    <comment ref="D4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Vérifier dans liste motif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2" authorId="2" shapeId="0" xr:uid="{00000000-0006-0000-0100-000007000000}">
      <text>
        <r>
          <rPr>
            <b/>
            <sz val="8"/>
            <color indexed="81"/>
            <rFont val="Tahoma"/>
            <family val="2"/>
          </rPr>
          <t>RENSEIGNER CENTRE+UO
DE LA MAD.</t>
        </r>
      </text>
    </comment>
    <comment ref="D42" authorId="0" shapeId="0" xr:uid="{00000000-0006-0000-0100-000008000000}">
      <text>
        <r>
          <rPr>
            <b/>
            <sz val="9"/>
            <color indexed="81"/>
            <rFont val="Tahoma"/>
            <family val="2"/>
          </rPr>
          <t>Vérifier dans liste motif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3" authorId="2" shapeId="0" xr:uid="{00000000-0006-0000-0100-000009000000}">
      <text>
        <r>
          <rPr>
            <b/>
            <sz val="8"/>
            <color indexed="81"/>
            <rFont val="Tahoma"/>
            <family val="2"/>
          </rPr>
          <t>RENSEIGNER CENTRE+UO
DE LA MAD.</t>
        </r>
      </text>
    </comment>
    <comment ref="D43" authorId="0" shapeId="0" xr:uid="{00000000-0006-0000-0100-00000A000000}">
      <text>
        <r>
          <rPr>
            <b/>
            <sz val="9"/>
            <color indexed="81"/>
            <rFont val="Tahoma"/>
            <family val="2"/>
          </rPr>
          <t>Vérifier dans liste motif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4" authorId="2" shapeId="0" xr:uid="{00000000-0006-0000-0100-00000B000000}">
      <text>
        <r>
          <rPr>
            <b/>
            <sz val="8"/>
            <color indexed="81"/>
            <rFont val="Tahoma"/>
            <family val="2"/>
          </rPr>
          <t>RENSEIGNER CENTRE+UO
DE LA MAD.</t>
        </r>
      </text>
    </comment>
    <comment ref="D44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Vérifier dans liste motif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5" authorId="2" shapeId="0" xr:uid="{00000000-0006-0000-0100-00000D000000}">
      <text>
        <r>
          <rPr>
            <b/>
            <sz val="8"/>
            <color indexed="81"/>
            <rFont val="Tahoma"/>
            <family val="2"/>
          </rPr>
          <t>RENSEIGNER CENTRE+UO
DE LA MAD.</t>
        </r>
      </text>
    </comment>
    <comment ref="D45" authorId="0" shapeId="0" xr:uid="{00000000-0006-0000-0100-00000E000000}">
      <text>
        <r>
          <rPr>
            <b/>
            <sz val="9"/>
            <color indexed="81"/>
            <rFont val="Tahoma"/>
            <family val="2"/>
          </rPr>
          <t>Vérifier dans liste motif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6" authorId="2" shapeId="0" xr:uid="{00000000-0006-0000-0100-00000F000000}">
      <text>
        <r>
          <rPr>
            <b/>
            <sz val="8"/>
            <color indexed="81"/>
            <rFont val="Tahoma"/>
            <family val="2"/>
          </rPr>
          <t>RENSEIGNER CENTRE+UO
DE LA MAD.</t>
        </r>
      </text>
    </comment>
    <comment ref="D46" authorId="0" shapeId="0" xr:uid="{00000000-0006-0000-0100-000010000000}">
      <text>
        <r>
          <rPr>
            <b/>
            <sz val="9"/>
            <color indexed="81"/>
            <rFont val="Tahoma"/>
            <family val="2"/>
          </rPr>
          <t>Vérifier dans liste motif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7" authorId="2" shapeId="0" xr:uid="{00000000-0006-0000-0100-000011000000}">
      <text>
        <r>
          <rPr>
            <b/>
            <sz val="8"/>
            <color indexed="81"/>
            <rFont val="Tahoma"/>
            <family val="2"/>
          </rPr>
          <t>RENSEIGNER CENTRE+UO
DE LA MAD.</t>
        </r>
      </text>
    </comment>
    <comment ref="D47" authorId="0" shapeId="0" xr:uid="{00000000-0006-0000-0100-000012000000}">
      <text>
        <r>
          <rPr>
            <b/>
            <sz val="9"/>
            <color indexed="81"/>
            <rFont val="Tahoma"/>
            <family val="2"/>
          </rPr>
          <t>Vérifier dans liste motif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8" authorId="2" shapeId="0" xr:uid="{00000000-0006-0000-0100-000013000000}">
      <text>
        <r>
          <rPr>
            <b/>
            <sz val="8"/>
            <color indexed="81"/>
            <rFont val="Tahoma"/>
            <family val="2"/>
          </rPr>
          <t>RENSEIGNER CENTRE+UO
DE LA MAD.</t>
        </r>
      </text>
    </comment>
    <comment ref="D48" authorId="0" shapeId="0" xr:uid="{00000000-0006-0000-0100-000014000000}">
      <text>
        <r>
          <rPr>
            <b/>
            <sz val="9"/>
            <color indexed="81"/>
            <rFont val="Tahoma"/>
            <family val="2"/>
          </rPr>
          <t>Vérifier dans liste motif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49" authorId="2" shapeId="0" xr:uid="{00000000-0006-0000-0100-000015000000}">
      <text>
        <r>
          <rPr>
            <b/>
            <sz val="8"/>
            <color indexed="81"/>
            <rFont val="Tahoma"/>
            <family val="2"/>
          </rPr>
          <t>RENSEIGNER CENTRE+UO
DE LA MAD.</t>
        </r>
      </text>
    </comment>
    <comment ref="D49" authorId="0" shapeId="0" xr:uid="{00000000-0006-0000-0100-000016000000}">
      <text>
        <r>
          <rPr>
            <b/>
            <sz val="9"/>
            <color indexed="81"/>
            <rFont val="Tahoma"/>
            <family val="2"/>
          </rPr>
          <t>Vérifier dans liste motif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<sst xmlns="http://schemas.openxmlformats.org/spreadsheetml/2006/main" count="25240" uniqueCount="5678">
  <si>
    <r>
      <rPr>
        <b/>
        <sz val="10"/>
        <color theme="1"/>
        <rFont val="Arial"/>
        <family val="2"/>
      </rPr>
      <t>5- Autres fonctions supports</t>
    </r>
    <r>
      <rPr>
        <sz val="10"/>
        <color theme="1"/>
        <rFont val="Arial"/>
        <family val="2"/>
      </rPr>
      <t xml:space="preserve">  : </t>
    </r>
    <r>
      <rPr>
        <sz val="11"/>
        <color rgb="FF000000"/>
        <rFont val="Calibri"/>
        <family val="2"/>
      </rPr>
      <t>permet de répartir les temps supports hors ceux saisis aux points 1 à 4</t>
    </r>
  </si>
  <si>
    <t>Colonne A :</t>
  </si>
  <si>
    <t>La prestation à saisir correspond aux frais communs d'activité (FCA) ou frais communs toutes activités (FCTA)</t>
  </si>
  <si>
    <r>
      <t xml:space="preserve">Colonne B </t>
    </r>
    <r>
      <rPr>
        <sz val="11"/>
        <color rgb="FF000000"/>
        <rFont val="Calibri"/>
        <family val="2"/>
      </rPr>
      <t xml:space="preserve">: s'alimente automatiquement </t>
    </r>
  </si>
  <si>
    <r>
      <t xml:space="preserve">Colonne C </t>
    </r>
    <r>
      <rPr>
        <sz val="11"/>
        <color rgb="FF000000"/>
        <rFont val="Calibri"/>
        <family val="2"/>
      </rPr>
      <t>: si MAD</t>
    </r>
  </si>
  <si>
    <r>
      <t xml:space="preserve">Colonne D </t>
    </r>
    <r>
      <rPr>
        <sz val="11"/>
        <color rgb="FF000000"/>
        <rFont val="Calibri"/>
        <family val="2"/>
      </rPr>
      <t>: n'est pas à remplir</t>
    </r>
  </si>
  <si>
    <r>
      <t xml:space="preserve">Colonne E </t>
    </r>
    <r>
      <rPr>
        <sz val="11"/>
        <color rgb="FF000000"/>
        <rFont val="Calibri"/>
        <family val="2"/>
      </rPr>
      <t>: si intervention sur projet (par ex prod immo)</t>
    </r>
  </si>
  <si>
    <t>indicatif, non exhaustif</t>
  </si>
  <si>
    <t>Programme</t>
  </si>
  <si>
    <t>Declic</t>
  </si>
  <si>
    <t>95NDECL17001 - Atelier 1: découverte métiers</t>
  </si>
  <si>
    <t>95NDECL20012 - Atelier 1bis: découverte métier pour les non francophones</t>
  </si>
  <si>
    <t>95NDECL17002 - Atelier 2 : Construire son projet professionnel</t>
  </si>
  <si>
    <t>95NDECL20013 - Atelier 2 bis Construire son projet professionnel pour les non francophones</t>
  </si>
  <si>
    <t>95NDECL17003 - Atelier 3 : Développer ses capacités et ses ressources</t>
  </si>
  <si>
    <t>95NDECL17004 - Atelier 4 : Repérer ses savoirs de base</t>
  </si>
  <si>
    <t>95NDECL17005 - Animation vie collective et citoyenneté</t>
  </si>
  <si>
    <t>95NDECL17006 - Coordination du dispositif</t>
  </si>
  <si>
    <t>95NDECL17007 - Ingénierie</t>
  </si>
  <si>
    <t>95NDECL19009 - Atelier 5 - S'approprier les outils numériques dans son futur métier</t>
  </si>
  <si>
    <t>95NDECL19010 - Atelier 6 - Objectif code de la route</t>
  </si>
  <si>
    <t>95NDECL20011 - Atelier 6 bis : Objectif code de la route pour non francophones</t>
  </si>
  <si>
    <t>Incubateurs</t>
  </si>
  <si>
    <t>95NPCUB19003</t>
  </si>
  <si>
    <t>95NPCUB21001</t>
  </si>
  <si>
    <t>95NPCUB21002</t>
  </si>
  <si>
    <t>95NPCUB22001</t>
  </si>
  <si>
    <t>95NPCUB22002</t>
  </si>
  <si>
    <t>95NPCUB22003</t>
  </si>
  <si>
    <t>95NPCUB22004</t>
  </si>
  <si>
    <t>95NPCUB22005</t>
  </si>
  <si>
    <t>95NPCUB22006</t>
  </si>
  <si>
    <t>95NPCUB22007</t>
  </si>
  <si>
    <t>2.2.20 Incubateur Réparateur outdoor</t>
  </si>
  <si>
    <t>95NPCUB22008</t>
  </si>
  <si>
    <t>2.2.21 Incubateur Animateur Tourisme et Spectacle</t>
  </si>
  <si>
    <t>95NPCUB22009</t>
  </si>
  <si>
    <t>95NPCUB22010</t>
  </si>
  <si>
    <t>95NPCUB22011</t>
  </si>
  <si>
    <t>2.2.25 Incubateur Responsable de formation /formateurs</t>
  </si>
  <si>
    <t>Hope</t>
  </si>
  <si>
    <t>95NHOPE21001 - HOPE  Accompagnement intégration HOPE Gisèle Halimi</t>
  </si>
  <si>
    <t>23RSDI120001</t>
  </si>
  <si>
    <t>1.1 secrétariat des instances</t>
  </si>
  <si>
    <t>95NGCNA17001</t>
  </si>
  <si>
    <t>1.2 Gestion des Documents et Archives de la Formation Professionnelle</t>
  </si>
  <si>
    <t>95NJURY17001</t>
  </si>
  <si>
    <t>1.3.1 Campagne d'appels visant de nouveaux membres de jurys</t>
  </si>
  <si>
    <t>95NJURY17002</t>
  </si>
  <si>
    <t>1.3.2 Analyse du système de jurys de professionnels</t>
  </si>
  <si>
    <t>95NJURY17003</t>
  </si>
  <si>
    <t>1.3.3 Réalisation d'outils de professionnalisation et de promotion</t>
  </si>
  <si>
    <t>95NJURY17004</t>
  </si>
  <si>
    <t>95NCERJ19001</t>
  </si>
  <si>
    <t>95NJURY17006</t>
  </si>
  <si>
    <t>sans</t>
  </si>
  <si>
    <t xml:space="preserve">1.4.1 Présentation aux sessions d'examen pour les candidats de l'AFPA </t>
  </si>
  <si>
    <t>23RGEV120001</t>
  </si>
  <si>
    <t>1.4.4 Unité de gestion des épreuves de validation</t>
  </si>
  <si>
    <t>95NRSFP20001</t>
  </si>
  <si>
    <t>95NPLAT20001</t>
  </si>
  <si>
    <t>95NDECR21001</t>
  </si>
  <si>
    <t>95NDEPL21001</t>
  </si>
  <si>
    <t>95NDEPL21002</t>
  </si>
  <si>
    <t>95NDEPL21003</t>
  </si>
  <si>
    <t>95NDEPL21004</t>
  </si>
  <si>
    <t>1.5.4 Missions et sujétions de service public incombant à l’EPIC Afpa en tant qu’organisme de certification de référence de la politique du titre professionnel </t>
  </si>
  <si>
    <t>95NVAEI17001</t>
  </si>
  <si>
    <t>95NIVAE18001</t>
  </si>
  <si>
    <t>1.6.3 Appui à l'ingénierie de la VAE</t>
  </si>
  <si>
    <t>95NACCV21001</t>
  </si>
  <si>
    <t>95NVAEM19001</t>
  </si>
  <si>
    <t>95NCMAP19001</t>
  </si>
  <si>
    <t>95NOBST17001</t>
  </si>
  <si>
    <t>95NINCE18001</t>
  </si>
  <si>
    <t>95NCIIC17001</t>
  </si>
  <si>
    <t>95NPDOM17001</t>
  </si>
  <si>
    <t>95NPARC22001</t>
  </si>
  <si>
    <t>1.11.1.1 Mission 1 : Parchemins, Livrets de certification, CCS</t>
  </si>
  <si>
    <t>95NNOEQ22001</t>
  </si>
  <si>
    <t>95NNOJU22002</t>
  </si>
  <si>
    <t>95NNORE22003</t>
  </si>
  <si>
    <t>95NGPEM17001</t>
  </si>
  <si>
    <t>95NGPET17001</t>
  </si>
  <si>
    <t>95NICEP17001</t>
  </si>
  <si>
    <t>4.1 Services d'appui aux acteurs du CEP</t>
  </si>
  <si>
    <t>95NDECL17007</t>
  </si>
  <si>
    <t>95NDECL18008</t>
  </si>
  <si>
    <t>95NPSNI17001</t>
  </si>
  <si>
    <t>95NMIXI17001</t>
  </si>
  <si>
    <t>95NTHFP17001</t>
  </si>
  <si>
    <t>95NSTAR20001</t>
  </si>
  <si>
    <t>95NINIT18001</t>
  </si>
  <si>
    <t>95NPILN17001</t>
  </si>
  <si>
    <t>Autres hors MNSP</t>
  </si>
  <si>
    <t>95NEPIC17001 - Appui à l'EPIC</t>
  </si>
  <si>
    <t>95NFAAE17001 - Appui à la Filiale Accès A l'Emploi</t>
  </si>
  <si>
    <t>95NFESI17001 - Appui à la Filiale Entreprises, Salariés et International</t>
  </si>
  <si>
    <t>95NFAMI18001 - FAMI - Une voix-e vers l'emploi</t>
  </si>
  <si>
    <t>95NVINC19001 - STEP VINCI</t>
  </si>
  <si>
    <t>95NSHOP19001 - Start Hope</t>
  </si>
  <si>
    <t>95NPMCT21001 - La MAIN le CŒUR la TETE</t>
  </si>
  <si>
    <t>95NCAMP21001 CAMPUS 2023</t>
  </si>
  <si>
    <t>95NHAN210001- ACCOMPAGNEMENT BENEFICIAIRES HANDICAPES</t>
  </si>
  <si>
    <t>95SPIM210001</t>
  </si>
  <si>
    <t>Plateforme Digitale Front-Office</t>
  </si>
  <si>
    <t>95SPIM210002</t>
  </si>
  <si>
    <t>EPM</t>
  </si>
  <si>
    <t>95SPIM210003</t>
  </si>
  <si>
    <t>Dataviz / Power BI</t>
  </si>
  <si>
    <t>95SPIM210004</t>
  </si>
  <si>
    <t xml:space="preserve">ERP Formation </t>
  </si>
  <si>
    <t>95SPIM210005</t>
  </si>
  <si>
    <t>Métis</t>
  </si>
  <si>
    <t>95SPIM210006</t>
  </si>
  <si>
    <t>SI Immobilier</t>
  </si>
  <si>
    <t>Prepa compétences</t>
  </si>
  <si>
    <t>95NGCA118001 - GC - Atelier 1 : Diagnostic - Je construis mon projet de réentrainement</t>
  </si>
  <si>
    <t>95NGCA218001 - GC - Atelier 2 : Mise en situation pratique</t>
  </si>
  <si>
    <t>95NGCA318001 - GC - Atelier 3 : S'entrainer aux compétences numériques</t>
  </si>
  <si>
    <t>95NGCA418001 - GC - Atelier 4 : S'entrainer aux compétences de base du métier</t>
  </si>
  <si>
    <t>95NGCA518001 - GC - Atelier 5 : Conduite d'un projet de formation</t>
  </si>
  <si>
    <t>95NGCA618001 - GC - Atelier 6 : Elaboration et formalisation du parcours de formation</t>
  </si>
  <si>
    <t>95NGCA720001 - EPIC PREPA COMP Atelier 7 Club PREPA</t>
  </si>
  <si>
    <t>95NGCA820001 - EPIC PREPA COMP  Atelier 8 CPF</t>
  </si>
  <si>
    <t xml:space="preserve">95NGCA921001 - EPIC PREPA COMP  Atelier 9 : Se construire un Territoire facilitant </t>
  </si>
  <si>
    <t>95NGCA102101 - EPIC PREPA COMP  Atelier 10 : Cartographier ses compétences</t>
  </si>
  <si>
    <t>95NGCAC18001 - GC - Suivis individuels accompagnement</t>
  </si>
  <si>
    <t>95NGCPI18001 - Garantie Compétences - Pilotage</t>
  </si>
  <si>
    <t>97NGCA118001 - Atelier 1 confirmation de projet</t>
  </si>
  <si>
    <t>97NGCA218001 - Atelier 2 Découverte des métiers</t>
  </si>
  <si>
    <t>97NGCA318001 - Atelier 3 Compétences numériques</t>
  </si>
  <si>
    <t>97NGCA418001 - Atelier 4 Compétences de base métiers</t>
  </si>
  <si>
    <t>97NGCA518001 - Atelier 5 Développer ses compétences à conduire son projet dans la durée</t>
  </si>
  <si>
    <t>97NGCA618001 - Atelier 6 Plan de qualification personnalisé</t>
  </si>
  <si>
    <t>97NGCA720001 - AAE PREPA COMP  Atelier 7 Club PREPA</t>
  </si>
  <si>
    <t>97NGCA820001 - AAE PREPA COMP  Atelier 8 CPF</t>
  </si>
  <si>
    <t>97NGCA921001</t>
  </si>
  <si>
    <t xml:space="preserve">AAE PREPA COMP  Atelier 9 : Se construire un Territoire facilitant </t>
  </si>
  <si>
    <t>97NGCA102101</t>
  </si>
  <si>
    <t>AAE PREPA COMP  Atelier 10 : Cartographier ses compétences</t>
  </si>
  <si>
    <t>97NGCAC18001 - Prestations de suivi accompagnement (référent parcours)</t>
  </si>
  <si>
    <t>Prog certif publics cibles</t>
  </si>
  <si>
    <t>VAE PEC</t>
  </si>
  <si>
    <t>95NVPEC19001</t>
  </si>
  <si>
    <t>VAE PEC Coordination et management du dispositif</t>
  </si>
  <si>
    <t xml:space="preserve">VAE PEC Appui administratif </t>
  </si>
  <si>
    <t>VAE PEC  ETAPE 1 - ETAPE2- ETAPE 3 - ETAPE 4</t>
  </si>
  <si>
    <t>VAE PEC ETAPE 5 - ITV</t>
  </si>
  <si>
    <t>VAE PEC ETAPE 5- PTV</t>
  </si>
  <si>
    <t>VAE PEC ETAPE 5 - ITR RSFP</t>
  </si>
  <si>
    <t>VAE PEC ETAPE 5- PSF RSFP</t>
  </si>
  <si>
    <t>VAE PEC ETAPE 5 - CLEA CEF</t>
  </si>
  <si>
    <t>VAE PRIMO ARRIVANTS</t>
  </si>
  <si>
    <t>95NVAPA19001</t>
  </si>
  <si>
    <t xml:space="preserve">VAE Prim Arriv Coordination et management du dispositif </t>
  </si>
  <si>
    <t xml:space="preserve">VAE Prim Arriv Appui administratif </t>
  </si>
  <si>
    <t>VAE Prim Arriv INFO COLLECTIVE</t>
  </si>
  <si>
    <t>VAE Prim Arriv Appui certif - 1ER RDV</t>
  </si>
  <si>
    <t xml:space="preserve">VAE Prim Arriv ITV -  2EME RDV </t>
  </si>
  <si>
    <t>VAE Prim Arriv 4 ateliers d'accompagenement et preparation à la session</t>
  </si>
  <si>
    <t>VAE Prim Arriv PTV Préparation à la sessio d'évaluation</t>
  </si>
  <si>
    <t xml:space="preserve">VAE Prim Arriv Appui à la certf. Démarche RSFP </t>
  </si>
  <si>
    <t>VAE Prim Arriv ITR Instruction technique RSFP</t>
  </si>
  <si>
    <t>La Promo 16-18</t>
  </si>
  <si>
    <t>95NPILP20001</t>
  </si>
  <si>
    <t>Promo 16-18 Coordination - Pilotage - admin</t>
  </si>
  <si>
    <t>95NACCP20001</t>
  </si>
  <si>
    <t>Promo 16-18 Accompagnement - Engagement</t>
  </si>
  <si>
    <t>95NACCP20002</t>
  </si>
  <si>
    <t>Promo 16-18 Accompagnement - Réflexion</t>
  </si>
  <si>
    <t>95NACCP20003</t>
  </si>
  <si>
    <t>Promo 16-18 Accompagnement - Initiation</t>
  </si>
  <si>
    <t>95NACCP20004</t>
  </si>
  <si>
    <t>Promo 16-18 Accompagnement - Construction</t>
  </si>
  <si>
    <t>95NACCP20005</t>
  </si>
  <si>
    <t>Promo 16-18 Accompagnement - Préparation</t>
  </si>
  <si>
    <t>95NACCP20006</t>
  </si>
  <si>
    <t>Promo 16-18 Accompagnement - Choix</t>
  </si>
  <si>
    <t>95NSOUP20001</t>
  </si>
  <si>
    <t>Promo 16-18 Orientation - Sourcing</t>
  </si>
  <si>
    <t>95NSURP20001</t>
  </si>
  <si>
    <t>Promo 16-18 Surveillance - Initiation</t>
  </si>
  <si>
    <t>95NSURP20002</t>
  </si>
  <si>
    <t>Promo 16-18 Surveillance - Construction</t>
  </si>
  <si>
    <t>95NANIP20001</t>
  </si>
  <si>
    <t>Promo 16-18 Animation - Initiation</t>
  </si>
  <si>
    <t>95NANIP20002</t>
  </si>
  <si>
    <t>Promo 16-18 Animation - Construction</t>
  </si>
  <si>
    <t>95NDEPP20001</t>
  </si>
  <si>
    <t>Promo 16-18 Déplacement - Initiation</t>
  </si>
  <si>
    <t>95NDEPP20002</t>
  </si>
  <si>
    <t>Promo 16-18 Déplacement - Construction</t>
  </si>
  <si>
    <t>Autres projets</t>
  </si>
  <si>
    <t>95NIJV150001 - Indemnité forfaitaire Jurys inscrits dans VALCE</t>
  </si>
  <si>
    <t>95NIRP120001 - Suivi Frais Liés aux IRP</t>
  </si>
  <si>
    <t>95NLCR160001 - Marché LCR Pôle Emploi</t>
  </si>
  <si>
    <t>95NMPH130001 - Mission nationale Personnes Handicapées</t>
  </si>
  <si>
    <t>95NOF2160001 - OF 2.0</t>
  </si>
  <si>
    <t>95NPEC190001 - Accompagnement à la mise en ½uvre du Parcours Emploi Compétence (PEC)</t>
  </si>
  <si>
    <t>95NPLA160001 - Plan 10 000 VAE - Conduite du projet, ingénierie</t>
  </si>
  <si>
    <t>95NPLA160002 - Plan 10.000 VAE - Parcours intégré candidat</t>
  </si>
  <si>
    <t>95NPLA160003 - Plan 10.000 VAE - Bilans, évaluation et enquêtes</t>
  </si>
  <si>
    <t>95NPLR160001 - Plan réfugiés</t>
  </si>
  <si>
    <t>95NPMA160001 - 2ème PLAN MIGRANTS AFPA 2016-2017</t>
  </si>
  <si>
    <t>95NPSE190001 - PSE pour l¿EPIC</t>
  </si>
  <si>
    <t>95NPSR180001 - Déménagement plateau - PSR</t>
  </si>
  <si>
    <t>95NPTH080001 - Accord T. Handicapé</t>
  </si>
  <si>
    <t>95NPTJ160001 - Plateforme Transition Jeunes</t>
  </si>
  <si>
    <t>95NPTR190001 - Coûts de restructur régions pour transfert activité centre à autre dans cadre plan transformation</t>
  </si>
  <si>
    <t>95NREMT18001 - Remise des titres</t>
  </si>
  <si>
    <t>95NRPC170001 - Mise en place de l'activité réservataire Produits courts</t>
  </si>
  <si>
    <t>95NRTE180001 - La route des métiers</t>
  </si>
  <si>
    <t>95NSEC070002 - Opérations de sécurité</t>
  </si>
  <si>
    <t>95NSEM180001 - AFPA 2022</t>
  </si>
  <si>
    <t>95NSES170001 - SET APP ERASMUS +</t>
  </si>
  <si>
    <t>95NSHD180001 - SIEG 2018 HDF Dynamique vers l'emploi</t>
  </si>
  <si>
    <t>95NTPM150001 - TP Mobile</t>
  </si>
  <si>
    <t>95NTPM180001 - CSP conduite d'engin</t>
  </si>
  <si>
    <t>95NVDS190001 - Parc véhicules de service</t>
  </si>
  <si>
    <t>95RALL160001 - Alliance AFPA</t>
  </si>
  <si>
    <t>97NGAE180001 - GPECC- AFPA Accès à l'emploi -Classes 2 à 13</t>
  </si>
  <si>
    <t>97NMAE180001 - Mesures de mobilité - AFPA Accès à l'emploi -Classes 14 et plus</t>
  </si>
  <si>
    <t>98NGEN180001 - GPECC- AFPA Entreprises -Classes 2 à 13</t>
  </si>
  <si>
    <t>98NMEN180001 - Mesures de mobilité - AFPA Entreprises -Classes 14 et plus</t>
  </si>
  <si>
    <t>FEUILLE D'ACTIVITE MENSUELLE GTA</t>
  </si>
  <si>
    <t>Année</t>
  </si>
  <si>
    <t>h</t>
  </si>
  <si>
    <t>1 h</t>
  </si>
  <si>
    <t>2 h</t>
  </si>
  <si>
    <t>3 h</t>
  </si>
  <si>
    <t>4 h</t>
  </si>
  <si>
    <t>5 h</t>
  </si>
  <si>
    <t>6 h</t>
  </si>
  <si>
    <t>7 h</t>
  </si>
  <si>
    <t>8 h</t>
  </si>
  <si>
    <t>Mois</t>
  </si>
  <si>
    <t>j</t>
  </si>
  <si>
    <t>Nom du salarié</t>
  </si>
  <si>
    <t>Matricule</t>
  </si>
  <si>
    <t>Centre de rattachement (5 car.)</t>
  </si>
  <si>
    <t>UO d'affectation (3 car.)</t>
  </si>
  <si>
    <t>contrôle</t>
  </si>
  <si>
    <t>Code prestation</t>
  </si>
  <si>
    <r>
      <t xml:space="preserve">UO de MAD
 </t>
    </r>
    <r>
      <rPr>
        <b/>
        <sz val="11"/>
        <color rgb="FFFF0000"/>
        <rFont val="Arial"/>
        <family val="2"/>
      </rPr>
      <t>(Cf. liste centres_UO)</t>
    </r>
    <r>
      <rPr>
        <b/>
        <sz val="11"/>
        <rFont val="Arial"/>
        <family val="2"/>
      </rPr>
      <t xml:space="preserve">
interne</t>
    </r>
  </si>
  <si>
    <t>code motif</t>
  </si>
  <si>
    <t>code projet</t>
  </si>
  <si>
    <t>Total</t>
  </si>
  <si>
    <t>% GTA</t>
  </si>
  <si>
    <t>Jours ouvrés</t>
  </si>
  <si>
    <r>
      <t xml:space="preserve">Nb jours absences (congés, maladie …) </t>
    </r>
    <r>
      <rPr>
        <b/>
        <i/>
        <sz val="10"/>
        <color rgb="FFFF0000"/>
        <rFont val="Arial"/>
        <family val="2"/>
      </rPr>
      <t>ne pas saisir les absences RTT</t>
    </r>
  </si>
  <si>
    <t>Jours ouvrés hors absences</t>
  </si>
  <si>
    <r>
      <t>1 - Activité de production</t>
    </r>
    <r>
      <rPr>
        <b/>
        <i/>
        <sz val="12"/>
        <rFont val="Arial"/>
        <family val="2"/>
      </rPr>
      <t xml:space="preserve"> </t>
    </r>
    <r>
      <rPr>
        <b/>
        <i/>
        <sz val="12"/>
        <color rgb="FF0070C0"/>
        <rFont val="Arial"/>
        <family val="2"/>
      </rPr>
      <t xml:space="preserve">(y compris présentation titres CCxx) </t>
    </r>
  </si>
  <si>
    <t>saisie code projet (ex prod immo)</t>
  </si>
  <si>
    <t>3 - Perfectionnement</t>
  </si>
  <si>
    <r>
      <t>4 - Mandat -</t>
    </r>
    <r>
      <rPr>
        <b/>
        <sz val="12"/>
        <color rgb="FF0070C0"/>
        <rFont val="Arial"/>
        <family val="2"/>
      </rPr>
      <t xml:space="preserve"> </t>
    </r>
    <r>
      <rPr>
        <b/>
        <i/>
        <sz val="12"/>
        <color rgb="FF0070C0"/>
        <rFont val="Arial"/>
        <family val="2"/>
      </rPr>
      <t>Code motif à compléter</t>
    </r>
  </si>
  <si>
    <t>5 - Autres activités de support</t>
  </si>
  <si>
    <t>Total activités</t>
  </si>
  <si>
    <t>Visa du manageur</t>
  </si>
  <si>
    <t>Contrôle</t>
  </si>
  <si>
    <t>MNSP 2022</t>
  </si>
  <si>
    <t xml:space="preserve">Code projet </t>
  </si>
  <si>
    <t>Presta ana</t>
  </si>
  <si>
    <t>Clé</t>
  </si>
  <si>
    <t>Z04</t>
  </si>
  <si>
    <t>C05</t>
  </si>
  <si>
    <t>ccxx</t>
  </si>
  <si>
    <t>C04</t>
  </si>
  <si>
    <t>1.4.3 Présentation aux sessions d'examen pour le compte de tiers dans le cadre de la charte</t>
  </si>
  <si>
    <t>C06</t>
  </si>
  <si>
    <t>Z05</t>
  </si>
  <si>
    <t>IN04</t>
  </si>
  <si>
    <t>1.5.1 Information – communication sur les évolutions des titres ou filières</t>
  </si>
  <si>
    <t>IN01</t>
  </si>
  <si>
    <t>1.5.2 Appui technique aux DIRECCTE/UD  et aux  centres agréés</t>
  </si>
  <si>
    <t>1.5.3 Appui au déploiement du dispositif RSFP dans les régions</t>
  </si>
  <si>
    <t>C03</t>
  </si>
  <si>
    <t>C01</t>
  </si>
  <si>
    <t>1.6.3 BIS Accompagnement réussite partielle VAE</t>
  </si>
  <si>
    <t>1.6.4 Certification relative aux compétences acquises dans l’exercice d’un mandat de représentant du personnel ou d’un mandat syndical - Accompagnement</t>
  </si>
  <si>
    <t>1.6.4 Certification relative aux compétences acquises dans l’exercice d’un mandat de représentant du personnel ou d’un mandat syndical - Ingénierie</t>
  </si>
  <si>
    <t>SANS</t>
  </si>
  <si>
    <t>CCXX</t>
  </si>
  <si>
    <t>1.6.5 Certification Maître d'Apprentissage - Accompagnement</t>
  </si>
  <si>
    <t>1.6.5 Certification Maître d'Apprentissage  - Ingénierie</t>
  </si>
  <si>
    <t>1.6.5 Certification Maître d'Apprentissage - session certification</t>
  </si>
  <si>
    <t>CCxx</t>
  </si>
  <si>
    <t>1.7 Enquêtes de placement dans l'emploi et enquêtes de satisfaction des stagiaires</t>
  </si>
  <si>
    <t xml:space="preserve">1.9 Appui aux missions de coopération internationale de la France dans le champ du travail, de l'emploi et de la certification professionnelle </t>
  </si>
  <si>
    <t>1.10 Appui aux politiques de l’Etat dans les DROM COM</t>
  </si>
  <si>
    <t>2.1 Programme R&amp;D - Métiers d'avenir</t>
  </si>
  <si>
    <t>95NRETD17001</t>
  </si>
  <si>
    <t>95NRETD17001IN04</t>
  </si>
  <si>
    <t>95NRETD17001Z04</t>
  </si>
  <si>
    <t>2.2.1. Projets incubateurs - Pilotage</t>
  </si>
  <si>
    <t>95NPCUB17001</t>
  </si>
  <si>
    <t>Declic Atelier 1: découverte métiers</t>
  </si>
  <si>
    <t>95NDECL17001</t>
  </si>
  <si>
    <t>OR05</t>
  </si>
  <si>
    <t>DECLIC Atelier 1bis: découverte métier pour les non francophones</t>
  </si>
  <si>
    <t>95NDECL20012</t>
  </si>
  <si>
    <t>Declic Atelier 2: Construire son projet professionnel</t>
  </si>
  <si>
    <t>95NDECL17002</t>
  </si>
  <si>
    <t>DECLIC Atelier 2 bis Construire son projet professionnel pour les non francophones</t>
  </si>
  <si>
    <t>95NDECL20013</t>
  </si>
  <si>
    <t>Declic Atelier 3: Développer ses capacités et ses ressources</t>
  </si>
  <si>
    <t>95NDECL17003</t>
  </si>
  <si>
    <t>Declic Atelier 4: Repérer ses savoirs de base</t>
  </si>
  <si>
    <t>95NDECL17004</t>
  </si>
  <si>
    <t>Declic Atelier 5 : s'approprier les outils du numérique de mon futur métier</t>
  </si>
  <si>
    <t>95NDECL19009</t>
  </si>
  <si>
    <t>Declic Atelier 6 : Objectif code de la route</t>
  </si>
  <si>
    <t>95NDECL19010</t>
  </si>
  <si>
    <t>Declic Atelier 6 bis : Objectif code de la route pour non francophones</t>
  </si>
  <si>
    <t>95NDECL20011</t>
  </si>
  <si>
    <t>Declic Animation vie collective et citoyenneté</t>
  </si>
  <si>
    <t>95NDECL17005</t>
  </si>
  <si>
    <t>AS6</t>
  </si>
  <si>
    <t>Declic Pilotage &amp; Coordination dispositif</t>
  </si>
  <si>
    <t>95NDECL17006</t>
  </si>
  <si>
    <t xml:space="preserve"> Declic Ingénierie et pilotage du dispositif</t>
  </si>
  <si>
    <t xml:space="preserve"> Declic Evaluation triennale du dispositif</t>
  </si>
  <si>
    <t>4.2.2 Appui à l'insertion professionnelle des personnes résidant dans les quartiers prioritaires de la politique de la ville - Ingénierie</t>
  </si>
  <si>
    <t>4.2.3 Développer la mixité professionnelle Ingénierie</t>
  </si>
  <si>
    <t>4.2.3 Reconduire « les Trophées de la mixité 2022 »</t>
  </si>
  <si>
    <t>4.2.4 Travail, Handicap et Formation Professionnelle - Ingénierie</t>
  </si>
  <si>
    <t>4.2.4 Travail, Handicap et Formation Professionnelle - Autres prestations</t>
  </si>
  <si>
    <t>HOPE  Accompagnement intégration HOPE Gisèle Halimi</t>
  </si>
  <si>
    <t>95NHOPE21001</t>
  </si>
  <si>
    <t>HOPE  Accompagnement intégration HOPE Promotion 2022 Josephine Baker</t>
  </si>
  <si>
    <t>95NHOPE22001</t>
  </si>
  <si>
    <t>PREPA Compétences</t>
  </si>
  <si>
    <t xml:space="preserve">EPIC PREPA COMP  Pilotage et animation du dispostif </t>
  </si>
  <si>
    <t>95NGCPI18001</t>
  </si>
  <si>
    <t>EPIC PREPA COMP  Atelier 1</t>
  </si>
  <si>
    <t>95NGCA118001</t>
  </si>
  <si>
    <t xml:space="preserve">EPIC PREPA COMP  Atelier 2 </t>
  </si>
  <si>
    <t>95NGCA218001</t>
  </si>
  <si>
    <t>EPIC PREPA COMP  Atelier 3</t>
  </si>
  <si>
    <t xml:space="preserve">95NGCA318001 </t>
  </si>
  <si>
    <t xml:space="preserve">EPIC PREPA COMP  Atelier 4 </t>
  </si>
  <si>
    <t>95NGCA418001</t>
  </si>
  <si>
    <t xml:space="preserve">EPIC PREPA COMP  Atelier 5 </t>
  </si>
  <si>
    <t xml:space="preserve">95NGCA518001 </t>
  </si>
  <si>
    <t xml:space="preserve">EPIC PREPA COMP  Atelier 6 </t>
  </si>
  <si>
    <t xml:space="preserve">95NGCA618001 </t>
  </si>
  <si>
    <t>EPIC PREPA COMP Atelier 7 Club PREPA</t>
  </si>
  <si>
    <t>95NGCA720001</t>
  </si>
  <si>
    <t>EPIC PREPA COMP  Atelier 8 CPF</t>
  </si>
  <si>
    <t>95NGCA820001</t>
  </si>
  <si>
    <t xml:space="preserve">EPIC PREPA COMP  Atelier 9 : Se construire un Territoire facilitant </t>
  </si>
  <si>
    <t>95NGCA921001</t>
  </si>
  <si>
    <t>EPIC PREPA COMP Atelier 10 : Cartographier ses compétences</t>
  </si>
  <si>
    <t>95NGCA102101</t>
  </si>
  <si>
    <t>EPIC PREPA COMP  Suivis individuels par les référents de parcours</t>
  </si>
  <si>
    <t>95NGCAC18001</t>
  </si>
  <si>
    <t>PREPA COMP  Perfectionnement des acteurs</t>
  </si>
  <si>
    <t>PREPA COMP  Prestations d'ingénierie</t>
  </si>
  <si>
    <t>FP39</t>
  </si>
  <si>
    <t>FP26</t>
  </si>
  <si>
    <t>FP07</t>
  </si>
  <si>
    <t>FP44</t>
  </si>
  <si>
    <t>FP50</t>
  </si>
  <si>
    <t>FP70</t>
  </si>
  <si>
    <t>FP45</t>
  </si>
  <si>
    <t>FP65</t>
  </si>
  <si>
    <t>FP78</t>
  </si>
  <si>
    <t>H02</t>
  </si>
  <si>
    <t>F02</t>
  </si>
  <si>
    <t>AS4</t>
  </si>
  <si>
    <t>La PROMO 16-18</t>
  </si>
  <si>
    <t>Z06</t>
  </si>
  <si>
    <t>AS8</t>
  </si>
  <si>
    <t>AS9</t>
  </si>
  <si>
    <t>Promo 16-18 Ingénierie</t>
  </si>
  <si>
    <t>IN06</t>
  </si>
  <si>
    <t>Promo 16-18 Formation initiale</t>
  </si>
  <si>
    <t>95NFORP20001</t>
  </si>
  <si>
    <t>Prepa Compétences - Salariés AAE</t>
  </si>
  <si>
    <t>AAE  PREPA COMP Pilotage et Ingénierie</t>
  </si>
  <si>
    <t>97NGCPI18001</t>
  </si>
  <si>
    <t>AAE  PREPA COMP Atelier 1 confirmation de projet</t>
  </si>
  <si>
    <t>97NGCA118001</t>
  </si>
  <si>
    <t>AAE  PREPA COMP Atelier 2 Découverte des métiers</t>
  </si>
  <si>
    <t>97NGCA218001</t>
  </si>
  <si>
    <t>AAE PREPA COMP Atelier 3 Compétences numériques</t>
  </si>
  <si>
    <t>97NGCA318001</t>
  </si>
  <si>
    <t>AAE PREPA COMP  Atelier 4 Compétences de base métiers</t>
  </si>
  <si>
    <t>97NGCA418001</t>
  </si>
  <si>
    <t>AAE PREPA COMP Atelier 5 Développer ses compétences à conduire son projet dans la durée</t>
  </si>
  <si>
    <t>97NGCA518001</t>
  </si>
  <si>
    <t>AAE PREPA COMP Atelier 6 Plan de qualification personnalisé</t>
  </si>
  <si>
    <t>97NGCA618001</t>
  </si>
  <si>
    <t>AAE PREPA COMP  Atelier 7 Club PREPA</t>
  </si>
  <si>
    <t>97NGCA720001</t>
  </si>
  <si>
    <t>AAE PREPA COMP  Atelier 8 CPF</t>
  </si>
  <si>
    <t>97NGCA820001</t>
  </si>
  <si>
    <t>AAE PREPA COMP Prestations de suivi accompagnement (référent parcours)</t>
  </si>
  <si>
    <t>97NGCAC18001</t>
  </si>
  <si>
    <t>C07</t>
  </si>
  <si>
    <t>OR04</t>
  </si>
  <si>
    <t>VAE Prim Arriv PSF Préparation à la session d'évaluation</t>
  </si>
  <si>
    <t>Type</t>
  </si>
  <si>
    <t>Code</t>
  </si>
  <si>
    <t>Libellé du motif</t>
  </si>
  <si>
    <t>Développement</t>
  </si>
  <si>
    <t>08</t>
  </si>
  <si>
    <t>Prospection et relation clients</t>
  </si>
  <si>
    <t>09</t>
  </si>
  <si>
    <t>Réponse aux appels d'offres et montage des conventions</t>
  </si>
  <si>
    <t>10</t>
  </si>
  <si>
    <t>Suivi - Pilotage  et gestion des conventions</t>
  </si>
  <si>
    <t>Ingénierie</t>
  </si>
  <si>
    <t>01</t>
  </si>
  <si>
    <t>Actions d'expertise internes ( y compris Audit des centres)</t>
  </si>
  <si>
    <t>02</t>
  </si>
  <si>
    <t>Appui appels d'offres Dir Dev</t>
  </si>
  <si>
    <t>03</t>
  </si>
  <si>
    <t>Appui DRH</t>
  </si>
  <si>
    <t>04</t>
  </si>
  <si>
    <t>Bilans et essais</t>
  </si>
  <si>
    <t>05</t>
  </si>
  <si>
    <t>CNA</t>
  </si>
  <si>
    <t>06</t>
  </si>
  <si>
    <t>Recrutement des salariés AFPA</t>
  </si>
  <si>
    <t>07</t>
  </si>
  <si>
    <t>Missions déléguées (Qualité, PPM…)</t>
  </si>
  <si>
    <t>11</t>
  </si>
  <si>
    <t xml:space="preserve">Secrétariat des instances </t>
  </si>
  <si>
    <t>12</t>
  </si>
  <si>
    <t xml:space="preserve">Gestion des épreuves finales </t>
  </si>
  <si>
    <t>13</t>
  </si>
  <si>
    <t xml:space="preserve">Appui aux organismes TH </t>
  </si>
  <si>
    <t>IRP</t>
  </si>
  <si>
    <t>21</t>
  </si>
  <si>
    <t xml:space="preserve">Tps réunion IRP                                      </t>
  </si>
  <si>
    <t>22</t>
  </si>
  <si>
    <t>Heures/décharges IRP</t>
  </si>
  <si>
    <t>23</t>
  </si>
  <si>
    <t>Délégué syndical</t>
  </si>
  <si>
    <t>24</t>
  </si>
  <si>
    <t>Heures/décharges syndicales</t>
  </si>
  <si>
    <t>25</t>
  </si>
  <si>
    <t>Temps de réunion syndical</t>
  </si>
  <si>
    <t>26</t>
  </si>
  <si>
    <t>Autres motifs syndicaux</t>
  </si>
  <si>
    <t>27</t>
  </si>
  <si>
    <t>Mandats externes</t>
  </si>
  <si>
    <t>Formation</t>
  </si>
  <si>
    <t>31</t>
  </si>
  <si>
    <t>perfectionnement : formation initiale</t>
  </si>
  <si>
    <t>32</t>
  </si>
  <si>
    <t>perfectionnement : formation continue</t>
  </si>
  <si>
    <t>33</t>
  </si>
  <si>
    <t>perfectionnement : autre</t>
  </si>
  <si>
    <t>Restauration</t>
  </si>
  <si>
    <t>41</t>
  </si>
  <si>
    <t>Petit déjeuner</t>
  </si>
  <si>
    <t>42</t>
  </si>
  <si>
    <t>Déjeuner</t>
  </si>
  <si>
    <t>43</t>
  </si>
  <si>
    <t>Repas du soir</t>
  </si>
  <si>
    <t>Activité/Support</t>
  </si>
  <si>
    <t>Prestation</t>
  </si>
  <si>
    <t>PA</t>
  </si>
  <si>
    <t>Accompagnement</t>
  </si>
  <si>
    <t>S3 - Accomp. psycho-pédagogique</t>
  </si>
  <si>
    <t>AS3</t>
  </si>
  <si>
    <t>1 - Production</t>
  </si>
  <si>
    <t>FP 101 - Horticulture - Paysages</t>
  </si>
  <si>
    <t>S4 - Accomp. vers et dans l’emploi</t>
  </si>
  <si>
    <t>FP 102 - Maçonnerie Gros œuvre</t>
  </si>
  <si>
    <t>S5 - Accomp. médical</t>
  </si>
  <si>
    <t>AS5</t>
  </si>
  <si>
    <t>FP 103 - Maitrise de chantier Gros œuvre</t>
  </si>
  <si>
    <t>S6 - Accomp. socio-éducatif</t>
  </si>
  <si>
    <t>FP 104 - Métiers du béton</t>
  </si>
  <si>
    <t>S7 - Accomp. des transitions professionnelles</t>
  </si>
  <si>
    <t>AS7</t>
  </si>
  <si>
    <t>FP 106 - Entretien du bâtiment</t>
  </si>
  <si>
    <t>Certification</t>
  </si>
  <si>
    <t>Accompagnement VAE (SAVAE)</t>
  </si>
  <si>
    <t>C02</t>
  </si>
  <si>
    <t>FP 107 - Technicien en conduite de travaux bâtiment et travaux publics</t>
  </si>
  <si>
    <t>Titres 101 - Horticulture - Paysages</t>
  </si>
  <si>
    <t>CC01</t>
  </si>
  <si>
    <t>FP 108 - Equipement Génie climatique</t>
  </si>
  <si>
    <t>Titres 102 - Maçonnerie Gros œuvre</t>
  </si>
  <si>
    <t>CC02</t>
  </si>
  <si>
    <t>FP 109 - Maintenance Génie climatique</t>
  </si>
  <si>
    <t>Titres 103 - Maitrise de chantier Gros œuvre</t>
  </si>
  <si>
    <t>CC03</t>
  </si>
  <si>
    <t>FP 111 - Aménagements finitions niveau V</t>
  </si>
  <si>
    <t>Titres 104 - Métiers du béton</t>
  </si>
  <si>
    <t>CC04</t>
  </si>
  <si>
    <t>FP 112 - Aménagements finitions niveau IV et III</t>
  </si>
  <si>
    <t>Titres 106 - Entretien du bâtiment</t>
  </si>
  <si>
    <t>CC06</t>
  </si>
  <si>
    <t>FP 114 - Voierie et Réseaux Divers (VRD) niveau V et IV</t>
  </si>
  <si>
    <t>Titres 107 - Technicien en conduite de travaux bâtiment et travaux publics</t>
  </si>
  <si>
    <t>CC07</t>
  </si>
  <si>
    <t>FP 115 - Techniciens géomètres et maîtrise de chantier Travaux Publics</t>
  </si>
  <si>
    <t>Titres 108 - Equipement Génie climatique</t>
  </si>
  <si>
    <t>CC08</t>
  </si>
  <si>
    <t>FP 116 - Conducteurs d'engins de chantier</t>
  </si>
  <si>
    <t>Titres 109 - Maintenance Génie climatique</t>
  </si>
  <si>
    <t>CC09</t>
  </si>
  <si>
    <t>FP 117 - Réseaux éléctriques et de communication</t>
  </si>
  <si>
    <t>Titres 111 - Aménagements finitions niveau V</t>
  </si>
  <si>
    <t>CC11</t>
  </si>
  <si>
    <t>FP 118 - Aluminium Verre</t>
  </si>
  <si>
    <t>Titres 112 - Aménagements finitions niveau IV et III</t>
  </si>
  <si>
    <t>CC12</t>
  </si>
  <si>
    <t>FP 119 - Métallerie et constructions métalliques</t>
  </si>
  <si>
    <t>Titres 114 - Voierie et Réseaux Divers (VRD) niveau V et IV</t>
  </si>
  <si>
    <t>CC14</t>
  </si>
  <si>
    <t xml:space="preserve">FP 122 - Travail du bois niveau V, IV </t>
  </si>
  <si>
    <t>Titres 115 - Techniciens géomètres et maîtrise de chantier Travaux Publics</t>
  </si>
  <si>
    <t>CC15</t>
  </si>
  <si>
    <t>FP 124 - Equipement Electrique</t>
  </si>
  <si>
    <t>Titres 116 - Conducteurs d'engins de chantier</t>
  </si>
  <si>
    <t>CC16</t>
  </si>
  <si>
    <t>FP 126 - Chaudronnerie et tuyautage</t>
  </si>
  <si>
    <t>Titres 117 - Réseaux électriques et de communication</t>
  </si>
  <si>
    <t>CC17</t>
  </si>
  <si>
    <t>FP 128 - Soudage et contrôle</t>
  </si>
  <si>
    <t>Titres 118 - Aluminium Verre</t>
  </si>
  <si>
    <t>CC18</t>
  </si>
  <si>
    <t>FP 132 - Etudes - méthodes - Qualité</t>
  </si>
  <si>
    <t>Titres 119 - Métallerie et constructions métalliques</t>
  </si>
  <si>
    <t>CC19</t>
  </si>
  <si>
    <t>FP 133 - Aéronautique</t>
  </si>
  <si>
    <t xml:space="preserve">Titres 122 - Travail du bois niveau V, IV </t>
  </si>
  <si>
    <t>CC22</t>
  </si>
  <si>
    <t>FP 134 - Usinage montage outillage</t>
  </si>
  <si>
    <t>Titres 124 - Equipement Electrique</t>
  </si>
  <si>
    <t>CC24</t>
  </si>
  <si>
    <t>FP 136 - Production industrielle</t>
  </si>
  <si>
    <t>Titres 126 - Chaudronnerie et tuyautage</t>
  </si>
  <si>
    <t>CC26</t>
  </si>
  <si>
    <t>FP 139 - Electronique automatismes</t>
  </si>
  <si>
    <t>Titres 128 - Soudage et contrôle</t>
  </si>
  <si>
    <t>CC28</t>
  </si>
  <si>
    <t>FP 141 - Froid climatisation niveau V - IV et III</t>
  </si>
  <si>
    <t>Titres 130 - Fonderie</t>
  </si>
  <si>
    <t>CC30</t>
  </si>
  <si>
    <t>FP 144 - Maintenance industrielle</t>
  </si>
  <si>
    <t>Titres 132 - Etudes - méthodes - Qualité</t>
  </si>
  <si>
    <t>CC32</t>
  </si>
  <si>
    <t>FP 145 - Maintenance des biens d'équipements électroniques</t>
  </si>
  <si>
    <t>Titres 133 - Aéronautique</t>
  </si>
  <si>
    <t>CC33</t>
  </si>
  <si>
    <t>FP 146 - Métiers de l'habillement et du cuir</t>
  </si>
  <si>
    <t>Titres 134 - Usinage montage outillage</t>
  </si>
  <si>
    <t>CC34</t>
  </si>
  <si>
    <t>FP 148 - Artisanat et services cuir, ameublement et pressing</t>
  </si>
  <si>
    <t>Titres 136 - Production industrielle</t>
  </si>
  <si>
    <t>CC36</t>
  </si>
  <si>
    <t>FP 150 - Chimie</t>
  </si>
  <si>
    <t>Titres 139 - Electronique automatismes</t>
  </si>
  <si>
    <t>CC39</t>
  </si>
  <si>
    <t>FP 152 - Métiers de l'environnement</t>
  </si>
  <si>
    <t>Titres 141 - Froid climatisation niveau V - IV et III</t>
  </si>
  <si>
    <t>CC41</t>
  </si>
  <si>
    <t>FP 153 - Plasturgie processus automatisé</t>
  </si>
  <si>
    <t>Titres 144 - Maintenance industrielle</t>
  </si>
  <si>
    <t>CC44</t>
  </si>
  <si>
    <t>FP 154 - Plasturgie compétences manuelles</t>
  </si>
  <si>
    <t>Titres 145 - Maintenance des biens d'équipements électroniques</t>
  </si>
  <si>
    <t>CC45</t>
  </si>
  <si>
    <t>FP 155 - Aménagement et réparation mécanique maritime</t>
  </si>
  <si>
    <t>Titres 146 - Métiers de l'habillement et du cuir</t>
  </si>
  <si>
    <t>CC46</t>
  </si>
  <si>
    <t>FP 159 - Secrétariat Assistanat</t>
  </si>
  <si>
    <t>Titres 148 - Artisanat et services cuir, ameublement et pressing</t>
  </si>
  <si>
    <t>CC48</t>
  </si>
  <si>
    <t>FP 160 - Comptabilité Gestion</t>
  </si>
  <si>
    <t>Titres 150 - Chimie</t>
  </si>
  <si>
    <t>CC50</t>
  </si>
  <si>
    <t>FP 161 - Relations clients à distance</t>
  </si>
  <si>
    <t>Titres 152 - Métiers de l'environnement</t>
  </si>
  <si>
    <t>CC52</t>
  </si>
  <si>
    <t xml:space="preserve">FP 162 - Fonction commerciale </t>
  </si>
  <si>
    <t>Titres 153 - Plasturgie processus automatisé</t>
  </si>
  <si>
    <t>CC53</t>
  </si>
  <si>
    <t>FP 163 - Distribution</t>
  </si>
  <si>
    <t>Titres 154 - Plasturgie compétences manuelles</t>
  </si>
  <si>
    <t>CC54</t>
  </si>
  <si>
    <t>FP 164 - Informatique et télécommunications</t>
  </si>
  <si>
    <t>Titres 155 - Aménagement et réparation mécanique maritime</t>
  </si>
  <si>
    <t>CC55</t>
  </si>
  <si>
    <t>FP 165 - Tourisme et loisirs</t>
  </si>
  <si>
    <t>Titres 159 - Secrétariat Assistanat</t>
  </si>
  <si>
    <t>CC59</t>
  </si>
  <si>
    <t>FP 166 - Hôtellerie et restauration</t>
  </si>
  <si>
    <t>Titres 160 - Comptabilité Gestion</t>
  </si>
  <si>
    <t>CC60</t>
  </si>
  <si>
    <t>FP 167 - Arts graphiques - multimédia - audiovisuel</t>
  </si>
  <si>
    <t>Titres 161 - Relations clients à distance</t>
  </si>
  <si>
    <t>CC61</t>
  </si>
  <si>
    <t>FP 169 - Carrosserie Peinture</t>
  </si>
  <si>
    <t xml:space="preserve">Titres 162 - Fonction commerciale </t>
  </si>
  <si>
    <t>CC62</t>
  </si>
  <si>
    <t>FP 170 - Réparation véhicules légers</t>
  </si>
  <si>
    <t>Titres 163 - Distribution</t>
  </si>
  <si>
    <t>CC63</t>
  </si>
  <si>
    <t xml:space="preserve">FP 171 - Réparation de véhicules lourds et d'engins </t>
  </si>
  <si>
    <t>Titres 164 - Informatique et télécommunications</t>
  </si>
  <si>
    <t>CC64</t>
  </si>
  <si>
    <t>FP 173 - Conduite routière</t>
  </si>
  <si>
    <t>Titres 165 - Tourisme et loisirs</t>
  </si>
  <si>
    <t>CC65</t>
  </si>
  <si>
    <t>FP 174 - Entreposage Magasinage</t>
  </si>
  <si>
    <t>Titres 166 - Hôtellerie et restauration</t>
  </si>
  <si>
    <t>CC66</t>
  </si>
  <si>
    <t xml:space="preserve">FP 175 - Logistique </t>
  </si>
  <si>
    <t>Titres 167 - Arts graphiques - multimédia - audiovisuel</t>
  </si>
  <si>
    <t>CC67</t>
  </si>
  <si>
    <t>FP 176 - Services aux particuliers</t>
  </si>
  <si>
    <t>Titres 169 - Carrosserie Peinture</t>
  </si>
  <si>
    <t>CC69</t>
  </si>
  <si>
    <t>FP 177 - Autres Services aux entreprises et aux collectivités</t>
  </si>
  <si>
    <t>Titres 170 - Réparation véhicules légers</t>
  </si>
  <si>
    <t>CC70</t>
  </si>
  <si>
    <t>FP 178 - Métiers de la médiation de l'insertion et de la formation</t>
  </si>
  <si>
    <t xml:space="preserve">Titres 171 - Réparation de véhicules lourds et d'engins </t>
  </si>
  <si>
    <t>CC71</t>
  </si>
  <si>
    <t>FP 179 - Pré-professionnalisation</t>
  </si>
  <si>
    <t>Titres 173 - Conduite routière</t>
  </si>
  <si>
    <t>CC73</t>
  </si>
  <si>
    <t>Titres 174 - Entreposage Magasinage</t>
  </si>
  <si>
    <t>CC74</t>
  </si>
  <si>
    <t xml:space="preserve">Titres 175 - Logistique </t>
  </si>
  <si>
    <t>CC75</t>
  </si>
  <si>
    <t>Titres 176 - Services aux particuliers</t>
  </si>
  <si>
    <t>CC76</t>
  </si>
  <si>
    <t>Titres 177 - Autres Services aux entreprises et aux collectivités</t>
  </si>
  <si>
    <t>CC77</t>
  </si>
  <si>
    <t>Titres 178 - Métiers de la médiation de l'insertion et de la formation</t>
  </si>
  <si>
    <t>CC78</t>
  </si>
  <si>
    <t>Suivi de la PAE</t>
  </si>
  <si>
    <t>F01</t>
  </si>
  <si>
    <t>EAD (enseignement à distance)</t>
  </si>
  <si>
    <t>FOAD</t>
  </si>
  <si>
    <t>FD00</t>
  </si>
  <si>
    <t>FP01</t>
  </si>
  <si>
    <t>FP02</t>
  </si>
  <si>
    <t>FP03</t>
  </si>
  <si>
    <t>FP04</t>
  </si>
  <si>
    <t>FP06</t>
  </si>
  <si>
    <t>FP08</t>
  </si>
  <si>
    <t>FP09</t>
  </si>
  <si>
    <t>FP11</t>
  </si>
  <si>
    <t>FP12</t>
  </si>
  <si>
    <t>FP14</t>
  </si>
  <si>
    <t>FP15</t>
  </si>
  <si>
    <t>FP16</t>
  </si>
  <si>
    <t>FP17</t>
  </si>
  <si>
    <t>FP18</t>
  </si>
  <si>
    <t>FP19</t>
  </si>
  <si>
    <t>FP22</t>
  </si>
  <si>
    <t>FP24</t>
  </si>
  <si>
    <t>FP28</t>
  </si>
  <si>
    <t>FP 130 - Fonderie</t>
  </si>
  <si>
    <t>FP30</t>
  </si>
  <si>
    <t>FP32</t>
  </si>
  <si>
    <t>FP33</t>
  </si>
  <si>
    <t>FP34</t>
  </si>
  <si>
    <t>FP36</t>
  </si>
  <si>
    <t>FP41</t>
  </si>
  <si>
    <t>FP46</t>
  </si>
  <si>
    <t>FP48</t>
  </si>
  <si>
    <t>FP52</t>
  </si>
  <si>
    <t>FP53</t>
  </si>
  <si>
    <t>FP54</t>
  </si>
  <si>
    <t>FP55</t>
  </si>
  <si>
    <t>FP59</t>
  </si>
  <si>
    <t>FP60</t>
  </si>
  <si>
    <t>FP61</t>
  </si>
  <si>
    <t>FP62</t>
  </si>
  <si>
    <t>FP63</t>
  </si>
  <si>
    <t>FP64</t>
  </si>
  <si>
    <t>FP66</t>
  </si>
  <si>
    <t>FP67</t>
  </si>
  <si>
    <t>FP69</t>
  </si>
  <si>
    <t>FP71</t>
  </si>
  <si>
    <t>FP73</t>
  </si>
  <si>
    <t>FP74</t>
  </si>
  <si>
    <t>FP75</t>
  </si>
  <si>
    <t>FP76</t>
  </si>
  <si>
    <t>FP77</t>
  </si>
  <si>
    <t>FP79</t>
  </si>
  <si>
    <t>FP 180 - Pré-insertion</t>
  </si>
  <si>
    <t>FP80</t>
  </si>
  <si>
    <t>Hôtellerie-Restauration</t>
  </si>
  <si>
    <t>Hébergement (interne et externe)</t>
  </si>
  <si>
    <t>H01</t>
  </si>
  <si>
    <t>Ingénierie-conseil-expertise</t>
  </si>
  <si>
    <t>Conseil - Expertise</t>
  </si>
  <si>
    <t>IN02</t>
  </si>
  <si>
    <t>Appui au SPE</t>
  </si>
  <si>
    <t>IN03</t>
  </si>
  <si>
    <t>Ingenierie de certification hors MNSP</t>
  </si>
  <si>
    <t>IN05</t>
  </si>
  <si>
    <t>Orientation</t>
  </si>
  <si>
    <t xml:space="preserve">Bilan de Compétence, bilan à mi carrière </t>
  </si>
  <si>
    <t>OR02</t>
  </si>
  <si>
    <t>Evaluation des Compétences et des Acquis Profes.</t>
  </si>
  <si>
    <t>OR03</t>
  </si>
  <si>
    <t>Autres prestations d'appui individuel à l’orient. prof.</t>
  </si>
  <si>
    <t>Gestion des rémunérations</t>
  </si>
  <si>
    <t>Préparation des dossiers</t>
  </si>
  <si>
    <t>R01</t>
  </si>
  <si>
    <t>Etablissement de la paie</t>
  </si>
  <si>
    <t>R02</t>
  </si>
  <si>
    <t>autres productions</t>
  </si>
  <si>
    <t>Prestation spécifique régionale</t>
  </si>
  <si>
    <t>Z01</t>
  </si>
  <si>
    <t>Mises à disposition externe</t>
  </si>
  <si>
    <t>Z02</t>
  </si>
  <si>
    <t>Autres activités vendues</t>
  </si>
  <si>
    <t>Z03</t>
  </si>
  <si>
    <t>Frais communs d'activité</t>
  </si>
  <si>
    <t>FCA d'accompagnement - Animation perf.</t>
  </si>
  <si>
    <t>SA01</t>
  </si>
  <si>
    <t>3 - FCA</t>
  </si>
  <si>
    <t>FCA d'accompagnement - Autres activités de support</t>
  </si>
  <si>
    <t>SA99</t>
  </si>
  <si>
    <t>FCA de certification - Animation perf.</t>
  </si>
  <si>
    <t>SC01</t>
  </si>
  <si>
    <t>FCA de certification - Autres activités de support</t>
  </si>
  <si>
    <t>SC99</t>
  </si>
  <si>
    <t>FCA de formation - Animation perf.</t>
  </si>
  <si>
    <t>SF01</t>
  </si>
  <si>
    <t>FCA de formation - Autres activités de support</t>
  </si>
  <si>
    <t>SF99</t>
  </si>
  <si>
    <t>FCA d'Hôtellerie - Animation perf.</t>
  </si>
  <si>
    <t>SH01</t>
  </si>
  <si>
    <t>FCA d'Hôtellerie - Autres activités de support</t>
  </si>
  <si>
    <t>SH99</t>
  </si>
  <si>
    <t>FCA d'Ingénierie-conseil-expertise - Animation perf.</t>
  </si>
  <si>
    <t>SI01</t>
  </si>
  <si>
    <t>FCA d'Ingénierie-conseil-expertise - Autres activités de support</t>
  </si>
  <si>
    <t>SI99</t>
  </si>
  <si>
    <t>FCA d'orientation - Animation perf.</t>
  </si>
  <si>
    <t>SO01</t>
  </si>
  <si>
    <t>FCA d'orientation - Autres activités de support</t>
  </si>
  <si>
    <t>SO99</t>
  </si>
  <si>
    <t>Frais communs toutes activités</t>
  </si>
  <si>
    <t>FCTA - Animation perf. des salariés AFPA</t>
  </si>
  <si>
    <t>ST01</t>
  </si>
  <si>
    <t>4 - FCTA</t>
  </si>
  <si>
    <t>FCTA - Appui interne</t>
  </si>
  <si>
    <t>ST02</t>
  </si>
  <si>
    <t>FCTA - Autres activités de support</t>
  </si>
  <si>
    <t>ST99</t>
  </si>
  <si>
    <t>Instruction technique dossier VAE (ITV)</t>
  </si>
  <si>
    <t>2 - MNSP</t>
  </si>
  <si>
    <t>Professionalisation des acteurs</t>
  </si>
  <si>
    <t>Préparation au titre</t>
  </si>
  <si>
    <t>Professionalisation des jurys</t>
  </si>
  <si>
    <t>Accompagnement VAE - MNSP</t>
  </si>
  <si>
    <t>2- MNSP</t>
  </si>
  <si>
    <t>ITV hors MNSP</t>
  </si>
  <si>
    <t>Ingénierie du titre</t>
  </si>
  <si>
    <t>Ingénierie - autres MNSP</t>
  </si>
  <si>
    <t>Orientation - Pré-insertion</t>
  </si>
  <si>
    <t>Autres (missions nationales de services publics)</t>
  </si>
  <si>
    <t xml:space="preserve">Transfert de plateau MNSP (hors investissement) </t>
  </si>
  <si>
    <t>Formation initiale la Promo 16-18</t>
  </si>
  <si>
    <t>3 - MNSP</t>
  </si>
  <si>
    <t>Accompagnement promo 16-18</t>
  </si>
  <si>
    <t>ASE Promo 16-18</t>
  </si>
  <si>
    <t>Ingénierie Promo 16-18</t>
  </si>
  <si>
    <t>Autres - Promo 16-18</t>
  </si>
  <si>
    <t>Liste  des centres / GRN permettant de sélectionner le centre / GRN sur lequel intervient un formateur
D'autres MAD sont possibles, ex un MF qui intervient sur 2 sites, CentreXXXXX UO912 Cf. =&gt;</t>
  </si>
  <si>
    <t>Autres combinaisons possibles:
 code Centre XXXXX + code UO YYY</t>
  </si>
  <si>
    <t>UP</t>
  </si>
  <si>
    <t>LIBELLE GRN</t>
  </si>
  <si>
    <t>GRANDE REGION</t>
  </si>
  <si>
    <t>CODE
CENTRE</t>
  </si>
  <si>
    <t>CENTRE</t>
  </si>
  <si>
    <t>CODE GENERIQUE</t>
  </si>
  <si>
    <t>101 à 180 -  GRN</t>
  </si>
  <si>
    <t>101</t>
  </si>
  <si>
    <t>Horticulture Paysage</t>
  </si>
  <si>
    <t>Auvergne Rhône Alpes</t>
  </si>
  <si>
    <t>01010</t>
  </si>
  <si>
    <t>Bourg en Bresse</t>
  </si>
  <si>
    <t>01010101</t>
  </si>
  <si>
    <t>190 - EAD</t>
  </si>
  <si>
    <t>102</t>
  </si>
  <si>
    <t>Maçonnerie Gros Œuvre</t>
  </si>
  <si>
    <t>01010102</t>
  </si>
  <si>
    <t>191 - Accompagnement</t>
  </si>
  <si>
    <t>106</t>
  </si>
  <si>
    <t>Entretien du bâtiment</t>
  </si>
  <si>
    <t>01010106</t>
  </si>
  <si>
    <t>192 - Conseil en formation</t>
  </si>
  <si>
    <t>107</t>
  </si>
  <si>
    <t>Technicien travaux Bâtiment</t>
  </si>
  <si>
    <t>01010107</t>
  </si>
  <si>
    <t>2XX - Centre de coût Siège</t>
  </si>
  <si>
    <t>108</t>
  </si>
  <si>
    <t>Equipement Génie climatique</t>
  </si>
  <si>
    <t>01010108</t>
  </si>
  <si>
    <t>3XX - AFPA Transitions</t>
  </si>
  <si>
    <t>111</t>
  </si>
  <si>
    <t>Aménagements finitions   niveau V</t>
  </si>
  <si>
    <t>01010111</t>
  </si>
  <si>
    <t>5XX - Restauration</t>
  </si>
  <si>
    <t>114</t>
  </si>
  <si>
    <t>Voiries réseaux divers</t>
  </si>
  <si>
    <t>01010114</t>
  </si>
  <si>
    <t>6XX - Hébergement</t>
  </si>
  <si>
    <t>115</t>
  </si>
  <si>
    <t>Techniciens géomètres maitrise de chantier</t>
  </si>
  <si>
    <t>01010115</t>
  </si>
  <si>
    <t>901 - Gestion administrative (dont Direction)</t>
  </si>
  <si>
    <t>118</t>
  </si>
  <si>
    <t>Aluminium Verre</t>
  </si>
  <si>
    <t>01010118</t>
  </si>
  <si>
    <t>902 - CSP Comptabilité</t>
  </si>
  <si>
    <t>119</t>
  </si>
  <si>
    <t>Métallerie Constructions métalliques</t>
  </si>
  <si>
    <t>01010119</t>
  </si>
  <si>
    <t>903 - Contrôle de gestion et ADV</t>
  </si>
  <si>
    <t>122</t>
  </si>
  <si>
    <t>Travail du bois</t>
  </si>
  <si>
    <t>01010122</t>
  </si>
  <si>
    <t>904 - Ressources humaines</t>
  </si>
  <si>
    <t>124</t>
  </si>
  <si>
    <t>Equipement électrique</t>
  </si>
  <si>
    <t>01010124</t>
  </si>
  <si>
    <t>905 - Communication</t>
  </si>
  <si>
    <t>128</t>
  </si>
  <si>
    <t>Soudage et contrôle</t>
  </si>
  <si>
    <t>01010128</t>
  </si>
  <si>
    <t>906 - Déploiement SI</t>
  </si>
  <si>
    <t>134</t>
  </si>
  <si>
    <t>Usinage Montage Outillage</t>
  </si>
  <si>
    <t>01010134</t>
  </si>
  <si>
    <t>907 - Achat</t>
  </si>
  <si>
    <t>136</t>
  </si>
  <si>
    <t>Production industrielle</t>
  </si>
  <si>
    <t>01010136</t>
  </si>
  <si>
    <t>908 - Commercial</t>
  </si>
  <si>
    <t>144</t>
  </si>
  <si>
    <t>Maintenance industrielle</t>
  </si>
  <si>
    <t>01010144</t>
  </si>
  <si>
    <t>909 - Développement service public et accompagnement</t>
  </si>
  <si>
    <t>159</t>
  </si>
  <si>
    <t>Secrétariat</t>
  </si>
  <si>
    <t>01010159</t>
  </si>
  <si>
    <t>910 - Patrimoine</t>
  </si>
  <si>
    <t>160</t>
  </si>
  <si>
    <t>Comptabilité Gestion</t>
  </si>
  <si>
    <t>01010160</t>
  </si>
  <si>
    <t>911 - Energie - Fluide</t>
  </si>
  <si>
    <t>162</t>
  </si>
  <si>
    <t>Fonction commerciale</t>
  </si>
  <si>
    <t>01010162</t>
  </si>
  <si>
    <t>912 - Exploitation</t>
  </si>
  <si>
    <t>163</t>
  </si>
  <si>
    <t>Distribution</t>
  </si>
  <si>
    <t>01010163</t>
  </si>
  <si>
    <t>914 - Services et moyens généraux</t>
  </si>
  <si>
    <t>164</t>
  </si>
  <si>
    <t>Informatique Télécomm</t>
  </si>
  <si>
    <t>01010164</t>
  </si>
  <si>
    <t>169</t>
  </si>
  <si>
    <t>Carrosserie peinture</t>
  </si>
  <si>
    <t>01010169</t>
  </si>
  <si>
    <t>170</t>
  </si>
  <si>
    <t>Réparation véhicules légers</t>
  </si>
  <si>
    <t>01010170</t>
  </si>
  <si>
    <t>171</t>
  </si>
  <si>
    <t>Réparation véhicules lourds</t>
  </si>
  <si>
    <t>01010171</t>
  </si>
  <si>
    <t>176</t>
  </si>
  <si>
    <t>Services aux particuliers</t>
  </si>
  <si>
    <t>01010176</t>
  </si>
  <si>
    <t>177</t>
  </si>
  <si>
    <t>Services aux entreprises et collectivités</t>
  </si>
  <si>
    <t>01010177</t>
  </si>
  <si>
    <t>179</t>
  </si>
  <si>
    <t>Prépro</t>
  </si>
  <si>
    <t>01010179</t>
  </si>
  <si>
    <t>180</t>
  </si>
  <si>
    <t>Préinsertion</t>
  </si>
  <si>
    <t>01010180</t>
  </si>
  <si>
    <t>190</t>
  </si>
  <si>
    <t>Plateformes de Services (EAD)</t>
  </si>
  <si>
    <t>01010190</t>
  </si>
  <si>
    <t>191</t>
  </si>
  <si>
    <t>Sécurisation des parcours</t>
  </si>
  <si>
    <t>01010191</t>
  </si>
  <si>
    <t>192</t>
  </si>
  <si>
    <t>Conseil en formation</t>
  </si>
  <si>
    <t>01010192</t>
  </si>
  <si>
    <t>03010</t>
  </si>
  <si>
    <t>Montluçon</t>
  </si>
  <si>
    <t>03010102</t>
  </si>
  <si>
    <t>03010106</t>
  </si>
  <si>
    <t>03010108</t>
  </si>
  <si>
    <t>03010111</t>
  </si>
  <si>
    <t>03010119</t>
  </si>
  <si>
    <t>03010122</t>
  </si>
  <si>
    <t>03010124</t>
  </si>
  <si>
    <t>126</t>
  </si>
  <si>
    <t>Chaudronnerie tuyautage</t>
  </si>
  <si>
    <t>03010126</t>
  </si>
  <si>
    <t>03010128</t>
  </si>
  <si>
    <t>133</t>
  </si>
  <si>
    <t>Aéronautique</t>
  </si>
  <si>
    <t>03010133</t>
  </si>
  <si>
    <t>03010134</t>
  </si>
  <si>
    <t>03010136</t>
  </si>
  <si>
    <t>139</t>
  </si>
  <si>
    <t>Electronique Automatismes</t>
  </si>
  <si>
    <t>03010139</t>
  </si>
  <si>
    <t>03010144</t>
  </si>
  <si>
    <t>03010159</t>
  </si>
  <si>
    <t>03010160</t>
  </si>
  <si>
    <t>03010164</t>
  </si>
  <si>
    <t>03010169</t>
  </si>
  <si>
    <t>03010170</t>
  </si>
  <si>
    <t>174</t>
  </si>
  <si>
    <t>Entreposage Magasinage</t>
  </si>
  <si>
    <t>03010174</t>
  </si>
  <si>
    <t>03010176</t>
  </si>
  <si>
    <t>03010177</t>
  </si>
  <si>
    <t>03010179</t>
  </si>
  <si>
    <t>03010180</t>
  </si>
  <si>
    <t>03010190</t>
  </si>
  <si>
    <t>03010191</t>
  </si>
  <si>
    <t>03010192</t>
  </si>
  <si>
    <t>07010</t>
  </si>
  <si>
    <t>Teil</t>
  </si>
  <si>
    <t>07010101</t>
  </si>
  <si>
    <t>07010102</t>
  </si>
  <si>
    <t>07010111</t>
  </si>
  <si>
    <t>07010114</t>
  </si>
  <si>
    <t>07010134</t>
  </si>
  <si>
    <t>07010159</t>
  </si>
  <si>
    <t>07010160</t>
  </si>
  <si>
    <t>07010162</t>
  </si>
  <si>
    <t>07010163</t>
  </si>
  <si>
    <t>165</t>
  </si>
  <si>
    <t>Tourisme et loisirs</t>
  </si>
  <si>
    <t>07010165</t>
  </si>
  <si>
    <t>175</t>
  </si>
  <si>
    <t>Logistique</t>
  </si>
  <si>
    <t>07010175</t>
  </si>
  <si>
    <t>07010176</t>
  </si>
  <si>
    <t>07010179</t>
  </si>
  <si>
    <t>07010180</t>
  </si>
  <si>
    <t>07010190</t>
  </si>
  <si>
    <t>07010191</t>
  </si>
  <si>
    <t>07010192</t>
  </si>
  <si>
    <t>15011</t>
  </si>
  <si>
    <t>Saint Flour</t>
  </si>
  <si>
    <t>15011192</t>
  </si>
  <si>
    <t>15012</t>
  </si>
  <si>
    <t>Aurillac</t>
  </si>
  <si>
    <t>15012102</t>
  </si>
  <si>
    <t>15012106</t>
  </si>
  <si>
    <t>15012108</t>
  </si>
  <si>
    <t>15012111</t>
  </si>
  <si>
    <t>117</t>
  </si>
  <si>
    <t>Réseaux électriques et de communication</t>
  </si>
  <si>
    <t>15012117</t>
  </si>
  <si>
    <t>15012159</t>
  </si>
  <si>
    <t>161</t>
  </si>
  <si>
    <t>Relation clients à distance</t>
  </si>
  <si>
    <t>15012161</t>
  </si>
  <si>
    <t>15012176</t>
  </si>
  <si>
    <t>15012179</t>
  </si>
  <si>
    <t>15012190</t>
  </si>
  <si>
    <t>15012191</t>
  </si>
  <si>
    <t>15012192</t>
  </si>
  <si>
    <t>26010</t>
  </si>
  <si>
    <t>Valence</t>
  </si>
  <si>
    <t>26010102</t>
  </si>
  <si>
    <t>26010106</t>
  </si>
  <si>
    <t>26010111</t>
  </si>
  <si>
    <t>26010114</t>
  </si>
  <si>
    <t>26010119</t>
  </si>
  <si>
    <t>26010122</t>
  </si>
  <si>
    <t>26010124</t>
  </si>
  <si>
    <t>26010126</t>
  </si>
  <si>
    <t>26010128</t>
  </si>
  <si>
    <t>26010134</t>
  </si>
  <si>
    <t>26010136</t>
  </si>
  <si>
    <t>141</t>
  </si>
  <si>
    <t>Froid Climatisation</t>
  </si>
  <si>
    <t>26010141</t>
  </si>
  <si>
    <t>26010144</t>
  </si>
  <si>
    <t>26010159</t>
  </si>
  <si>
    <t>26010160</t>
  </si>
  <si>
    <t>26010165</t>
  </si>
  <si>
    <t>173</t>
  </si>
  <si>
    <t>Conduite routière</t>
  </si>
  <si>
    <t>26010173</t>
  </si>
  <si>
    <t>26010176</t>
  </si>
  <si>
    <t>26010177</t>
  </si>
  <si>
    <t>26010179</t>
  </si>
  <si>
    <t>26010180</t>
  </si>
  <si>
    <t>26010191</t>
  </si>
  <si>
    <t>26010192</t>
  </si>
  <si>
    <t>26011</t>
  </si>
  <si>
    <t>Romans</t>
  </si>
  <si>
    <t>26011134</t>
  </si>
  <si>
    <t>26011136</t>
  </si>
  <si>
    <t>146</t>
  </si>
  <si>
    <t>Habillement Cuir</t>
  </si>
  <si>
    <t>26011146</t>
  </si>
  <si>
    <t>148</t>
  </si>
  <si>
    <t>Cuir ameublement Pressing</t>
  </si>
  <si>
    <t>26011148</t>
  </si>
  <si>
    <t>26011159</t>
  </si>
  <si>
    <t>26011160</t>
  </si>
  <si>
    <t>26011163</t>
  </si>
  <si>
    <t>26011169</t>
  </si>
  <si>
    <t>26011176</t>
  </si>
  <si>
    <t>26011179</t>
  </si>
  <si>
    <t>26011191</t>
  </si>
  <si>
    <t>26011192</t>
  </si>
  <si>
    <t>38010</t>
  </si>
  <si>
    <t>Grenoble Pt de Claix</t>
  </si>
  <si>
    <t>38010102</t>
  </si>
  <si>
    <t>38010106</t>
  </si>
  <si>
    <t>38010108</t>
  </si>
  <si>
    <t>38010111</t>
  </si>
  <si>
    <t>38010114</t>
  </si>
  <si>
    <t>38010115</t>
  </si>
  <si>
    <t>38010117</t>
  </si>
  <si>
    <t>38010124</t>
  </si>
  <si>
    <t>38010136</t>
  </si>
  <si>
    <t>38010139</t>
  </si>
  <si>
    <t>38010144</t>
  </si>
  <si>
    <t>145</t>
  </si>
  <si>
    <t>Maintenance équipements électriques</t>
  </si>
  <si>
    <t>38010145</t>
  </si>
  <si>
    <t>152</t>
  </si>
  <si>
    <t>Environnement</t>
  </si>
  <si>
    <t>38010152</t>
  </si>
  <si>
    <t>38010159</t>
  </si>
  <si>
    <t>38010160</t>
  </si>
  <si>
    <t>38010162</t>
  </si>
  <si>
    <t>38010163</t>
  </si>
  <si>
    <t>38010164</t>
  </si>
  <si>
    <t>38010165</t>
  </si>
  <si>
    <t>166</t>
  </si>
  <si>
    <t>Hôtellerie Restauration</t>
  </si>
  <si>
    <t>38010166</t>
  </si>
  <si>
    <t>38010173</t>
  </si>
  <si>
    <t>38010176</t>
  </si>
  <si>
    <t>38010177</t>
  </si>
  <si>
    <t>178</t>
  </si>
  <si>
    <t>Insertion Formation</t>
  </si>
  <si>
    <t>38010178</t>
  </si>
  <si>
    <t>38010179</t>
  </si>
  <si>
    <t>38010180</t>
  </si>
  <si>
    <t>38010191</t>
  </si>
  <si>
    <t>38010192</t>
  </si>
  <si>
    <t>42010</t>
  </si>
  <si>
    <t>Saint Etienne</t>
  </si>
  <si>
    <t>42010101</t>
  </si>
  <si>
    <t>42010102</t>
  </si>
  <si>
    <t>103</t>
  </si>
  <si>
    <t>Maitrise de chantier Gros œuvre</t>
  </si>
  <si>
    <t>42010103</t>
  </si>
  <si>
    <t>104</t>
  </si>
  <si>
    <t>Métiers du béton</t>
  </si>
  <si>
    <t>42010104</t>
  </si>
  <si>
    <t>42010106</t>
  </si>
  <si>
    <t>42010107</t>
  </si>
  <si>
    <t>42010108</t>
  </si>
  <si>
    <t>42010111</t>
  </si>
  <si>
    <t>42010114</t>
  </si>
  <si>
    <t>116</t>
  </si>
  <si>
    <t>Conduite engins de chantier</t>
  </si>
  <si>
    <t>42010116</t>
  </si>
  <si>
    <t>42010117</t>
  </si>
  <si>
    <t>42010119</t>
  </si>
  <si>
    <t>42010124</t>
  </si>
  <si>
    <t>42010128</t>
  </si>
  <si>
    <t>42010134</t>
  </si>
  <si>
    <t>42010136</t>
  </si>
  <si>
    <t>42010141</t>
  </si>
  <si>
    <t>42010144</t>
  </si>
  <si>
    <t>42010159</t>
  </si>
  <si>
    <t>42010160</t>
  </si>
  <si>
    <t>42010162</t>
  </si>
  <si>
    <t>42010163</t>
  </si>
  <si>
    <t>42010166</t>
  </si>
  <si>
    <t>42010170</t>
  </si>
  <si>
    <t>42010173</t>
  </si>
  <si>
    <t>42010174</t>
  </si>
  <si>
    <t>42010175</t>
  </si>
  <si>
    <t>42010176</t>
  </si>
  <si>
    <t>42010177</t>
  </si>
  <si>
    <t>42010179</t>
  </si>
  <si>
    <t>42010180</t>
  </si>
  <si>
    <t>42010191</t>
  </si>
  <si>
    <t>42010192</t>
  </si>
  <si>
    <t>42011</t>
  </si>
  <si>
    <t>Roanne</t>
  </si>
  <si>
    <t>42011101</t>
  </si>
  <si>
    <t>42011102</t>
  </si>
  <si>
    <t>42011104</t>
  </si>
  <si>
    <t>42011106</t>
  </si>
  <si>
    <t>42011108</t>
  </si>
  <si>
    <t>42011111</t>
  </si>
  <si>
    <t>42011114</t>
  </si>
  <si>
    <t>42011116</t>
  </si>
  <si>
    <t>42011124</t>
  </si>
  <si>
    <t>42011136</t>
  </si>
  <si>
    <t>42011141</t>
  </si>
  <si>
    <t>42011144</t>
  </si>
  <si>
    <t>42011145</t>
  </si>
  <si>
    <t>42011146</t>
  </si>
  <si>
    <t>42011159</t>
  </si>
  <si>
    <t>42011160</t>
  </si>
  <si>
    <t>42011161</t>
  </si>
  <si>
    <t>42011163</t>
  </si>
  <si>
    <t>42011166</t>
  </si>
  <si>
    <t>42011173</t>
  </si>
  <si>
    <t>42011174</t>
  </si>
  <si>
    <t>42011175</t>
  </si>
  <si>
    <t>42011176</t>
  </si>
  <si>
    <t>42011177</t>
  </si>
  <si>
    <t>42011178</t>
  </si>
  <si>
    <t>42011179</t>
  </si>
  <si>
    <t>42011190</t>
  </si>
  <si>
    <t>42011191</t>
  </si>
  <si>
    <t>42011192</t>
  </si>
  <si>
    <t>43010</t>
  </si>
  <si>
    <t>Puy en Velay</t>
  </si>
  <si>
    <t>43010102</t>
  </si>
  <si>
    <t>43010103</t>
  </si>
  <si>
    <t>43010106</t>
  </si>
  <si>
    <t>43010108</t>
  </si>
  <si>
    <t>43010111</t>
  </si>
  <si>
    <t>43010122</t>
  </si>
  <si>
    <t>43010124</t>
  </si>
  <si>
    <t>43010148</t>
  </si>
  <si>
    <t>43010159</t>
  </si>
  <si>
    <t>43010170</t>
  </si>
  <si>
    <t>43010171</t>
  </si>
  <si>
    <t>43010173</t>
  </si>
  <si>
    <t>43010174</t>
  </si>
  <si>
    <t>43010175</t>
  </si>
  <si>
    <t>43010176</t>
  </si>
  <si>
    <t>43010179</t>
  </si>
  <si>
    <t>43010190</t>
  </si>
  <si>
    <t>43010191</t>
  </si>
  <si>
    <t>43010192</t>
  </si>
  <si>
    <t>63010</t>
  </si>
  <si>
    <t>Clermont Beaumont</t>
  </si>
  <si>
    <t>63010108</t>
  </si>
  <si>
    <t>109</t>
  </si>
  <si>
    <t>Maintenance Génie climatique</t>
  </si>
  <si>
    <t>63010109</t>
  </si>
  <si>
    <t>63010124</t>
  </si>
  <si>
    <t>132</t>
  </si>
  <si>
    <t>Etudes Méthodes et Qualité</t>
  </si>
  <si>
    <t>63010132</t>
  </si>
  <si>
    <t>63010134</t>
  </si>
  <si>
    <t>63010136</t>
  </si>
  <si>
    <t>63010141</t>
  </si>
  <si>
    <t>63010144</t>
  </si>
  <si>
    <t>63010159</t>
  </si>
  <si>
    <t>63010160</t>
  </si>
  <si>
    <t>63010161</t>
  </si>
  <si>
    <t>63010163</t>
  </si>
  <si>
    <t>63010164</t>
  </si>
  <si>
    <t>63010174</t>
  </si>
  <si>
    <t>63010176</t>
  </si>
  <si>
    <t>63010177</t>
  </si>
  <si>
    <t>63010178</t>
  </si>
  <si>
    <t>63010179</t>
  </si>
  <si>
    <t>63010180</t>
  </si>
  <si>
    <t>63010190</t>
  </si>
  <si>
    <t>63010191</t>
  </si>
  <si>
    <t>63010192</t>
  </si>
  <si>
    <t>63011</t>
  </si>
  <si>
    <t>Clermont la Sarre</t>
  </si>
  <si>
    <t>63011102</t>
  </si>
  <si>
    <t>63011103</t>
  </si>
  <si>
    <t>63011104</t>
  </si>
  <si>
    <t>63011106</t>
  </si>
  <si>
    <t>63011107</t>
  </si>
  <si>
    <t>63011111</t>
  </si>
  <si>
    <t>112</t>
  </si>
  <si>
    <t>Aménagements finitions   niveau IV et III</t>
  </si>
  <si>
    <t>63011112</t>
  </si>
  <si>
    <t>63011179</t>
  </si>
  <si>
    <t>63011191</t>
  </si>
  <si>
    <t>63011192</t>
  </si>
  <si>
    <t>69010</t>
  </si>
  <si>
    <t>Lyon St Priest</t>
  </si>
  <si>
    <t>69010101</t>
  </si>
  <si>
    <t>69010102</t>
  </si>
  <si>
    <t>69010103</t>
  </si>
  <si>
    <t>69010104</t>
  </si>
  <si>
    <t>69010106</t>
  </si>
  <si>
    <t>69010107</t>
  </si>
  <si>
    <t>69010108</t>
  </si>
  <si>
    <t>69010111</t>
  </si>
  <si>
    <t>69010114</t>
  </si>
  <si>
    <t>69010115</t>
  </si>
  <si>
    <t>69010116</t>
  </si>
  <si>
    <t>69010119</t>
  </si>
  <si>
    <t>69010122</t>
  </si>
  <si>
    <t>69010124</t>
  </si>
  <si>
    <t>69010165</t>
  </si>
  <si>
    <t>69010166</t>
  </si>
  <si>
    <t>69010173</t>
  </si>
  <si>
    <t>69010174</t>
  </si>
  <si>
    <t>69010175</t>
  </si>
  <si>
    <t>69010179</t>
  </si>
  <si>
    <t>69010180</t>
  </si>
  <si>
    <t>69010190</t>
  </si>
  <si>
    <t>69010191</t>
  </si>
  <si>
    <t>69010192</t>
  </si>
  <si>
    <t>69011</t>
  </si>
  <si>
    <t>Lyon Rillieux</t>
  </si>
  <si>
    <t>69011107</t>
  </si>
  <si>
    <t>69011126</t>
  </si>
  <si>
    <t>69011128</t>
  </si>
  <si>
    <t>69011132</t>
  </si>
  <si>
    <t>69011134</t>
  </si>
  <si>
    <t>69011136</t>
  </si>
  <si>
    <t>69011141</t>
  </si>
  <si>
    <t>69011144</t>
  </si>
  <si>
    <t>69011145</t>
  </si>
  <si>
    <t>69011159</t>
  </si>
  <si>
    <t>69011160</t>
  </si>
  <si>
    <t>69011174</t>
  </si>
  <si>
    <t>69011176</t>
  </si>
  <si>
    <t>69011178</t>
  </si>
  <si>
    <t>69011179</t>
  </si>
  <si>
    <t>69011180</t>
  </si>
  <si>
    <t>69011190</t>
  </si>
  <si>
    <t>69011191</t>
  </si>
  <si>
    <t>69011192</t>
  </si>
  <si>
    <t>69019</t>
  </si>
  <si>
    <t>Lyon Vénissieux</t>
  </si>
  <si>
    <t>69019107</t>
  </si>
  <si>
    <t>69019126</t>
  </si>
  <si>
    <t>69019128</t>
  </si>
  <si>
    <t>69019132</t>
  </si>
  <si>
    <t>69019134</t>
  </si>
  <si>
    <t>69019136</t>
  </si>
  <si>
    <t>69019139</t>
  </si>
  <si>
    <t>69019141</t>
  </si>
  <si>
    <t>69019144</t>
  </si>
  <si>
    <t>69019145</t>
  </si>
  <si>
    <t>150</t>
  </si>
  <si>
    <t>Chimie</t>
  </si>
  <si>
    <t>69019150</t>
  </si>
  <si>
    <t>69019152</t>
  </si>
  <si>
    <t>69019159</t>
  </si>
  <si>
    <t>69019160</t>
  </si>
  <si>
    <t>69019161</t>
  </si>
  <si>
    <t>69019162</t>
  </si>
  <si>
    <t>69019163</t>
  </si>
  <si>
    <t>69019164</t>
  </si>
  <si>
    <t>69019165</t>
  </si>
  <si>
    <t>167</t>
  </si>
  <si>
    <t>Arts graphiques</t>
  </si>
  <si>
    <t>69019167</t>
  </si>
  <si>
    <t>69019173</t>
  </si>
  <si>
    <t>69019174</t>
  </si>
  <si>
    <t>69019175</t>
  </si>
  <si>
    <t>69019176</t>
  </si>
  <si>
    <t>69019177</t>
  </si>
  <si>
    <t>69019178</t>
  </si>
  <si>
    <t>69019179</t>
  </si>
  <si>
    <t>69019180</t>
  </si>
  <si>
    <t>69019191</t>
  </si>
  <si>
    <t>69019192</t>
  </si>
  <si>
    <t>73010</t>
  </si>
  <si>
    <t>Chambéry</t>
  </si>
  <si>
    <t>73010101</t>
  </si>
  <si>
    <t>73010102</t>
  </si>
  <si>
    <t>73010103</t>
  </si>
  <si>
    <t>73010104</t>
  </si>
  <si>
    <t>73010106</t>
  </si>
  <si>
    <t>73010107</t>
  </si>
  <si>
    <t>73010108</t>
  </si>
  <si>
    <t>73010109</t>
  </si>
  <si>
    <t>73010111</t>
  </si>
  <si>
    <t>73010112</t>
  </si>
  <si>
    <t>73010114</t>
  </si>
  <si>
    <t>73010115</t>
  </si>
  <si>
    <t>73010116</t>
  </si>
  <si>
    <t>73010117</t>
  </si>
  <si>
    <t>73010118</t>
  </si>
  <si>
    <t>73010119</t>
  </si>
  <si>
    <t>73010122</t>
  </si>
  <si>
    <t>73010124</t>
  </si>
  <si>
    <t>73010126</t>
  </si>
  <si>
    <t>73010128</t>
  </si>
  <si>
    <t>130</t>
  </si>
  <si>
    <t>73010130</t>
  </si>
  <si>
    <t>73010132</t>
  </si>
  <si>
    <t>73010133</t>
  </si>
  <si>
    <t>73010134</t>
  </si>
  <si>
    <t>73010136</t>
  </si>
  <si>
    <t>73010139</t>
  </si>
  <si>
    <t>73010141</t>
  </si>
  <si>
    <t>73010144</t>
  </si>
  <si>
    <t>73010145</t>
  </si>
  <si>
    <t>73010146</t>
  </si>
  <si>
    <t>73010148</t>
  </si>
  <si>
    <t>73010150</t>
  </si>
  <si>
    <t>73010152</t>
  </si>
  <si>
    <t>153</t>
  </si>
  <si>
    <t>Plasturgie Procédés automatisés</t>
  </si>
  <si>
    <t>73010153</t>
  </si>
  <si>
    <t>154</t>
  </si>
  <si>
    <t>Plasturgie compétences manuelles</t>
  </si>
  <si>
    <t>73010154</t>
  </si>
  <si>
    <t>155</t>
  </si>
  <si>
    <t>Réparation mécanique marine</t>
  </si>
  <si>
    <t>73010155</t>
  </si>
  <si>
    <t>73010159</t>
  </si>
  <si>
    <t>73010160</t>
  </si>
  <si>
    <t>73010161</t>
  </si>
  <si>
    <t>73010162</t>
  </si>
  <si>
    <t>73010163</t>
  </si>
  <si>
    <t>73010164</t>
  </si>
  <si>
    <t>73010165</t>
  </si>
  <si>
    <t>73010166</t>
  </si>
  <si>
    <t>73010167</t>
  </si>
  <si>
    <t>73010169</t>
  </si>
  <si>
    <t>73010170</t>
  </si>
  <si>
    <t>73010171</t>
  </si>
  <si>
    <t>73010173</t>
  </si>
  <si>
    <t>73010174</t>
  </si>
  <si>
    <t>73010175</t>
  </si>
  <si>
    <t>73010176</t>
  </si>
  <si>
    <t>73010177</t>
  </si>
  <si>
    <t>73010178</t>
  </si>
  <si>
    <t>73010179</t>
  </si>
  <si>
    <t>73010180</t>
  </si>
  <si>
    <t>73010190</t>
  </si>
  <si>
    <t>73010191</t>
  </si>
  <si>
    <t>73010192</t>
  </si>
  <si>
    <t>74010</t>
  </si>
  <si>
    <t>Annecy Poisy</t>
  </si>
  <si>
    <t>74010101</t>
  </si>
  <si>
    <t>74010102</t>
  </si>
  <si>
    <t>74010106</t>
  </si>
  <si>
    <t>74010108</t>
  </si>
  <si>
    <t>74010111</t>
  </si>
  <si>
    <t>74010124</t>
  </si>
  <si>
    <t>74010134</t>
  </si>
  <si>
    <t>74010144</t>
  </si>
  <si>
    <t>74010159</t>
  </si>
  <si>
    <t>74010160</t>
  </si>
  <si>
    <t>74010162</t>
  </si>
  <si>
    <t>74010163</t>
  </si>
  <si>
    <t>74010165</t>
  </si>
  <si>
    <t>74010166</t>
  </si>
  <si>
    <t>74010176</t>
  </si>
  <si>
    <t>74010177</t>
  </si>
  <si>
    <t>74010179</t>
  </si>
  <si>
    <t>74010180</t>
  </si>
  <si>
    <t>74010191</t>
  </si>
  <si>
    <t>74010192</t>
  </si>
  <si>
    <t>Bourgogne Franche Comté</t>
  </si>
  <si>
    <t>21010</t>
  </si>
  <si>
    <t>Dijon Chevigny</t>
  </si>
  <si>
    <t>21010101</t>
  </si>
  <si>
    <t>21010102</t>
  </si>
  <si>
    <t>21010103</t>
  </si>
  <si>
    <t>21010104</t>
  </si>
  <si>
    <t>21010106</t>
  </si>
  <si>
    <t>21010107</t>
  </si>
  <si>
    <t>21010108</t>
  </si>
  <si>
    <t>21010109</t>
  </si>
  <si>
    <t>21010111</t>
  </si>
  <si>
    <t>21010112</t>
  </si>
  <si>
    <t>21010117</t>
  </si>
  <si>
    <t>21010122</t>
  </si>
  <si>
    <t>21010124</t>
  </si>
  <si>
    <t>21010126</t>
  </si>
  <si>
    <t>21010128</t>
  </si>
  <si>
    <t>21010134</t>
  </si>
  <si>
    <t>21010136</t>
  </si>
  <si>
    <t>21010139</t>
  </si>
  <si>
    <t>21010144</t>
  </si>
  <si>
    <t>21010159</t>
  </si>
  <si>
    <t>21010160</t>
  </si>
  <si>
    <t>21010162</t>
  </si>
  <si>
    <t>21010163</t>
  </si>
  <si>
    <t>21010164</t>
  </si>
  <si>
    <t>21010166</t>
  </si>
  <si>
    <t>21010167</t>
  </si>
  <si>
    <t>21010170</t>
  </si>
  <si>
    <t>21010171</t>
  </si>
  <si>
    <t>21010174</t>
  </si>
  <si>
    <t>21010175</t>
  </si>
  <si>
    <t>21010176</t>
  </si>
  <si>
    <t>21010177</t>
  </si>
  <si>
    <t>21010178</t>
  </si>
  <si>
    <t>21010179</t>
  </si>
  <si>
    <t>21010180</t>
  </si>
  <si>
    <t>21010190</t>
  </si>
  <si>
    <t>21010191</t>
  </si>
  <si>
    <t>21010192</t>
  </si>
  <si>
    <t>25010</t>
  </si>
  <si>
    <t>Besançon</t>
  </si>
  <si>
    <t>25010102</t>
  </si>
  <si>
    <t>25010103</t>
  </si>
  <si>
    <t>25010106</t>
  </si>
  <si>
    <t>25010107</t>
  </si>
  <si>
    <t>25010108</t>
  </si>
  <si>
    <t>25010109</t>
  </si>
  <si>
    <t>25010111</t>
  </si>
  <si>
    <t>25010114</t>
  </si>
  <si>
    <t>25010119</t>
  </si>
  <si>
    <t>25010122</t>
  </si>
  <si>
    <t>25010124</t>
  </si>
  <si>
    <t>25010134</t>
  </si>
  <si>
    <t>25010136</t>
  </si>
  <si>
    <t>25010144</t>
  </si>
  <si>
    <t>25010159</t>
  </si>
  <si>
    <t>25010160</t>
  </si>
  <si>
    <t>25010161</t>
  </si>
  <si>
    <t>25010162</t>
  </si>
  <si>
    <t>25010163</t>
  </si>
  <si>
    <t>25010164</t>
  </si>
  <si>
    <t>25010165</t>
  </si>
  <si>
    <t>25010166</t>
  </si>
  <si>
    <t>25010173</t>
  </si>
  <si>
    <t>25010175</t>
  </si>
  <si>
    <t>25010176</t>
  </si>
  <si>
    <t>25010177</t>
  </si>
  <si>
    <t>25010178</t>
  </si>
  <si>
    <t>25010179</t>
  </si>
  <si>
    <t>25010190</t>
  </si>
  <si>
    <t>25010191</t>
  </si>
  <si>
    <t>25010192</t>
  </si>
  <si>
    <t>39010</t>
  </si>
  <si>
    <t>Lons le Saunier</t>
  </si>
  <si>
    <t>39010102</t>
  </si>
  <si>
    <t>39010106</t>
  </si>
  <si>
    <t>39010108</t>
  </si>
  <si>
    <t>39010111</t>
  </si>
  <si>
    <t>39010122</t>
  </si>
  <si>
    <t>39010124</t>
  </si>
  <si>
    <t>39010134</t>
  </si>
  <si>
    <t>39010136</t>
  </si>
  <si>
    <t>39010152</t>
  </si>
  <si>
    <t>39010153</t>
  </si>
  <si>
    <t>39010159</t>
  </si>
  <si>
    <t>39010160</t>
  </si>
  <si>
    <t>39010165</t>
  </si>
  <si>
    <t>39010173</t>
  </si>
  <si>
    <t>39010176</t>
  </si>
  <si>
    <t>39010179</t>
  </si>
  <si>
    <t>39010180</t>
  </si>
  <si>
    <t>39010190</t>
  </si>
  <si>
    <t>39010191</t>
  </si>
  <si>
    <t>39010192</t>
  </si>
  <si>
    <t>58010</t>
  </si>
  <si>
    <t>Nevers</t>
  </si>
  <si>
    <t>58010101</t>
  </si>
  <si>
    <t>58010102</t>
  </si>
  <si>
    <t>58010106</t>
  </si>
  <si>
    <t>58010107</t>
  </si>
  <si>
    <t>58010111</t>
  </si>
  <si>
    <t>58010122</t>
  </si>
  <si>
    <t>58010124</t>
  </si>
  <si>
    <t>58010126</t>
  </si>
  <si>
    <t>58010128</t>
  </si>
  <si>
    <t>58010136</t>
  </si>
  <si>
    <t>58010159</t>
  </si>
  <si>
    <t>58010160</t>
  </si>
  <si>
    <t>58010162</t>
  </si>
  <si>
    <t>58010163</t>
  </si>
  <si>
    <t>58010166</t>
  </si>
  <si>
    <t>58010167</t>
  </si>
  <si>
    <t>58010170</t>
  </si>
  <si>
    <t>58010171</t>
  </si>
  <si>
    <t>58010173</t>
  </si>
  <si>
    <t>58010176</t>
  </si>
  <si>
    <t>58010178</t>
  </si>
  <si>
    <t>58010179</t>
  </si>
  <si>
    <t>58010190</t>
  </si>
  <si>
    <t>58010191</t>
  </si>
  <si>
    <t>58010192</t>
  </si>
  <si>
    <t>70010</t>
  </si>
  <si>
    <t>Vesoul Navenne</t>
  </si>
  <si>
    <t>70010102</t>
  </si>
  <si>
    <t>70010103</t>
  </si>
  <si>
    <t>70010104</t>
  </si>
  <si>
    <t>70010106</t>
  </si>
  <si>
    <t>70010107</t>
  </si>
  <si>
    <t>70010111</t>
  </si>
  <si>
    <t>70010114</t>
  </si>
  <si>
    <t>70010117</t>
  </si>
  <si>
    <t>70010119</t>
  </si>
  <si>
    <t>70010122</t>
  </si>
  <si>
    <t>70010124</t>
  </si>
  <si>
    <t>70010136</t>
  </si>
  <si>
    <t>70010159</t>
  </si>
  <si>
    <t>70010160</t>
  </si>
  <si>
    <t>70010163</t>
  </si>
  <si>
    <t>70010164</t>
  </si>
  <si>
    <t>70010170</t>
  </si>
  <si>
    <t>70010174</t>
  </si>
  <si>
    <t>70010176</t>
  </si>
  <si>
    <t>70010177</t>
  </si>
  <si>
    <t>70010178</t>
  </si>
  <si>
    <t>70010179</t>
  </si>
  <si>
    <t>70010190</t>
  </si>
  <si>
    <t>70010191</t>
  </si>
  <si>
    <t>70010192</t>
  </si>
  <si>
    <t>71010</t>
  </si>
  <si>
    <t>Montceau les Mines</t>
  </si>
  <si>
    <t>71010102</t>
  </si>
  <si>
    <t>71010103</t>
  </si>
  <si>
    <t>71010104</t>
  </si>
  <si>
    <t>71010106</t>
  </si>
  <si>
    <t>71010107</t>
  </si>
  <si>
    <t>71010108</t>
  </si>
  <si>
    <t>71010111</t>
  </si>
  <si>
    <t>71010114</t>
  </si>
  <si>
    <t>71010122</t>
  </si>
  <si>
    <t>71010124</t>
  </si>
  <si>
    <t>71010126</t>
  </si>
  <si>
    <t>71010128</t>
  </si>
  <si>
    <t>71010134</t>
  </si>
  <si>
    <t>71010136</t>
  </si>
  <si>
    <t>71010144</t>
  </si>
  <si>
    <t>71010159</t>
  </si>
  <si>
    <t>71010160</t>
  </si>
  <si>
    <t>71010161</t>
  </si>
  <si>
    <t>71010162</t>
  </si>
  <si>
    <t>71010163</t>
  </si>
  <si>
    <t>71010164</t>
  </si>
  <si>
    <t>71010166</t>
  </si>
  <si>
    <t>71010176</t>
  </si>
  <si>
    <t>71010177</t>
  </si>
  <si>
    <t>71010179</t>
  </si>
  <si>
    <t>71010190</t>
  </si>
  <si>
    <t>71010191</t>
  </si>
  <si>
    <t>71010192</t>
  </si>
  <si>
    <t>89010</t>
  </si>
  <si>
    <t>Migennes</t>
  </si>
  <si>
    <t>89010102</t>
  </si>
  <si>
    <t>89010104</t>
  </si>
  <si>
    <t>89010106</t>
  </si>
  <si>
    <t>89010111</t>
  </si>
  <si>
    <t>89010114</t>
  </si>
  <si>
    <t>89010117</t>
  </si>
  <si>
    <t>89010122</t>
  </si>
  <si>
    <t>89010128</t>
  </si>
  <si>
    <t>89010136</t>
  </si>
  <si>
    <t>89010152</t>
  </si>
  <si>
    <t>89010159</t>
  </si>
  <si>
    <t>89010160</t>
  </si>
  <si>
    <t>89010162</t>
  </si>
  <si>
    <t>89010163</t>
  </si>
  <si>
    <t>89010166</t>
  </si>
  <si>
    <t>89010169</t>
  </si>
  <si>
    <t>89010170</t>
  </si>
  <si>
    <t>89010176</t>
  </si>
  <si>
    <t>89010177</t>
  </si>
  <si>
    <t>89010178</t>
  </si>
  <si>
    <t>89010179</t>
  </si>
  <si>
    <t>89010190</t>
  </si>
  <si>
    <t>89010191</t>
  </si>
  <si>
    <t>89010192</t>
  </si>
  <si>
    <t>90010</t>
  </si>
  <si>
    <t>Belfort</t>
  </si>
  <si>
    <t>90010102</t>
  </si>
  <si>
    <t>90010104</t>
  </si>
  <si>
    <t>90010106</t>
  </si>
  <si>
    <t>90010108</t>
  </si>
  <si>
    <t>90010111</t>
  </si>
  <si>
    <t>90010114</t>
  </si>
  <si>
    <t>90010119</t>
  </si>
  <si>
    <t>90010122</t>
  </si>
  <si>
    <t>90010124</t>
  </si>
  <si>
    <t>90010126</t>
  </si>
  <si>
    <t>90010128</t>
  </si>
  <si>
    <t>90010132</t>
  </si>
  <si>
    <t>90010134</t>
  </si>
  <si>
    <t>90010136</t>
  </si>
  <si>
    <t>90010144</t>
  </si>
  <si>
    <t>90010152</t>
  </si>
  <si>
    <t>90010159</t>
  </si>
  <si>
    <t>90010160</t>
  </si>
  <si>
    <t>90010161</t>
  </si>
  <si>
    <t>90010162</t>
  </si>
  <si>
    <t>90010164</t>
  </si>
  <si>
    <t>90010166</t>
  </si>
  <si>
    <t>90010176</t>
  </si>
  <si>
    <t>90010177</t>
  </si>
  <si>
    <t>90010179</t>
  </si>
  <si>
    <t>90010180</t>
  </si>
  <si>
    <t>90010190</t>
  </si>
  <si>
    <t>90010191</t>
  </si>
  <si>
    <t>90010192</t>
  </si>
  <si>
    <t>Bretagne</t>
  </si>
  <si>
    <t>22010</t>
  </si>
  <si>
    <t>Saint Brieuc Langueux</t>
  </si>
  <si>
    <t>22010102</t>
  </si>
  <si>
    <t>22010106</t>
  </si>
  <si>
    <t>22010108</t>
  </si>
  <si>
    <t>22010111</t>
  </si>
  <si>
    <t>22010118</t>
  </si>
  <si>
    <t>22010119</t>
  </si>
  <si>
    <t>22010122</t>
  </si>
  <si>
    <t>22010124</t>
  </si>
  <si>
    <t>22010134</t>
  </si>
  <si>
    <t>22010136</t>
  </si>
  <si>
    <t>22010144</t>
  </si>
  <si>
    <t>22010155</t>
  </si>
  <si>
    <t>22010159</t>
  </si>
  <si>
    <t>22010160</t>
  </si>
  <si>
    <t>22010161</t>
  </si>
  <si>
    <t>22010162</t>
  </si>
  <si>
    <t>22010163</t>
  </si>
  <si>
    <t>22010164</t>
  </si>
  <si>
    <t>22010166</t>
  </si>
  <si>
    <t>22010176</t>
  </si>
  <si>
    <t>22010177</t>
  </si>
  <si>
    <t>22010178</t>
  </si>
  <si>
    <t>22010179</t>
  </si>
  <si>
    <t>22010180</t>
  </si>
  <si>
    <t>22010190</t>
  </si>
  <si>
    <t>22010191</t>
  </si>
  <si>
    <t>22010192</t>
  </si>
  <si>
    <t>22011</t>
  </si>
  <si>
    <t>Loudéac</t>
  </si>
  <si>
    <t>22011102</t>
  </si>
  <si>
    <t>22011169</t>
  </si>
  <si>
    <t>22011170</t>
  </si>
  <si>
    <t>22011171</t>
  </si>
  <si>
    <t>22011173</t>
  </si>
  <si>
    <t>22011174</t>
  </si>
  <si>
    <t>22011175</t>
  </si>
  <si>
    <t>22011177</t>
  </si>
  <si>
    <t>22011179</t>
  </si>
  <si>
    <t>22011180</t>
  </si>
  <si>
    <t>22011190</t>
  </si>
  <si>
    <t>22011191</t>
  </si>
  <si>
    <t>22011192</t>
  </si>
  <si>
    <t>29010</t>
  </si>
  <si>
    <t>Brest</t>
  </si>
  <si>
    <t>29010102</t>
  </si>
  <si>
    <t>29010104</t>
  </si>
  <si>
    <t>29010111</t>
  </si>
  <si>
    <t>29010114</t>
  </si>
  <si>
    <t>29010119</t>
  </si>
  <si>
    <t>29010124</t>
  </si>
  <si>
    <t>29010126</t>
  </si>
  <si>
    <t>29010128</t>
  </si>
  <si>
    <t>29010139</t>
  </si>
  <si>
    <t>29010141</t>
  </si>
  <si>
    <t>29010159</t>
  </si>
  <si>
    <t>29010160</t>
  </si>
  <si>
    <t>29010161</t>
  </si>
  <si>
    <t>29010162</t>
  </si>
  <si>
    <t>29010163</t>
  </si>
  <si>
    <t>29010164</t>
  </si>
  <si>
    <t>29010166</t>
  </si>
  <si>
    <t>29010170</t>
  </si>
  <si>
    <t>29010173</t>
  </si>
  <si>
    <t>29010175</t>
  </si>
  <si>
    <t>29010176</t>
  </si>
  <si>
    <t>29010177</t>
  </si>
  <si>
    <t>29010178</t>
  </si>
  <si>
    <t>29010179</t>
  </si>
  <si>
    <t>29010180</t>
  </si>
  <si>
    <t>29010190</t>
  </si>
  <si>
    <t>29010191</t>
  </si>
  <si>
    <t>29010192</t>
  </si>
  <si>
    <t>29011</t>
  </si>
  <si>
    <t>Morlaix</t>
  </si>
  <si>
    <t>29011102</t>
  </si>
  <si>
    <t>29011106</t>
  </si>
  <si>
    <t>29011107</t>
  </si>
  <si>
    <t>29011109</t>
  </si>
  <si>
    <t>29011111</t>
  </si>
  <si>
    <t>29011122</t>
  </si>
  <si>
    <t>29011124</t>
  </si>
  <si>
    <t>29011128</t>
  </si>
  <si>
    <t>29011159</t>
  </si>
  <si>
    <t>29011160</t>
  </si>
  <si>
    <t>29011162</t>
  </si>
  <si>
    <t>29011163</t>
  </si>
  <si>
    <t>29011166</t>
  </si>
  <si>
    <t>29011170</t>
  </si>
  <si>
    <t>29011177</t>
  </si>
  <si>
    <t>29011179</t>
  </si>
  <si>
    <t>29011180</t>
  </si>
  <si>
    <t>29011190</t>
  </si>
  <si>
    <t>29011191</t>
  </si>
  <si>
    <t>29011192</t>
  </si>
  <si>
    <t>29012</t>
  </si>
  <si>
    <t>Quimper</t>
  </si>
  <si>
    <t>29012104</t>
  </si>
  <si>
    <t>29012106</t>
  </si>
  <si>
    <t>29012108</t>
  </si>
  <si>
    <t>29012109</t>
  </si>
  <si>
    <t>29012111</t>
  </si>
  <si>
    <t>29012116</t>
  </si>
  <si>
    <t>29012117</t>
  </si>
  <si>
    <t>29012122</t>
  </si>
  <si>
    <t>29012124</t>
  </si>
  <si>
    <t>29012136</t>
  </si>
  <si>
    <t>29012144</t>
  </si>
  <si>
    <t>29012155</t>
  </si>
  <si>
    <t>29012159</t>
  </si>
  <si>
    <t>29012160</t>
  </si>
  <si>
    <t>29012163</t>
  </si>
  <si>
    <t>29012166</t>
  </si>
  <si>
    <t>29012176</t>
  </si>
  <si>
    <t>29012177</t>
  </si>
  <si>
    <t>29012178</t>
  </si>
  <si>
    <t>29012179</t>
  </si>
  <si>
    <t>29012180</t>
  </si>
  <si>
    <t>29012190</t>
  </si>
  <si>
    <t>29012191</t>
  </si>
  <si>
    <t>29012192</t>
  </si>
  <si>
    <t>35010</t>
  </si>
  <si>
    <t>Rennes</t>
  </si>
  <si>
    <t>35010102</t>
  </si>
  <si>
    <t>35010104</t>
  </si>
  <si>
    <t>35010108</t>
  </si>
  <si>
    <t>35010111</t>
  </si>
  <si>
    <t>35010114</t>
  </si>
  <si>
    <t>35010117</t>
  </si>
  <si>
    <t>35010122</t>
  </si>
  <si>
    <t>35010124</t>
  </si>
  <si>
    <t>35010128</t>
  </si>
  <si>
    <t>35010136</t>
  </si>
  <si>
    <t>35010141</t>
  </si>
  <si>
    <t>35010159</t>
  </si>
  <si>
    <t>35010160</t>
  </si>
  <si>
    <t>35010161</t>
  </si>
  <si>
    <t>35010162</t>
  </si>
  <si>
    <t>35010163</t>
  </si>
  <si>
    <t>35010164</t>
  </si>
  <si>
    <t>35010166</t>
  </si>
  <si>
    <t>35010175</t>
  </si>
  <si>
    <t>35010176</t>
  </si>
  <si>
    <t>35010177</t>
  </si>
  <si>
    <t>35010178</t>
  </si>
  <si>
    <t>35010179</t>
  </si>
  <si>
    <t>35010180</t>
  </si>
  <si>
    <t>35010190</t>
  </si>
  <si>
    <t>35010191</t>
  </si>
  <si>
    <t>35010192</t>
  </si>
  <si>
    <t>35011</t>
  </si>
  <si>
    <t>Saint Malo</t>
  </si>
  <si>
    <t>35011102</t>
  </si>
  <si>
    <t>35011103</t>
  </si>
  <si>
    <t>35011106</t>
  </si>
  <si>
    <t>35011107</t>
  </si>
  <si>
    <t>35011109</t>
  </si>
  <si>
    <t>35011111</t>
  </si>
  <si>
    <t>35011117</t>
  </si>
  <si>
    <t>35011119</t>
  </si>
  <si>
    <t>35011122</t>
  </si>
  <si>
    <t>35011124</t>
  </si>
  <si>
    <t>35011128</t>
  </si>
  <si>
    <t>35011144</t>
  </si>
  <si>
    <t>35011159</t>
  </si>
  <si>
    <t>35011162</t>
  </si>
  <si>
    <t>35011166</t>
  </si>
  <si>
    <t>35011169</t>
  </si>
  <si>
    <t>35011176</t>
  </si>
  <si>
    <t>35011177</t>
  </si>
  <si>
    <t>35011179</t>
  </si>
  <si>
    <t>35011180</t>
  </si>
  <si>
    <t>35011190</t>
  </si>
  <si>
    <t>35011191</t>
  </si>
  <si>
    <t>35011192</t>
  </si>
  <si>
    <t>56010</t>
  </si>
  <si>
    <t>Lorient</t>
  </si>
  <si>
    <t>56010101</t>
  </si>
  <si>
    <t>56010102</t>
  </si>
  <si>
    <t>56010104</t>
  </si>
  <si>
    <t>56010106</t>
  </si>
  <si>
    <t>56010107</t>
  </si>
  <si>
    <t>56010109</t>
  </si>
  <si>
    <t>56010111</t>
  </si>
  <si>
    <t>56010114</t>
  </si>
  <si>
    <t>56010116</t>
  </si>
  <si>
    <t>56010117</t>
  </si>
  <si>
    <t>56010122</t>
  </si>
  <si>
    <t>56010126</t>
  </si>
  <si>
    <t>56010128</t>
  </si>
  <si>
    <t>56010132</t>
  </si>
  <si>
    <t>56010134</t>
  </si>
  <si>
    <t>56010136</t>
  </si>
  <si>
    <t>56010144</t>
  </si>
  <si>
    <t>56010159</t>
  </si>
  <si>
    <t>56010160</t>
  </si>
  <si>
    <t>56010161</t>
  </si>
  <si>
    <t>56010162</t>
  </si>
  <si>
    <t>56010163</t>
  </si>
  <si>
    <t>56010164</t>
  </si>
  <si>
    <t>56010174</t>
  </si>
  <si>
    <t>56010176</t>
  </si>
  <si>
    <t>56010177</t>
  </si>
  <si>
    <t>56010178</t>
  </si>
  <si>
    <t>56010179</t>
  </si>
  <si>
    <t>56010180</t>
  </si>
  <si>
    <t>56010190</t>
  </si>
  <si>
    <t>56010191</t>
  </si>
  <si>
    <t>56010192</t>
  </si>
  <si>
    <t>56011</t>
  </si>
  <si>
    <t>Auray Kervhal en Brech</t>
  </si>
  <si>
    <t>56011102</t>
  </si>
  <si>
    <t>56011108</t>
  </si>
  <si>
    <t>56011109</t>
  </si>
  <si>
    <t>56011111</t>
  </si>
  <si>
    <t>56011114</t>
  </si>
  <si>
    <t>56011122</t>
  </si>
  <si>
    <t>56011145</t>
  </si>
  <si>
    <t>56011155</t>
  </si>
  <si>
    <t>56011159</t>
  </si>
  <si>
    <t>56011165</t>
  </si>
  <si>
    <t>56011166</t>
  </si>
  <si>
    <t>56011180</t>
  </si>
  <si>
    <t>56011190</t>
  </si>
  <si>
    <t>56011191</t>
  </si>
  <si>
    <t>56011192</t>
  </si>
  <si>
    <t>Centre Val de Loire</t>
  </si>
  <si>
    <t>18010</t>
  </si>
  <si>
    <t>Bourges</t>
  </si>
  <si>
    <t>18010102</t>
  </si>
  <si>
    <t>18010106</t>
  </si>
  <si>
    <t>18010108</t>
  </si>
  <si>
    <t>18010111</t>
  </si>
  <si>
    <t>18010112</t>
  </si>
  <si>
    <t>18010116</t>
  </si>
  <si>
    <t>18010117</t>
  </si>
  <si>
    <t>18010122</t>
  </si>
  <si>
    <t>18010124</t>
  </si>
  <si>
    <t>18010128</t>
  </si>
  <si>
    <t>18010134</t>
  </si>
  <si>
    <t>18010136</t>
  </si>
  <si>
    <t>18010144</t>
  </si>
  <si>
    <t>18010159</t>
  </si>
  <si>
    <t>18010160</t>
  </si>
  <si>
    <t>18010164</t>
  </si>
  <si>
    <t>18010165</t>
  </si>
  <si>
    <t>18010176</t>
  </si>
  <si>
    <t>18010177</t>
  </si>
  <si>
    <t>18010179</t>
  </si>
  <si>
    <t>18010180</t>
  </si>
  <si>
    <t>18010190</t>
  </si>
  <si>
    <t>18010191</t>
  </si>
  <si>
    <t>18010192</t>
  </si>
  <si>
    <t>28010</t>
  </si>
  <si>
    <t>Chartres</t>
  </si>
  <si>
    <t>28010102</t>
  </si>
  <si>
    <t>28010106</t>
  </si>
  <si>
    <t>28010108</t>
  </si>
  <si>
    <t>28010111</t>
  </si>
  <si>
    <t>28010114</t>
  </si>
  <si>
    <t>28010117</t>
  </si>
  <si>
    <t>28010122</t>
  </si>
  <si>
    <t>28010124</t>
  </si>
  <si>
    <t>28010126</t>
  </si>
  <si>
    <t>28010128</t>
  </si>
  <si>
    <t>28010134</t>
  </si>
  <si>
    <t>28010136</t>
  </si>
  <si>
    <t>28010144</t>
  </si>
  <si>
    <t>28010148</t>
  </si>
  <si>
    <t>28010159</t>
  </si>
  <si>
    <t>28010160</t>
  </si>
  <si>
    <t>28010164</t>
  </si>
  <si>
    <t>28010170</t>
  </si>
  <si>
    <t>28010171</t>
  </si>
  <si>
    <t>28010174</t>
  </si>
  <si>
    <t>28010176</t>
  </si>
  <si>
    <t>28010177</t>
  </si>
  <si>
    <t>28010179</t>
  </si>
  <si>
    <t>28010180</t>
  </si>
  <si>
    <t>28010190</t>
  </si>
  <si>
    <t>28010191</t>
  </si>
  <si>
    <t>28010192</t>
  </si>
  <si>
    <t>28011</t>
  </si>
  <si>
    <t>Dreux</t>
  </si>
  <si>
    <t>28011102</t>
  </si>
  <si>
    <t>28011106</t>
  </si>
  <si>
    <t>28011108</t>
  </si>
  <si>
    <t>28011111</t>
  </si>
  <si>
    <t>28011124</t>
  </si>
  <si>
    <t>28011179</t>
  </si>
  <si>
    <t>28011190</t>
  </si>
  <si>
    <t>28011191</t>
  </si>
  <si>
    <t>28011192</t>
  </si>
  <si>
    <t>36010</t>
  </si>
  <si>
    <t>Châteauroux</t>
  </si>
  <si>
    <t>36010102</t>
  </si>
  <si>
    <t>36010108</t>
  </si>
  <si>
    <t>36010111</t>
  </si>
  <si>
    <t>36010124</t>
  </si>
  <si>
    <t>36010146</t>
  </si>
  <si>
    <t>36010159</t>
  </si>
  <si>
    <t>36010165</t>
  </si>
  <si>
    <t>36010167</t>
  </si>
  <si>
    <t>36010171</t>
  </si>
  <si>
    <t>36010173</t>
  </si>
  <si>
    <t>36010174</t>
  </si>
  <si>
    <t>36010175</t>
  </si>
  <si>
    <t>36010176</t>
  </si>
  <si>
    <t>36010178</t>
  </si>
  <si>
    <t>36010190</t>
  </si>
  <si>
    <t>36010191</t>
  </si>
  <si>
    <t>36010192</t>
  </si>
  <si>
    <t>36011</t>
  </si>
  <si>
    <t>Issoudun</t>
  </si>
  <si>
    <t>36011136</t>
  </si>
  <si>
    <t>36011159</t>
  </si>
  <si>
    <t>36011165</t>
  </si>
  <si>
    <t>36011167</t>
  </si>
  <si>
    <t>36011176</t>
  </si>
  <si>
    <t>36011178</t>
  </si>
  <si>
    <t>36011179</t>
  </si>
  <si>
    <t>36011180</t>
  </si>
  <si>
    <t>36011190</t>
  </si>
  <si>
    <t>36011191</t>
  </si>
  <si>
    <t>36011192</t>
  </si>
  <si>
    <t>37010</t>
  </si>
  <si>
    <t>Tours Veigné</t>
  </si>
  <si>
    <t>37010102</t>
  </si>
  <si>
    <t>37010103</t>
  </si>
  <si>
    <t>37010104</t>
  </si>
  <si>
    <t>37010106</t>
  </si>
  <si>
    <t>37010107</t>
  </si>
  <si>
    <t>37010108</t>
  </si>
  <si>
    <t>37010109</t>
  </si>
  <si>
    <t>37010111</t>
  </si>
  <si>
    <t>37010114</t>
  </si>
  <si>
    <t>37010115</t>
  </si>
  <si>
    <t>37010116</t>
  </si>
  <si>
    <t>37010117</t>
  </si>
  <si>
    <t>37010119</t>
  </si>
  <si>
    <t>37010122</t>
  </si>
  <si>
    <t>37010124</t>
  </si>
  <si>
    <t>37010141</t>
  </si>
  <si>
    <t>37010176</t>
  </si>
  <si>
    <t>37010179</t>
  </si>
  <si>
    <t>37010180</t>
  </si>
  <si>
    <t>37010190</t>
  </si>
  <si>
    <t>37010191</t>
  </si>
  <si>
    <t>37010192</t>
  </si>
  <si>
    <t>37011</t>
  </si>
  <si>
    <t>Tours St Symphorien</t>
  </si>
  <si>
    <t>37011102</t>
  </si>
  <si>
    <t>37011108</t>
  </si>
  <si>
    <t>37011109</t>
  </si>
  <si>
    <t>37011111</t>
  </si>
  <si>
    <t>37011117</t>
  </si>
  <si>
    <t>37011119</t>
  </si>
  <si>
    <t>37011122</t>
  </si>
  <si>
    <t>37011124</t>
  </si>
  <si>
    <t>37011126</t>
  </si>
  <si>
    <t>37011128</t>
  </si>
  <si>
    <t>37011136</t>
  </si>
  <si>
    <t>37011144</t>
  </si>
  <si>
    <t>37011159</t>
  </si>
  <si>
    <t>37011160</t>
  </si>
  <si>
    <t>37011161</t>
  </si>
  <si>
    <t>37011163</t>
  </si>
  <si>
    <t>37011165</t>
  </si>
  <si>
    <t>37011166</t>
  </si>
  <si>
    <t>37011174</t>
  </si>
  <si>
    <t>37011175</t>
  </si>
  <si>
    <t>37011176</t>
  </si>
  <si>
    <t>37011177</t>
  </si>
  <si>
    <t>37011178</t>
  </si>
  <si>
    <t>37011179</t>
  </si>
  <si>
    <t>37011180</t>
  </si>
  <si>
    <t>37011190</t>
  </si>
  <si>
    <t>37011191</t>
  </si>
  <si>
    <t>37011192</t>
  </si>
  <si>
    <t>41010</t>
  </si>
  <si>
    <t>Blois</t>
  </si>
  <si>
    <t>41010101</t>
  </si>
  <si>
    <t>41010102</t>
  </si>
  <si>
    <t>41010106</t>
  </si>
  <si>
    <t>41010108</t>
  </si>
  <si>
    <t>41010111</t>
  </si>
  <si>
    <t>41010114</t>
  </si>
  <si>
    <t>41010117</t>
  </si>
  <si>
    <t>41010122</t>
  </si>
  <si>
    <t>41010124</t>
  </si>
  <si>
    <t>41010134</t>
  </si>
  <si>
    <t>41010136</t>
  </si>
  <si>
    <t>41010139</t>
  </si>
  <si>
    <t>41010159</t>
  </si>
  <si>
    <t>41010160</t>
  </si>
  <si>
    <t>41010161</t>
  </si>
  <si>
    <t>41010163</t>
  </si>
  <si>
    <t>41010164</t>
  </si>
  <si>
    <t>41010166</t>
  </si>
  <si>
    <t>41010167</t>
  </si>
  <si>
    <t>41010170</t>
  </si>
  <si>
    <t>41010174</t>
  </si>
  <si>
    <t>41010175</t>
  </si>
  <si>
    <t>41010176</t>
  </si>
  <si>
    <t>41010177</t>
  </si>
  <si>
    <t>41010179</t>
  </si>
  <si>
    <t>41010180</t>
  </si>
  <si>
    <t>41010190</t>
  </si>
  <si>
    <t>41010191</t>
  </si>
  <si>
    <t>41010192</t>
  </si>
  <si>
    <t>45010</t>
  </si>
  <si>
    <t>Orléans Olivet</t>
  </si>
  <si>
    <t>45010101</t>
  </si>
  <si>
    <t>45010102</t>
  </si>
  <si>
    <t>45010103</t>
  </si>
  <si>
    <t>45010104</t>
  </si>
  <si>
    <t>45010106</t>
  </si>
  <si>
    <t>45010107</t>
  </si>
  <si>
    <t>45010108</t>
  </si>
  <si>
    <t>45010111</t>
  </si>
  <si>
    <t>45010114</t>
  </si>
  <si>
    <t>45010117</t>
  </si>
  <si>
    <t>45010122</t>
  </si>
  <si>
    <t>45010124</t>
  </si>
  <si>
    <t>45010128</t>
  </si>
  <si>
    <t>45010134</t>
  </si>
  <si>
    <t>45010136</t>
  </si>
  <si>
    <t>45010159</t>
  </si>
  <si>
    <t>45010160</t>
  </si>
  <si>
    <t>45010161</t>
  </si>
  <si>
    <t>45010162</t>
  </si>
  <si>
    <t>45010163</t>
  </si>
  <si>
    <t>45010164</t>
  </si>
  <si>
    <t>45010165</t>
  </si>
  <si>
    <t>45010166</t>
  </si>
  <si>
    <t>45010171</t>
  </si>
  <si>
    <t>45010174</t>
  </si>
  <si>
    <t>45010176</t>
  </si>
  <si>
    <t>45010178</t>
  </si>
  <si>
    <t>45010179</t>
  </si>
  <si>
    <t>45010180</t>
  </si>
  <si>
    <t>45010190</t>
  </si>
  <si>
    <t>45010191</t>
  </si>
  <si>
    <t>45010192</t>
  </si>
  <si>
    <t>45011</t>
  </si>
  <si>
    <t>Montargis</t>
  </si>
  <si>
    <t>45011106</t>
  </si>
  <si>
    <t>45011108</t>
  </si>
  <si>
    <t>45011122</t>
  </si>
  <si>
    <t>45011134</t>
  </si>
  <si>
    <t>45011136</t>
  </si>
  <si>
    <t>45011160</t>
  </si>
  <si>
    <t>45011176</t>
  </si>
  <si>
    <t>45011179</t>
  </si>
  <si>
    <t>45011190</t>
  </si>
  <si>
    <t>45011191</t>
  </si>
  <si>
    <t>45011192</t>
  </si>
  <si>
    <t>Corse</t>
  </si>
  <si>
    <t>20010</t>
  </si>
  <si>
    <t>Corte</t>
  </si>
  <si>
    <t>20010101</t>
  </si>
  <si>
    <t>20010102</t>
  </si>
  <si>
    <t>20010106</t>
  </si>
  <si>
    <t>20010107</t>
  </si>
  <si>
    <t>20010108</t>
  </si>
  <si>
    <t>20010114</t>
  </si>
  <si>
    <t>20010116</t>
  </si>
  <si>
    <t>20010117</t>
  </si>
  <si>
    <t>20010119</t>
  </si>
  <si>
    <t>20010124</t>
  </si>
  <si>
    <t>20010128</t>
  </si>
  <si>
    <t>20010133</t>
  </si>
  <si>
    <t>20010141</t>
  </si>
  <si>
    <t>20010152</t>
  </si>
  <si>
    <t>20010155</t>
  </si>
  <si>
    <t>20010159</t>
  </si>
  <si>
    <t>20010160</t>
  </si>
  <si>
    <t>20010162</t>
  </si>
  <si>
    <t>20010163</t>
  </si>
  <si>
    <t>20010164</t>
  </si>
  <si>
    <t>20010165</t>
  </si>
  <si>
    <t>20010166</t>
  </si>
  <si>
    <t>20010169</t>
  </si>
  <si>
    <t>20010170</t>
  </si>
  <si>
    <t>20010176</t>
  </si>
  <si>
    <t>20010177</t>
  </si>
  <si>
    <t>20010178</t>
  </si>
  <si>
    <t>20010179</t>
  </si>
  <si>
    <t>20010180</t>
  </si>
  <si>
    <t>20010190</t>
  </si>
  <si>
    <t>20010191</t>
  </si>
  <si>
    <t>20010192</t>
  </si>
  <si>
    <t>20011</t>
  </si>
  <si>
    <t>Ajaccio Yolanda</t>
  </si>
  <si>
    <t>20011101</t>
  </si>
  <si>
    <t>20011102</t>
  </si>
  <si>
    <t>20011106</t>
  </si>
  <si>
    <t>20011107</t>
  </si>
  <si>
    <t>20011111</t>
  </si>
  <si>
    <t>20011119</t>
  </si>
  <si>
    <t>20011122</t>
  </si>
  <si>
    <t>20011159</t>
  </si>
  <si>
    <t>20011160</t>
  </si>
  <si>
    <t>20011162</t>
  </si>
  <si>
    <t>20011163</t>
  </si>
  <si>
    <t>20011164</t>
  </si>
  <si>
    <t>20011165</t>
  </si>
  <si>
    <t>20011166</t>
  </si>
  <si>
    <t>20011167</t>
  </si>
  <si>
    <t>20011176</t>
  </si>
  <si>
    <t>20011177</t>
  </si>
  <si>
    <t>20011178</t>
  </si>
  <si>
    <t>20011179</t>
  </si>
  <si>
    <t>20011180</t>
  </si>
  <si>
    <t>20011190</t>
  </si>
  <si>
    <t>20011191</t>
  </si>
  <si>
    <t>20011192</t>
  </si>
  <si>
    <t>20012</t>
  </si>
  <si>
    <t>Bastia Borgo</t>
  </si>
  <si>
    <t>20012101</t>
  </si>
  <si>
    <t>20012104</t>
  </si>
  <si>
    <t>20012106</t>
  </si>
  <si>
    <t>20012107</t>
  </si>
  <si>
    <t>20012114</t>
  </si>
  <si>
    <t>20012116</t>
  </si>
  <si>
    <t>20012119</t>
  </si>
  <si>
    <t>20012159</t>
  </si>
  <si>
    <t>20012160</t>
  </si>
  <si>
    <t>20012162</t>
  </si>
  <si>
    <t>20012164</t>
  </si>
  <si>
    <t>20012165</t>
  </si>
  <si>
    <t>20012166</t>
  </si>
  <si>
    <t>20012176</t>
  </si>
  <si>
    <t>20012177</t>
  </si>
  <si>
    <t>20012178</t>
  </si>
  <si>
    <t>20012179</t>
  </si>
  <si>
    <t>20012180</t>
  </si>
  <si>
    <t>20012190</t>
  </si>
  <si>
    <t>20012191</t>
  </si>
  <si>
    <t>20012192</t>
  </si>
  <si>
    <t>20013</t>
  </si>
  <si>
    <t>Bastia</t>
  </si>
  <si>
    <t>20013159</t>
  </si>
  <si>
    <t>20013176</t>
  </si>
  <si>
    <t>20013177</t>
  </si>
  <si>
    <t>20013178</t>
  </si>
  <si>
    <t>20013179</t>
  </si>
  <si>
    <t>20013180</t>
  </si>
  <si>
    <t>20013190</t>
  </si>
  <si>
    <t>20013191</t>
  </si>
  <si>
    <t>20013192</t>
  </si>
  <si>
    <t>Grand Est</t>
  </si>
  <si>
    <t>08011</t>
  </si>
  <si>
    <t>Charleville Montcy</t>
  </si>
  <si>
    <t>08011102</t>
  </si>
  <si>
    <t>08011106</t>
  </si>
  <si>
    <t>08011108</t>
  </si>
  <si>
    <t>08011109</t>
  </si>
  <si>
    <t>08011111</t>
  </si>
  <si>
    <t>08011114</t>
  </si>
  <si>
    <t>08011117</t>
  </si>
  <si>
    <t>08011124</t>
  </si>
  <si>
    <t>08011126</t>
  </si>
  <si>
    <t>08011128</t>
  </si>
  <si>
    <t>08011134</t>
  </si>
  <si>
    <t>08011136</t>
  </si>
  <si>
    <t>08011144</t>
  </si>
  <si>
    <t>08011159</t>
  </si>
  <si>
    <t>08011160</t>
  </si>
  <si>
    <t>08011163</t>
  </si>
  <si>
    <t>08011170</t>
  </si>
  <si>
    <t>08011173</t>
  </si>
  <si>
    <t>08011174</t>
  </si>
  <si>
    <t>08011175</t>
  </si>
  <si>
    <t>08011176</t>
  </si>
  <si>
    <t>08011177</t>
  </si>
  <si>
    <t>08011178</t>
  </si>
  <si>
    <t>08011179</t>
  </si>
  <si>
    <t>08011180</t>
  </si>
  <si>
    <t>08011190</t>
  </si>
  <si>
    <t>08011191</t>
  </si>
  <si>
    <t>08011192</t>
  </si>
  <si>
    <t>08012</t>
  </si>
  <si>
    <t>Rethel Acy Romance</t>
  </si>
  <si>
    <t>08012114</t>
  </si>
  <si>
    <t>08012170</t>
  </si>
  <si>
    <t>08012173</t>
  </si>
  <si>
    <t>08012174</t>
  </si>
  <si>
    <t>08012175</t>
  </si>
  <si>
    <t>08012176</t>
  </si>
  <si>
    <t>08012177</t>
  </si>
  <si>
    <t>08012179</t>
  </si>
  <si>
    <t>08012190</t>
  </si>
  <si>
    <t>08012191</t>
  </si>
  <si>
    <t>08012192</t>
  </si>
  <si>
    <t>10011</t>
  </si>
  <si>
    <t>Troyes Pont Ste Marie</t>
  </si>
  <si>
    <t>10011106</t>
  </si>
  <si>
    <t>10011126</t>
  </si>
  <si>
    <t>10011128</t>
  </si>
  <si>
    <t>10011136</t>
  </si>
  <si>
    <t>10011144</t>
  </si>
  <si>
    <t>10011159</t>
  </si>
  <si>
    <t>10011163</t>
  </si>
  <si>
    <t>10011164</t>
  </si>
  <si>
    <t>10011170</t>
  </si>
  <si>
    <t>10011173</t>
  </si>
  <si>
    <t>10011174</t>
  </si>
  <si>
    <t>10011175</t>
  </si>
  <si>
    <t>10011176</t>
  </si>
  <si>
    <t>10011179</t>
  </si>
  <si>
    <t>10011180</t>
  </si>
  <si>
    <t>10011190</t>
  </si>
  <si>
    <t>10011191</t>
  </si>
  <si>
    <t>10011192</t>
  </si>
  <si>
    <t>10012</t>
  </si>
  <si>
    <t>Romilly sur Seine</t>
  </si>
  <si>
    <t>10012102</t>
  </si>
  <si>
    <t>10012103</t>
  </si>
  <si>
    <t>10012104</t>
  </si>
  <si>
    <t>10012106</t>
  </si>
  <si>
    <t>10012108</t>
  </si>
  <si>
    <t>10012109</t>
  </si>
  <si>
    <t>10012111</t>
  </si>
  <si>
    <t>10012112</t>
  </si>
  <si>
    <t>10012114</t>
  </si>
  <si>
    <t>10012116</t>
  </si>
  <si>
    <t>10012117</t>
  </si>
  <si>
    <t>10012122</t>
  </si>
  <si>
    <t>10012124</t>
  </si>
  <si>
    <t>10012141</t>
  </si>
  <si>
    <t>10012144</t>
  </si>
  <si>
    <t>10012159</t>
  </si>
  <si>
    <t>10012166</t>
  </si>
  <si>
    <t>10012174</t>
  </si>
  <si>
    <t>10012175</t>
  </si>
  <si>
    <t>10012179</t>
  </si>
  <si>
    <t>10012180</t>
  </si>
  <si>
    <t>10012190</t>
  </si>
  <si>
    <t>10012191</t>
  </si>
  <si>
    <t>10012192</t>
  </si>
  <si>
    <t>51010</t>
  </si>
  <si>
    <t>Reims</t>
  </si>
  <si>
    <t>51010102</t>
  </si>
  <si>
    <t>51010103</t>
  </si>
  <si>
    <t>51010108</t>
  </si>
  <si>
    <t>51010109</t>
  </si>
  <si>
    <t>51010111</t>
  </si>
  <si>
    <t>51010114</t>
  </si>
  <si>
    <t>51010124</t>
  </si>
  <si>
    <t>51010126</t>
  </si>
  <si>
    <t>51010128</t>
  </si>
  <si>
    <t>51010134</t>
  </si>
  <si>
    <t>51010144</t>
  </si>
  <si>
    <t>51010159</t>
  </si>
  <si>
    <t>51010160</t>
  </si>
  <si>
    <t>51010161</t>
  </si>
  <si>
    <t>51010162</t>
  </si>
  <si>
    <t>51010163</t>
  </si>
  <si>
    <t>51010166</t>
  </si>
  <si>
    <t>51010176</t>
  </si>
  <si>
    <t>51010178</t>
  </si>
  <si>
    <t>51010179</t>
  </si>
  <si>
    <t>51010180</t>
  </si>
  <si>
    <t>51010191</t>
  </si>
  <si>
    <t>51010192</t>
  </si>
  <si>
    <t>52010</t>
  </si>
  <si>
    <t>Saint Dizier</t>
  </si>
  <si>
    <t>52010102</t>
  </si>
  <si>
    <t>52010108</t>
  </si>
  <si>
    <t>52010109</t>
  </si>
  <si>
    <t>52010111</t>
  </si>
  <si>
    <t>52010119</t>
  </si>
  <si>
    <t>52010122</t>
  </si>
  <si>
    <t>52010124</t>
  </si>
  <si>
    <t>52010128</t>
  </si>
  <si>
    <t>52010134</t>
  </si>
  <si>
    <t>52010136</t>
  </si>
  <si>
    <t>52010141</t>
  </si>
  <si>
    <t>52010152</t>
  </si>
  <si>
    <t>52010163</t>
  </si>
  <si>
    <t>52010170</t>
  </si>
  <si>
    <t>52010173</t>
  </si>
  <si>
    <t>52010176</t>
  </si>
  <si>
    <t>52010179</t>
  </si>
  <si>
    <t>52010180</t>
  </si>
  <si>
    <t>52010191</t>
  </si>
  <si>
    <t>52010192</t>
  </si>
  <si>
    <t>54010</t>
  </si>
  <si>
    <t>Nancy Laxou</t>
  </si>
  <si>
    <t>54010102</t>
  </si>
  <si>
    <t>54010106</t>
  </si>
  <si>
    <t>54010111</t>
  </si>
  <si>
    <t>54010112</t>
  </si>
  <si>
    <t>54010114</t>
  </si>
  <si>
    <t>54010124</t>
  </si>
  <si>
    <t>54010128</t>
  </si>
  <si>
    <t>54010139</t>
  </si>
  <si>
    <t>54010144</t>
  </si>
  <si>
    <t>54010145</t>
  </si>
  <si>
    <t>54010159</t>
  </si>
  <si>
    <t>54010160</t>
  </si>
  <si>
    <t>54010161</t>
  </si>
  <si>
    <t>54010162</t>
  </si>
  <si>
    <t>54010163</t>
  </si>
  <si>
    <t>54010164</t>
  </si>
  <si>
    <t>54010165</t>
  </si>
  <si>
    <t>54010166</t>
  </si>
  <si>
    <t>54010171</t>
  </si>
  <si>
    <t>54010173</t>
  </si>
  <si>
    <t>54010174</t>
  </si>
  <si>
    <t>54010176</t>
  </si>
  <si>
    <t>54010177</t>
  </si>
  <si>
    <t>54010178</t>
  </si>
  <si>
    <t>54010179</t>
  </si>
  <si>
    <t>54010180</t>
  </si>
  <si>
    <t>54010190</t>
  </si>
  <si>
    <t>54010191</t>
  </si>
  <si>
    <t>54010192</t>
  </si>
  <si>
    <t>54011</t>
  </si>
  <si>
    <t>Pompey</t>
  </si>
  <si>
    <t>54011124</t>
  </si>
  <si>
    <t>54011139</t>
  </si>
  <si>
    <t>54011145</t>
  </si>
  <si>
    <t>54011164</t>
  </si>
  <si>
    <t>54011177</t>
  </si>
  <si>
    <t>54011179</t>
  </si>
  <si>
    <t>54011180</t>
  </si>
  <si>
    <t>54011190</t>
  </si>
  <si>
    <t>54011191</t>
  </si>
  <si>
    <t>54011192</t>
  </si>
  <si>
    <t>54012</t>
  </si>
  <si>
    <t>Longwy Mont St Martin</t>
  </si>
  <si>
    <t>54012159</t>
  </si>
  <si>
    <t>54012163</t>
  </si>
  <si>
    <t>54012173</t>
  </si>
  <si>
    <t>54012177</t>
  </si>
  <si>
    <t>54012179</t>
  </si>
  <si>
    <t>54012180</t>
  </si>
  <si>
    <t>54012190</t>
  </si>
  <si>
    <t>54012191</t>
  </si>
  <si>
    <t>54012192</t>
  </si>
  <si>
    <t>55010</t>
  </si>
  <si>
    <t>Verdun</t>
  </si>
  <si>
    <t>55010101</t>
  </si>
  <si>
    <t>55010102</t>
  </si>
  <si>
    <t>55010106</t>
  </si>
  <si>
    <t>55010108</t>
  </si>
  <si>
    <t>55010111</t>
  </si>
  <si>
    <t>55010114</t>
  </si>
  <si>
    <t>55010116</t>
  </si>
  <si>
    <t>55010117</t>
  </si>
  <si>
    <t>55010118</t>
  </si>
  <si>
    <t>55010119</t>
  </si>
  <si>
    <t>55010122</t>
  </si>
  <si>
    <t>55010124</t>
  </si>
  <si>
    <t>55010126</t>
  </si>
  <si>
    <t>55010128</t>
  </si>
  <si>
    <t>55010134</t>
  </si>
  <si>
    <t>55010136</t>
  </si>
  <si>
    <t>55010141</t>
  </si>
  <si>
    <t>55010159</t>
  </si>
  <si>
    <t>55010160</t>
  </si>
  <si>
    <t>55010163</t>
  </si>
  <si>
    <t>55010164</t>
  </si>
  <si>
    <t>55010166</t>
  </si>
  <si>
    <t>55010170</t>
  </si>
  <si>
    <t>55010171</t>
  </si>
  <si>
    <t>55010174</t>
  </si>
  <si>
    <t>55010176</t>
  </si>
  <si>
    <t>55010177</t>
  </si>
  <si>
    <t>55010179</t>
  </si>
  <si>
    <t>55010180</t>
  </si>
  <si>
    <t>181</t>
  </si>
  <si>
    <t>Salles neutres</t>
  </si>
  <si>
    <t>55010181</t>
  </si>
  <si>
    <t>55010190</t>
  </si>
  <si>
    <t>55010191</t>
  </si>
  <si>
    <t>55010192</t>
  </si>
  <si>
    <t>57010</t>
  </si>
  <si>
    <t>Metz</t>
  </si>
  <si>
    <t>57010102</t>
  </si>
  <si>
    <t>57010103</t>
  </si>
  <si>
    <t>57010104</t>
  </si>
  <si>
    <t>57010107</t>
  </si>
  <si>
    <t>57010108</t>
  </si>
  <si>
    <t>57010109</t>
  </si>
  <si>
    <t>57010111</t>
  </si>
  <si>
    <t>57010124</t>
  </si>
  <si>
    <t>57010128</t>
  </si>
  <si>
    <t>57010134</t>
  </si>
  <si>
    <t>57010139</t>
  </si>
  <si>
    <t>57010141</t>
  </si>
  <si>
    <t>57010144</t>
  </si>
  <si>
    <t>57010159</t>
  </si>
  <si>
    <t>57010160</t>
  </si>
  <si>
    <t>57010163</t>
  </si>
  <si>
    <t>57010164</t>
  </si>
  <si>
    <t>57010165</t>
  </si>
  <si>
    <t>57010166</t>
  </si>
  <si>
    <t>57010167</t>
  </si>
  <si>
    <t>57010170</t>
  </si>
  <si>
    <t>57010176</t>
  </si>
  <si>
    <t>57010177</t>
  </si>
  <si>
    <t>57010178</t>
  </si>
  <si>
    <t>57010179</t>
  </si>
  <si>
    <t>57010180</t>
  </si>
  <si>
    <t>57010190</t>
  </si>
  <si>
    <t>57010191</t>
  </si>
  <si>
    <t>57010192</t>
  </si>
  <si>
    <t>57011</t>
  </si>
  <si>
    <t>Saint Avold</t>
  </si>
  <si>
    <t>57011102</t>
  </si>
  <si>
    <t>57011111</t>
  </si>
  <si>
    <t>57011114</t>
  </si>
  <si>
    <t>57011115</t>
  </si>
  <si>
    <t>57011116</t>
  </si>
  <si>
    <t>57011122</t>
  </si>
  <si>
    <t>57011124</t>
  </si>
  <si>
    <t>57011126</t>
  </si>
  <si>
    <t>57011128</t>
  </si>
  <si>
    <t>57011136</t>
  </si>
  <si>
    <t>57011144</t>
  </si>
  <si>
    <t>57011152</t>
  </si>
  <si>
    <t>57011153</t>
  </si>
  <si>
    <t>57011159</t>
  </si>
  <si>
    <t>57011160</t>
  </si>
  <si>
    <t>57011163</t>
  </si>
  <si>
    <t>57011166</t>
  </si>
  <si>
    <t>57011171</t>
  </si>
  <si>
    <t>57011176</t>
  </si>
  <si>
    <t>57011177</t>
  </si>
  <si>
    <t>57011178</t>
  </si>
  <si>
    <t>57011179</t>
  </si>
  <si>
    <t>57011180</t>
  </si>
  <si>
    <t>57011190</t>
  </si>
  <si>
    <t>57011191</t>
  </si>
  <si>
    <t>57011192</t>
  </si>
  <si>
    <t>57012</t>
  </si>
  <si>
    <t>Thionville Yutz</t>
  </si>
  <si>
    <t>57012124</t>
  </si>
  <si>
    <t>57012159</t>
  </si>
  <si>
    <t>57012160</t>
  </si>
  <si>
    <t>57012163</t>
  </si>
  <si>
    <t>57012169</t>
  </si>
  <si>
    <t>57012170</t>
  </si>
  <si>
    <t>57012171</t>
  </si>
  <si>
    <t>57012173</t>
  </si>
  <si>
    <t>57012174</t>
  </si>
  <si>
    <t>57012175</t>
  </si>
  <si>
    <t>57012176</t>
  </si>
  <si>
    <t>57012177</t>
  </si>
  <si>
    <t>57012179</t>
  </si>
  <si>
    <t>57012180</t>
  </si>
  <si>
    <t>57012190</t>
  </si>
  <si>
    <t>57012191</t>
  </si>
  <si>
    <t>57012192</t>
  </si>
  <si>
    <t>57013</t>
  </si>
  <si>
    <t>Faulquemont</t>
  </si>
  <si>
    <t>57013102</t>
  </si>
  <si>
    <t>57013111</t>
  </si>
  <si>
    <t>57013114</t>
  </si>
  <si>
    <t>57013115</t>
  </si>
  <si>
    <t>57013116</t>
  </si>
  <si>
    <t>57013171</t>
  </si>
  <si>
    <t>57013179</t>
  </si>
  <si>
    <t>57013180</t>
  </si>
  <si>
    <t>57013190</t>
  </si>
  <si>
    <t>57013191</t>
  </si>
  <si>
    <t>57013192</t>
  </si>
  <si>
    <t>67010</t>
  </si>
  <si>
    <t>Strasbourg</t>
  </si>
  <si>
    <t>67010102</t>
  </si>
  <si>
    <t>67010104</t>
  </si>
  <si>
    <t>67010106</t>
  </si>
  <si>
    <t>67010108</t>
  </si>
  <si>
    <t>67010109</t>
  </si>
  <si>
    <t>67010111</t>
  </si>
  <si>
    <t>67010114</t>
  </si>
  <si>
    <t>67010117</t>
  </si>
  <si>
    <t>67010122</t>
  </si>
  <si>
    <t>67010124</t>
  </si>
  <si>
    <t>67010136</t>
  </si>
  <si>
    <t>67010139</t>
  </si>
  <si>
    <t>67010141</t>
  </si>
  <si>
    <t>67010159</t>
  </si>
  <si>
    <t>67010160</t>
  </si>
  <si>
    <t>67010161</t>
  </si>
  <si>
    <t>67010162</t>
  </si>
  <si>
    <t>67010163</t>
  </si>
  <si>
    <t>67010164</t>
  </si>
  <si>
    <t>67010173</t>
  </si>
  <si>
    <t>67010174</t>
  </si>
  <si>
    <t>67010176</t>
  </si>
  <si>
    <t>67010177</t>
  </si>
  <si>
    <t>67010178</t>
  </si>
  <si>
    <t>67010179</t>
  </si>
  <si>
    <t>67010180</t>
  </si>
  <si>
    <t>67010190</t>
  </si>
  <si>
    <t>67010191</t>
  </si>
  <si>
    <t>67010192</t>
  </si>
  <si>
    <t>67012</t>
  </si>
  <si>
    <t>Soultz sous Forêt</t>
  </si>
  <si>
    <t>67012106</t>
  </si>
  <si>
    <t>67012111</t>
  </si>
  <si>
    <t>67012126</t>
  </si>
  <si>
    <t>67012128</t>
  </si>
  <si>
    <t>67012134</t>
  </si>
  <si>
    <t>67012136</t>
  </si>
  <si>
    <t>67012163</t>
  </si>
  <si>
    <t>67012176</t>
  </si>
  <si>
    <t>67012177</t>
  </si>
  <si>
    <t>67012179</t>
  </si>
  <si>
    <t>67012180</t>
  </si>
  <si>
    <t>67012190</t>
  </si>
  <si>
    <t>67012191</t>
  </si>
  <si>
    <t>67012192</t>
  </si>
  <si>
    <t>68011</t>
  </si>
  <si>
    <t>Colmar</t>
  </si>
  <si>
    <t>68011102</t>
  </si>
  <si>
    <t>68011103</t>
  </si>
  <si>
    <t>68011106</t>
  </si>
  <si>
    <t>68011107</t>
  </si>
  <si>
    <t>68011108</t>
  </si>
  <si>
    <t>68011109</t>
  </si>
  <si>
    <t>68011111</t>
  </si>
  <si>
    <t>68011112</t>
  </si>
  <si>
    <t>68011119</t>
  </si>
  <si>
    <t>68011122</t>
  </si>
  <si>
    <t>68011124</t>
  </si>
  <si>
    <t>68011126</t>
  </si>
  <si>
    <t>68011163</t>
  </si>
  <si>
    <t>68011165</t>
  </si>
  <si>
    <t>68011166</t>
  </si>
  <si>
    <t>68011176</t>
  </si>
  <si>
    <t>68011177</t>
  </si>
  <si>
    <t>68011178</t>
  </si>
  <si>
    <t>68011179</t>
  </si>
  <si>
    <t>68011180</t>
  </si>
  <si>
    <t>68011190</t>
  </si>
  <si>
    <t>68011191</t>
  </si>
  <si>
    <t>68011192</t>
  </si>
  <si>
    <t>68012</t>
  </si>
  <si>
    <t>Mulhouse</t>
  </si>
  <si>
    <t>68012103</t>
  </si>
  <si>
    <t>68012106</t>
  </si>
  <si>
    <t>68012108</t>
  </si>
  <si>
    <t>68012109</t>
  </si>
  <si>
    <t>68012111</t>
  </si>
  <si>
    <t>68012112</t>
  </si>
  <si>
    <t>68012122</t>
  </si>
  <si>
    <t>68012124</t>
  </si>
  <si>
    <t>68012128</t>
  </si>
  <si>
    <t>68012133</t>
  </si>
  <si>
    <t>68012134</t>
  </si>
  <si>
    <t>68012136</t>
  </si>
  <si>
    <t>68012139</t>
  </si>
  <si>
    <t>68012144</t>
  </si>
  <si>
    <t>68012150</t>
  </si>
  <si>
    <t>68012152</t>
  </si>
  <si>
    <t>68012159</t>
  </si>
  <si>
    <t>68012160</t>
  </si>
  <si>
    <t>68012163</t>
  </si>
  <si>
    <t>68012166</t>
  </si>
  <si>
    <t>68012173</t>
  </si>
  <si>
    <t>68012176</t>
  </si>
  <si>
    <t>68012177</t>
  </si>
  <si>
    <t>68012178</t>
  </si>
  <si>
    <t>68012179</t>
  </si>
  <si>
    <t>68012180</t>
  </si>
  <si>
    <t>68012190</t>
  </si>
  <si>
    <t>68012191</t>
  </si>
  <si>
    <t>68012192</t>
  </si>
  <si>
    <t>68013</t>
  </si>
  <si>
    <t>Cernay</t>
  </si>
  <si>
    <t>68013192</t>
  </si>
  <si>
    <t>88010</t>
  </si>
  <si>
    <t>Epinal Golbey</t>
  </si>
  <si>
    <t>88010102</t>
  </si>
  <si>
    <t>88010108</t>
  </si>
  <si>
    <t>88010111</t>
  </si>
  <si>
    <t>88010114</t>
  </si>
  <si>
    <t>88010117</t>
  </si>
  <si>
    <t>88010122</t>
  </si>
  <si>
    <t>88010124</t>
  </si>
  <si>
    <t>88010128</t>
  </si>
  <si>
    <t>88010144</t>
  </si>
  <si>
    <t>88010159</t>
  </si>
  <si>
    <t>88010160</t>
  </si>
  <si>
    <t>88010163</t>
  </si>
  <si>
    <t>88010165</t>
  </si>
  <si>
    <t>88010166</t>
  </si>
  <si>
    <t>88010176</t>
  </si>
  <si>
    <t>88010177</t>
  </si>
  <si>
    <t>88010179</t>
  </si>
  <si>
    <t>88010180</t>
  </si>
  <si>
    <t>88010190</t>
  </si>
  <si>
    <t>88010191</t>
  </si>
  <si>
    <t>88010192</t>
  </si>
  <si>
    <t>88011</t>
  </si>
  <si>
    <t>Remiremont</t>
  </si>
  <si>
    <t>88011106</t>
  </si>
  <si>
    <t>88011122</t>
  </si>
  <si>
    <t>88011136</t>
  </si>
  <si>
    <t>88011145</t>
  </si>
  <si>
    <t>88011159</t>
  </si>
  <si>
    <t>88011160</t>
  </si>
  <si>
    <t>88011162</t>
  </si>
  <si>
    <t>88011163</t>
  </si>
  <si>
    <t>88011164</t>
  </si>
  <si>
    <t>88011176</t>
  </si>
  <si>
    <t>88011177</t>
  </si>
  <si>
    <t>88011178</t>
  </si>
  <si>
    <t>88011179</t>
  </si>
  <si>
    <t>88011180</t>
  </si>
  <si>
    <t>88011190</t>
  </si>
  <si>
    <t>88011191</t>
  </si>
  <si>
    <t>88011192</t>
  </si>
  <si>
    <t>88013</t>
  </si>
  <si>
    <t>Saint Dié</t>
  </si>
  <si>
    <t>88013101</t>
  </si>
  <si>
    <t>88013102</t>
  </si>
  <si>
    <t>88013103</t>
  </si>
  <si>
    <t>88013104</t>
  </si>
  <si>
    <t>88013106</t>
  </si>
  <si>
    <t>88013107</t>
  </si>
  <si>
    <t>88013108</t>
  </si>
  <si>
    <t>88013109</t>
  </si>
  <si>
    <t>88013111</t>
  </si>
  <si>
    <t>88013112</t>
  </si>
  <si>
    <t>88013114</t>
  </si>
  <si>
    <t>88013115</t>
  </si>
  <si>
    <t>88013116</t>
  </si>
  <si>
    <t>88013117</t>
  </si>
  <si>
    <t>88013118</t>
  </si>
  <si>
    <t>88013119</t>
  </si>
  <si>
    <t>88013122</t>
  </si>
  <si>
    <t>88013124</t>
  </si>
  <si>
    <t>88013126</t>
  </si>
  <si>
    <t>88013128</t>
  </si>
  <si>
    <t>88013130</t>
  </si>
  <si>
    <t>88013132</t>
  </si>
  <si>
    <t>88013133</t>
  </si>
  <si>
    <t>88013134</t>
  </si>
  <si>
    <t>88013136</t>
  </si>
  <si>
    <t>88013139</t>
  </si>
  <si>
    <t>88013141</t>
  </si>
  <si>
    <t>88013144</t>
  </si>
  <si>
    <t>88013145</t>
  </si>
  <si>
    <t>88013146</t>
  </si>
  <si>
    <t>88013148</t>
  </si>
  <si>
    <t>88013150</t>
  </si>
  <si>
    <t>88013152</t>
  </si>
  <si>
    <t>88013153</t>
  </si>
  <si>
    <t>88013154</t>
  </si>
  <si>
    <t>88013155</t>
  </si>
  <si>
    <t>88013159</t>
  </si>
  <si>
    <t>88013160</t>
  </si>
  <si>
    <t>88013161</t>
  </si>
  <si>
    <t>88013162</t>
  </si>
  <si>
    <t>88013163</t>
  </si>
  <si>
    <t>88013164</t>
  </si>
  <si>
    <t>88013165</t>
  </si>
  <si>
    <t>88013167</t>
  </si>
  <si>
    <t>88013169</t>
  </si>
  <si>
    <t>88013170</t>
  </si>
  <si>
    <t>88013171</t>
  </si>
  <si>
    <t>88013173</t>
  </si>
  <si>
    <t>88013174</t>
  </si>
  <si>
    <t>88013175</t>
  </si>
  <si>
    <t>88013176</t>
  </si>
  <si>
    <t>88013177</t>
  </si>
  <si>
    <t>88013178</t>
  </si>
  <si>
    <t>88013179</t>
  </si>
  <si>
    <t>88013180</t>
  </si>
  <si>
    <t>88013190</t>
  </si>
  <si>
    <t>88013191</t>
  </si>
  <si>
    <t>88013192</t>
  </si>
  <si>
    <t>IDF</t>
  </si>
  <si>
    <t>75013</t>
  </si>
  <si>
    <t>Paris Politzer</t>
  </si>
  <si>
    <t>75013107</t>
  </si>
  <si>
    <t>75013124</t>
  </si>
  <si>
    <t>75013159</t>
  </si>
  <si>
    <t>75013160</t>
  </si>
  <si>
    <t>75013161</t>
  </si>
  <si>
    <t>75013162</t>
  </si>
  <si>
    <t>75013163</t>
  </si>
  <si>
    <t>75013164</t>
  </si>
  <si>
    <t>75013165</t>
  </si>
  <si>
    <t>75013174</t>
  </si>
  <si>
    <t>75013175</t>
  </si>
  <si>
    <t>75013176</t>
  </si>
  <si>
    <t>75013177</t>
  </si>
  <si>
    <t>75013178</t>
  </si>
  <si>
    <t>75013179</t>
  </si>
  <si>
    <t>75013190</t>
  </si>
  <si>
    <t>75013191</t>
  </si>
  <si>
    <t>75013192</t>
  </si>
  <si>
    <t>75015</t>
  </si>
  <si>
    <t>Paris Philippe Auguste</t>
  </si>
  <si>
    <t>75015176</t>
  </si>
  <si>
    <t>75015177</t>
  </si>
  <si>
    <t>75015179</t>
  </si>
  <si>
    <t>75015180</t>
  </si>
  <si>
    <t>75015191</t>
  </si>
  <si>
    <t>75015192</t>
  </si>
  <si>
    <t>77010</t>
  </si>
  <si>
    <t>Meaux</t>
  </si>
  <si>
    <t>77010102</t>
  </si>
  <si>
    <t>77010106</t>
  </si>
  <si>
    <t>77010107</t>
  </si>
  <si>
    <t>77010111</t>
  </si>
  <si>
    <t>77010115</t>
  </si>
  <si>
    <t>77010122</t>
  </si>
  <si>
    <t>77010159</t>
  </si>
  <si>
    <t>77010160</t>
  </si>
  <si>
    <t>77010176</t>
  </si>
  <si>
    <t>77010179</t>
  </si>
  <si>
    <t>77010180</t>
  </si>
  <si>
    <t>77010190</t>
  </si>
  <si>
    <t>77010191</t>
  </si>
  <si>
    <t>77010192</t>
  </si>
  <si>
    <t>77011</t>
  </si>
  <si>
    <t>Champs sur Marne</t>
  </si>
  <si>
    <t>77011107</t>
  </si>
  <si>
    <t>77011115</t>
  </si>
  <si>
    <t>77011117</t>
  </si>
  <si>
    <t>77011119</t>
  </si>
  <si>
    <t>77011124</t>
  </si>
  <si>
    <t>77011132</t>
  </si>
  <si>
    <t>77011145</t>
  </si>
  <si>
    <t>77011150</t>
  </si>
  <si>
    <t>77011159</t>
  </si>
  <si>
    <t>77011160</t>
  </si>
  <si>
    <t>77011163</t>
  </si>
  <si>
    <t>77011164</t>
  </si>
  <si>
    <t>77011166</t>
  </si>
  <si>
    <t>77011174</t>
  </si>
  <si>
    <t>77011175</t>
  </si>
  <si>
    <t>77011176</t>
  </si>
  <si>
    <t>77011178</t>
  </si>
  <si>
    <t>77011179</t>
  </si>
  <si>
    <t>77011180</t>
  </si>
  <si>
    <t>77011190</t>
  </si>
  <si>
    <t>77011191</t>
  </si>
  <si>
    <t>77011192</t>
  </si>
  <si>
    <t>78010</t>
  </si>
  <si>
    <t>Mantes Magnanville</t>
  </si>
  <si>
    <t>78010124</t>
  </si>
  <si>
    <t>78010128</t>
  </si>
  <si>
    <t>78010132</t>
  </si>
  <si>
    <t>78010136</t>
  </si>
  <si>
    <t>78010139</t>
  </si>
  <si>
    <t>78010144</t>
  </si>
  <si>
    <t>78010159</t>
  </si>
  <si>
    <t>78010166</t>
  </si>
  <si>
    <t>78010174</t>
  </si>
  <si>
    <t>78010176</t>
  </si>
  <si>
    <t>78010177</t>
  </si>
  <si>
    <t>78010179</t>
  </si>
  <si>
    <t>78010190</t>
  </si>
  <si>
    <t>78010191</t>
  </si>
  <si>
    <t>78010192</t>
  </si>
  <si>
    <t>78012</t>
  </si>
  <si>
    <t>Elancourt SQY</t>
  </si>
  <si>
    <t>78012159</t>
  </si>
  <si>
    <t>78012160</t>
  </si>
  <si>
    <t>78012161</t>
  </si>
  <si>
    <t>78012162</t>
  </si>
  <si>
    <t>78012163</t>
  </si>
  <si>
    <t>78012176</t>
  </si>
  <si>
    <t>78012177</t>
  </si>
  <si>
    <t>78012179</t>
  </si>
  <si>
    <t>78012180</t>
  </si>
  <si>
    <t>78012190</t>
  </si>
  <si>
    <t>78012191</t>
  </si>
  <si>
    <t>78012192</t>
  </si>
  <si>
    <t>91010</t>
  </si>
  <si>
    <t>Lardy</t>
  </si>
  <si>
    <t>91010101</t>
  </si>
  <si>
    <t>91010107</t>
  </si>
  <si>
    <t>91010108</t>
  </si>
  <si>
    <t>91010109</t>
  </si>
  <si>
    <t>91010111</t>
  </si>
  <si>
    <t>91010112</t>
  </si>
  <si>
    <t>91010119</t>
  </si>
  <si>
    <t>91010122</t>
  </si>
  <si>
    <t>91010124</t>
  </si>
  <si>
    <t>91010141</t>
  </si>
  <si>
    <t>91010145</t>
  </si>
  <si>
    <t>91010159</t>
  </si>
  <si>
    <t>91010160</t>
  </si>
  <si>
    <t>91010163</t>
  </si>
  <si>
    <t>91010167</t>
  </si>
  <si>
    <t>91010176</t>
  </si>
  <si>
    <t>91010179</t>
  </si>
  <si>
    <t>91010180</t>
  </si>
  <si>
    <t>91010190</t>
  </si>
  <si>
    <t>91010191</t>
  </si>
  <si>
    <t>91010192</t>
  </si>
  <si>
    <t>91011</t>
  </si>
  <si>
    <t>Evry Ris Orangis</t>
  </si>
  <si>
    <t>91011102</t>
  </si>
  <si>
    <t>91011103</t>
  </si>
  <si>
    <t>91011104</t>
  </si>
  <si>
    <t>91011107</t>
  </si>
  <si>
    <t>91011115</t>
  </si>
  <si>
    <t>91011132</t>
  </si>
  <si>
    <t>91011134</t>
  </si>
  <si>
    <t>91011159</t>
  </si>
  <si>
    <t>91011160</t>
  </si>
  <si>
    <t>91011164</t>
  </si>
  <si>
    <t>91011173</t>
  </si>
  <si>
    <t>91011174</t>
  </si>
  <si>
    <t>91011175</t>
  </si>
  <si>
    <t>91011179</t>
  </si>
  <si>
    <t>91011180</t>
  </si>
  <si>
    <t>91011190</t>
  </si>
  <si>
    <t>91011191</t>
  </si>
  <si>
    <t>91011192</t>
  </si>
  <si>
    <t>92010</t>
  </si>
  <si>
    <t>Plessis Robinson</t>
  </si>
  <si>
    <t>92010124</t>
  </si>
  <si>
    <t>92010139</t>
  </si>
  <si>
    <t>92010144</t>
  </si>
  <si>
    <t>92010145</t>
  </si>
  <si>
    <t>92010159</t>
  </si>
  <si>
    <t>92010160</t>
  </si>
  <si>
    <t>92010161</t>
  </si>
  <si>
    <t>92010163</t>
  </si>
  <si>
    <t>92010164</t>
  </si>
  <si>
    <t>92010167</t>
  </si>
  <si>
    <t>92010174</t>
  </si>
  <si>
    <t>92010176</t>
  </si>
  <si>
    <t>92010177</t>
  </si>
  <si>
    <t>92010178</t>
  </si>
  <si>
    <t>92010179</t>
  </si>
  <si>
    <t>92010180</t>
  </si>
  <si>
    <t>92010190</t>
  </si>
  <si>
    <t>92010191</t>
  </si>
  <si>
    <t>92010192</t>
  </si>
  <si>
    <t>92011</t>
  </si>
  <si>
    <t>Nanterre</t>
  </si>
  <si>
    <t>92011159</t>
  </si>
  <si>
    <t>92011160</t>
  </si>
  <si>
    <t>92011163</t>
  </si>
  <si>
    <t>92011164</t>
  </si>
  <si>
    <t>92011176</t>
  </si>
  <si>
    <t>92011177</t>
  </si>
  <si>
    <t>92011179</t>
  </si>
  <si>
    <t>92011180</t>
  </si>
  <si>
    <t>92011190</t>
  </si>
  <si>
    <t>92011191</t>
  </si>
  <si>
    <t>92011192</t>
  </si>
  <si>
    <t>92050</t>
  </si>
  <si>
    <t>Meudon la Forêt</t>
  </si>
  <si>
    <t>92050106</t>
  </si>
  <si>
    <t>92050111</t>
  </si>
  <si>
    <t>92050112</t>
  </si>
  <si>
    <t>92050119</t>
  </si>
  <si>
    <t>92050124</t>
  </si>
  <si>
    <t>92050126</t>
  </si>
  <si>
    <t>92050128</t>
  </si>
  <si>
    <t>92050132</t>
  </si>
  <si>
    <t>92050133</t>
  </si>
  <si>
    <t>92050144</t>
  </si>
  <si>
    <t>92050145</t>
  </si>
  <si>
    <t>92050159</t>
  </si>
  <si>
    <t>92050160</t>
  </si>
  <si>
    <t>92050164</t>
  </si>
  <si>
    <t>92050177</t>
  </si>
  <si>
    <t>92050179</t>
  </si>
  <si>
    <t>92050180</t>
  </si>
  <si>
    <t>92050191</t>
  </si>
  <si>
    <t>92050192</t>
  </si>
  <si>
    <t>93011</t>
  </si>
  <si>
    <t>Stains</t>
  </si>
  <si>
    <t>93011104</t>
  </si>
  <si>
    <t>93011106</t>
  </si>
  <si>
    <t>93011107</t>
  </si>
  <si>
    <t>93011108</t>
  </si>
  <si>
    <t>93011114</t>
  </si>
  <si>
    <t>93011124</t>
  </si>
  <si>
    <t>93011132</t>
  </si>
  <si>
    <t>93011139</t>
  </si>
  <si>
    <t>93011141</t>
  </si>
  <si>
    <t>93011144</t>
  </si>
  <si>
    <t>93011159</t>
  </si>
  <si>
    <t>93011160</t>
  </si>
  <si>
    <t>93011161</t>
  </si>
  <si>
    <t>93011163</t>
  </si>
  <si>
    <t>93011166</t>
  </si>
  <si>
    <t>93011173</t>
  </si>
  <si>
    <t>93011174</t>
  </si>
  <si>
    <t>93011175</t>
  </si>
  <si>
    <t>93011176</t>
  </si>
  <si>
    <t>93011177</t>
  </si>
  <si>
    <t>93011179</t>
  </si>
  <si>
    <t>93011180</t>
  </si>
  <si>
    <t>93011190</t>
  </si>
  <si>
    <t>93011191</t>
  </si>
  <si>
    <t>93011192</t>
  </si>
  <si>
    <t>94010</t>
  </si>
  <si>
    <t>Créteil</t>
  </si>
  <si>
    <t>94010148</t>
  </si>
  <si>
    <t>94010159</t>
  </si>
  <si>
    <t>94010160</t>
  </si>
  <si>
    <t>94010161</t>
  </si>
  <si>
    <t>94010162</t>
  </si>
  <si>
    <t>94010163</t>
  </si>
  <si>
    <t>94010164</t>
  </si>
  <si>
    <t>94010165</t>
  </si>
  <si>
    <t>94010166</t>
  </si>
  <si>
    <t>94010167</t>
  </si>
  <si>
    <t>94010176</t>
  </si>
  <si>
    <t>94010177</t>
  </si>
  <si>
    <t>94010178</t>
  </si>
  <si>
    <t>94010179</t>
  </si>
  <si>
    <t>94010180</t>
  </si>
  <si>
    <t>94010190</t>
  </si>
  <si>
    <t>94010191</t>
  </si>
  <si>
    <t>94010192</t>
  </si>
  <si>
    <t>95010</t>
  </si>
  <si>
    <t>Bernes sur Oise</t>
  </si>
  <si>
    <t>95010101</t>
  </si>
  <si>
    <t>95010102</t>
  </si>
  <si>
    <t>95010104</t>
  </si>
  <si>
    <t>95010106</t>
  </si>
  <si>
    <t>95010108</t>
  </si>
  <si>
    <t>95010111</t>
  </si>
  <si>
    <t>95010114</t>
  </si>
  <si>
    <t>95010115</t>
  </si>
  <si>
    <t>95010116</t>
  </si>
  <si>
    <t>95010117</t>
  </si>
  <si>
    <t>95010124</t>
  </si>
  <si>
    <t>95010173</t>
  </si>
  <si>
    <t>95010179</t>
  </si>
  <si>
    <t>95010180</t>
  </si>
  <si>
    <t>95010190</t>
  </si>
  <si>
    <t>95010191</t>
  </si>
  <si>
    <t>95010192</t>
  </si>
  <si>
    <t>95011</t>
  </si>
  <si>
    <t>Saint Ouen l'Aumône</t>
  </si>
  <si>
    <t>95011145</t>
  </si>
  <si>
    <t>95011159</t>
  </si>
  <si>
    <t>95011160</t>
  </si>
  <si>
    <t>95011170</t>
  </si>
  <si>
    <t>95011176</t>
  </si>
  <si>
    <t>95011177</t>
  </si>
  <si>
    <t>95011178</t>
  </si>
  <si>
    <t>95011179</t>
  </si>
  <si>
    <t>95011180</t>
  </si>
  <si>
    <t>95011190</t>
  </si>
  <si>
    <t>95011191</t>
  </si>
  <si>
    <t>95011192</t>
  </si>
  <si>
    <t>95012</t>
  </si>
  <si>
    <t>Gonesse</t>
  </si>
  <si>
    <t>95012136</t>
  </si>
  <si>
    <t>95012144</t>
  </si>
  <si>
    <t>95012159</t>
  </si>
  <si>
    <t>95012161</t>
  </si>
  <si>
    <t>95012174</t>
  </si>
  <si>
    <t>95012175</t>
  </si>
  <si>
    <t>95012176</t>
  </si>
  <si>
    <t>95012177</t>
  </si>
  <si>
    <t>95012179</t>
  </si>
  <si>
    <t>95012190</t>
  </si>
  <si>
    <t>95012191</t>
  </si>
  <si>
    <t>95012192</t>
  </si>
  <si>
    <t>Les Hauts de France</t>
  </si>
  <si>
    <t>02011</t>
  </si>
  <si>
    <t>Laon</t>
  </si>
  <si>
    <t>02011102</t>
  </si>
  <si>
    <t>02011106</t>
  </si>
  <si>
    <t>02011108</t>
  </si>
  <si>
    <t>02011109</t>
  </si>
  <si>
    <t>02011111</t>
  </si>
  <si>
    <t>02011114</t>
  </si>
  <si>
    <t>02011119</t>
  </si>
  <si>
    <t>02011122</t>
  </si>
  <si>
    <t>02011124</t>
  </si>
  <si>
    <t>02011144</t>
  </si>
  <si>
    <t>02011153</t>
  </si>
  <si>
    <t>02011159</t>
  </si>
  <si>
    <t>02011160</t>
  </si>
  <si>
    <t>02011163</t>
  </si>
  <si>
    <t>02011166</t>
  </si>
  <si>
    <t>02011170</t>
  </si>
  <si>
    <t>02011171</t>
  </si>
  <si>
    <t>02011173</t>
  </si>
  <si>
    <t>02011176</t>
  </si>
  <si>
    <t>02011178</t>
  </si>
  <si>
    <t>02011179</t>
  </si>
  <si>
    <t>02011180</t>
  </si>
  <si>
    <t>02011190</t>
  </si>
  <si>
    <t>02011191</t>
  </si>
  <si>
    <t>02011192</t>
  </si>
  <si>
    <t>59010</t>
  </si>
  <si>
    <t>Douai Cantin</t>
  </si>
  <si>
    <t>59010102</t>
  </si>
  <si>
    <t>59010104</t>
  </si>
  <si>
    <t>59010106</t>
  </si>
  <si>
    <t>59010108</t>
  </si>
  <si>
    <t>59010109</t>
  </si>
  <si>
    <t>59010111</t>
  </si>
  <si>
    <t>59010114</t>
  </si>
  <si>
    <t>59010116</t>
  </si>
  <si>
    <t>59010119</t>
  </si>
  <si>
    <t>59010122</t>
  </si>
  <si>
    <t>59010124</t>
  </si>
  <si>
    <t>59010136</t>
  </si>
  <si>
    <t>59010141</t>
  </si>
  <si>
    <t>59010144</t>
  </si>
  <si>
    <t>59010159</t>
  </si>
  <si>
    <t>59010166</t>
  </si>
  <si>
    <t>59010170</t>
  </si>
  <si>
    <t>59010171</t>
  </si>
  <si>
    <t>59010173</t>
  </si>
  <si>
    <t>59010174</t>
  </si>
  <si>
    <t>59010175</t>
  </si>
  <si>
    <t>59010176</t>
  </si>
  <si>
    <t>59010179</t>
  </si>
  <si>
    <t>59010180</t>
  </si>
  <si>
    <t>59010190</t>
  </si>
  <si>
    <t>59010191</t>
  </si>
  <si>
    <t>59010192</t>
  </si>
  <si>
    <t>59011</t>
  </si>
  <si>
    <t>Dunkerque</t>
  </si>
  <si>
    <t>59011102</t>
  </si>
  <si>
    <t>59011104</t>
  </si>
  <si>
    <t>59011106</t>
  </si>
  <si>
    <t>59011108</t>
  </si>
  <si>
    <t>59011111</t>
  </si>
  <si>
    <t>59011114</t>
  </si>
  <si>
    <t>59011119</t>
  </si>
  <si>
    <t>59011122</t>
  </si>
  <si>
    <t>59011124</t>
  </si>
  <si>
    <t>59011128</t>
  </si>
  <si>
    <t>59011136</t>
  </si>
  <si>
    <t>59011139</t>
  </si>
  <si>
    <t>59011144</t>
  </si>
  <si>
    <t>59011159</t>
  </si>
  <si>
    <t>59011160</t>
  </si>
  <si>
    <t>59011161</t>
  </si>
  <si>
    <t>59011163</t>
  </si>
  <si>
    <t>59011164</t>
  </si>
  <si>
    <t>59011165</t>
  </si>
  <si>
    <t>59011166</t>
  </si>
  <si>
    <t>59011173</t>
  </si>
  <si>
    <t>59011174</t>
  </si>
  <si>
    <t>59011176</t>
  </si>
  <si>
    <t>59011177</t>
  </si>
  <si>
    <t>59011178</t>
  </si>
  <si>
    <t>59011179</t>
  </si>
  <si>
    <t>59011190</t>
  </si>
  <si>
    <t>59011191</t>
  </si>
  <si>
    <t>59011192</t>
  </si>
  <si>
    <t>59012</t>
  </si>
  <si>
    <t>Maubeuge Rousies</t>
  </si>
  <si>
    <t>59012102</t>
  </si>
  <si>
    <t>59012107</t>
  </si>
  <si>
    <t>59012108</t>
  </si>
  <si>
    <t>59012109</t>
  </si>
  <si>
    <t>59012111</t>
  </si>
  <si>
    <t>59012112</t>
  </si>
  <si>
    <t>59012114</t>
  </si>
  <si>
    <t>59012119</t>
  </si>
  <si>
    <t>59012122</t>
  </si>
  <si>
    <t>59012124</t>
  </si>
  <si>
    <t>59012126</t>
  </si>
  <si>
    <t>59012128</t>
  </si>
  <si>
    <t>59012134</t>
  </si>
  <si>
    <t>59012136</t>
  </si>
  <si>
    <t>59012144</t>
  </si>
  <si>
    <t>59012159</t>
  </si>
  <si>
    <t>59012163</t>
  </si>
  <si>
    <t>59012173</t>
  </si>
  <si>
    <t>59012174</t>
  </si>
  <si>
    <t>59012175</t>
  </si>
  <si>
    <t>59012176</t>
  </si>
  <si>
    <t>59012178</t>
  </si>
  <si>
    <t>59012179</t>
  </si>
  <si>
    <t>59012190</t>
  </si>
  <si>
    <t>59012191</t>
  </si>
  <si>
    <t>59012192</t>
  </si>
  <si>
    <t>59013</t>
  </si>
  <si>
    <t>Roubaix</t>
  </si>
  <si>
    <t>59013159</t>
  </si>
  <si>
    <t>59013160</t>
  </si>
  <si>
    <t>59013161</t>
  </si>
  <si>
    <t>59013162</t>
  </si>
  <si>
    <t>59013163</t>
  </si>
  <si>
    <t>59013164</t>
  </si>
  <si>
    <t>59013167</t>
  </si>
  <si>
    <t>59013176</t>
  </si>
  <si>
    <t>59013177</t>
  </si>
  <si>
    <t>59013178</t>
  </si>
  <si>
    <t>59013179</t>
  </si>
  <si>
    <t>59013190</t>
  </si>
  <si>
    <t>59013191</t>
  </si>
  <si>
    <t>59013192</t>
  </si>
  <si>
    <t>59014</t>
  </si>
  <si>
    <t>Valenciennes Sentinelle</t>
  </si>
  <si>
    <t>59014102</t>
  </si>
  <si>
    <t>59014104</t>
  </si>
  <si>
    <t>59014106</t>
  </si>
  <si>
    <t>59014111</t>
  </si>
  <si>
    <t>59014114</t>
  </si>
  <si>
    <t>59014124</t>
  </si>
  <si>
    <t>59014126</t>
  </si>
  <si>
    <t>59014128</t>
  </si>
  <si>
    <t>59014134</t>
  </si>
  <si>
    <t>59014136</t>
  </si>
  <si>
    <t>59014139</t>
  </si>
  <si>
    <t>59014144</t>
  </si>
  <si>
    <t>59014159</t>
  </si>
  <si>
    <t>59014163</t>
  </si>
  <si>
    <t>59014164</t>
  </si>
  <si>
    <t>59014166</t>
  </si>
  <si>
    <t>59014173</t>
  </si>
  <si>
    <t>59014174</t>
  </si>
  <si>
    <t>59014176</t>
  </si>
  <si>
    <t>59014179</t>
  </si>
  <si>
    <t>59014190</t>
  </si>
  <si>
    <t>59014191</t>
  </si>
  <si>
    <t>59014192</t>
  </si>
  <si>
    <t>59015</t>
  </si>
  <si>
    <t>Lille Lomme</t>
  </si>
  <si>
    <t>59015102</t>
  </si>
  <si>
    <t>59015103</t>
  </si>
  <si>
    <t>59015104</t>
  </si>
  <si>
    <t>59015106</t>
  </si>
  <si>
    <t>59015107</t>
  </si>
  <si>
    <t>59015108</t>
  </si>
  <si>
    <t>59015111</t>
  </si>
  <si>
    <t>59015114</t>
  </si>
  <si>
    <t>59015117</t>
  </si>
  <si>
    <t>59015119</t>
  </si>
  <si>
    <t>59015122</t>
  </si>
  <si>
    <t>59015124</t>
  </si>
  <si>
    <t>59015132</t>
  </si>
  <si>
    <t>59015136</t>
  </si>
  <si>
    <t>59015141</t>
  </si>
  <si>
    <t>59015144</t>
  </si>
  <si>
    <t>59015145</t>
  </si>
  <si>
    <t>59015159</t>
  </si>
  <si>
    <t>59015164</t>
  </si>
  <si>
    <t>59015165</t>
  </si>
  <si>
    <t>59015166</t>
  </si>
  <si>
    <t>59015167</t>
  </si>
  <si>
    <t>59015169</t>
  </si>
  <si>
    <t>59015170</t>
  </si>
  <si>
    <t>59015171</t>
  </si>
  <si>
    <t>59015173</t>
  </si>
  <si>
    <t>59015174</t>
  </si>
  <si>
    <t>59015175</t>
  </si>
  <si>
    <t>59015176</t>
  </si>
  <si>
    <t>59015178</t>
  </si>
  <si>
    <t>59015179</t>
  </si>
  <si>
    <t>59015190</t>
  </si>
  <si>
    <t>59015191</t>
  </si>
  <si>
    <t>59015192</t>
  </si>
  <si>
    <t>59016</t>
  </si>
  <si>
    <t>Hazebrouck</t>
  </si>
  <si>
    <t>59016102</t>
  </si>
  <si>
    <t>59016117</t>
  </si>
  <si>
    <t>59016124</t>
  </si>
  <si>
    <t>59016126</t>
  </si>
  <si>
    <t>59016128</t>
  </si>
  <si>
    <t>59016136</t>
  </si>
  <si>
    <t>59016152</t>
  </si>
  <si>
    <t>59016160</t>
  </si>
  <si>
    <t>59016161</t>
  </si>
  <si>
    <t>59016163</t>
  </si>
  <si>
    <t>59016164</t>
  </si>
  <si>
    <t>59016170</t>
  </si>
  <si>
    <t>59016171</t>
  </si>
  <si>
    <t>59016173</t>
  </si>
  <si>
    <t>59016174</t>
  </si>
  <si>
    <t>59016175</t>
  </si>
  <si>
    <t>59016176</t>
  </si>
  <si>
    <t>59016177</t>
  </si>
  <si>
    <t>59016178</t>
  </si>
  <si>
    <t>59016179</t>
  </si>
  <si>
    <t>59016190</t>
  </si>
  <si>
    <t>59016191</t>
  </si>
  <si>
    <t>59016192</t>
  </si>
  <si>
    <t>59017</t>
  </si>
  <si>
    <t>Wattrelos</t>
  </si>
  <si>
    <t>59017192</t>
  </si>
  <si>
    <t>59018</t>
  </si>
  <si>
    <t>Cambrai</t>
  </si>
  <si>
    <t>59018111</t>
  </si>
  <si>
    <t>59018159</t>
  </si>
  <si>
    <t>59018160</t>
  </si>
  <si>
    <t>59018176</t>
  </si>
  <si>
    <t>59018177</t>
  </si>
  <si>
    <t>59018179</t>
  </si>
  <si>
    <t>59018190</t>
  </si>
  <si>
    <t>59018191</t>
  </si>
  <si>
    <t>59018192</t>
  </si>
  <si>
    <t>60010</t>
  </si>
  <si>
    <t>Beauvais</t>
  </si>
  <si>
    <t>60010102</t>
  </si>
  <si>
    <t>60010106</t>
  </si>
  <si>
    <t>60010107</t>
  </si>
  <si>
    <t>60010108</t>
  </si>
  <si>
    <t>60010109</t>
  </si>
  <si>
    <t>60010111</t>
  </si>
  <si>
    <t>60010114</t>
  </si>
  <si>
    <t>60010122</t>
  </si>
  <si>
    <t>60010126</t>
  </si>
  <si>
    <t>60010128</t>
  </si>
  <si>
    <t>60010132</t>
  </si>
  <si>
    <t>60010134</t>
  </si>
  <si>
    <t>60010145</t>
  </si>
  <si>
    <t>60010159</t>
  </si>
  <si>
    <t>60010160</t>
  </si>
  <si>
    <t>60010162</t>
  </si>
  <si>
    <t>60010163</t>
  </si>
  <si>
    <t>60010174</t>
  </si>
  <si>
    <t>60010175</t>
  </si>
  <si>
    <t>60010177</t>
  </si>
  <si>
    <t>60010179</t>
  </si>
  <si>
    <t>60010190</t>
  </si>
  <si>
    <t>60010191</t>
  </si>
  <si>
    <t>60010192</t>
  </si>
  <si>
    <t>60011</t>
  </si>
  <si>
    <t>Compiègne</t>
  </si>
  <si>
    <t>60011102</t>
  </si>
  <si>
    <t>60011104</t>
  </si>
  <si>
    <t>60011108</t>
  </si>
  <si>
    <t>60011109</t>
  </si>
  <si>
    <t>60011119</t>
  </si>
  <si>
    <t>60011141</t>
  </si>
  <si>
    <t>60011150</t>
  </si>
  <si>
    <t>60011152</t>
  </si>
  <si>
    <t>60011159</t>
  </si>
  <si>
    <t>60011160</t>
  </si>
  <si>
    <t>60011161</t>
  </si>
  <si>
    <t>60011162</t>
  </si>
  <si>
    <t>60011178</t>
  </si>
  <si>
    <t>60011179</t>
  </si>
  <si>
    <t>60011180</t>
  </si>
  <si>
    <t>60011190</t>
  </si>
  <si>
    <t>60011191</t>
  </si>
  <si>
    <t>60011192</t>
  </si>
  <si>
    <t>60012</t>
  </si>
  <si>
    <t>Creil</t>
  </si>
  <si>
    <t>60012124</t>
  </si>
  <si>
    <t>60012136</t>
  </si>
  <si>
    <t>60012139</t>
  </si>
  <si>
    <t>60012141</t>
  </si>
  <si>
    <t>60012144</t>
  </si>
  <si>
    <t>60012152</t>
  </si>
  <si>
    <t>60012153</t>
  </si>
  <si>
    <t>60012159</t>
  </si>
  <si>
    <t>60012163</t>
  </si>
  <si>
    <t>60012164</t>
  </si>
  <si>
    <t>60012165</t>
  </si>
  <si>
    <t>60012166</t>
  </si>
  <si>
    <t>60012174</t>
  </si>
  <si>
    <t>60012176</t>
  </si>
  <si>
    <t>60012177</t>
  </si>
  <si>
    <t>60012179</t>
  </si>
  <si>
    <t>60012190</t>
  </si>
  <si>
    <t>60012191</t>
  </si>
  <si>
    <t>60012192</t>
  </si>
  <si>
    <t>62011</t>
  </si>
  <si>
    <t>Berck sur Mer</t>
  </si>
  <si>
    <t>62011102</t>
  </si>
  <si>
    <t>62011104</t>
  </si>
  <si>
    <t>62011106</t>
  </si>
  <si>
    <t>62011108</t>
  </si>
  <si>
    <t>62011111</t>
  </si>
  <si>
    <t>62011114</t>
  </si>
  <si>
    <t>62011118</t>
  </si>
  <si>
    <t>62011122</t>
  </si>
  <si>
    <t>62011124</t>
  </si>
  <si>
    <t>62011159</t>
  </si>
  <si>
    <t>62011160</t>
  </si>
  <si>
    <t>62011164</t>
  </si>
  <si>
    <t>62011166</t>
  </si>
  <si>
    <t>62011173</t>
  </si>
  <si>
    <t>62011174</t>
  </si>
  <si>
    <t>62011176</t>
  </si>
  <si>
    <t>62011179</t>
  </si>
  <si>
    <t>62011180</t>
  </si>
  <si>
    <t>62011190</t>
  </si>
  <si>
    <t>62011191</t>
  </si>
  <si>
    <t>62011192</t>
  </si>
  <si>
    <t>62012</t>
  </si>
  <si>
    <t>Calais</t>
  </si>
  <si>
    <t>62012102</t>
  </si>
  <si>
    <t>62012108</t>
  </si>
  <si>
    <t>62012109</t>
  </si>
  <si>
    <t>62012111</t>
  </si>
  <si>
    <t>62012114</t>
  </si>
  <si>
    <t>62012122</t>
  </si>
  <si>
    <t>62012124</t>
  </si>
  <si>
    <t>62012136</t>
  </si>
  <si>
    <t>62012141</t>
  </si>
  <si>
    <t>62012159</t>
  </si>
  <si>
    <t>62012160</t>
  </si>
  <si>
    <t>62012161</t>
  </si>
  <si>
    <t>62012162</t>
  </si>
  <si>
    <t>62012163</t>
  </si>
  <si>
    <t>62012164</t>
  </si>
  <si>
    <t>62012165</t>
  </si>
  <si>
    <t>62012166</t>
  </si>
  <si>
    <t>62012167</t>
  </si>
  <si>
    <t>62012169</t>
  </si>
  <si>
    <t>62012170</t>
  </si>
  <si>
    <t>62012173</t>
  </si>
  <si>
    <t>62012174</t>
  </si>
  <si>
    <t>62012175</t>
  </si>
  <si>
    <t>62012176</t>
  </si>
  <si>
    <t>62012178</t>
  </si>
  <si>
    <t>62012179</t>
  </si>
  <si>
    <t>62012190</t>
  </si>
  <si>
    <t>62012191</t>
  </si>
  <si>
    <t>62012192</t>
  </si>
  <si>
    <t>62014</t>
  </si>
  <si>
    <t>Liévin</t>
  </si>
  <si>
    <t>62014101</t>
  </si>
  <si>
    <t>62014102</t>
  </si>
  <si>
    <t>62014104</t>
  </si>
  <si>
    <t>62014106</t>
  </si>
  <si>
    <t>62014114</t>
  </si>
  <si>
    <t>62014119</t>
  </si>
  <si>
    <t>62014124</t>
  </si>
  <si>
    <t>62014126</t>
  </si>
  <si>
    <t>62014128</t>
  </si>
  <si>
    <t>62014134</t>
  </si>
  <si>
    <t>62014136</t>
  </si>
  <si>
    <t>62014153</t>
  </si>
  <si>
    <t>62014159</t>
  </si>
  <si>
    <t>62014160</t>
  </si>
  <si>
    <t>62014161</t>
  </si>
  <si>
    <t>62014164</t>
  </si>
  <si>
    <t>62014166</t>
  </si>
  <si>
    <t>62014167</t>
  </si>
  <si>
    <t>62014173</t>
  </si>
  <si>
    <t>62014174</t>
  </si>
  <si>
    <t>62014176</t>
  </si>
  <si>
    <t>62014177</t>
  </si>
  <si>
    <t>62014178</t>
  </si>
  <si>
    <t>62014179</t>
  </si>
  <si>
    <t>62014180</t>
  </si>
  <si>
    <t>62014190</t>
  </si>
  <si>
    <t>62014191</t>
  </si>
  <si>
    <t>62014192</t>
  </si>
  <si>
    <t>62016</t>
  </si>
  <si>
    <t>Boulogne sur Mer</t>
  </si>
  <si>
    <t>62016159</t>
  </si>
  <si>
    <t>62016160</t>
  </si>
  <si>
    <t>62016166</t>
  </si>
  <si>
    <t>62016176</t>
  </si>
  <si>
    <t>62016179</t>
  </si>
  <si>
    <t>62016190</t>
  </si>
  <si>
    <t>62016191</t>
  </si>
  <si>
    <t>62016192</t>
  </si>
  <si>
    <t>62018</t>
  </si>
  <si>
    <t>Arras</t>
  </si>
  <si>
    <t>62018136</t>
  </si>
  <si>
    <t>62018159</t>
  </si>
  <si>
    <t>62018160</t>
  </si>
  <si>
    <t>62018164</t>
  </si>
  <si>
    <t>62018176</t>
  </si>
  <si>
    <t>62018177</t>
  </si>
  <si>
    <t>62018178</t>
  </si>
  <si>
    <t>62018179</t>
  </si>
  <si>
    <t>62018190</t>
  </si>
  <si>
    <t>62018191</t>
  </si>
  <si>
    <t>62018192</t>
  </si>
  <si>
    <t>80010</t>
  </si>
  <si>
    <t>Amiens</t>
  </si>
  <si>
    <t>80010102</t>
  </si>
  <si>
    <t>80010106</t>
  </si>
  <si>
    <t>80010108</t>
  </si>
  <si>
    <t>80010109</t>
  </si>
  <si>
    <t>80010111</t>
  </si>
  <si>
    <t>80010124</t>
  </si>
  <si>
    <t>80010126</t>
  </si>
  <si>
    <t>80010128</t>
  </si>
  <si>
    <t>80010133</t>
  </si>
  <si>
    <t>80010134</t>
  </si>
  <si>
    <t>80010141</t>
  </si>
  <si>
    <t>80010144</t>
  </si>
  <si>
    <t>80010152</t>
  </si>
  <si>
    <t>80010159</t>
  </si>
  <si>
    <t>80010160</t>
  </si>
  <si>
    <t>80010161</t>
  </si>
  <si>
    <t>80010162</t>
  </si>
  <si>
    <t>80010163</t>
  </si>
  <si>
    <t>80010164</t>
  </si>
  <si>
    <t>80010173</t>
  </si>
  <si>
    <t>80010174</t>
  </si>
  <si>
    <t>80010176</t>
  </si>
  <si>
    <t>80010178</t>
  </si>
  <si>
    <t>80010179</t>
  </si>
  <si>
    <t>80010180</t>
  </si>
  <si>
    <t>80010190</t>
  </si>
  <si>
    <t>80010191</t>
  </si>
  <si>
    <t>80010192</t>
  </si>
  <si>
    <t>Normandie</t>
  </si>
  <si>
    <t>14010</t>
  </si>
  <si>
    <t>Caen Rosel</t>
  </si>
  <si>
    <t>14010102</t>
  </si>
  <si>
    <t>14010103</t>
  </si>
  <si>
    <t>14010104</t>
  </si>
  <si>
    <t>14010106</t>
  </si>
  <si>
    <t>14010107</t>
  </si>
  <si>
    <t>14010108</t>
  </si>
  <si>
    <t>14010109</t>
  </si>
  <si>
    <t>14010111</t>
  </si>
  <si>
    <t>14010112</t>
  </si>
  <si>
    <t>14010117</t>
  </si>
  <si>
    <t>14010119</t>
  </si>
  <si>
    <t>14010122</t>
  </si>
  <si>
    <t>14010124</t>
  </si>
  <si>
    <t>14010126</t>
  </si>
  <si>
    <t>14010128</t>
  </si>
  <si>
    <t>14010132</t>
  </si>
  <si>
    <t>14010133</t>
  </si>
  <si>
    <t>14010134</t>
  </si>
  <si>
    <t>14010141</t>
  </si>
  <si>
    <t>14010144</t>
  </si>
  <si>
    <t>14010154</t>
  </si>
  <si>
    <t>14010159</t>
  </si>
  <si>
    <t>14010160</t>
  </si>
  <si>
    <t>14010161</t>
  </si>
  <si>
    <t>14010162</t>
  </si>
  <si>
    <t>14010163</t>
  </si>
  <si>
    <t>14010164</t>
  </si>
  <si>
    <t>14010165</t>
  </si>
  <si>
    <t>14010166</t>
  </si>
  <si>
    <t>14010170</t>
  </si>
  <si>
    <t>14010173</t>
  </si>
  <si>
    <t>14010174</t>
  </si>
  <si>
    <t>14010176</t>
  </si>
  <si>
    <t>14010177</t>
  </si>
  <si>
    <t>14010178</t>
  </si>
  <si>
    <t>14010179</t>
  </si>
  <si>
    <t>14010180</t>
  </si>
  <si>
    <t>14010190</t>
  </si>
  <si>
    <t>14010191</t>
  </si>
  <si>
    <t>14010192</t>
  </si>
  <si>
    <t>14012</t>
  </si>
  <si>
    <t>Caen Ifs</t>
  </si>
  <si>
    <t>14012132</t>
  </si>
  <si>
    <t>14012134</t>
  </si>
  <si>
    <t>14012136</t>
  </si>
  <si>
    <t>14012144</t>
  </si>
  <si>
    <t>14012164</t>
  </si>
  <si>
    <t>14012165</t>
  </si>
  <si>
    <t>14012177</t>
  </si>
  <si>
    <t>14012178</t>
  </si>
  <si>
    <t>14012179</t>
  </si>
  <si>
    <t>14012190</t>
  </si>
  <si>
    <t>14012191</t>
  </si>
  <si>
    <t>14012192</t>
  </si>
  <si>
    <t>27010</t>
  </si>
  <si>
    <t>Evreux</t>
  </si>
  <si>
    <t>27010102</t>
  </si>
  <si>
    <t>27010106</t>
  </si>
  <si>
    <t>27010108</t>
  </si>
  <si>
    <t>27010109</t>
  </si>
  <si>
    <t>27010111</t>
  </si>
  <si>
    <t>27010117</t>
  </si>
  <si>
    <t>27010124</t>
  </si>
  <si>
    <t>27010126</t>
  </si>
  <si>
    <t>27010128</t>
  </si>
  <si>
    <t>27010132</t>
  </si>
  <si>
    <t>27010136</t>
  </si>
  <si>
    <t>27010144</t>
  </si>
  <si>
    <t>27010159</t>
  </si>
  <si>
    <t>27010160</t>
  </si>
  <si>
    <t>27010161</t>
  </si>
  <si>
    <t>27010163</t>
  </si>
  <si>
    <t>27010164</t>
  </si>
  <si>
    <t>27010166</t>
  </si>
  <si>
    <t>27010169</t>
  </si>
  <si>
    <t>27010170</t>
  </si>
  <si>
    <t>27010174</t>
  </si>
  <si>
    <t>27010176</t>
  </si>
  <si>
    <t>27010177</t>
  </si>
  <si>
    <t>27010178</t>
  </si>
  <si>
    <t>27010179</t>
  </si>
  <si>
    <t>27010180</t>
  </si>
  <si>
    <t>27010190</t>
  </si>
  <si>
    <t>27010191</t>
  </si>
  <si>
    <t>27010192</t>
  </si>
  <si>
    <t>50010</t>
  </si>
  <si>
    <t>Cherbourg</t>
  </si>
  <si>
    <t>50010102</t>
  </si>
  <si>
    <t>50010106</t>
  </si>
  <si>
    <t>50010111</t>
  </si>
  <si>
    <t>50010124</t>
  </si>
  <si>
    <t>50010126</t>
  </si>
  <si>
    <t>50010128</t>
  </si>
  <si>
    <t>50010161</t>
  </si>
  <si>
    <t>50010165</t>
  </si>
  <si>
    <t>50010166</t>
  </si>
  <si>
    <t>50010176</t>
  </si>
  <si>
    <t>50010177</t>
  </si>
  <si>
    <t>50010179</t>
  </si>
  <si>
    <t>50010180</t>
  </si>
  <si>
    <t>50010190</t>
  </si>
  <si>
    <t>50010191</t>
  </si>
  <si>
    <t>50010192</t>
  </si>
  <si>
    <t>50011</t>
  </si>
  <si>
    <t>Coutances</t>
  </si>
  <si>
    <t>50011102</t>
  </si>
  <si>
    <t>50011103</t>
  </si>
  <si>
    <t>50011104</t>
  </si>
  <si>
    <t>50011106</t>
  </si>
  <si>
    <t>50011107</t>
  </si>
  <si>
    <t>50011108</t>
  </si>
  <si>
    <t>50011109</t>
  </si>
  <si>
    <t>50011111</t>
  </si>
  <si>
    <t>50011114</t>
  </si>
  <si>
    <t>50011116</t>
  </si>
  <si>
    <t>50011118</t>
  </si>
  <si>
    <t>50011119</t>
  </si>
  <si>
    <t>50011122</t>
  </si>
  <si>
    <t>50011124</t>
  </si>
  <si>
    <t>50011128</t>
  </si>
  <si>
    <t>50011136</t>
  </si>
  <si>
    <t>50011159</t>
  </si>
  <si>
    <t>50011160</t>
  </si>
  <si>
    <t>50011164</t>
  </si>
  <si>
    <t>50011165</t>
  </si>
  <si>
    <t>50011170</t>
  </si>
  <si>
    <t>50011176</t>
  </si>
  <si>
    <t>50011177</t>
  </si>
  <si>
    <t>50011178</t>
  </si>
  <si>
    <t>50011179</t>
  </si>
  <si>
    <t>50011180</t>
  </si>
  <si>
    <t>50011190</t>
  </si>
  <si>
    <t>50011191</t>
  </si>
  <si>
    <t>50011192</t>
  </si>
  <si>
    <t>50012</t>
  </si>
  <si>
    <t>Avranches</t>
  </si>
  <si>
    <t>50012192</t>
  </si>
  <si>
    <t>50013</t>
  </si>
  <si>
    <t>Saint Hilaire du Harcouët</t>
  </si>
  <si>
    <t>50013102</t>
  </si>
  <si>
    <t>50013111</t>
  </si>
  <si>
    <t>50013179</t>
  </si>
  <si>
    <t>50013190</t>
  </si>
  <si>
    <t>50013191</t>
  </si>
  <si>
    <t>50013192</t>
  </si>
  <si>
    <t>50015</t>
  </si>
  <si>
    <t>Equeurdreville</t>
  </si>
  <si>
    <t>50015116</t>
  </si>
  <si>
    <t>50015128</t>
  </si>
  <si>
    <t>50015132</t>
  </si>
  <si>
    <t>50015136</t>
  </si>
  <si>
    <t>50015144</t>
  </si>
  <si>
    <t>50015152</t>
  </si>
  <si>
    <t>50015155</t>
  </si>
  <si>
    <t>50015159</t>
  </si>
  <si>
    <t>50015164</t>
  </si>
  <si>
    <t>50015176</t>
  </si>
  <si>
    <t>50015177</t>
  </si>
  <si>
    <t>50015179</t>
  </si>
  <si>
    <t>50015190</t>
  </si>
  <si>
    <t>50015191</t>
  </si>
  <si>
    <t>50015192</t>
  </si>
  <si>
    <t>61010</t>
  </si>
  <si>
    <t>Alençon</t>
  </si>
  <si>
    <t>61010102</t>
  </si>
  <si>
    <t>61010104</t>
  </si>
  <si>
    <t>61010106</t>
  </si>
  <si>
    <t>61010108</t>
  </si>
  <si>
    <t>61010111</t>
  </si>
  <si>
    <t>61010112</t>
  </si>
  <si>
    <t>61010114</t>
  </si>
  <si>
    <t>61010119</t>
  </si>
  <si>
    <t>61010124</t>
  </si>
  <si>
    <t>61010126</t>
  </si>
  <si>
    <t>61010128</t>
  </si>
  <si>
    <t>61010136</t>
  </si>
  <si>
    <t>61010141</t>
  </si>
  <si>
    <t>61010144</t>
  </si>
  <si>
    <t>61010153</t>
  </si>
  <si>
    <t>61010154</t>
  </si>
  <si>
    <t>61010160</t>
  </si>
  <si>
    <t>61010161</t>
  </si>
  <si>
    <t>61010162</t>
  </si>
  <si>
    <t>61010167</t>
  </si>
  <si>
    <t>61010176</t>
  </si>
  <si>
    <t>61010177</t>
  </si>
  <si>
    <t>61010179</t>
  </si>
  <si>
    <t>61010180</t>
  </si>
  <si>
    <t>61010190</t>
  </si>
  <si>
    <t>61010191</t>
  </si>
  <si>
    <t>61010192</t>
  </si>
  <si>
    <t>76010</t>
  </si>
  <si>
    <t>Havre</t>
  </si>
  <si>
    <t>76010102</t>
  </si>
  <si>
    <t>76010106</t>
  </si>
  <si>
    <t>76010108</t>
  </si>
  <si>
    <t>76010111</t>
  </si>
  <si>
    <t>76010119</t>
  </si>
  <si>
    <t>76010122</t>
  </si>
  <si>
    <t>76010124</t>
  </si>
  <si>
    <t>76010128</t>
  </si>
  <si>
    <t>76010141</t>
  </si>
  <si>
    <t>76010144</t>
  </si>
  <si>
    <t>76010150</t>
  </si>
  <si>
    <t>76010155</t>
  </si>
  <si>
    <t>76010159</t>
  </si>
  <si>
    <t>76010161</t>
  </si>
  <si>
    <t>76010162</t>
  </si>
  <si>
    <t>76010163</t>
  </si>
  <si>
    <t>76010174</t>
  </si>
  <si>
    <t>76010175</t>
  </si>
  <si>
    <t>76010176</t>
  </si>
  <si>
    <t>76010177</t>
  </si>
  <si>
    <t>76010178</t>
  </si>
  <si>
    <t>76010179</t>
  </si>
  <si>
    <t>76010180</t>
  </si>
  <si>
    <t>76010190</t>
  </si>
  <si>
    <t>76010191</t>
  </si>
  <si>
    <t>76010192</t>
  </si>
  <si>
    <t>76011</t>
  </si>
  <si>
    <t>Rouen St Etienne du Rouvray</t>
  </si>
  <si>
    <t>76011102</t>
  </si>
  <si>
    <t>76011104</t>
  </si>
  <si>
    <t>76011106</t>
  </si>
  <si>
    <t>76011108</t>
  </si>
  <si>
    <t>76011109</t>
  </si>
  <si>
    <t>76011111</t>
  </si>
  <si>
    <t>76011114</t>
  </si>
  <si>
    <t>76011115</t>
  </si>
  <si>
    <t>76011117</t>
  </si>
  <si>
    <t>76011119</t>
  </si>
  <si>
    <t>76011122</t>
  </si>
  <si>
    <t>76011124</t>
  </si>
  <si>
    <t>76011126</t>
  </si>
  <si>
    <t>76011128</t>
  </si>
  <si>
    <t>76011134</t>
  </si>
  <si>
    <t>76011136</t>
  </si>
  <si>
    <t>76011139</t>
  </si>
  <si>
    <t>76011141</t>
  </si>
  <si>
    <t>76011144</t>
  </si>
  <si>
    <t>76011159</t>
  </si>
  <si>
    <t>76011160</t>
  </si>
  <si>
    <t>76011161</t>
  </si>
  <si>
    <t>76011162</t>
  </si>
  <si>
    <t>76011163</t>
  </si>
  <si>
    <t>76011164</t>
  </si>
  <si>
    <t>76011166</t>
  </si>
  <si>
    <t>76011170</t>
  </si>
  <si>
    <t>76011171</t>
  </si>
  <si>
    <t>76011176</t>
  </si>
  <si>
    <t>76011177</t>
  </si>
  <si>
    <t>76011178</t>
  </si>
  <si>
    <t>76011179</t>
  </si>
  <si>
    <t>76011180</t>
  </si>
  <si>
    <t>76011190</t>
  </si>
  <si>
    <t>76011191</t>
  </si>
  <si>
    <t>76011192</t>
  </si>
  <si>
    <t>76012</t>
  </si>
  <si>
    <t>Elbeuf</t>
  </si>
  <si>
    <t>76012102</t>
  </si>
  <si>
    <t>76012106</t>
  </si>
  <si>
    <t>76012109</t>
  </si>
  <si>
    <t>76012111</t>
  </si>
  <si>
    <t>76012114</t>
  </si>
  <si>
    <t>76012122</t>
  </si>
  <si>
    <t>76012124</t>
  </si>
  <si>
    <t>76012128</t>
  </si>
  <si>
    <t>76012134</t>
  </si>
  <si>
    <t>76012139</t>
  </si>
  <si>
    <t>76012159</t>
  </si>
  <si>
    <t>76012160</t>
  </si>
  <si>
    <t>76012162</t>
  </si>
  <si>
    <t>76012163</t>
  </si>
  <si>
    <t>76012170</t>
  </si>
  <si>
    <t>76012177</t>
  </si>
  <si>
    <t>76012179</t>
  </si>
  <si>
    <t>76012190</t>
  </si>
  <si>
    <t>76012191</t>
  </si>
  <si>
    <t>76012192</t>
  </si>
  <si>
    <t>Nouvelle Aquitaine</t>
  </si>
  <si>
    <t>16010</t>
  </si>
  <si>
    <t>Angoulême La Braconne</t>
  </si>
  <si>
    <t>16010102</t>
  </si>
  <si>
    <t>16010104</t>
  </si>
  <si>
    <t>16010106</t>
  </si>
  <si>
    <t>16010108</t>
  </si>
  <si>
    <t>16010109</t>
  </si>
  <si>
    <t>16010111</t>
  </si>
  <si>
    <t>16010114</t>
  </si>
  <si>
    <t>16010118</t>
  </si>
  <si>
    <t>16010119</t>
  </si>
  <si>
    <t>16010122</t>
  </si>
  <si>
    <t>16010124</t>
  </si>
  <si>
    <t>16010136</t>
  </si>
  <si>
    <t>16010141</t>
  </si>
  <si>
    <t>16010144</t>
  </si>
  <si>
    <t>16010163</t>
  </si>
  <si>
    <t>16010173</t>
  </si>
  <si>
    <t>16010177</t>
  </si>
  <si>
    <t>16010178</t>
  </si>
  <si>
    <t>16010179</t>
  </si>
  <si>
    <t>16010180</t>
  </si>
  <si>
    <t>16010190</t>
  </si>
  <si>
    <t>16010191</t>
  </si>
  <si>
    <t>16010192</t>
  </si>
  <si>
    <t>17010</t>
  </si>
  <si>
    <t>Rochefort</t>
  </si>
  <si>
    <t>17010101</t>
  </si>
  <si>
    <t>17010102</t>
  </si>
  <si>
    <t>17010106</t>
  </si>
  <si>
    <t>17010107</t>
  </si>
  <si>
    <t>17010111</t>
  </si>
  <si>
    <t>17010119</t>
  </si>
  <si>
    <t>17010122</t>
  </si>
  <si>
    <t>17010124</t>
  </si>
  <si>
    <t>17010136</t>
  </si>
  <si>
    <t>17010152</t>
  </si>
  <si>
    <t>17010154</t>
  </si>
  <si>
    <t>17010155</t>
  </si>
  <si>
    <t>17010160</t>
  </si>
  <si>
    <t>17010163</t>
  </si>
  <si>
    <t>17010164</t>
  </si>
  <si>
    <t>17010166</t>
  </si>
  <si>
    <t>17010176</t>
  </si>
  <si>
    <t>17010177</t>
  </si>
  <si>
    <t>17010179</t>
  </si>
  <si>
    <t>17010180</t>
  </si>
  <si>
    <t>17010190</t>
  </si>
  <si>
    <t>17010191</t>
  </si>
  <si>
    <t>17010192</t>
  </si>
  <si>
    <t>19010</t>
  </si>
  <si>
    <t>Egletons</t>
  </si>
  <si>
    <t>19010102</t>
  </si>
  <si>
    <t>19010104</t>
  </si>
  <si>
    <t>19010106</t>
  </si>
  <si>
    <t>19010114</t>
  </si>
  <si>
    <t>19010115</t>
  </si>
  <si>
    <t>19010116</t>
  </si>
  <si>
    <t>19010134</t>
  </si>
  <si>
    <t>19010144</t>
  </si>
  <si>
    <t>19010164</t>
  </si>
  <si>
    <t>19010166</t>
  </si>
  <si>
    <t>19010171</t>
  </si>
  <si>
    <t>19010173</t>
  </si>
  <si>
    <t>19010174</t>
  </si>
  <si>
    <t>19010175</t>
  </si>
  <si>
    <t>19010177</t>
  </si>
  <si>
    <t>19010179</t>
  </si>
  <si>
    <t>19010180</t>
  </si>
  <si>
    <t>19010190</t>
  </si>
  <si>
    <t>19010191</t>
  </si>
  <si>
    <t>19010192</t>
  </si>
  <si>
    <t>19011</t>
  </si>
  <si>
    <t>Brive la Gaillarde</t>
  </si>
  <si>
    <t>19011102</t>
  </si>
  <si>
    <t>19011106</t>
  </si>
  <si>
    <t>19011111</t>
  </si>
  <si>
    <t>19011116</t>
  </si>
  <si>
    <t>19011124</t>
  </si>
  <si>
    <t>19011134</t>
  </si>
  <si>
    <t>19011159</t>
  </si>
  <si>
    <t>19011160</t>
  </si>
  <si>
    <t>19011162</t>
  </si>
  <si>
    <t>19011163</t>
  </si>
  <si>
    <t>19011164</t>
  </si>
  <si>
    <t>19011165</t>
  </si>
  <si>
    <t>19011166</t>
  </si>
  <si>
    <t>19011173</t>
  </si>
  <si>
    <t>19011174</t>
  </si>
  <si>
    <t>19011175</t>
  </si>
  <si>
    <t>19011176</t>
  </si>
  <si>
    <t>19011177</t>
  </si>
  <si>
    <t>19011178</t>
  </si>
  <si>
    <t>19011179</t>
  </si>
  <si>
    <t>19011180</t>
  </si>
  <si>
    <t>19011190</t>
  </si>
  <si>
    <t>19011191</t>
  </si>
  <si>
    <t>19011192</t>
  </si>
  <si>
    <t>23010</t>
  </si>
  <si>
    <t>Guéret</t>
  </si>
  <si>
    <t>23010102</t>
  </si>
  <si>
    <t>23010106</t>
  </si>
  <si>
    <t>23010111</t>
  </si>
  <si>
    <t>23010117</t>
  </si>
  <si>
    <t>23010122</t>
  </si>
  <si>
    <t>23010124</t>
  </si>
  <si>
    <t>23010139</t>
  </si>
  <si>
    <t>23010159</t>
  </si>
  <si>
    <t>23010160</t>
  </si>
  <si>
    <t>23010163</t>
  </si>
  <si>
    <t>23010166</t>
  </si>
  <si>
    <t>23010169</t>
  </si>
  <si>
    <t>23010170</t>
  </si>
  <si>
    <t>23010174</t>
  </si>
  <si>
    <t>23010175</t>
  </si>
  <si>
    <t>23010176</t>
  </si>
  <si>
    <t>23010177</t>
  </si>
  <si>
    <t>23010178</t>
  </si>
  <si>
    <t>23010179</t>
  </si>
  <si>
    <t>23010180</t>
  </si>
  <si>
    <t>23010190</t>
  </si>
  <si>
    <t>23010191</t>
  </si>
  <si>
    <t>23010192</t>
  </si>
  <si>
    <t>24010</t>
  </si>
  <si>
    <t>Périgueux Boulazac</t>
  </si>
  <si>
    <t>24010102</t>
  </si>
  <si>
    <t>24010106</t>
  </si>
  <si>
    <t>24010107</t>
  </si>
  <si>
    <t>24010108</t>
  </si>
  <si>
    <t>24010109</t>
  </si>
  <si>
    <t>24010111</t>
  </si>
  <si>
    <t>24010112</t>
  </si>
  <si>
    <t>24010117</t>
  </si>
  <si>
    <t>24010119</t>
  </si>
  <si>
    <t>24010122</t>
  </si>
  <si>
    <t>24010124</t>
  </si>
  <si>
    <t>24010128</t>
  </si>
  <si>
    <t>24010141</t>
  </si>
  <si>
    <t>24010152</t>
  </si>
  <si>
    <t>24010159</t>
  </si>
  <si>
    <t>24010160</t>
  </si>
  <si>
    <t>24010165</t>
  </si>
  <si>
    <t>24010166</t>
  </si>
  <si>
    <t>24010169</t>
  </si>
  <si>
    <t>24010170</t>
  </si>
  <si>
    <t>24010176</t>
  </si>
  <si>
    <t>24010177</t>
  </si>
  <si>
    <t>24010179</t>
  </si>
  <si>
    <t>24010180</t>
  </si>
  <si>
    <t>24010190</t>
  </si>
  <si>
    <t>24010191</t>
  </si>
  <si>
    <t>24010192</t>
  </si>
  <si>
    <t>33010</t>
  </si>
  <si>
    <t>Bordeaux Caudéran</t>
  </si>
  <si>
    <t>33010102</t>
  </si>
  <si>
    <t>33010103</t>
  </si>
  <si>
    <t>33010104</t>
  </si>
  <si>
    <t>33010106</t>
  </si>
  <si>
    <t>33010107</t>
  </si>
  <si>
    <t>33010108</t>
  </si>
  <si>
    <t>33010109</t>
  </si>
  <si>
    <t>33010111</t>
  </si>
  <si>
    <t>33010114</t>
  </si>
  <si>
    <t>33010119</t>
  </si>
  <si>
    <t>33010122</t>
  </si>
  <si>
    <t>33010124</t>
  </si>
  <si>
    <t>33010145</t>
  </si>
  <si>
    <t>33010179</t>
  </si>
  <si>
    <t>33010180</t>
  </si>
  <si>
    <t>33010190</t>
  </si>
  <si>
    <t>33010191</t>
  </si>
  <si>
    <t>33010192</t>
  </si>
  <si>
    <t>33011</t>
  </si>
  <si>
    <t>Bordeaux Bègles</t>
  </si>
  <si>
    <t>33011107</t>
  </si>
  <si>
    <t>33011117</t>
  </si>
  <si>
    <t>33011126</t>
  </si>
  <si>
    <t>33011128</t>
  </si>
  <si>
    <t>33011133</t>
  </si>
  <si>
    <t>33011134</t>
  </si>
  <si>
    <t>33011141</t>
  </si>
  <si>
    <t>33011144</t>
  </si>
  <si>
    <t>33011164</t>
  </si>
  <si>
    <t>33011176</t>
  </si>
  <si>
    <t>33011177</t>
  </si>
  <si>
    <t>33011179</t>
  </si>
  <si>
    <t>33011180</t>
  </si>
  <si>
    <t>33011190</t>
  </si>
  <si>
    <t>33011191</t>
  </si>
  <si>
    <t>33011192</t>
  </si>
  <si>
    <t>33013</t>
  </si>
  <si>
    <t>Bordeaux Pessac</t>
  </si>
  <si>
    <t>33013154</t>
  </si>
  <si>
    <t>33013159</t>
  </si>
  <si>
    <t>33013160</t>
  </si>
  <si>
    <t>33013161</t>
  </si>
  <si>
    <t>33013162</t>
  </si>
  <si>
    <t>33013163</t>
  </si>
  <si>
    <t>33013164</t>
  </si>
  <si>
    <t>33013167</t>
  </si>
  <si>
    <t>33013173</t>
  </si>
  <si>
    <t>33013174</t>
  </si>
  <si>
    <t>33013175</t>
  </si>
  <si>
    <t>33013176</t>
  </si>
  <si>
    <t>33013178</t>
  </si>
  <si>
    <t>33013179</t>
  </si>
  <si>
    <t>33013180</t>
  </si>
  <si>
    <t>33013190</t>
  </si>
  <si>
    <t>33013191</t>
  </si>
  <si>
    <t>33013192</t>
  </si>
  <si>
    <t>40010</t>
  </si>
  <si>
    <t>Mont de Marsan</t>
  </si>
  <si>
    <t>40010106</t>
  </si>
  <si>
    <t>40010108</t>
  </si>
  <si>
    <t>40010117</t>
  </si>
  <si>
    <t>40010124</t>
  </si>
  <si>
    <t>40010130</t>
  </si>
  <si>
    <t>40010160</t>
  </si>
  <si>
    <t>40010164</t>
  </si>
  <si>
    <t>40010179</t>
  </si>
  <si>
    <t>40010180</t>
  </si>
  <si>
    <t>40010190</t>
  </si>
  <si>
    <t>40010191</t>
  </si>
  <si>
    <t>40010192</t>
  </si>
  <si>
    <t>47010</t>
  </si>
  <si>
    <t>Agen Foulayronnes</t>
  </si>
  <si>
    <t>47010106</t>
  </si>
  <si>
    <t>47010108</t>
  </si>
  <si>
    <t>47010124</t>
  </si>
  <si>
    <t>47010130</t>
  </si>
  <si>
    <t>47010141</t>
  </si>
  <si>
    <t>47010144</t>
  </si>
  <si>
    <t>47010159</t>
  </si>
  <si>
    <t>47010160</t>
  </si>
  <si>
    <t>47010163</t>
  </si>
  <si>
    <t>47010176</t>
  </si>
  <si>
    <t>47010179</t>
  </si>
  <si>
    <t>47010180</t>
  </si>
  <si>
    <t>47010190</t>
  </si>
  <si>
    <t>47010191</t>
  </si>
  <si>
    <t>47010192</t>
  </si>
  <si>
    <t>64010</t>
  </si>
  <si>
    <t>Bayonne</t>
  </si>
  <si>
    <t>64010102</t>
  </si>
  <si>
    <t>64010103</t>
  </si>
  <si>
    <t>64010106</t>
  </si>
  <si>
    <t>64010107</t>
  </si>
  <si>
    <t>64010108</t>
  </si>
  <si>
    <t>64010111</t>
  </si>
  <si>
    <t>64010112</t>
  </si>
  <si>
    <t>64010119</t>
  </si>
  <si>
    <t>64010122</t>
  </si>
  <si>
    <t>64010124</t>
  </si>
  <si>
    <t>64010128</t>
  </si>
  <si>
    <t>64010130</t>
  </si>
  <si>
    <t>64010155</t>
  </si>
  <si>
    <t>64010159</t>
  </si>
  <si>
    <t>64010160</t>
  </si>
  <si>
    <t>64010165</t>
  </si>
  <si>
    <t>64010176</t>
  </si>
  <si>
    <t>64010179</t>
  </si>
  <si>
    <t>64010180</t>
  </si>
  <si>
    <t>64010190</t>
  </si>
  <si>
    <t>64010191</t>
  </si>
  <si>
    <t>64010192</t>
  </si>
  <si>
    <t>64011</t>
  </si>
  <si>
    <t>Pau</t>
  </si>
  <si>
    <t>64011102</t>
  </si>
  <si>
    <t>64011106</t>
  </si>
  <si>
    <t>64011107</t>
  </si>
  <si>
    <t>64011111</t>
  </si>
  <si>
    <t>64011126</t>
  </si>
  <si>
    <t>64011128</t>
  </si>
  <si>
    <t>64011132</t>
  </si>
  <si>
    <t>64011159</t>
  </si>
  <si>
    <t>64011160</t>
  </si>
  <si>
    <t>64011161</t>
  </si>
  <si>
    <t>64011163</t>
  </si>
  <si>
    <t>64011164</t>
  </si>
  <si>
    <t>64011169</t>
  </si>
  <si>
    <t>64011170</t>
  </si>
  <si>
    <t>64011173</t>
  </si>
  <si>
    <t>64011176</t>
  </si>
  <si>
    <t>64011178</t>
  </si>
  <si>
    <t>64011179</t>
  </si>
  <si>
    <t>64011180</t>
  </si>
  <si>
    <t>64011190</t>
  </si>
  <si>
    <t>64011191</t>
  </si>
  <si>
    <t>64011192</t>
  </si>
  <si>
    <t>79010</t>
  </si>
  <si>
    <t>Niort</t>
  </si>
  <si>
    <t>79010102</t>
  </si>
  <si>
    <t>79010103</t>
  </si>
  <si>
    <t>79010106</t>
  </si>
  <si>
    <t>79010108</t>
  </si>
  <si>
    <t>79010111</t>
  </si>
  <si>
    <t>79010119</t>
  </si>
  <si>
    <t>79010122</t>
  </si>
  <si>
    <t>79010124</t>
  </si>
  <si>
    <t>79010126</t>
  </si>
  <si>
    <t>79010128</t>
  </si>
  <si>
    <t>79010134</t>
  </si>
  <si>
    <t>79010136</t>
  </si>
  <si>
    <t>79010141</t>
  </si>
  <si>
    <t>79010154</t>
  </si>
  <si>
    <t>79010159</t>
  </si>
  <si>
    <t>79010160</t>
  </si>
  <si>
    <t>79010161</t>
  </si>
  <si>
    <t>79010162</t>
  </si>
  <si>
    <t>79010163</t>
  </si>
  <si>
    <t>79010166</t>
  </si>
  <si>
    <t>79010169</t>
  </si>
  <si>
    <t>79010173</t>
  </si>
  <si>
    <t>79010176</t>
  </si>
  <si>
    <t>79010177</t>
  </si>
  <si>
    <t>79010179</t>
  </si>
  <si>
    <t>79010180</t>
  </si>
  <si>
    <t>79010190</t>
  </si>
  <si>
    <t>79010191</t>
  </si>
  <si>
    <t>79010192</t>
  </si>
  <si>
    <t>86010</t>
  </si>
  <si>
    <t>Châtellerault</t>
  </si>
  <si>
    <t>86010106</t>
  </si>
  <si>
    <t>86010124</t>
  </si>
  <si>
    <t>86010126</t>
  </si>
  <si>
    <t>86010128</t>
  </si>
  <si>
    <t>86010132</t>
  </si>
  <si>
    <t>86010134</t>
  </si>
  <si>
    <t>86010136</t>
  </si>
  <si>
    <t>86010144</t>
  </si>
  <si>
    <t>86010159</t>
  </si>
  <si>
    <t>86010160</t>
  </si>
  <si>
    <t>86010161</t>
  </si>
  <si>
    <t>86010162</t>
  </si>
  <si>
    <t>86010163</t>
  </si>
  <si>
    <t>86010164</t>
  </si>
  <si>
    <t>86010166</t>
  </si>
  <si>
    <t>86010167</t>
  </si>
  <si>
    <t>86010169</t>
  </si>
  <si>
    <t>86010170</t>
  </si>
  <si>
    <t>86010173</t>
  </si>
  <si>
    <t>86010174</t>
  </si>
  <si>
    <t>86010176</t>
  </si>
  <si>
    <t>86010177</t>
  </si>
  <si>
    <t>86010178</t>
  </si>
  <si>
    <t>86010179</t>
  </si>
  <si>
    <t>86010180</t>
  </si>
  <si>
    <t>86010190</t>
  </si>
  <si>
    <t>86010191</t>
  </si>
  <si>
    <t>86010192</t>
  </si>
  <si>
    <t>86012</t>
  </si>
  <si>
    <t>Vigeant</t>
  </si>
  <si>
    <t>86012101</t>
  </si>
  <si>
    <t>86012102</t>
  </si>
  <si>
    <t>86012104</t>
  </si>
  <si>
    <t>86012108</t>
  </si>
  <si>
    <t>86012111</t>
  </si>
  <si>
    <t>86012114</t>
  </si>
  <si>
    <t>86012116</t>
  </si>
  <si>
    <t>86012117</t>
  </si>
  <si>
    <t>86012124</t>
  </si>
  <si>
    <t>86012176</t>
  </si>
  <si>
    <t>86012179</t>
  </si>
  <si>
    <t>86012180</t>
  </si>
  <si>
    <t>86012190</t>
  </si>
  <si>
    <t>86012191</t>
  </si>
  <si>
    <t>86012192</t>
  </si>
  <si>
    <t>87011</t>
  </si>
  <si>
    <t>Limoges Romanet</t>
  </si>
  <si>
    <t>87011102</t>
  </si>
  <si>
    <t>87011104</t>
  </si>
  <si>
    <t>87011106</t>
  </si>
  <si>
    <t>87011108</t>
  </si>
  <si>
    <t>87011109</t>
  </si>
  <si>
    <t>87011119</t>
  </si>
  <si>
    <t>87011124</t>
  </si>
  <si>
    <t>87011126</t>
  </si>
  <si>
    <t>87011128</t>
  </si>
  <si>
    <t>87011132</t>
  </si>
  <si>
    <t>87011134</t>
  </si>
  <si>
    <t>87011136</t>
  </si>
  <si>
    <t>87011141</t>
  </si>
  <si>
    <t>87011144</t>
  </si>
  <si>
    <t>87011145</t>
  </si>
  <si>
    <t>87011146</t>
  </si>
  <si>
    <t>87011159</t>
  </si>
  <si>
    <t>87011160</t>
  </si>
  <si>
    <t>87011162</t>
  </si>
  <si>
    <t>87011163</t>
  </si>
  <si>
    <t>87011170</t>
  </si>
  <si>
    <t>87011171</t>
  </si>
  <si>
    <t>87011173</t>
  </si>
  <si>
    <t>87011178</t>
  </si>
  <si>
    <t>87011179</t>
  </si>
  <si>
    <t>87011180</t>
  </si>
  <si>
    <t>87011190</t>
  </si>
  <si>
    <t>87011191</t>
  </si>
  <si>
    <t>87011192</t>
  </si>
  <si>
    <t>87013</t>
  </si>
  <si>
    <t>Limoges  Babylone</t>
  </si>
  <si>
    <t>87013102</t>
  </si>
  <si>
    <t>87013103</t>
  </si>
  <si>
    <t>87013107</t>
  </si>
  <si>
    <t>87013108</t>
  </si>
  <si>
    <t>87013109</t>
  </si>
  <si>
    <t>87013111</t>
  </si>
  <si>
    <t>87013112</t>
  </si>
  <si>
    <t>87013119</t>
  </si>
  <si>
    <t>87013122</t>
  </si>
  <si>
    <t>87013124</t>
  </si>
  <si>
    <t>87013145</t>
  </si>
  <si>
    <t>87013159</t>
  </si>
  <si>
    <t>87013175</t>
  </si>
  <si>
    <t>87013176</t>
  </si>
  <si>
    <t>87013177</t>
  </si>
  <si>
    <t>87013179</t>
  </si>
  <si>
    <t>87013180</t>
  </si>
  <si>
    <t>87013190</t>
  </si>
  <si>
    <t>87013191</t>
  </si>
  <si>
    <t>87013192</t>
  </si>
  <si>
    <t>87015</t>
  </si>
  <si>
    <t>Limoges  St. Junien</t>
  </si>
  <si>
    <t>87015144</t>
  </si>
  <si>
    <t>87015159</t>
  </si>
  <si>
    <t>87015163</t>
  </si>
  <si>
    <t>87015174</t>
  </si>
  <si>
    <t>87015175</t>
  </si>
  <si>
    <t>87015176</t>
  </si>
  <si>
    <t>87015177</t>
  </si>
  <si>
    <t>87015179</t>
  </si>
  <si>
    <t>87015191</t>
  </si>
  <si>
    <t>87015192</t>
  </si>
  <si>
    <t>Occitanie</t>
  </si>
  <si>
    <t>09010</t>
  </si>
  <si>
    <t>Foix</t>
  </si>
  <si>
    <t>09010176</t>
  </si>
  <si>
    <t>09010178</t>
  </si>
  <si>
    <t>09010179</t>
  </si>
  <si>
    <t>09010180</t>
  </si>
  <si>
    <t>09010190</t>
  </si>
  <si>
    <t>09010191</t>
  </si>
  <si>
    <t>09010192</t>
  </si>
  <si>
    <t>09011</t>
  </si>
  <si>
    <t>Pamiers</t>
  </si>
  <si>
    <t>09011102</t>
  </si>
  <si>
    <t>09011106</t>
  </si>
  <si>
    <t>09011111</t>
  </si>
  <si>
    <t>09011165</t>
  </si>
  <si>
    <t>09011179</t>
  </si>
  <si>
    <t>09011180</t>
  </si>
  <si>
    <t>09011191</t>
  </si>
  <si>
    <t>09011192</t>
  </si>
  <si>
    <t>11010</t>
  </si>
  <si>
    <t>Carcassonne</t>
  </si>
  <si>
    <t>11010102</t>
  </si>
  <si>
    <t>11010106</t>
  </si>
  <si>
    <t>11010108</t>
  </si>
  <si>
    <t>11010111</t>
  </si>
  <si>
    <t>11010118</t>
  </si>
  <si>
    <t>11010119</t>
  </si>
  <si>
    <t>11010122</t>
  </si>
  <si>
    <t>11010124</t>
  </si>
  <si>
    <t>11010159</t>
  </si>
  <si>
    <t>11010160</t>
  </si>
  <si>
    <t>11010163</t>
  </si>
  <si>
    <t>11010165</t>
  </si>
  <si>
    <t>11010170</t>
  </si>
  <si>
    <t>11010176</t>
  </si>
  <si>
    <t>11010179</t>
  </si>
  <si>
    <t>11010190</t>
  </si>
  <si>
    <t>11010191</t>
  </si>
  <si>
    <t>11010192</t>
  </si>
  <si>
    <t>12010</t>
  </si>
  <si>
    <t>Rodez</t>
  </si>
  <si>
    <t>12010102</t>
  </si>
  <si>
    <t>12010106</t>
  </si>
  <si>
    <t>12010108</t>
  </si>
  <si>
    <t>12010111</t>
  </si>
  <si>
    <t>12010122</t>
  </si>
  <si>
    <t>12010124</t>
  </si>
  <si>
    <t>12010141</t>
  </si>
  <si>
    <t>12010148</t>
  </si>
  <si>
    <t>12010159</t>
  </si>
  <si>
    <t>12010160</t>
  </si>
  <si>
    <t>12010163</t>
  </si>
  <si>
    <t>12010164</t>
  </si>
  <si>
    <t>12010173</t>
  </si>
  <si>
    <t>12010176</t>
  </si>
  <si>
    <t>12010179</t>
  </si>
  <si>
    <t>12010180</t>
  </si>
  <si>
    <t>12010190</t>
  </si>
  <si>
    <t>12010191</t>
  </si>
  <si>
    <t>12010192</t>
  </si>
  <si>
    <t>12011</t>
  </si>
  <si>
    <t>Decazeville</t>
  </si>
  <si>
    <t>12011102</t>
  </si>
  <si>
    <t>12011111</t>
  </si>
  <si>
    <t>12011122</t>
  </si>
  <si>
    <t>12011148</t>
  </si>
  <si>
    <t>12011176</t>
  </si>
  <si>
    <t>12011180</t>
  </si>
  <si>
    <t>12011190</t>
  </si>
  <si>
    <t>12011191</t>
  </si>
  <si>
    <t>12011192</t>
  </si>
  <si>
    <t>30010</t>
  </si>
  <si>
    <t>Nîmes</t>
  </si>
  <si>
    <t>30010102</t>
  </si>
  <si>
    <t>30010103</t>
  </si>
  <si>
    <t>30010104</t>
  </si>
  <si>
    <t>30010106</t>
  </si>
  <si>
    <t>30010107</t>
  </si>
  <si>
    <t>30010108</t>
  </si>
  <si>
    <t>30010109</t>
  </si>
  <si>
    <t>30010111</t>
  </si>
  <si>
    <t>30010112</t>
  </si>
  <si>
    <t>30010114</t>
  </si>
  <si>
    <t>30010119</t>
  </si>
  <si>
    <t>30010124</t>
  </si>
  <si>
    <t>30010159</t>
  </si>
  <si>
    <t>30010160</t>
  </si>
  <si>
    <t>30010162</t>
  </si>
  <si>
    <t>30010163</t>
  </si>
  <si>
    <t>30010164</t>
  </si>
  <si>
    <t>30010174</t>
  </si>
  <si>
    <t>30010176</t>
  </si>
  <si>
    <t>30010177</t>
  </si>
  <si>
    <t>30010178</t>
  </si>
  <si>
    <t>30010179</t>
  </si>
  <si>
    <t>30010180</t>
  </si>
  <si>
    <t>30010190</t>
  </si>
  <si>
    <t>30010191</t>
  </si>
  <si>
    <t>30010192</t>
  </si>
  <si>
    <t>30012</t>
  </si>
  <si>
    <t>Alès</t>
  </si>
  <si>
    <t>30012108</t>
  </si>
  <si>
    <t>30012126</t>
  </si>
  <si>
    <t>30012128</t>
  </si>
  <si>
    <t>30012134</t>
  </si>
  <si>
    <t>30012136</t>
  </si>
  <si>
    <t>30012144</t>
  </si>
  <si>
    <t>30012145</t>
  </si>
  <si>
    <t>30012159</t>
  </si>
  <si>
    <t>30012162</t>
  </si>
  <si>
    <t>30012163</t>
  </si>
  <si>
    <t>30012164</t>
  </si>
  <si>
    <t>30012166</t>
  </si>
  <si>
    <t>30012176</t>
  </si>
  <si>
    <t>30012179</t>
  </si>
  <si>
    <t>30012180</t>
  </si>
  <si>
    <t>30012190</t>
  </si>
  <si>
    <t>30012191</t>
  </si>
  <si>
    <t>30012192</t>
  </si>
  <si>
    <t>30013</t>
  </si>
  <si>
    <t>La Grand Combe</t>
  </si>
  <si>
    <t>30013101</t>
  </si>
  <si>
    <t>30013102</t>
  </si>
  <si>
    <t>30013103</t>
  </si>
  <si>
    <t>30013104</t>
  </si>
  <si>
    <t>30013106</t>
  </si>
  <si>
    <t>30013107</t>
  </si>
  <si>
    <t>30013108</t>
  </si>
  <si>
    <t>30013109</t>
  </si>
  <si>
    <t>30013111</t>
  </si>
  <si>
    <t>30013112</t>
  </si>
  <si>
    <t>30013114</t>
  </si>
  <si>
    <t>30013115</t>
  </si>
  <si>
    <t>30013116</t>
  </si>
  <si>
    <t>30013117</t>
  </si>
  <si>
    <t>30013118</t>
  </si>
  <si>
    <t>30013119</t>
  </si>
  <si>
    <t>30013122</t>
  </si>
  <si>
    <t>30013124</t>
  </si>
  <si>
    <t>30013126</t>
  </si>
  <si>
    <t>30013128</t>
  </si>
  <si>
    <t>30013130</t>
  </si>
  <si>
    <t>30013132</t>
  </si>
  <si>
    <t>30013133</t>
  </si>
  <si>
    <t>30013134</t>
  </si>
  <si>
    <t>30013136</t>
  </si>
  <si>
    <t>30013139</t>
  </si>
  <si>
    <t>30013141</t>
  </si>
  <si>
    <t>30013144</t>
  </si>
  <si>
    <t>30013145</t>
  </si>
  <si>
    <t>30013146</t>
  </si>
  <si>
    <t>30013148</t>
  </si>
  <si>
    <t>30013150</t>
  </si>
  <si>
    <t>30013152</t>
  </si>
  <si>
    <t>30013153</t>
  </si>
  <si>
    <t>30013154</t>
  </si>
  <si>
    <t>30013155</t>
  </si>
  <si>
    <t>30013159</t>
  </si>
  <si>
    <t>30013160</t>
  </si>
  <si>
    <t>30013161</t>
  </si>
  <si>
    <t>30013162</t>
  </si>
  <si>
    <t>30013163</t>
  </si>
  <si>
    <t>30013164</t>
  </si>
  <si>
    <t>30013165</t>
  </si>
  <si>
    <t>30013166</t>
  </si>
  <si>
    <t>30013167</t>
  </si>
  <si>
    <t>30013169</t>
  </si>
  <si>
    <t>30013170</t>
  </si>
  <si>
    <t>30013171</t>
  </si>
  <si>
    <t>30013173</t>
  </si>
  <si>
    <t>30013174</t>
  </si>
  <si>
    <t>30013175</t>
  </si>
  <si>
    <t>30013176</t>
  </si>
  <si>
    <t>30013177</t>
  </si>
  <si>
    <t>30013178</t>
  </si>
  <si>
    <t>30013179</t>
  </si>
  <si>
    <t>30013180</t>
  </si>
  <si>
    <t>30013190</t>
  </si>
  <si>
    <t>30013191</t>
  </si>
  <si>
    <t>30013192</t>
  </si>
  <si>
    <t>31010</t>
  </si>
  <si>
    <t>Toulouse Balma</t>
  </si>
  <si>
    <t>31010102</t>
  </si>
  <si>
    <t>31010104</t>
  </si>
  <si>
    <t>31010108</t>
  </si>
  <si>
    <t>31010111</t>
  </si>
  <si>
    <t>31010114</t>
  </si>
  <si>
    <t>31010116</t>
  </si>
  <si>
    <t>31010117</t>
  </si>
  <si>
    <t>31010126</t>
  </si>
  <si>
    <t>31010128</t>
  </si>
  <si>
    <t>31010133</t>
  </si>
  <si>
    <t>31010134</t>
  </si>
  <si>
    <t>31010139</t>
  </si>
  <si>
    <t>31010144</t>
  </si>
  <si>
    <t>31010154</t>
  </si>
  <si>
    <t>31010159</t>
  </si>
  <si>
    <t>31010160</t>
  </si>
  <si>
    <t>31010161</t>
  </si>
  <si>
    <t>31010162</t>
  </si>
  <si>
    <t>31010163</t>
  </si>
  <si>
    <t>31010164</t>
  </si>
  <si>
    <t>31010178</t>
  </si>
  <si>
    <t>31010179</t>
  </si>
  <si>
    <t>31010180</t>
  </si>
  <si>
    <t>31010190</t>
  </si>
  <si>
    <t>31010191</t>
  </si>
  <si>
    <t>31010192</t>
  </si>
  <si>
    <t>31019</t>
  </si>
  <si>
    <t>Toulouse Palays</t>
  </si>
  <si>
    <t>31019102</t>
  </si>
  <si>
    <t>31019103</t>
  </si>
  <si>
    <t>31019104</t>
  </si>
  <si>
    <t>31019106</t>
  </si>
  <si>
    <t>31019107</t>
  </si>
  <si>
    <t>31019108</t>
  </si>
  <si>
    <t>31019109</t>
  </si>
  <si>
    <t>31019111</t>
  </si>
  <si>
    <t>31019114</t>
  </si>
  <si>
    <t>31019115</t>
  </si>
  <si>
    <t>31019116</t>
  </si>
  <si>
    <t>31019118</t>
  </si>
  <si>
    <t>31019119</t>
  </si>
  <si>
    <t>31019122</t>
  </si>
  <si>
    <t>31019124</t>
  </si>
  <si>
    <t>31019141</t>
  </si>
  <si>
    <t>31019163</t>
  </si>
  <si>
    <t>31019166</t>
  </si>
  <si>
    <t>31019176</t>
  </si>
  <si>
    <t>31019177</t>
  </si>
  <si>
    <t>31019179</t>
  </si>
  <si>
    <t>31019180</t>
  </si>
  <si>
    <t>31019190</t>
  </si>
  <si>
    <t>31019191</t>
  </si>
  <si>
    <t>31019192</t>
  </si>
  <si>
    <t>34010</t>
  </si>
  <si>
    <t>Béziers</t>
  </si>
  <si>
    <t>34010102</t>
  </si>
  <si>
    <t>34010103</t>
  </si>
  <si>
    <t>34010106</t>
  </si>
  <si>
    <t>34010107</t>
  </si>
  <si>
    <t>34010108</t>
  </si>
  <si>
    <t>34010109</t>
  </si>
  <si>
    <t>34010111</t>
  </si>
  <si>
    <t>34010112</t>
  </si>
  <si>
    <t>34010119</t>
  </si>
  <si>
    <t>34010124</t>
  </si>
  <si>
    <t>34010141</t>
  </si>
  <si>
    <t>34010159</t>
  </si>
  <si>
    <t>34010160</t>
  </si>
  <si>
    <t>34010162</t>
  </si>
  <si>
    <t>34010163</t>
  </si>
  <si>
    <t>34010165</t>
  </si>
  <si>
    <t>34010176</t>
  </si>
  <si>
    <t>34010177</t>
  </si>
  <si>
    <t>34010179</t>
  </si>
  <si>
    <t>34010180</t>
  </si>
  <si>
    <t>34010190</t>
  </si>
  <si>
    <t>34010191</t>
  </si>
  <si>
    <t>34010192</t>
  </si>
  <si>
    <t>34011</t>
  </si>
  <si>
    <t>Montpellier St Jean</t>
  </si>
  <si>
    <t>34011102</t>
  </si>
  <si>
    <t>34011103</t>
  </si>
  <si>
    <t>34011104</t>
  </si>
  <si>
    <t>34011106</t>
  </si>
  <si>
    <t>34011108</t>
  </si>
  <si>
    <t>34011114</t>
  </si>
  <si>
    <t>34011117</t>
  </si>
  <si>
    <t>34011119</t>
  </si>
  <si>
    <t>34011124</t>
  </si>
  <si>
    <t>34011128</t>
  </si>
  <si>
    <t>34011136</t>
  </si>
  <si>
    <t>34011159</t>
  </si>
  <si>
    <t>34011160</t>
  </si>
  <si>
    <t>34011161</t>
  </si>
  <si>
    <t>34011162</t>
  </si>
  <si>
    <t>34011163</t>
  </si>
  <si>
    <t>34011164</t>
  </si>
  <si>
    <t>34011167</t>
  </si>
  <si>
    <t>34011169</t>
  </si>
  <si>
    <t>34011170</t>
  </si>
  <si>
    <t>34011176</t>
  </si>
  <si>
    <t>34011177</t>
  </si>
  <si>
    <t>34011178</t>
  </si>
  <si>
    <t>34011179</t>
  </si>
  <si>
    <t>34011180</t>
  </si>
  <si>
    <t>34011190</t>
  </si>
  <si>
    <t>34011191</t>
  </si>
  <si>
    <t>34011192</t>
  </si>
  <si>
    <t>48010</t>
  </si>
  <si>
    <t>Saint Chély d'Apcher</t>
  </si>
  <si>
    <t>48010102</t>
  </si>
  <si>
    <t>48010106</t>
  </si>
  <si>
    <t>48010108</t>
  </si>
  <si>
    <t>48010111</t>
  </si>
  <si>
    <t>48010159</t>
  </si>
  <si>
    <t>48010163</t>
  </si>
  <si>
    <t>48010165</t>
  </si>
  <si>
    <t>48010176</t>
  </si>
  <si>
    <t>48010177</t>
  </si>
  <si>
    <t>48010179</t>
  </si>
  <si>
    <t>48010190</t>
  </si>
  <si>
    <t>48010191</t>
  </si>
  <si>
    <t>48010192</t>
  </si>
  <si>
    <t>65010</t>
  </si>
  <si>
    <t>Tarbes</t>
  </si>
  <si>
    <t>65010102</t>
  </si>
  <si>
    <t>65010106</t>
  </si>
  <si>
    <t>65010108</t>
  </si>
  <si>
    <t>65010109</t>
  </si>
  <si>
    <t>65010111</t>
  </si>
  <si>
    <t>65010116</t>
  </si>
  <si>
    <t>65010122</t>
  </si>
  <si>
    <t>65010124</t>
  </si>
  <si>
    <t>65010141</t>
  </si>
  <si>
    <t>65010159</t>
  </si>
  <si>
    <t>65010160</t>
  </si>
  <si>
    <t>65010162</t>
  </si>
  <si>
    <t>65010163</t>
  </si>
  <si>
    <t>65010164</t>
  </si>
  <si>
    <t>65010176</t>
  </si>
  <si>
    <t>65010179</t>
  </si>
  <si>
    <t>65010180</t>
  </si>
  <si>
    <t>65010190</t>
  </si>
  <si>
    <t>65010191</t>
  </si>
  <si>
    <t>65010192</t>
  </si>
  <si>
    <t>66010</t>
  </si>
  <si>
    <t>Perpignan Rivesaltes</t>
  </si>
  <si>
    <t>66010101</t>
  </si>
  <si>
    <t>66010102</t>
  </si>
  <si>
    <t>66010103</t>
  </si>
  <si>
    <t>66010104</t>
  </si>
  <si>
    <t>66010106</t>
  </si>
  <si>
    <t>66010107</t>
  </si>
  <si>
    <t>66010108</t>
  </si>
  <si>
    <t>66010111</t>
  </si>
  <si>
    <t>66010112</t>
  </si>
  <si>
    <t>66010119</t>
  </si>
  <si>
    <t>66010122</t>
  </si>
  <si>
    <t>66010124</t>
  </si>
  <si>
    <t>66010133</t>
  </si>
  <si>
    <t>66010136</t>
  </si>
  <si>
    <t>66010159</t>
  </si>
  <si>
    <t>66010160</t>
  </si>
  <si>
    <t>66010162</t>
  </si>
  <si>
    <t>66010163</t>
  </si>
  <si>
    <t>66010164</t>
  </si>
  <si>
    <t>66010165</t>
  </si>
  <si>
    <t>66010166</t>
  </si>
  <si>
    <t>66010173</t>
  </si>
  <si>
    <t>66010174</t>
  </si>
  <si>
    <t>66010176</t>
  </si>
  <si>
    <t>66010177</t>
  </si>
  <si>
    <t>66010178</t>
  </si>
  <si>
    <t>66010179</t>
  </si>
  <si>
    <t>66010180</t>
  </si>
  <si>
    <t>66010190</t>
  </si>
  <si>
    <t>66010191</t>
  </si>
  <si>
    <t>66010192</t>
  </si>
  <si>
    <t>81010</t>
  </si>
  <si>
    <t>Albi</t>
  </si>
  <si>
    <t>81010102</t>
  </si>
  <si>
    <t>81010106</t>
  </si>
  <si>
    <t>81010108</t>
  </si>
  <si>
    <t>81010111</t>
  </si>
  <si>
    <t>81010124</t>
  </si>
  <si>
    <t>81010128</t>
  </si>
  <si>
    <t>81010144</t>
  </si>
  <si>
    <t>81010159</t>
  </si>
  <si>
    <t>81010160</t>
  </si>
  <si>
    <t>81010162</t>
  </si>
  <si>
    <t>81010163</t>
  </si>
  <si>
    <t>81010164</t>
  </si>
  <si>
    <t>81010169</t>
  </si>
  <si>
    <t>81010170</t>
  </si>
  <si>
    <t>81010173</t>
  </si>
  <si>
    <t>81010176</t>
  </si>
  <si>
    <t>81010179</t>
  </si>
  <si>
    <t>81010180</t>
  </si>
  <si>
    <t>81010190</t>
  </si>
  <si>
    <t>81010191</t>
  </si>
  <si>
    <t>81010192</t>
  </si>
  <si>
    <t>82010</t>
  </si>
  <si>
    <t>Montauban</t>
  </si>
  <si>
    <t>82010102</t>
  </si>
  <si>
    <t>82010106</t>
  </si>
  <si>
    <t>82010108</t>
  </si>
  <si>
    <t>82010109</t>
  </si>
  <si>
    <t>82010111</t>
  </si>
  <si>
    <t>82010116</t>
  </si>
  <si>
    <t>82010117</t>
  </si>
  <si>
    <t>82010118</t>
  </si>
  <si>
    <t>82010122</t>
  </si>
  <si>
    <t>82010124</t>
  </si>
  <si>
    <t>82010141</t>
  </si>
  <si>
    <t>82010159</t>
  </si>
  <si>
    <t>82010160</t>
  </si>
  <si>
    <t>82010162</t>
  </si>
  <si>
    <t>82010163</t>
  </si>
  <si>
    <t>82010164</t>
  </si>
  <si>
    <t>82010166</t>
  </si>
  <si>
    <t>82010174</t>
  </si>
  <si>
    <t>82010176</t>
  </si>
  <si>
    <t>82010177</t>
  </si>
  <si>
    <t>82010179</t>
  </si>
  <si>
    <t>82010180</t>
  </si>
  <si>
    <t>82010190</t>
  </si>
  <si>
    <t>82010191</t>
  </si>
  <si>
    <t>82010192</t>
  </si>
  <si>
    <t>PACA</t>
  </si>
  <si>
    <t>05010</t>
  </si>
  <si>
    <t>Gap</t>
  </si>
  <si>
    <t>05010102</t>
  </si>
  <si>
    <t>05010106</t>
  </si>
  <si>
    <t>05010107</t>
  </si>
  <si>
    <t>05010108</t>
  </si>
  <si>
    <t>05010109</t>
  </si>
  <si>
    <t>05010111</t>
  </si>
  <si>
    <t>05010122</t>
  </si>
  <si>
    <t>05010124</t>
  </si>
  <si>
    <t>05010130</t>
  </si>
  <si>
    <t>05010141</t>
  </si>
  <si>
    <t>05010159</t>
  </si>
  <si>
    <t>05010160</t>
  </si>
  <si>
    <t>05010161</t>
  </si>
  <si>
    <t>05010164</t>
  </si>
  <si>
    <t>05010165</t>
  </si>
  <si>
    <t>05010166</t>
  </si>
  <si>
    <t>05010167</t>
  </si>
  <si>
    <t>05010171</t>
  </si>
  <si>
    <t>05010176</t>
  </si>
  <si>
    <t>05010177</t>
  </si>
  <si>
    <t>05010178</t>
  </si>
  <si>
    <t>05010179</t>
  </si>
  <si>
    <t>05010180</t>
  </si>
  <si>
    <t>05010190</t>
  </si>
  <si>
    <t>05010191</t>
  </si>
  <si>
    <t>05010192</t>
  </si>
  <si>
    <t>05011</t>
  </si>
  <si>
    <t>Gap Jando</t>
  </si>
  <si>
    <t>05011192</t>
  </si>
  <si>
    <t>06010</t>
  </si>
  <si>
    <t>Cannes la Bocca</t>
  </si>
  <si>
    <t>06010101</t>
  </si>
  <si>
    <t>06010106</t>
  </si>
  <si>
    <t>06010107</t>
  </si>
  <si>
    <t>06010108</t>
  </si>
  <si>
    <t>06010111</t>
  </si>
  <si>
    <t>06010117</t>
  </si>
  <si>
    <t>06010118</t>
  </si>
  <si>
    <t>06010124</t>
  </si>
  <si>
    <t>06010141</t>
  </si>
  <si>
    <t>06010144</t>
  </si>
  <si>
    <t>06010152</t>
  </si>
  <si>
    <t>06010159</t>
  </si>
  <si>
    <t>06010160</t>
  </si>
  <si>
    <t>06010163</t>
  </si>
  <si>
    <t>06010164</t>
  </si>
  <si>
    <t>06010165</t>
  </si>
  <si>
    <t>06010166</t>
  </si>
  <si>
    <t>06010167</t>
  </si>
  <si>
    <t>06010176</t>
  </si>
  <si>
    <t>06010177</t>
  </si>
  <si>
    <t>06010178</t>
  </si>
  <si>
    <t>06010179</t>
  </si>
  <si>
    <t>06010190</t>
  </si>
  <si>
    <t>06010191</t>
  </si>
  <si>
    <t>06010192</t>
  </si>
  <si>
    <t>06011</t>
  </si>
  <si>
    <t>Nice</t>
  </si>
  <si>
    <t>06011101</t>
  </si>
  <si>
    <t>06011102</t>
  </si>
  <si>
    <t>06011104</t>
  </si>
  <si>
    <t>06011106</t>
  </si>
  <si>
    <t>06011107</t>
  </si>
  <si>
    <t>06011108</t>
  </si>
  <si>
    <t>06011111</t>
  </si>
  <si>
    <t>06011114</t>
  </si>
  <si>
    <t>06011124</t>
  </si>
  <si>
    <t>06011159</t>
  </si>
  <si>
    <t>06011160</t>
  </si>
  <si>
    <t>06011161</t>
  </si>
  <si>
    <t>06011162</t>
  </si>
  <si>
    <t>06011163</t>
  </si>
  <si>
    <t>06011164</t>
  </si>
  <si>
    <t>06011165</t>
  </si>
  <si>
    <t>06011166</t>
  </si>
  <si>
    <t>06011170</t>
  </si>
  <si>
    <t>06011173</t>
  </si>
  <si>
    <t>06011176</t>
  </si>
  <si>
    <t>06011178</t>
  </si>
  <si>
    <t>06011179</t>
  </si>
  <si>
    <t>06011180</t>
  </si>
  <si>
    <t>06011190</t>
  </si>
  <si>
    <t>06011191</t>
  </si>
  <si>
    <t>06011192</t>
  </si>
  <si>
    <t>13010</t>
  </si>
  <si>
    <t>Marseille St Jérôme</t>
  </si>
  <si>
    <t>13010159</t>
  </si>
  <si>
    <t>13010160</t>
  </si>
  <si>
    <t>13010161</t>
  </si>
  <si>
    <t>13010162</t>
  </si>
  <si>
    <t>13010163</t>
  </si>
  <si>
    <t>13010164</t>
  </si>
  <si>
    <t>13010165</t>
  </si>
  <si>
    <t>13010166</t>
  </si>
  <si>
    <t>13010167</t>
  </si>
  <si>
    <t>13010173</t>
  </si>
  <si>
    <t>13010175</t>
  </si>
  <si>
    <t>13010176</t>
  </si>
  <si>
    <t>13010177</t>
  </si>
  <si>
    <t>13010178</t>
  </si>
  <si>
    <t>13010179</t>
  </si>
  <si>
    <t>13010180</t>
  </si>
  <si>
    <t>13010190</t>
  </si>
  <si>
    <t>13010191</t>
  </si>
  <si>
    <t>13010192</t>
  </si>
  <si>
    <t>13011</t>
  </si>
  <si>
    <t>Marseille Pointe Rouge</t>
  </si>
  <si>
    <t>13011124</t>
  </si>
  <si>
    <t>13011153</t>
  </si>
  <si>
    <t>13011155</t>
  </si>
  <si>
    <t>13011190</t>
  </si>
  <si>
    <t>13011191</t>
  </si>
  <si>
    <t>13011192</t>
  </si>
  <si>
    <t>13012</t>
  </si>
  <si>
    <t>Marseille la Treille</t>
  </si>
  <si>
    <t>13012101</t>
  </si>
  <si>
    <t>13012102</t>
  </si>
  <si>
    <t>13012103</t>
  </si>
  <si>
    <t>13012104</t>
  </si>
  <si>
    <t>13012106</t>
  </si>
  <si>
    <t>13012107</t>
  </si>
  <si>
    <t>13012108</t>
  </si>
  <si>
    <t>13012109</t>
  </si>
  <si>
    <t>13012111</t>
  </si>
  <si>
    <t>13012112</t>
  </si>
  <si>
    <t>13012117</t>
  </si>
  <si>
    <t>13012119</t>
  </si>
  <si>
    <t>13012122</t>
  </si>
  <si>
    <t>13012124</t>
  </si>
  <si>
    <t>13012126</t>
  </si>
  <si>
    <t>13012128</t>
  </si>
  <si>
    <t>13012132</t>
  </si>
  <si>
    <t>13012134</t>
  </si>
  <si>
    <t>13012139</t>
  </si>
  <si>
    <t>13012141</t>
  </si>
  <si>
    <t>13012144</t>
  </si>
  <si>
    <t>13012145</t>
  </si>
  <si>
    <t>13012152</t>
  </si>
  <si>
    <t>13012155</t>
  </si>
  <si>
    <t>13012159</t>
  </si>
  <si>
    <t>13012160</t>
  </si>
  <si>
    <t>13012161</t>
  </si>
  <si>
    <t>13012169</t>
  </si>
  <si>
    <t>13012170</t>
  </si>
  <si>
    <t>13012171</t>
  </si>
  <si>
    <t>13012173</t>
  </si>
  <si>
    <t>13012174</t>
  </si>
  <si>
    <t>13012176</t>
  </si>
  <si>
    <t>13012177</t>
  </si>
  <si>
    <t>13012179</t>
  </si>
  <si>
    <t>13012180</t>
  </si>
  <si>
    <t>13012190</t>
  </si>
  <si>
    <t>13012191</t>
  </si>
  <si>
    <t>13012192</t>
  </si>
  <si>
    <t>13019</t>
  </si>
  <si>
    <t>Istres</t>
  </si>
  <si>
    <t>13019101</t>
  </si>
  <si>
    <t>13019102</t>
  </si>
  <si>
    <t>13019103</t>
  </si>
  <si>
    <t>13019104</t>
  </si>
  <si>
    <t>13019106</t>
  </si>
  <si>
    <t>13019108</t>
  </si>
  <si>
    <t>13019109</t>
  </si>
  <si>
    <t>13019111</t>
  </si>
  <si>
    <t>13019117</t>
  </si>
  <si>
    <t>13019119</t>
  </si>
  <si>
    <t>13019122</t>
  </si>
  <si>
    <t>13019124</t>
  </si>
  <si>
    <t>13019126</t>
  </si>
  <si>
    <t>13019128</t>
  </si>
  <si>
    <t>13019132</t>
  </si>
  <si>
    <t>13019134</t>
  </si>
  <si>
    <t>13019136</t>
  </si>
  <si>
    <t>13019139</t>
  </si>
  <si>
    <t>13019141</t>
  </si>
  <si>
    <t>13019144</t>
  </si>
  <si>
    <t>13019145</t>
  </si>
  <si>
    <t>13019150</t>
  </si>
  <si>
    <t>13019159</t>
  </si>
  <si>
    <t>13019160</t>
  </si>
  <si>
    <t>13019163</t>
  </si>
  <si>
    <t>13019164</t>
  </si>
  <si>
    <t>13019165</t>
  </si>
  <si>
    <t>13019166</t>
  </si>
  <si>
    <t>13019167</t>
  </si>
  <si>
    <t>13019169</t>
  </si>
  <si>
    <t>13019170</t>
  </si>
  <si>
    <t>13019173</t>
  </si>
  <si>
    <t>13019174</t>
  </si>
  <si>
    <t>13019176</t>
  </si>
  <si>
    <t>13019177</t>
  </si>
  <si>
    <t>13019178</t>
  </si>
  <si>
    <t>13019179</t>
  </si>
  <si>
    <t>13019190</t>
  </si>
  <si>
    <t>13019191</t>
  </si>
  <si>
    <t>13019192</t>
  </si>
  <si>
    <t>83010</t>
  </si>
  <si>
    <t>Toulon La Valette</t>
  </si>
  <si>
    <t>83010101</t>
  </si>
  <si>
    <t>83010102</t>
  </si>
  <si>
    <t>83010103</t>
  </si>
  <si>
    <t>83010106</t>
  </si>
  <si>
    <t>83010107</t>
  </si>
  <si>
    <t>83010108</t>
  </si>
  <si>
    <t>83010111</t>
  </si>
  <si>
    <t>83010117</t>
  </si>
  <si>
    <t>83010118</t>
  </si>
  <si>
    <t>83010119</t>
  </si>
  <si>
    <t>83010122</t>
  </si>
  <si>
    <t>83010124</t>
  </si>
  <si>
    <t>83010128</t>
  </si>
  <si>
    <t>83010136</t>
  </si>
  <si>
    <t>83010141</t>
  </si>
  <si>
    <t>83010159</t>
  </si>
  <si>
    <t>83010160</t>
  </si>
  <si>
    <t>83010161</t>
  </si>
  <si>
    <t>83010162</t>
  </si>
  <si>
    <t>83010163</t>
  </si>
  <si>
    <t>83010164</t>
  </si>
  <si>
    <t>83010165</t>
  </si>
  <si>
    <t>83010166</t>
  </si>
  <si>
    <t>83010170</t>
  </si>
  <si>
    <t>83010173</t>
  </si>
  <si>
    <t>83010176</t>
  </si>
  <si>
    <t>83010177</t>
  </si>
  <si>
    <t>83010178</t>
  </si>
  <si>
    <t>83010179</t>
  </si>
  <si>
    <t>83010180</t>
  </si>
  <si>
    <t>83010190</t>
  </si>
  <si>
    <t>83010191</t>
  </si>
  <si>
    <t>83010192</t>
  </si>
  <si>
    <t>84010</t>
  </si>
  <si>
    <t>Avignon Le Pontet</t>
  </si>
  <si>
    <t>84010102</t>
  </si>
  <si>
    <t>84010103</t>
  </si>
  <si>
    <t>84010106</t>
  </si>
  <si>
    <t>84010107</t>
  </si>
  <si>
    <t>84010108</t>
  </si>
  <si>
    <t>84010111</t>
  </si>
  <si>
    <t>84010114</t>
  </si>
  <si>
    <t>84010119</t>
  </si>
  <si>
    <t>84010124</t>
  </si>
  <si>
    <t>84010152</t>
  </si>
  <si>
    <t>84010159</t>
  </si>
  <si>
    <t>84010160</t>
  </si>
  <si>
    <t>84010162</t>
  </si>
  <si>
    <t>84010163</t>
  </si>
  <si>
    <t>84010165</t>
  </si>
  <si>
    <t>84010166</t>
  </si>
  <si>
    <t>84010167</t>
  </si>
  <si>
    <t>84010170</t>
  </si>
  <si>
    <t>84010173</t>
  </si>
  <si>
    <t>84010174</t>
  </si>
  <si>
    <t>84010175</t>
  </si>
  <si>
    <t>84010176</t>
  </si>
  <si>
    <t>84010177</t>
  </si>
  <si>
    <t>84010178</t>
  </si>
  <si>
    <t>84010179</t>
  </si>
  <si>
    <t>84010180</t>
  </si>
  <si>
    <t>84010190</t>
  </si>
  <si>
    <t>84010191</t>
  </si>
  <si>
    <t>84010192</t>
  </si>
  <si>
    <t>Pays de Loire</t>
  </si>
  <si>
    <t>44011</t>
  </si>
  <si>
    <t>Saint Nazaire</t>
  </si>
  <si>
    <t>44011102</t>
  </si>
  <si>
    <t>44011104</t>
  </si>
  <si>
    <t>44011106</t>
  </si>
  <si>
    <t>44011108</t>
  </si>
  <si>
    <t>44011111</t>
  </si>
  <si>
    <t>44011112</t>
  </si>
  <si>
    <t>44011114</t>
  </si>
  <si>
    <t>44011119</t>
  </si>
  <si>
    <t>44011122</t>
  </si>
  <si>
    <t>44011124</t>
  </si>
  <si>
    <t>44011126</t>
  </si>
  <si>
    <t>44011128</t>
  </si>
  <si>
    <t>44011130</t>
  </si>
  <si>
    <t>44011132</t>
  </si>
  <si>
    <t>44011133</t>
  </si>
  <si>
    <t>44011144</t>
  </si>
  <si>
    <t>44011159</t>
  </si>
  <si>
    <t>44011160</t>
  </si>
  <si>
    <t>44011163</t>
  </si>
  <si>
    <t>44011165</t>
  </si>
  <si>
    <t>44011166</t>
  </si>
  <si>
    <t>44011176</t>
  </si>
  <si>
    <t>44011177</t>
  </si>
  <si>
    <t>44011179</t>
  </si>
  <si>
    <t>44011180</t>
  </si>
  <si>
    <t>44011190</t>
  </si>
  <si>
    <t>44011191</t>
  </si>
  <si>
    <t>44011192</t>
  </si>
  <si>
    <t>44019</t>
  </si>
  <si>
    <t>Nantes Saint Herblain</t>
  </si>
  <si>
    <t>44019101</t>
  </si>
  <si>
    <t>44019102</t>
  </si>
  <si>
    <t>44019103</t>
  </si>
  <si>
    <t>44019106</t>
  </si>
  <si>
    <t>44019107</t>
  </si>
  <si>
    <t>44019108</t>
  </si>
  <si>
    <t>44019109</t>
  </si>
  <si>
    <t>44019111</t>
  </si>
  <si>
    <t>44019114</t>
  </si>
  <si>
    <t>44019117</t>
  </si>
  <si>
    <t>44019124</t>
  </si>
  <si>
    <t>44019126</t>
  </si>
  <si>
    <t>44019128</t>
  </si>
  <si>
    <t>44019130</t>
  </si>
  <si>
    <t>44019132</t>
  </si>
  <si>
    <t>44019133</t>
  </si>
  <si>
    <t>44019134</t>
  </si>
  <si>
    <t>44019136</t>
  </si>
  <si>
    <t>44019141</t>
  </si>
  <si>
    <t>44019154</t>
  </si>
  <si>
    <t>44019159</t>
  </si>
  <si>
    <t>44019160</t>
  </si>
  <si>
    <t>44019161</t>
  </si>
  <si>
    <t>44019162</t>
  </si>
  <si>
    <t>44019163</t>
  </si>
  <si>
    <t>44019165</t>
  </si>
  <si>
    <t>44019166</t>
  </si>
  <si>
    <t>44019167</t>
  </si>
  <si>
    <t>44019170</t>
  </si>
  <si>
    <t>44019175</t>
  </si>
  <si>
    <t>44019176</t>
  </si>
  <si>
    <t>44019177</t>
  </si>
  <si>
    <t>44019178</t>
  </si>
  <si>
    <t>44019179</t>
  </si>
  <si>
    <t>44019180</t>
  </si>
  <si>
    <t>44019190</t>
  </si>
  <si>
    <t>44019191</t>
  </si>
  <si>
    <t>44019192</t>
  </si>
  <si>
    <t>49010</t>
  </si>
  <si>
    <t>Angers</t>
  </si>
  <si>
    <t>49010102</t>
  </si>
  <si>
    <t>49010104</t>
  </si>
  <si>
    <t>49010106</t>
  </si>
  <si>
    <t>49010108</t>
  </si>
  <si>
    <t>49010109</t>
  </si>
  <si>
    <t>49010111</t>
  </si>
  <si>
    <t>49010122</t>
  </si>
  <si>
    <t>49010124</t>
  </si>
  <si>
    <t>49010136</t>
  </si>
  <si>
    <t>49010139</t>
  </si>
  <si>
    <t>49010141</t>
  </si>
  <si>
    <t>49010144</t>
  </si>
  <si>
    <t>49010145</t>
  </si>
  <si>
    <t>49010153</t>
  </si>
  <si>
    <t>49010159</t>
  </si>
  <si>
    <t>49010160</t>
  </si>
  <si>
    <t>49010161</t>
  </si>
  <si>
    <t>49010163</t>
  </si>
  <si>
    <t>49010164</t>
  </si>
  <si>
    <t>49010166</t>
  </si>
  <si>
    <t>49010173</t>
  </si>
  <si>
    <t>49010176</t>
  </si>
  <si>
    <t>49010177</t>
  </si>
  <si>
    <t>49010179</t>
  </si>
  <si>
    <t>49010180</t>
  </si>
  <si>
    <t>49010190</t>
  </si>
  <si>
    <t>49010191</t>
  </si>
  <si>
    <t>49010192</t>
  </si>
  <si>
    <t>49012</t>
  </si>
  <si>
    <t>Doué la Fontaine</t>
  </si>
  <si>
    <t>49012102</t>
  </si>
  <si>
    <t>49012104</t>
  </si>
  <si>
    <t>49012106</t>
  </si>
  <si>
    <t>49012114</t>
  </si>
  <si>
    <t>49012115</t>
  </si>
  <si>
    <t>49012116</t>
  </si>
  <si>
    <t>49012141</t>
  </si>
  <si>
    <t>49012170</t>
  </si>
  <si>
    <t>49012171</t>
  </si>
  <si>
    <t>49012173</t>
  </si>
  <si>
    <t>49012174</t>
  </si>
  <si>
    <t>49012176</t>
  </si>
  <si>
    <t>49012177</t>
  </si>
  <si>
    <t>49012179</t>
  </si>
  <si>
    <t>49012180</t>
  </si>
  <si>
    <t>49012190</t>
  </si>
  <si>
    <t>49012191</t>
  </si>
  <si>
    <t>49012192</t>
  </si>
  <si>
    <t>49013</t>
  </si>
  <si>
    <t>Cholet</t>
  </si>
  <si>
    <t>49013101</t>
  </si>
  <si>
    <t>49013102</t>
  </si>
  <si>
    <t>49013106</t>
  </si>
  <si>
    <t>49013122</t>
  </si>
  <si>
    <t>49013124</t>
  </si>
  <si>
    <t>49013136</t>
  </si>
  <si>
    <t>49013144</t>
  </si>
  <si>
    <t>49013146</t>
  </si>
  <si>
    <t>49013148</t>
  </si>
  <si>
    <t>49013159</t>
  </si>
  <si>
    <t>49013162</t>
  </si>
  <si>
    <t>49013163</t>
  </si>
  <si>
    <t>49013173</t>
  </si>
  <si>
    <t>49013174</t>
  </si>
  <si>
    <t>49013176</t>
  </si>
  <si>
    <t>49013177</t>
  </si>
  <si>
    <t>49013179</t>
  </si>
  <si>
    <t>49013180</t>
  </si>
  <si>
    <t>49013190</t>
  </si>
  <si>
    <t>49013191</t>
  </si>
  <si>
    <t>49013192</t>
  </si>
  <si>
    <t>53010</t>
  </si>
  <si>
    <t>Laval</t>
  </si>
  <si>
    <t>53010102</t>
  </si>
  <si>
    <t>53010104</t>
  </si>
  <si>
    <t>53010108</t>
  </si>
  <si>
    <t>53010111</t>
  </si>
  <si>
    <t>53010114</t>
  </si>
  <si>
    <t>53010117</t>
  </si>
  <si>
    <t>53010122</t>
  </si>
  <si>
    <t>53010124</t>
  </si>
  <si>
    <t>53010132</t>
  </si>
  <si>
    <t>53010134</t>
  </si>
  <si>
    <t>53010136</t>
  </si>
  <si>
    <t>53010144</t>
  </si>
  <si>
    <t>53010153</t>
  </si>
  <si>
    <t>53010154</t>
  </si>
  <si>
    <t>53010159</t>
  </si>
  <si>
    <t>53010161</t>
  </si>
  <si>
    <t>53010163</t>
  </si>
  <si>
    <t>53010167</t>
  </si>
  <si>
    <t>53010176</t>
  </si>
  <si>
    <t>53010177</t>
  </si>
  <si>
    <t>53010179</t>
  </si>
  <si>
    <t>53010190</t>
  </si>
  <si>
    <t>53010191</t>
  </si>
  <si>
    <t>53010192</t>
  </si>
  <si>
    <t>72010</t>
  </si>
  <si>
    <t>Mans</t>
  </si>
  <si>
    <t>72010102</t>
  </si>
  <si>
    <t>72010103</t>
  </si>
  <si>
    <t>72010104</t>
  </si>
  <si>
    <t>72010107</t>
  </si>
  <si>
    <t>72010108</t>
  </si>
  <si>
    <t>72010109</t>
  </si>
  <si>
    <t>72010111</t>
  </si>
  <si>
    <t>72010112</t>
  </si>
  <si>
    <t>72010114</t>
  </si>
  <si>
    <t>72010122</t>
  </si>
  <si>
    <t>72010124</t>
  </si>
  <si>
    <t>72010126</t>
  </si>
  <si>
    <t>72010128</t>
  </si>
  <si>
    <t>72010132</t>
  </si>
  <si>
    <t>72010136</t>
  </si>
  <si>
    <t>72010139</t>
  </si>
  <si>
    <t>72010144</t>
  </si>
  <si>
    <t>72010152</t>
  </si>
  <si>
    <t>72010159</t>
  </si>
  <si>
    <t>72010160</t>
  </si>
  <si>
    <t>72010161</t>
  </si>
  <si>
    <t>72010162</t>
  </si>
  <si>
    <t>72010163</t>
  </si>
  <si>
    <t>72010164</t>
  </si>
  <si>
    <t>72010166</t>
  </si>
  <si>
    <t>72010170</t>
  </si>
  <si>
    <t>72010171</t>
  </si>
  <si>
    <t>72010174</t>
  </si>
  <si>
    <t>72010175</t>
  </si>
  <si>
    <t>72010176</t>
  </si>
  <si>
    <t>72010177</t>
  </si>
  <si>
    <t>72010178</t>
  </si>
  <si>
    <t>72010179</t>
  </si>
  <si>
    <t>72010180</t>
  </si>
  <si>
    <t>72010190</t>
  </si>
  <si>
    <t>72010191</t>
  </si>
  <si>
    <t>72010192</t>
  </si>
  <si>
    <t>72011</t>
  </si>
  <si>
    <t>Mans Techniciens</t>
  </si>
  <si>
    <t>72011107</t>
  </si>
  <si>
    <t>72011132</t>
  </si>
  <si>
    <t>72011177</t>
  </si>
  <si>
    <t>72011180</t>
  </si>
  <si>
    <t>72011190</t>
  </si>
  <si>
    <t>72011191</t>
  </si>
  <si>
    <t>72011192</t>
  </si>
  <si>
    <t>85010</t>
  </si>
  <si>
    <t>La Roche sur Yon</t>
  </si>
  <si>
    <t>85010102</t>
  </si>
  <si>
    <t>85010106</t>
  </si>
  <si>
    <t>85010107</t>
  </si>
  <si>
    <t>85010108</t>
  </si>
  <si>
    <t>85010111</t>
  </si>
  <si>
    <t>85010117</t>
  </si>
  <si>
    <t>85010122</t>
  </si>
  <si>
    <t>85010124</t>
  </si>
  <si>
    <t>85010126</t>
  </si>
  <si>
    <t>85010128</t>
  </si>
  <si>
    <t>85010134</t>
  </si>
  <si>
    <t>85010154</t>
  </si>
  <si>
    <t>85010155</t>
  </si>
  <si>
    <t>85010159</t>
  </si>
  <si>
    <t>85010160</t>
  </si>
  <si>
    <t>85010162</t>
  </si>
  <si>
    <t>85010163</t>
  </si>
  <si>
    <t>85010166</t>
  </si>
  <si>
    <t>85010176</t>
  </si>
  <si>
    <t>85010177</t>
  </si>
  <si>
    <t>85010179</t>
  </si>
  <si>
    <t>85010180</t>
  </si>
  <si>
    <t>85010190</t>
  </si>
  <si>
    <t>85010191</t>
  </si>
  <si>
    <t>85010192</t>
  </si>
  <si>
    <t>85060</t>
  </si>
  <si>
    <t>Fontenay le Comte</t>
  </si>
  <si>
    <t>85060101</t>
  </si>
  <si>
    <t>85060102</t>
  </si>
  <si>
    <t>85060106</t>
  </si>
  <si>
    <t>85060107</t>
  </si>
  <si>
    <t>85060108</t>
  </si>
  <si>
    <t>85060111</t>
  </si>
  <si>
    <t>85060117</t>
  </si>
  <si>
    <t>85060122</t>
  </si>
  <si>
    <t>85060124</t>
  </si>
  <si>
    <t>85060128</t>
  </si>
  <si>
    <t>85060132</t>
  </si>
  <si>
    <t>85060133</t>
  </si>
  <si>
    <t>85060134</t>
  </si>
  <si>
    <t>85060141</t>
  </si>
  <si>
    <t>85060159</t>
  </si>
  <si>
    <t>85060160</t>
  </si>
  <si>
    <t>85060162</t>
  </si>
  <si>
    <t>85060163</t>
  </si>
  <si>
    <t>85060164</t>
  </si>
  <si>
    <t>85060165</t>
  </si>
  <si>
    <t>85060166</t>
  </si>
  <si>
    <t>85060169</t>
  </si>
  <si>
    <t>85060170</t>
  </si>
  <si>
    <t>85060171</t>
  </si>
  <si>
    <t>85060174</t>
  </si>
  <si>
    <t>85060175</t>
  </si>
  <si>
    <t>85060176</t>
  </si>
  <si>
    <t>85060177</t>
  </si>
  <si>
    <t>85060178</t>
  </si>
  <si>
    <t>85060179</t>
  </si>
  <si>
    <t>85060190</t>
  </si>
  <si>
    <t>85060191</t>
  </si>
  <si>
    <t>85060192</t>
  </si>
  <si>
    <t>Projets hors MNSP</t>
  </si>
  <si>
    <t>95NFSE070001 - FSE national (Projet National)</t>
  </si>
  <si>
    <t>95NGPE100001 - Mise en oeuvre GPEECC</t>
  </si>
  <si>
    <t>Ajouter les codes projets régionaux ou locaux pour les intégrer dans le menu déroulant</t>
  </si>
  <si>
    <t>sinon, saisie directe dans la feuille de saisie</t>
  </si>
  <si>
    <t xml:space="preserve">Projets MNSP 2019 </t>
  </si>
  <si>
    <t xml:space="preserve"> </t>
  </si>
  <si>
    <t>23RGEV120001 - Gestion des Epreuves de Validation</t>
  </si>
  <si>
    <t>23RSDI120001 - Secrétariat des Instances</t>
  </si>
  <si>
    <t>95NCERJ19001 - Habilitations jurys</t>
  </si>
  <si>
    <t>95NCERJ19002 - Gestion Habilitations jurys</t>
  </si>
  <si>
    <t>95NCIIC17001 - Coopération Internationale Ingénierie Certification</t>
  </si>
  <si>
    <t>95NCMAP19001 - Certification Maitres d'Apprentissage</t>
  </si>
  <si>
    <t>95NDECL17001 - Atelier 1 : Découvrir et essayer son métier de demain en grandeur nature</t>
  </si>
  <si>
    <t>95NDECL17002 - Atelier 2 : Construire son projet professionnel à partir de ses atouts et opportunités emploi territ</t>
  </si>
  <si>
    <t>95NDECL17003 - Atelier 3 : Mieux mobiliser ses capacités et gagner en confiance</t>
  </si>
  <si>
    <t>95NDECL17004 - Atelier 4 : Découvrir les compétences attendues par les employeurs et se situer grâce à CléA</t>
  </si>
  <si>
    <t>95NDECL19009 - Atelier 5 Bon usage du numérique</t>
  </si>
  <si>
    <t>95NDECL19010 - Atelier 6 Capacité mnémotyechnique code de la route</t>
  </si>
  <si>
    <t>95NDECL17008 - Evaluation  dispositif</t>
  </si>
  <si>
    <t>95NDEPL17001 - Déploiement du titre</t>
  </si>
  <si>
    <t>95NGCNA17001 - CNA</t>
  </si>
  <si>
    <t>95NGPEM17001 - GPEC Métiers</t>
  </si>
  <si>
    <t>95NGPET17001 - GPEC Territoriale</t>
  </si>
  <si>
    <t>95NGVAE19001 - Gestion VAE</t>
  </si>
  <si>
    <t>95NICEP17001 - Ingénierie CEP</t>
  </si>
  <si>
    <t>95NINCE18001 - Ingénierie de certification pour le compte du Ministère de l¿emploi</t>
  </si>
  <si>
    <t>95NINIT18001 - Initiatives Territoriales</t>
  </si>
  <si>
    <t>95NIVAE18001 - Appui à l'Ingénierie de la VAE</t>
  </si>
  <si>
    <t>95NJURY17001 - Campagne sourcing jurys</t>
  </si>
  <si>
    <t>95NJURY17002 - Analyse système jurys</t>
  </si>
  <si>
    <t>95NJURY17003 - Outillage jurys</t>
  </si>
  <si>
    <t>95NJURY17004 - Professionnalisation des jurys &amp; Instruction de l'habilitation des futurs jurys</t>
  </si>
  <si>
    <t>95NJURY17006 - pilotage jurys</t>
  </si>
  <si>
    <t>95NMIXI17001 - Développer la mixité professionnelle</t>
  </si>
  <si>
    <t>95NOBST17001 - Enquêtes de placement</t>
  </si>
  <si>
    <t>95NPCUB17001 - Programme incubateurs</t>
  </si>
  <si>
    <t>95NPCUB17003 - Projet incubateur EOLIEN</t>
  </si>
  <si>
    <t>95NPCUB17004 - Projet incubateur CHIMIE</t>
  </si>
  <si>
    <t>95NPCUB18001 - Incubateur Fabrication Additive</t>
  </si>
  <si>
    <t>95NPCUB18002 - Incubateur Soudage Robotique</t>
  </si>
  <si>
    <t>95NPCUB18003 - Incubateur Batteries Embarquées</t>
  </si>
  <si>
    <t>95NPCUB18004 - Incubateur DEVOPS</t>
  </si>
  <si>
    <t>95NPCUB19001 - Incubateur Data Center</t>
  </si>
  <si>
    <t>95NPCUB19002 - Incubateur Ambassadeur Patrimoine</t>
  </si>
  <si>
    <t>95NPCUB19003 - Incubateur Réseaux informatiques Industriels</t>
  </si>
  <si>
    <t>95NPCUB19004 - Incubateur Ouvrier des espaces naturels</t>
  </si>
  <si>
    <t>95NPDOM17001 - Politiques Etat DOM</t>
  </si>
  <si>
    <t>95NPILN17001 - Pilotage national des Missions Nationales de Services Publics</t>
  </si>
  <si>
    <t>95NPSNI17001 - SNI Quartiers prioritaires</t>
  </si>
  <si>
    <t>95NREMT18001 - Remise titres</t>
  </si>
  <si>
    <t>95NRETD17001 - Programme RetD</t>
  </si>
  <si>
    <t>95NTHFP17001 - Travail, Handicap et Formation Professionnelle</t>
  </si>
  <si>
    <t>95NVAEI17001 - Développement de la VAE Individuelle / Titres professionnels</t>
  </si>
  <si>
    <t>95NVAEM19001 - Certification des mandatés</t>
  </si>
  <si>
    <t xml:space="preserve">95NGCPI18001 - Pilotage et animation du dispostif </t>
  </si>
  <si>
    <t xml:space="preserve">95NGCA118001 - Atelier 1: Diagnostic « Je construis mon projet de réentrainement» </t>
  </si>
  <si>
    <t xml:space="preserve">95NGCA218001 - Atelier 2 : Mise en situation pratique </t>
  </si>
  <si>
    <t xml:space="preserve">95NGCA318001  - Atelier 3: S’entrainer aux compétences numériques </t>
  </si>
  <si>
    <t xml:space="preserve">95NGCA418001 - Atelier 4 : S’entrainer aux compétences de base du métier visé : 4 jours </t>
  </si>
  <si>
    <t xml:space="preserve">95NGCA518001  - Atelier 5 : Conduite d’un projet de formation </t>
  </si>
  <si>
    <t>95NGCA618001  - Atelier 6 : Elaboration et formalisation du parcours de formation</t>
  </si>
  <si>
    <t>95NGCAC18001 - Suivis individuels par les référents de parcours</t>
  </si>
  <si>
    <t>95NGCPI18001 - Perfectionnement des acteurs</t>
  </si>
  <si>
    <t>95NGCPI18001 - Prestations d'ingénierie</t>
  </si>
  <si>
    <t>95NDGCS17001 - Ingénierie de certification pour le compte ministère des affaires sociales</t>
  </si>
  <si>
    <t>Date1</t>
  </si>
  <si>
    <t>Jours feriés</t>
  </si>
  <si>
    <t>Jour1</t>
  </si>
  <si>
    <t>DEBUT 
MOIS</t>
  </si>
  <si>
    <t>FIN 
MOIS</t>
  </si>
  <si>
    <t>NB. JOURS OUVRES</t>
  </si>
  <si>
    <t>JOURS SEMAINE</t>
  </si>
  <si>
    <t>dim</t>
  </si>
  <si>
    <t>lun</t>
  </si>
  <si>
    <t>mar</t>
  </si>
  <si>
    <t>mer</t>
  </si>
  <si>
    <t>jeu</t>
  </si>
  <si>
    <t>ven</t>
  </si>
  <si>
    <t>sam</t>
  </si>
  <si>
    <t>95NLIN210001 - CSP LIN LOT NATIONAL</t>
  </si>
  <si>
    <t>95NLIR210001 - CSP LIR LOTS REGIONAUX</t>
  </si>
  <si>
    <t>en rouge les nouveaux projets 2023</t>
  </si>
  <si>
    <t>2.2.10 Incubateur Développeur Intégrateur en Informatique Industrielle (D3I)</t>
  </si>
  <si>
    <t>2.2.12 Incubateur Monteur en Tuyauterie et chaudronnerie sur site industriel sensible</t>
  </si>
  <si>
    <t>2.2.13 Incubateur Agent de Comissionnement du Bâtiment</t>
  </si>
  <si>
    <t>2.2.14 Incubateur Chaudronnerie-Tuyauterie-Soudage- Adaptation Hydrogène et énergie</t>
  </si>
  <si>
    <t>2.2.15 Incubateur Technicien de maintenance industrielle colorisée Hydrogène</t>
  </si>
  <si>
    <t>2.2.16 Incubateur Pilote d'installation Hydrogène</t>
  </si>
  <si>
    <t>2.2.17 Incubateur Monteur mécanicien  véhicules lourds hydrogène </t>
  </si>
  <si>
    <t>2.2.18 Incubateur Rétrofit : électrifier un véhicule thermique pour réduire les polluants atmosphériques</t>
  </si>
  <si>
    <t xml:space="preserve">2.2.19 Incubateur Technicien des dispositifs d'assistance respiratoire à domicile </t>
  </si>
  <si>
    <t>2.2.21 Incubateur Animateur Artistique</t>
  </si>
  <si>
    <t>2.2.23 Incubateur Concepteur Médiatiseur Pédagogique</t>
  </si>
  <si>
    <t>2.2.24 Incubateur Concepteur de Technologie immersive</t>
  </si>
  <si>
    <r>
      <t xml:space="preserve">95NHOPE22001 Accompagnement intégration HOPE </t>
    </r>
    <r>
      <rPr>
        <sz val="11"/>
        <rFont val="Calibri"/>
        <family val="2"/>
        <scheme val="minor"/>
      </rPr>
      <t>Promotion 2022</t>
    </r>
  </si>
  <si>
    <r>
      <t xml:space="preserve">95NHOPE23001 Accompagnement intégration HOPE </t>
    </r>
    <r>
      <rPr>
        <sz val="11"/>
        <color rgb="FFFF0000"/>
        <rFont val="Calibri"/>
        <family val="2"/>
        <scheme val="minor"/>
      </rPr>
      <t>Promotion 2023</t>
    </r>
  </si>
  <si>
    <t>Non exhaustif</t>
  </si>
  <si>
    <t>CODE_PROJET</t>
  </si>
  <si>
    <t>Libellé Projet</t>
  </si>
  <si>
    <t>PROJETS MNSP</t>
  </si>
  <si>
    <t>06MOEM180001</t>
  </si>
  <si>
    <t>MOOC EMPAN</t>
  </si>
  <si>
    <t>Gestion des Epreuves de Validation</t>
  </si>
  <si>
    <t>Secr�tariat des instances</t>
  </si>
  <si>
    <t>ACCOMPAGNEMENT REUSSITE PARTIELLE VAE</t>
  </si>
  <si>
    <t>95NADEA17001</t>
  </si>
  <si>
    <t>Accompagnement dispositif Emploi Avenir</t>
  </si>
  <si>
    <t>95NCCUB19001</t>
  </si>
  <si>
    <t>Incubateur DataCenter</t>
  </si>
  <si>
    <t>95NCCUB19002</t>
  </si>
  <si>
    <t>Incubateur Ambassadeur Patrimoine</t>
  </si>
  <si>
    <t>95NCCUB19003</t>
  </si>
  <si>
    <t>Incubateur r�seaux informatiques Industriels</t>
  </si>
  <si>
    <t>95NCCUB19004</t>
  </si>
  <si>
    <t>Incubateur Ouvrier des espaces naturels</t>
  </si>
  <si>
    <t>Habilitations Jurys</t>
  </si>
  <si>
    <t>95NCERJ19002</t>
  </si>
  <si>
    <t>Gestion Habilitations Jurys</t>
  </si>
  <si>
    <t>Coop�ration Internationale Ing�nierie Certification</t>
  </si>
  <si>
    <t>Certification des maitres d'apprentissage</t>
  </si>
  <si>
    <t>Atelier 1 : D�couvrir et essayer son m�tier de demain en grandeur nature</t>
  </si>
  <si>
    <t>Atelier 2 : Construire son projet professionnel � partir de ses atouts et opportunit�s emploi territ</t>
  </si>
  <si>
    <t>Atelier 3 : Mieux mobiliser ses capacit�s et gagner en confiance</t>
  </si>
  <si>
    <t>Atelier 4 : D�couvrir les comp�tences attendues par les employeurs et se situer gr�ce � Cl�A</t>
  </si>
  <si>
    <t>Animation vie collective et citoyennet�</t>
  </si>
  <si>
    <t>Coordination du dispositif</t>
  </si>
  <si>
    <t>Ing�nierie</t>
  </si>
  <si>
    <t>Atelier 5 - S'approprier les outils num�riques dans son futur m�tier</t>
  </si>
  <si>
    <t>Atelier 6 - Objectif code de la route</t>
  </si>
  <si>
    <t>MAD EQUIPEMENTS LOCAUX</t>
  </si>
  <si>
    <t>95NDEPL17001</t>
  </si>
  <si>
    <t>D�ploiement du titre</t>
  </si>
  <si>
    <t>INFORMATIONS EVOLUTIONS TITRES</t>
  </si>
  <si>
    <t>APPUI TECHNIQUE DRECCTE CENTRES AGREES</t>
  </si>
  <si>
    <t>APPUI DEPLOIEMENT RSFP</t>
  </si>
  <si>
    <t>95NDGCS17001</t>
  </si>
  <si>
    <t>Ing�nierie Minist�re affaires sociales</t>
  </si>
  <si>
    <t>95NEDUC18001</t>
  </si>
  <si>
    <t>Minist�re de l�Education Nationale</t>
  </si>
  <si>
    <t>GPEC M�tiers</t>
  </si>
  <si>
    <t>GPEC Territoriale</t>
  </si>
  <si>
    <t>95NGVAE19001</t>
  </si>
  <si>
    <t>Gestion VAE</t>
  </si>
  <si>
    <t>ACCOMPAGNEMENT INTEGRATION HOPE G HALIMI</t>
  </si>
  <si>
    <t>4.2.6 : Hope Promotion 2022</t>
  </si>
  <si>
    <t>Ing�nierie CEP</t>
  </si>
  <si>
    <t>Ing�nierie de certification pour le compte du Minist�re de l'emploi</t>
  </si>
  <si>
    <t>Initiatives Territoriales</t>
  </si>
  <si>
    <t>Appui � l'Ing�nierie de la VAE</t>
  </si>
  <si>
    <t>Campagne sourcing jurys</t>
  </si>
  <si>
    <t>Analyse syst�me jurys</t>
  </si>
  <si>
    <t>Outillage jurys</t>
  </si>
  <si>
    <t>Professionnalisation des jurys &amp; Instruction de l'habilitation des futurs jurys</t>
  </si>
  <si>
    <t>pilotage jurys</t>
  </si>
  <si>
    <t>95NMIGR17001</t>
  </si>
  <si>
    <t>Migrants</t>
  </si>
  <si>
    <t>D�velopper la mixit� professionnelle</t>
  </si>
  <si>
    <t>95NMJES18001</t>
  </si>
  <si>
    <t>Minist�re de la Jeunesse et des Sports</t>
  </si>
  <si>
    <t>Mission 1 : Notification �quivalences</t>
  </si>
  <si>
    <t>Mission 2 : Notification Jurys</t>
  </si>
  <si>
    <t>Mission 2 : Notification recevabilit� VAE</t>
  </si>
  <si>
    <t>Enqu�tes de placement</t>
  </si>
  <si>
    <t>Mission 1 : Parchemins, Livrets de certification, CCS</t>
  </si>
  <si>
    <t>Programme incubateurs</t>
  </si>
  <si>
    <t>95NPCUB17002</t>
  </si>
  <si>
    <t>Projet incubateur BIM</t>
  </si>
  <si>
    <t>95NPCUB17003</t>
  </si>
  <si>
    <t>Projet incubateur EOLIEN</t>
  </si>
  <si>
    <t>95NPCUB17004</t>
  </si>
  <si>
    <t>Projet incubateur CHIMIE</t>
  </si>
  <si>
    <t>95NPCUB18001</t>
  </si>
  <si>
    <t>Incubateur Fabrication Additive</t>
  </si>
  <si>
    <t>95NPCUB18002</t>
  </si>
  <si>
    <t>Incubateur Soudage Robotique</t>
  </si>
  <si>
    <t>95NPCUB18003</t>
  </si>
  <si>
    <t>Incubateur Batteries Embarqu�es</t>
  </si>
  <si>
    <t>95NPCUB18004</t>
  </si>
  <si>
    <t>Projet incubateur DEVOPS</t>
  </si>
  <si>
    <t>95NPCUB19001</t>
  </si>
  <si>
    <t>95NPCUB19002</t>
  </si>
  <si>
    <t>95NPCUB19004</t>
  </si>
  <si>
    <t>INCUBATEUR MONTEUR TUYAUTERIE CHAUDRONNERIE</t>
  </si>
  <si>
    <t>INCUBATEUR AGENT COMMISSIONNEMENT BATIMENT</t>
  </si>
  <si>
    <t>2.2.14 Incubateur secteur transformation des m�taux coloris� Hydrog�ne</t>
  </si>
  <si>
    <t>2.2.15 Incubateur Maintenance industrielle coloris�e "Hydrog�ne"</t>
  </si>
  <si>
    <t>2.2.16 Incubateur Op�rateur de production hydrog�ne</t>
  </si>
  <si>
    <t>2.2.17 Incubateur Monteur m�canicien v�hicules lourds hydrog�ne</t>
  </si>
  <si>
    <t>2.2.18 Incubateur R�trofit : �lectrifier un v�hicule thermique pour r�duire les polluants atmosph�ri</t>
  </si>
  <si>
    <t>2.2.19 Incubateur Maintenance sur appareils respiratoires</t>
  </si>
  <si>
    <t>2.2.20 Incubateur R�parateur outdoor</t>
  </si>
  <si>
    <t>2.2.23 Incubateur m�diatiseur</t>
  </si>
  <si>
    <t>2.2.24 Incubateur Ing�nieur p�dagogique</t>
  </si>
  <si>
    <t>Politiques Etat DOM</t>
  </si>
  <si>
    <t>Pilotage national des Missions Nationales de Services Publics</t>
  </si>
  <si>
    <t>SNI Quartiers prioritaires</t>
  </si>
  <si>
    <t>95NREFU17001</t>
  </si>
  <si>
    <t>Accompagnement Social des R�fugi�s</t>
  </si>
  <si>
    <t>Programme RetD</t>
  </si>
  <si>
    <t>Travail, Handicap et Formation Professionnelle</t>
  </si>
  <si>
    <t>95NVAEC17001</t>
  </si>
  <si>
    <t>VAE collective MNSP 2017</t>
  </si>
  <si>
    <t>D�veloppement de la VAE Individuelle / Titres professionnels</t>
  </si>
  <si>
    <t>Certification Mandat�s</t>
  </si>
  <si>
    <t>Certification des primo-arrivants</t>
  </si>
  <si>
    <t>PROJETS NATIONAUX</t>
  </si>
  <si>
    <t>15RGAZ210001</t>
  </si>
  <si>
    <t>GAZELLE TECH</t>
  </si>
  <si>
    <t>24NAMC150001</t>
  </si>
  <si>
    <t>Accompagnement mobilit� des classes 14 et +</t>
  </si>
  <si>
    <t>24NDVS130001</t>
  </si>
  <si>
    <t>D�penses li�es D�parts volontaires du Si�ge</t>
  </si>
  <si>
    <t>24NPLA130001</t>
  </si>
  <si>
    <t>PLAN 30 000</t>
  </si>
  <si>
    <t>24NPLR130001</t>
  </si>
  <si>
    <t>Plan de Refondation</t>
  </si>
  <si>
    <t>24RRLN110001</t>
  </si>
  <si>
    <t>R�am�nagement La Noue</t>
  </si>
  <si>
    <t>95NAMI200001</t>
  </si>
  <si>
    <t>Diagnostic amiante</t>
  </si>
  <si>
    <t>95NAOFD20001</t>
  </si>
  <si>
    <t>AO PE 100% � distance</t>
  </si>
  <si>
    <t>95NCAMP21001</t>
  </si>
  <si>
    <t>CAMPUS 2023</t>
  </si>
  <si>
    <t>95NCAR220001</t>
  </si>
  <si>
    <t>CARE FAMI</t>
  </si>
  <si>
    <t>95NCOM220001</t>
  </si>
  <si>
    <t>COMPETENCE EMPLOI</t>
  </si>
  <si>
    <t>95NCOV200001</t>
  </si>
  <si>
    <t>D�penses li�es au CORONAVirus</t>
  </si>
  <si>
    <t>95NCSAE18001</t>
  </si>
  <si>
    <t>Contrat 2- fonction support pour la Filiale Acc�s A l'Emploi</t>
  </si>
  <si>
    <t>95NCSEN18001</t>
  </si>
  <si>
    <t>Contrat 2- fonction support pour la Filiale Entreprises</t>
  </si>
  <si>
    <t>95NCSEP18001</t>
  </si>
  <si>
    <t>Contrat 2- fonction support pour l'EPIC</t>
  </si>
  <si>
    <t>DECLIC : Evaluation triennale du dispositif</t>
  </si>
  <si>
    <t>Code de la route Primo arrivants</t>
  </si>
  <si>
    <t>Atelier D�couverte m�tier Primo arrivants</t>
  </si>
  <si>
    <t>Construire son projet pro Primo arrivants</t>
  </si>
  <si>
    <t>95NDEM110002</t>
  </si>
  <si>
    <t>DEVIN MOB action1</t>
  </si>
  <si>
    <t>95NDEM110003</t>
  </si>
  <si>
    <t>DEVIN MOB action2</t>
  </si>
  <si>
    <t>95NDEM110004</t>
  </si>
  <si>
    <t>DEVIN MOB action3</t>
  </si>
  <si>
    <t>Mission OF de r�f�rence certification</t>
  </si>
  <si>
    <t>95NDGC210001</t>
  </si>
  <si>
    <t>CERTIFICATION DGCS - Ing�nierie de certif pour le compte du ministr des Solidarit�s et de la Sant�</t>
  </si>
  <si>
    <t>95NDGP090001</t>
  </si>
  <si>
    <t>Pand�mie Grippale</t>
  </si>
  <si>
    <t>95NDIG190001</t>
  </si>
  <si>
    <t>Projet Interreg - Digimob Industrie 4.0</t>
  </si>
  <si>
    <t>95NDTE110001</t>
  </si>
  <si>
    <t>Projet DTE PAS FSE</t>
  </si>
  <si>
    <t>95NECO220001</t>
  </si>
  <si>
    <t>ECOLE DU PRENDRE SOIN</t>
  </si>
  <si>
    <t>95NEEA180001</t>
  </si>
  <si>
    <t>ELOCE- Ecole de l'apprenance</t>
  </si>
  <si>
    <t>95NEJD160001</t>
  </si>
  <si>
    <t>EMSA JCDECAUX</t>
  </si>
  <si>
    <t>95NEMC180001</t>
  </si>
  <si>
    <t>ERI MOOC cuisines Occitanie</t>
  </si>
  <si>
    <t>95NEPIC17001</t>
  </si>
  <si>
    <t>Appui � l'EPIC</t>
  </si>
  <si>
    <t>95NFAAE17001</t>
  </si>
  <si>
    <t>Appui � la Filiale Acc�s A l'Emploi</t>
  </si>
  <si>
    <t>95NFAMI18001</t>
  </si>
  <si>
    <t>FAMI - Une voix-e vers l'emploi</t>
  </si>
  <si>
    <t>95NFCO210001</t>
  </si>
  <si>
    <t>MISE EN PLACE COWORKING</t>
  </si>
  <si>
    <t>95NFESI17001</t>
  </si>
  <si>
    <t>Appui � la Filiale Entreprises, Salari�s et International</t>
  </si>
  <si>
    <t>95NFSE070001</t>
  </si>
  <si>
    <t>FSE national (Projet National)</t>
  </si>
  <si>
    <t>A10 CARTOGRAPHIE COMPETENCES</t>
  </si>
  <si>
    <t>GC - Atelier 1 : Diagnostic - Je construis mon projet de r�entrainement</t>
  </si>
  <si>
    <t>GC - Atelier 2 : Mise en situation pratique</t>
  </si>
  <si>
    <t>95NGCA318001</t>
  </si>
  <si>
    <t>GC - Atelier 3 : S'entrainer aux comp�tences num�riques</t>
  </si>
  <si>
    <t>GC - Atelier 4 : S'entrainer aux comp�tences de base du m�tier</t>
  </si>
  <si>
    <t>95NGCA518001</t>
  </si>
  <si>
    <t>GC - Atelier 5 : Conduite d'un projet de formation</t>
  </si>
  <si>
    <t>95NGCA618001</t>
  </si>
  <si>
    <t>GC - Atelier 6 : Elaboration et formalisation du parcours de formation</t>
  </si>
  <si>
    <t>EPIC PREPA COMP Atelier 7 Club PREP</t>
  </si>
  <si>
    <t>EPIC PREPA COMP Atelier 8 CPF</t>
  </si>
  <si>
    <t>A9 TERRITOIRE FACILITANT</t>
  </si>
  <si>
    <t>GC - Suivis individuels accompagnement</t>
  </si>
  <si>
    <t>Garantie Comp�tences - Pilotage</t>
  </si>
  <si>
    <t>95NGEM110001</t>
  </si>
  <si>
    <t>Projet Grand Emprunt</t>
  </si>
  <si>
    <t>95NGEP210001</t>
  </si>
  <si>
    <t>APPUI A LA GPEC</t>
  </si>
  <si>
    <t>95NGEP220001</t>
  </si>
  <si>
    <t>GEPP GESTION EMPLOIS PARCOURS PROFESSIONNELS</t>
  </si>
  <si>
    <t>95NGNA210001</t>
  </si>
  <si>
    <t>GENDARMERIE NATIONALE</t>
  </si>
  <si>
    <t>95NHAN210001</t>
  </si>
  <si>
    <t>ACCOMPAGNEMENT BENEFICIAIRES HANDICAPES</t>
  </si>
  <si>
    <t>95NHOPE17001</t>
  </si>
  <si>
    <t>Hope - H�bergement Orientation Parcours vers l'Emploi</t>
  </si>
  <si>
    <t>95NHOPE19001</t>
  </si>
  <si>
    <t>Accompagnement et int�gration HOPE�Marie Curie</t>
  </si>
  <si>
    <t>95NHOPE19002</t>
  </si>
  <si>
    <t>Accompagnement et int�gration HOPE�Marc Chagall</t>
  </si>
  <si>
    <t>95NHOPE20001</t>
  </si>
  <si>
    <t>Accompagnement int�gration HOPE Maria Casar�s</t>
  </si>
  <si>
    <t>95NLIN210001</t>
  </si>
  <si>
    <t>CSP LIN lot national</t>
  </si>
  <si>
    <t>95NLIR210001</t>
  </si>
  <si>
    <t>CSP LIR lots r�gionaux</t>
  </si>
  <si>
    <t>95NLMV200001</t>
  </si>
  <si>
    <t>La Mer est � Vous</t>
  </si>
  <si>
    <t>95NMAF220001</t>
  </si>
  <si>
    <t>MASS AFEST</t>
  </si>
  <si>
    <t>95NMET210001</t>
  </si>
  <si>
    <t>METIS CORSICA</t>
  </si>
  <si>
    <t>95NMPH130001</t>
  </si>
  <si>
    <t>Mission nationale Personnes Handicap�es</t>
  </si>
  <si>
    <t>95NMPM210001</t>
  </si>
  <si>
    <t>MPM GRAND EST</t>
  </si>
  <si>
    <t>95NMTT220001</t>
  </si>
  <si>
    <t>MI TEMPS THERAPEUTIQUE</t>
  </si>
  <si>
    <t>95NPDI090001</t>
  </si>
  <si>
    <t>Commandes autofinanc�es faites � la DI</t>
  </si>
  <si>
    <t>95NPEC190001</t>
  </si>
  <si>
    <t>Accompagnement � la mise en �uvre du Parcours Emploi Comp�tence (PEC)</t>
  </si>
  <si>
    <t>95NPLA160001</t>
  </si>
  <si>
    <t>Plan 10 000 VAE - Conduite du projet, ing�nierie</t>
  </si>
  <si>
    <t>Transfert de Plateaux de Certification</t>
  </si>
  <si>
    <t>95NPLR160001</t>
  </si>
  <si>
    <t>Plan r�fugi�s</t>
  </si>
  <si>
    <t>95NPMA160001</t>
  </si>
  <si>
    <t>2�me PLAN MIGRANTS AFPA 2016-2017</t>
  </si>
  <si>
    <t>95NPMCT21001</t>
  </si>
  <si>
    <t>MAIN C�UR TETE</t>
  </si>
  <si>
    <t>95NPSE190001</t>
  </si>
  <si>
    <t>PSE pour l�EPIC</t>
  </si>
  <si>
    <t>95NPSR180001</t>
  </si>
  <si>
    <t>D�m�nagement plateau - PSR</t>
  </si>
  <si>
    <t>95NPTH080001</t>
  </si>
  <si>
    <t>Accord T. Handicap�</t>
  </si>
  <si>
    <t>95NPTJ160001</t>
  </si>
  <si>
    <t>Plateforme Transition Jeunes</t>
  </si>
  <si>
    <t>95NPTR190001</t>
  </si>
  <si>
    <t>Co�ts de restructur r�gions pour transfert activit� centre � autre dans cadre plan transformation</t>
  </si>
  <si>
    <t>95NPTR190002</t>
  </si>
  <si>
    <t>EPIC : Plan de transfo - mobilit� interne</t>
  </si>
  <si>
    <t>95NPTR190004</t>
  </si>
  <si>
    <t>EPIC : Plan de transfo - hors mobilit�</t>
  </si>
  <si>
    <t>95NPTR200001</t>
  </si>
  <si>
    <t>Optimisation de la gestion du parc immobilier</t>
  </si>
  <si>
    <t>95NPTR200002</t>
  </si>
  <si>
    <t>Optimisation des achats et de la logistique</t>
  </si>
  <si>
    <t>95NPTR200003</t>
  </si>
  <si>
    <t>Conduire le changement</t>
  </si>
  <si>
    <t>95NPTR200004</t>
  </si>
  <si>
    <t>95NPTR210001</t>
  </si>
  <si>
    <t>Assistance � la d�finition de la strat�gie des lignes M�tiers</t>
  </si>
  <si>
    <t>95NQVT210001</t>
  </si>
  <si>
    <t>Accord pour QVT</t>
  </si>
  <si>
    <t>95NREMT18001</t>
  </si>
  <si>
    <t>Remise des titres</t>
  </si>
  <si>
    <t>95NRPC170001</t>
  </si>
  <si>
    <t>Mise en place de l'activit� r�servataire Produits courts</t>
  </si>
  <si>
    <t>95NRPE190001</t>
  </si>
  <si>
    <t>Plan de transfo - Charges connexes</t>
  </si>
  <si>
    <t>Pr�sentation RSFP</t>
  </si>
  <si>
    <t>95NRTE180001</t>
  </si>
  <si>
    <t>La route des m�tiers</t>
  </si>
  <si>
    <t>95NSEC070002</t>
  </si>
  <si>
    <t>Op�rations de s�curit�</t>
  </si>
  <si>
    <t>95NSEM180001</t>
  </si>
  <si>
    <t>AFPA 2022</t>
  </si>
  <si>
    <t>95NSES170001</t>
  </si>
  <si>
    <t>SET APP ERASMUS +</t>
  </si>
  <si>
    <t>95NSHD180001</t>
  </si>
  <si>
    <t>SIEG 2018 HDF Dynamique vers l'emploi</t>
  </si>
  <si>
    <t>95NSHD230001</t>
  </si>
  <si>
    <t>DYNAMIQUE VERS L'EMPLOI SIEG</t>
  </si>
  <si>
    <t>95NSHOP19001</t>
  </si>
  <si>
    <t>START HOPE</t>
  </si>
  <si>
    <t>95NTED200001</t>
  </si>
  <si>
    <t>Territoire digital - Formateurs/RF</t>
  </si>
  <si>
    <t>95NTED200002</t>
  </si>
  <si>
    <t>Territoire digital - Autres</t>
  </si>
  <si>
    <t>95NTFS080003</t>
  </si>
  <si>
    <t>TFS</t>
  </si>
  <si>
    <t>95NTPD220001</t>
  </si>
  <si>
    <t>TP DEMAIN</t>
  </si>
  <si>
    <t>95NTPM180001</t>
  </si>
  <si>
    <t>CSP conduite d'engin</t>
  </si>
  <si>
    <t>95NTSK110001</t>
  </si>
  <si>
    <t>Task Force FSE</t>
  </si>
  <si>
    <t>95NUKR220001</t>
  </si>
  <si>
    <t>ACCUEIL RESSORTISSANTS UKRAINIENS AU NIVEAU NATIONAL</t>
  </si>
  <si>
    <t>95NVDS190001</t>
  </si>
  <si>
    <t>Parc v�hicules de service</t>
  </si>
  <si>
    <t>95NVINC19001</t>
  </si>
  <si>
    <t>STEP VINCI</t>
  </si>
  <si>
    <t>Certification Parcours Emploi Comp�tences</t>
  </si>
  <si>
    <t>95RALL160001</t>
  </si>
  <si>
    <t>Alliance AFPA</t>
  </si>
  <si>
    <t>PLATEFORME DIGITALE FRONT OFFICE</t>
  </si>
  <si>
    <t>DATAVIZ</t>
  </si>
  <si>
    <t>ERP FORMATION</t>
  </si>
  <si>
    <t>METIS</t>
  </si>
  <si>
    <t>SI IMMOBILIER</t>
  </si>
  <si>
    <t>95SPIM220001</t>
  </si>
  <si>
    <t>ORACLE CLOUD FINA - PROD IMMO</t>
  </si>
  <si>
    <t>95SPIM220002</t>
  </si>
  <si>
    <t>MOCA (B2B) - PROD IMMO - PLATE FORME DIGITALE</t>
  </si>
  <si>
    <t>95SPIM220003</t>
  </si>
  <si>
    <t>EPM RH - PROD IMMO</t>
  </si>
  <si>
    <t>97NCOV200001</t>
  </si>
  <si>
    <t>97NGAE180001</t>
  </si>
  <si>
    <t>GPECC- AFPA Acc�s � l'emploi -Classes 2 � 13</t>
  </si>
  <si>
    <t>Atelier 1 confirmation de projet</t>
  </si>
  <si>
    <t>Atelier 2 D�couverte des m�tiers</t>
  </si>
  <si>
    <t>Atelier 3 Comp�tences num�riques</t>
  </si>
  <si>
    <t>Atelier 4 Comp�tences de base m�tiers</t>
  </si>
  <si>
    <t>Atelier 5 D�velopper ses comp�tences � conduire son projet dans la dur�e</t>
  </si>
  <si>
    <t>Atelier 6 Plan de qualification personnalis�</t>
  </si>
  <si>
    <t>AAAE PREPA COMP  Atelier 7 Club PREPA</t>
  </si>
  <si>
    <t>AAAE PREPA COMP  Atelier 8 CPF</t>
  </si>
  <si>
    <t>A9 TERRITOIRE FACILITAN</t>
  </si>
  <si>
    <t>Prestations de suivi accompagnement (r�f�rent parcours)</t>
  </si>
  <si>
    <t>97NGEP220001</t>
  </si>
  <si>
    <t>GEPP AFPA ACCES A L'EMPLOI</t>
  </si>
  <si>
    <t>97NLEB210001</t>
  </si>
  <si>
    <t>ECHAPPEE BELLE</t>
  </si>
  <si>
    <t>97NMAE180001</t>
  </si>
  <si>
    <t>Mesures de mobilit� - AFPA Acc�s � l'emploi -Classes 14 et plus</t>
  </si>
  <si>
    <t>97NPSE190001</t>
  </si>
  <si>
    <t>PSE pour AAE</t>
  </si>
  <si>
    <t>97NPTR190002</t>
  </si>
  <si>
    <t>AAE : Plan de transfo - mobilit� interne</t>
  </si>
  <si>
    <t>97NTED200001</t>
  </si>
  <si>
    <t>Territoire digital - AAE</t>
  </si>
  <si>
    <t>97NVIP210001</t>
  </si>
  <si>
    <t>PRIC VIRTUAL INSERTION PLACE</t>
  </si>
  <si>
    <t>97RBPI200001</t>
  </si>
  <si>
    <t>AGIR 84�: Int�gration Professionnelle des R�fugi�s</t>
  </si>
  <si>
    <t>97RCPS200001</t>
  </si>
  <si>
    <t>Un chemin pour soi</t>
  </si>
  <si>
    <t>98NCOV200001</t>
  </si>
  <si>
    <t>98NDOT210001</t>
  </si>
  <si>
    <t>Dotations apprentissage - 1er �quipement</t>
  </si>
  <si>
    <t>98NGEN180001</t>
  </si>
  <si>
    <t>GPECC- AFPA Entreprises -Classes 2 � 13</t>
  </si>
  <si>
    <t>98NGEP220001</t>
  </si>
  <si>
    <t>GEPP AFPA ENTREPRISES</t>
  </si>
  <si>
    <t>98NMEN180001</t>
  </si>
  <si>
    <t>Mesures de mobilit� - AFPA Entreprises -Classes 14 et plus</t>
  </si>
  <si>
    <t>98NPSE190001</t>
  </si>
  <si>
    <t>PSE pour AEN</t>
  </si>
  <si>
    <t>98NPTR190002</t>
  </si>
  <si>
    <t>ENTREP : Plan de transfo - mobilit� interne</t>
  </si>
  <si>
    <t>98NTED200001</t>
  </si>
  <si>
    <t>Territoire digital - AE</t>
  </si>
  <si>
    <t>98NVPC220001</t>
  </si>
  <si>
    <t>DEPENSES FONCTIONNEMENT CFA</t>
  </si>
  <si>
    <t>1,3,4, PIJ &amp; PJP -  Professionnalisation initiale des futurs jurys et mise à jour de la professionnalisation de membres de jurys déjà inscrits sur la base CERES</t>
  </si>
  <si>
    <t>1,3,4, Bis PIJ &amp; PJP -  Professionnalisation initiale des futurs jurys et mise à jour de la professionnalisation de membres de jurys déjà inscrits sur la base CERES</t>
  </si>
  <si>
    <t>1,3,5, IHJ  - Instruction technique des demandes d'habilitation de jurys pour le compte des UT et sur leur demande</t>
  </si>
  <si>
    <t>1,3,5, Bis IHJ  - Instruction technique des demandes d'habilitation de jurys pour le compte des UT et sur leur demande</t>
  </si>
  <si>
    <t>1.3.6 Pilotage national et régional des actions liées aux jurys</t>
  </si>
  <si>
    <t>1,4,2, PTV - Préparation au Titre pour les candidats VAE et les candidats accueillis pour le compte de tiers dans le cadre de la charte</t>
  </si>
  <si>
    <t xml:space="preserve">1.4.5 Présentation RSFP </t>
  </si>
  <si>
    <t>1.4.6 Transferts de plateaux de certification et maintien en conformité avec les Référentiels d’évaluation.</t>
  </si>
  <si>
    <t>1,6,1, PDA - Sessions d'information collectives de présentation des titres professionnels dans le cadre d'une VAE</t>
  </si>
  <si>
    <t>1,6,2, ITV &amp; POV -  Instruction technique des dossiers de validation des acquis de l'expérience et positionnement candidats VAE</t>
  </si>
  <si>
    <t>1.6.4 Certification relative aux compétences acquises dans l’exercice d’un mandat de représentant du personnel ou d’un mandat syndical - Session certification</t>
  </si>
  <si>
    <t>1.8 Etudes- Ingénierie de certification pour le compte du ministère de l’emploi</t>
  </si>
  <si>
    <t>1.11.2 Mission 1 : Notification équivalences</t>
  </si>
  <si>
    <t>2,1,1, Politique RSE</t>
  </si>
  <si>
    <t>95NRSEN23001</t>
  </si>
  <si>
    <t>95NRETD17001Z05</t>
  </si>
  <si>
    <t>3.1 Ingénierie - Expertise nationale au service de l’anticipation et le développement de l’emploi</t>
  </si>
  <si>
    <t>3.1 Pilotage - Expertise nationale au service de l’anticipation et le développement de l’emploi</t>
  </si>
  <si>
    <t>3.2  Ingénierie - Expertise prospective et anticipation des évolutions du marché de l’emploi et des compétences au service des territoires</t>
  </si>
  <si>
    <t>3.2 Pilotage - Expertise prospective et anticipation des évolutions du marché de l’emploi et des compétences au service des territoires</t>
  </si>
  <si>
    <t>Déclic Hébergeement</t>
  </si>
  <si>
    <t>Déclic Restauration</t>
  </si>
  <si>
    <t>4.2.2 Agir dans les quartiers - Appui à l'insertion professionnelle des personnes résidant dans les quartiers prioritaires de la politique de la ville - Autres MNSP</t>
  </si>
  <si>
    <t>4.2.3 Développer la mixité professionnelle Autres prestations</t>
  </si>
  <si>
    <t>4.2.4. Bis Ingénierie public sénior</t>
  </si>
  <si>
    <t>95NSENI23001</t>
  </si>
  <si>
    <t>HOPE  Accompagnement intégration HOPE Promotion 2023</t>
  </si>
  <si>
    <t>95NHOPE23001</t>
  </si>
  <si>
    <t>4.3Appui à l'ingénierie de projets territoriaux favorisant l'accès à l'emploi et la à qualification des demandeurs d'emploi et des personnes en parcours d'insertion - Ingénierie</t>
  </si>
  <si>
    <t>4.3 Appui à l'ingénierie de projets territoriaux favorisant l'accès à l'emploi et la à qualification des demandeurs d'emploi et des personnes en parcours d'insertion - Pilotage</t>
  </si>
  <si>
    <t>5 Pilotage et suivi national du plan d’actions 2023 déployé dans le cadre de l’exécution des missions de service public</t>
  </si>
  <si>
    <t>2.2.10 Incubateur Développeur Intégrateur en Informatique Industrielle (D3I)-Formation</t>
  </si>
  <si>
    <t>2.2.12 Incubateur Monteur en Tuyauterie et chaudronnerie sur site industriel sensible-Formation</t>
  </si>
  <si>
    <t>2.2.13 Incubateur Agent de Comissionnement du Bâtiment-Formation</t>
  </si>
  <si>
    <t>2.2.14 Incubateur Chaudronnerie-Tuyauterie-Soudage- Adaptation Hydrogène et énergie-Formation</t>
  </si>
  <si>
    <t>2.2.15 Incubateur Technicien de maintenance industrielle colorisée Hydrogène-Formation</t>
  </si>
  <si>
    <t>2.2.16 Incubateur Pilote d'installation Hydrogène-Formation</t>
  </si>
  <si>
    <t>2.2.17 Incubateur Monteur mécanicien  véhicules lourds hydrogène -Formation</t>
  </si>
  <si>
    <t>2.2.18 Incubateur Rétrofit : électrifier un véhicule thermique pour réduire les polluants atmosphériques-Formation</t>
  </si>
  <si>
    <t>2.2.19 Incubateur Technicien des dispositifs d'assistance respiratoire à domicile -Formation</t>
  </si>
  <si>
    <t>2.2.20 Incubateur Réparateur outdoor-Formation</t>
  </si>
  <si>
    <t>2.2.21 Incubateur Animateur Artistique-Formation</t>
  </si>
  <si>
    <t>2.2.23 Incubateur Concepteur Médiatiseur Pédagogique-Formation</t>
  </si>
  <si>
    <t>2.2.24 Incubateur Concepteur de Technologie immersive-Formation</t>
  </si>
  <si>
    <t>2.2.10 Incubateur Développeur Intégrateur en Informatique Industrielle (D3I)-Autres MNSP</t>
  </si>
  <si>
    <t>2.2.12 Incubateur Monteur en Tuyauterie et chaudronnerie sur site industriel sensible-Autres MNSP</t>
  </si>
  <si>
    <t>2.2.13 Incubateur Agent de Comissionnement du Bâtiment-Autres MNSP</t>
  </si>
  <si>
    <t>2.2.14 Incubateur Chaudronnerie-Tuyauterie-Soudage- Adaptation Hydrogène et énergie-Autres MNSP</t>
  </si>
  <si>
    <t>2.2.15 Incubateur Technicien de maintenance industrielle colorisée Hydrogène-Autres MNSP</t>
  </si>
  <si>
    <t>2.2.16 Incubateur Pilote d'installation Hydrogène-Autres MNSP</t>
  </si>
  <si>
    <t>2.2.17 Incubateur Monteur mécanicien  véhicules lourds hydrogène -Autres MNSP</t>
  </si>
  <si>
    <t>2.2.18 Incubateur Rétrofit : électrifier un véhicule thermique pour réduire les polluants atmosphériques-Autres MNSP</t>
  </si>
  <si>
    <t>2.2.19 Incubateur Technicien des dispositifs d'assistance respiratoire à domicile -Autres MNSP</t>
  </si>
  <si>
    <t>2.2.20 Incubateur Réparateur outdoor-Autres MNSP</t>
  </si>
  <si>
    <t>2.2.21 Incubateur Animateur Artistique-Autres MNSP</t>
  </si>
  <si>
    <t>2.2.23 Incubateur Concepteur Médiatiseur Pédagogique-Autres MNSP</t>
  </si>
  <si>
    <t>2.2.24 Incubateur Concepteur de Technologie immersive-Autres MNSP</t>
  </si>
  <si>
    <t>2.2.10 Incubateur Développeur Intégrateur en Informatique Industrielle (D3I)-Restauration</t>
  </si>
  <si>
    <t>2.2.12 Incubateur Monteur en Tuyauterie et chaudronnerie sur site industriel sensible-Restauration</t>
  </si>
  <si>
    <t>2.2.13 Incubateur Agent de Comissionnement du Bâtiment-Restauration</t>
  </si>
  <si>
    <t>2.2.14 Incubateur Chaudronnerie-Tuyauterie-Soudage- Adaptation Hydrogène et énergie-Restauration</t>
  </si>
  <si>
    <t>2.2.15 Incubateur Technicien de maintenance industrielle colorisée Hydrogène-Restauration</t>
  </si>
  <si>
    <t>2.2.16 Incubateur Pilote d'installation Hydrogène-Restauration</t>
  </si>
  <si>
    <t>2.2.17 Incubateur Monteur mécanicien  véhicules lourds hydrogène -Restauration</t>
  </si>
  <si>
    <t>2.2.18 Incubateur Rétrofit : électrifier un véhicule thermique pour réduire les polluants atmosphériques-Restauration</t>
  </si>
  <si>
    <t>2.2.19 Incubateur Technicien des dispositifs d'assistance respiratoire à domicile -Restauration</t>
  </si>
  <si>
    <t>2.2.20 Incubateur Réparateur outdoor-Restauration</t>
  </si>
  <si>
    <t>2.2.21 Incubateur Animateur Artistique-Restauration</t>
  </si>
  <si>
    <t>2.2.23 Incubateur Concepteur Médiatiseur Pédagogique-Restauration</t>
  </si>
  <si>
    <t>2.2.24 Incubateur Concepteur de Technologie immersive-Restauration</t>
  </si>
  <si>
    <t>2.2.10 Incubateur Développeur Intégrateur en Informatique Industrielle (D3I)-hébergement</t>
  </si>
  <si>
    <t>2.2.12 Incubateur Monteur en Tuyauterie et chaudronnerie sur site industriel sensible-hébergement</t>
  </si>
  <si>
    <t>2.2.13 Incubateur Agent de Comissionnement du Bâtiment-hébergement</t>
  </si>
  <si>
    <t>2.2.14 Incubateur Chaudronnerie-Tuyauterie-Soudage- Adaptation Hydrogène et énergie-hébergement</t>
  </si>
  <si>
    <t>2.2.15 Incubateur Technicien de maintenance industrielle colorisée Hydrogène-hébergement</t>
  </si>
  <si>
    <t>2.2.16 Incubateur Pilote d'installation Hydrogène-hébergement</t>
  </si>
  <si>
    <t>2.2.17 Incubateur Monteur mécanicien  véhicules lourds hydrogène -hébergement</t>
  </si>
  <si>
    <t>2.2.18 Incubateur Rétrofit : électrifier un véhicule thermique pour réduire les polluants atmosphériques-hébergement</t>
  </si>
  <si>
    <t>2.2.19 Incubateur Technicien des dispositifs d'assistance respiratoire à domicile -hébergement</t>
  </si>
  <si>
    <t>2.2.20 Incubateur Réparateur outdoor-hébergement</t>
  </si>
  <si>
    <t>2.2.21 Incubateur Animateur Artistique-hébergement</t>
  </si>
  <si>
    <t>2.2.23 Incubateur Concepteur Médiatiseur Pédagogique-hébergement</t>
  </si>
  <si>
    <t>2.2.24 Incubateur Concepteur de Technologie immersive-hébergement</t>
  </si>
  <si>
    <t>2.2.10 Incubateur Développeur Intégrateur en Informatique Industrielle (D3I)-A distance</t>
  </si>
  <si>
    <t>2.2.12 Incubateur Monteur en Tuyauterie et chaudronnerie sur site industriel sensible-A distance</t>
  </si>
  <si>
    <t>2.2.13 Incubateur Agent de Comissionnement du Bâtiment-A distance</t>
  </si>
  <si>
    <t>2.2.14 Incubateur Chaudronnerie-Tuyauterie-Soudage- Adaptation Hydrogène et énergie-A distance</t>
  </si>
  <si>
    <t>2.2.15 Incubateur Technicien de maintenance industrielle colorisée Hydrogène-A distance</t>
  </si>
  <si>
    <t>2.2.16 Incubateur Pilote d'installation Hydrogène-A distance</t>
  </si>
  <si>
    <t>2.2.17 Incubateur Monteur mécanicien  véhicules lourds hydrogène -A distance</t>
  </si>
  <si>
    <t>2.2.18 Incubateur Rétrofit : électrifier un véhicule thermique pour réduire les polluants atmosphériques-A distance</t>
  </si>
  <si>
    <t>2.2.19 Incubateur Technicien des dispositifs d'assistance respiratoire à domicile -A distance</t>
  </si>
  <si>
    <t>2.2.20 Incubateur Réparateur outdoor-A distance</t>
  </si>
  <si>
    <t>2.2.21 Incubateur Animateur Artistique-A distance</t>
  </si>
  <si>
    <t>2.2.23 Incubateur Concepteur Médiatiseur Pédagogique-A distance</t>
  </si>
  <si>
    <t>2.2.24 Incubateur Concepteur de Technologie immersive-A distance</t>
  </si>
  <si>
    <t>2.2.10 Incubateur Développeur Intégrateur en Informatique Industrielle (D3I)-Orientation</t>
  </si>
  <si>
    <t>2.2.12 Incubateur Monteur en Tuyauterie et chaudronnerie sur site industriel sensible-Orientation</t>
  </si>
  <si>
    <t>2.2.13 Incubateur Agent de Comissionnement du Bâtiment-Orientation</t>
  </si>
  <si>
    <t>2.2.14 Incubateur Chaudronnerie-Tuyauterie-Soudage- Adaptation Hydrogène et énergie-Orientation</t>
  </si>
  <si>
    <t>2.2.15 Incubateur Technicien de maintenance industrielle colorisée Hydrogène-Orientation</t>
  </si>
  <si>
    <t>2.2.16 Incubateur Pilote d'installation Hydrogène-Orientation</t>
  </si>
  <si>
    <t>2.2.17 Incubateur Monteur mécanicien  véhicules lourds hydrogène -Orientation</t>
  </si>
  <si>
    <t>2.2.18 Incubateur Rétrofit : électrifier un véhicule thermique pour réduire les polluants atmosphériques-Orientation</t>
  </si>
  <si>
    <t>2.2.19 Incubateur Technicien des dispositifs d'assistance respiratoire à domicile -Orientation</t>
  </si>
  <si>
    <t>2.2.20 Incubateur Réparateur outdoor-Orientation</t>
  </si>
  <si>
    <t>2.2.21 Incubateur Animateur Artistique-Orientation</t>
  </si>
  <si>
    <t>2.2.23 Incubateur Concepteur Médiatiseur Pédagogique-Orientation</t>
  </si>
  <si>
    <t>2.2.24 Incubateur Concepteur de Technologie immersive-Orientation</t>
  </si>
  <si>
    <t>2.2.10 Incubateur Développeur Intégrateur en Informatique Industrielle (D3I)-S4</t>
  </si>
  <si>
    <t>AS04</t>
  </si>
  <si>
    <t>2.2.12 Incubateur Monteur en Tuyauterie et chaudronnerie sur site industriel sensible-S4</t>
  </si>
  <si>
    <t>2.2.13 Incubateur Agent de Comissionnement du Bâtiment-S4</t>
  </si>
  <si>
    <t>2.2.14 Incubateur Chaudronnerie-Tuyauterie-Soudage- Adaptation Hydrogène et énergie-S4</t>
  </si>
  <si>
    <t>2.2.15 Incubateur Technicien de maintenance industrielle colorisée Hydrogène-S4</t>
  </si>
  <si>
    <t>2.2.16 Incubateur Pilote d'installation Hydrogène-S4</t>
  </si>
  <si>
    <t>2.2.17 Incubateur Monteur mécanicien  véhicules lourds hydrogène -S4</t>
  </si>
  <si>
    <t>2.2.18 Incubateur Rétrofit : électrifier un véhicule thermique pour réduire les polluants atmosphériques-S4</t>
  </si>
  <si>
    <t>2.2.19 Incubateur Technicien des dispositifs d'assistance respiratoire à domicile -S4</t>
  </si>
  <si>
    <t>2.2.20 Incubateur Réparateur outdoor-S4</t>
  </si>
  <si>
    <t>2.2.21 Incubateur Animateur Artistique-S4</t>
  </si>
  <si>
    <t>2.2.23 Incubateur Concepteur Médiatiseur Pédagogique-S4</t>
  </si>
  <si>
    <t>2.2.24 Incubateur Concepteur de Technologie immersive-S4</t>
  </si>
  <si>
    <r>
      <t>2 - Missions Nationales de Service Public</t>
    </r>
    <r>
      <rPr>
        <b/>
        <sz val="12"/>
        <color rgb="FFFF0000"/>
        <rFont val="Arial"/>
        <family val="2"/>
      </rPr>
      <t xml:space="preserve"> </t>
    </r>
    <r>
      <rPr>
        <b/>
        <i/>
        <sz val="12"/>
        <color rgb="FF0070C0"/>
        <rFont val="Arial"/>
        <family val="2"/>
      </rPr>
      <t>(voir onglet MNSP 2023)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</si>
</sst>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2">
    <numFmt numFmtId="41" formatCode="_-* #,##0_-;\-* #,##0_-;_-* &quot;-&quot;_-;_-@_-"/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_-* #,##0.00\ _€_-;\-* #,##0.00\ _€_-;_-* &quot;-&quot;??\ _€_-;_-@_-"/>
    <numFmt numFmtId="165" formatCode="_-* #,##0\ _€_-;\-* #,##0\ _€_-;_-* &quot;-&quot;??\ _€_-;_-@_-"/>
    <numFmt numFmtId="166" formatCode="mmmm"/>
    <numFmt numFmtId="167" formatCode="0_ ;\-0\ "/>
    <numFmt numFmtId="168" formatCode="0.0%"/>
    <numFmt numFmtId="169" formatCode="0.0"/>
    <numFmt numFmtId="170" formatCode="_-* #,##0\ &quot;€&quot;_-;\-* #,##0\ &quot;€&quot;_-;_-* &quot;-&quot;??\ &quot;€&quot;_-;_-@_-"/>
    <numFmt numFmtId="171" formatCode="#,##0.0"/>
    <numFmt numFmtId="172" formatCode="_-* #,##0%\ _F_-;\(#,##0\)%_F_-;_-* &quot;-&quot;??\ _F_-;_-@_-"/>
    <numFmt numFmtId="173" formatCode="#,##0.00000;\(#,##0.00000\)"/>
    <numFmt numFmtId="174" formatCode="&quot;€ m&quot;\ #,##0_);&quot;€ m&quot;\ \(#,##0\);\-\ "/>
    <numFmt numFmtId="175" formatCode="0.0%;\-0%"/>
    <numFmt numFmtId="176" formatCode="0.000"/>
    <numFmt numFmtId="177" formatCode="0.00&quot;x&quot;"/>
    <numFmt numFmtId="178" formatCode="0.0&quot;x&quot;"/>
    <numFmt numFmtId="179" formatCode="#,##0.0\x_);\(#,##0.0\x\);\-\ "/>
    <numFmt numFmtId="180" formatCode="_(* #,##0_);_(* \(#,##0\);_(* &quot; - &quot;_);_(@_)"/>
    <numFmt numFmtId="181" formatCode="0&quot;A&quot;"/>
    <numFmt numFmtId="182" formatCode="0&quot;E&quot;"/>
    <numFmt numFmtId="183" formatCode="0&quot;F&quot;"/>
    <numFmt numFmtId="184" formatCode="0_)"/>
    <numFmt numFmtId="185" formatCode="#,##0.0_);\(#,##0.0\)"/>
    <numFmt numFmtId="186" formatCode="_(* #,##0.0000_);_(* \(#,##0.0000\);_(* &quot;-&quot;??_);_(@_)"/>
    <numFmt numFmtId="187" formatCode="#,##0.0_);[Red]\(#,##0.0\)"/>
    <numFmt numFmtId="188" formatCode="&quot;US$&quot;#,##0_);\(&quot;US$&quot;#,##0\)"/>
    <numFmt numFmtId="189" formatCode="_(&quot;$&quot;* #,##0.00_);_(&quot;$&quot;* \(#,##0.00\);_(&quot;$&quot;* &quot;-&quot;??_);_(@_)"/>
    <numFmt numFmtId="190" formatCode="0.00000%"/>
    <numFmt numFmtId="191" formatCode="#,##0;\(#,##0\);\-"/>
    <numFmt numFmtId="192" formatCode="_(* #,##0_);_(* \(#,##0\);_(* &quot;-&quot;_);_(@_)"/>
    <numFmt numFmtId="193" formatCode="_(* #,##0.00_);_(* \(#,##0.00\);_(* &quot;-&quot;??_);_(@_)"/>
    <numFmt numFmtId="194" formatCode="* \(#,##0\);* #,##0_);&quot;-&quot;??_);@"/>
    <numFmt numFmtId="195" formatCode="&quot;$&quot;#,##0_);[Red]\(&quot;$&quot;#,##0\)"/>
    <numFmt numFmtId="196" formatCode="&quot;$&quot;#,##0.0_);\(&quot;$&quot;#,##0.0\)"/>
    <numFmt numFmtId="197" formatCode="m/d/yy_%_)"/>
    <numFmt numFmtId="198" formatCode="* #,##0_);* \(#,##0\);&quot;-&quot;??_);@"/>
    <numFmt numFmtId="199" formatCode="_(* #,##0_);_(* \(#,##0\);_(* &quot;&quot;\ \-\ &quot;&quot;_);_(@_)"/>
    <numFmt numFmtId="200" formatCode="&quot;$&quot;#,##0.00_);[Red]\(&quot;$&quot;#,##0.00\)"/>
    <numFmt numFmtId="201" formatCode="_(&quot;€&quot;* #,##0.00_);_(&quot;€&quot;* \(#,##0.00\);_(&quot;€&quot;* &quot;-&quot;??_);_(@_)"/>
    <numFmt numFmtId="202" formatCode="_-* #,##0.00\ [$€]_-;\-* #,##0.00\ [$€]_-;_-* &quot;-&quot;??\ [$€]_-;_-@_-"/>
    <numFmt numFmtId="203" formatCode="\ #,##0.0_);\(#,##0.0\);&quot; - &quot;_);@_)"/>
    <numFmt numFmtId="204" formatCode="#,##0,;\(#,##0,\);\-"/>
    <numFmt numFmtId="205" formatCode=";;;@*."/>
    <numFmt numFmtId="206" formatCode="_ * #,##0_)_F_ ;_ * \(#,##0\)_F_ ;_ * &quot;-&quot;_)_F_ ;_ @_ "/>
    <numFmt numFmtId="207" formatCode="#,##0;;&quot;?&quot;"/>
    <numFmt numFmtId="208" formatCode="_-* #,##0.00\ _F_-;\-* #,##0.00\ _F_-;_-* &quot;-&quot;??\ _F_-;_-@_-"/>
    <numFmt numFmtId="209" formatCode="#,##0\ &quot;F&quot;;\-#,##0\ &quot;F&quot;"/>
    <numFmt numFmtId="210" formatCode="#,##0.0\x_)"/>
    <numFmt numFmtId="211" formatCode="_ &quot;\&quot;* #,##0_ ;_ &quot;\&quot;* &quot;\&quot;&quot;\&quot;&quot;\&quot;&quot;\&quot;&quot;\&quot;&quot;\&quot;\-#,##0_ ;_ &quot;\&quot;* &quot;-&quot;_ ;_ @_ "/>
    <numFmt numFmtId="212" formatCode="[$-40C]mmm\-yy;@"/>
    <numFmt numFmtId="213" formatCode="#,##0.0,,_);\(#,##0.0,,\);\-_)"/>
    <numFmt numFmtId="214" formatCode="#,##0_);\(#,##0\);\-_)"/>
    <numFmt numFmtId="215" formatCode="#,##0.0,_);\(#,##0.0,\);\-_)"/>
    <numFmt numFmtId="216" formatCode="#,##0.00_);\(#,##0.00\);\-_)"/>
    <numFmt numFmtId="217" formatCode="0.00_)"/>
    <numFmt numFmtId="218" formatCode="&quot;\&quot;#,##0.00;[Red]&quot;\&quot;&quot;\&quot;&quot;\&quot;&quot;\&quot;&quot;\&quot;&quot;\&quot;&quot;\&quot;\-#,##0.00"/>
    <numFmt numFmtId="219" formatCode="0.0%_);\(0.0%\)"/>
    <numFmt numFmtId="220" formatCode="#,##0.0\%_);\(#,##0.0\%\);#,##0.0\%_);@_%_)"/>
    <numFmt numFmtId="221" formatCode="#,##0.0_);\(#,##0.0\);\-\ "/>
    <numFmt numFmtId="222" formatCode="&quot;   &quot;"/>
    <numFmt numFmtId="223" formatCode="\+0%;\-0%"/>
    <numFmt numFmtId="224" formatCode="0.000000%"/>
    <numFmt numFmtId="225" formatCode="000000"/>
    <numFmt numFmtId="226" formatCode="#,##0\ ;\(#,##0\);\-\ "/>
    <numFmt numFmtId="227" formatCode="&quot;$ &quot;#,##0&quot; mn&quot;"/>
    <numFmt numFmtId="228" formatCode="_ * #,##0_)&quot;F&quot;_ ;_ * \(#,##0\)&quot;F&quot;_ ;_ * &quot;-&quot;_)&quot;F&quot;_ ;_ @_ "/>
    <numFmt numFmtId="229" formatCode="&quot;FY end&quot;\ d\-mmm"/>
    <numFmt numFmtId="230" formatCode="####_)"/>
    <numFmt numFmtId="231" formatCode="###\ ###\ ###"/>
    <numFmt numFmtId="232" formatCode="[$-F800]dddd\,\ mmmm\ dd\,\ yyyy"/>
  </numFmts>
  <fonts count="21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3"/>
      <color indexed="17"/>
      <name val="Arial"/>
      <family val="2"/>
    </font>
    <font>
      <sz val="12"/>
      <color indexed="17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10"/>
      <name val="Arial"/>
      <family val="2"/>
    </font>
    <font>
      <b/>
      <sz val="10"/>
      <color theme="0"/>
      <name val="Arial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  <font>
      <sz val="10"/>
      <color theme="1"/>
      <name val="Tahoma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Arial"/>
      <family val="2"/>
    </font>
    <font>
      <sz val="8"/>
      <color indexed="12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  <font>
      <b/>
      <sz val="10"/>
      <name val="LucidaT"/>
    </font>
    <font>
      <sz val="8"/>
      <name val="Times New Roman"/>
      <family val="1"/>
    </font>
    <font>
      <sz val="10"/>
      <name val="Univers"/>
      <family val="2"/>
    </font>
    <font>
      <sz val="10"/>
      <name val="Palatino"/>
      <family val="1"/>
    </font>
    <font>
      <sz val="10"/>
      <name val="Garamond"/>
      <family val="1"/>
    </font>
    <font>
      <u/>
      <sz val="10"/>
      <name val="Arial"/>
      <family val="2"/>
    </font>
    <font>
      <sz val="8"/>
      <color indexed="8"/>
      <name val="Arial"/>
      <family val="2"/>
    </font>
    <font>
      <sz val="7"/>
      <name val="Univers"/>
      <family val="2"/>
    </font>
    <font>
      <sz val="9"/>
      <color indexed="8"/>
      <name val="Arial"/>
      <family val="2"/>
    </font>
    <font>
      <b/>
      <sz val="6"/>
      <name val="Univers"/>
      <family val="2"/>
    </font>
    <font>
      <sz val="11"/>
      <color indexed="8"/>
      <name val="Calibri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  <charset val="238"/>
    </font>
    <font>
      <sz val="11"/>
      <color indexed="9"/>
      <name val="Calibri"/>
      <family val="2"/>
    </font>
    <font>
      <b/>
      <sz val="9"/>
      <color indexed="10"/>
      <name val="MS Sans Serif"/>
      <family val="2"/>
    </font>
    <font>
      <b/>
      <sz val="14"/>
      <name val="LucidaT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sz val="11"/>
      <color indexed="20"/>
      <name val="Calibri"/>
      <family val="2"/>
    </font>
    <font>
      <b/>
      <sz val="11"/>
      <color indexed="53"/>
      <name val="Calibri"/>
      <family val="2"/>
    </font>
    <font>
      <b/>
      <sz val="18"/>
      <color indexed="62"/>
      <name val="Cambria"/>
      <family val="2"/>
    </font>
    <font>
      <sz val="12"/>
      <name val="Tms Rmn"/>
    </font>
    <font>
      <sz val="10"/>
      <name val="Times New Roman"/>
      <family val="1"/>
    </font>
    <font>
      <sz val="11"/>
      <color indexed="17"/>
      <name val="Calibri"/>
      <family val="2"/>
    </font>
    <font>
      <sz val="10"/>
      <name val="Helv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8"/>
      <name val="Calibri"/>
      <family val="2"/>
      <charset val="238"/>
    </font>
    <font>
      <sz val="10"/>
      <name val="Helvetica 45 Light"/>
      <family val="2"/>
    </font>
    <font>
      <sz val="9"/>
      <name val="Arial Narrow"/>
      <family val="2"/>
    </font>
    <font>
      <b/>
      <sz val="9"/>
      <color indexed="39"/>
      <name val="MS Sans Serif"/>
      <family val="2"/>
    </font>
    <font>
      <sz val="11"/>
      <color indexed="20"/>
      <name val="Calibri"/>
      <family val="2"/>
      <charset val="238"/>
    </font>
    <font>
      <sz val="8"/>
      <color indexed="9"/>
      <name val="Arial"/>
      <family val="2"/>
    </font>
    <font>
      <sz val="11"/>
      <color indexed="12"/>
      <name val="Arial"/>
      <family val="2"/>
    </font>
    <font>
      <sz val="10"/>
      <color indexed="39"/>
      <name val="Century Schoolbook"/>
      <family val="1"/>
    </font>
    <font>
      <b/>
      <u/>
      <sz val="10"/>
      <color indexed="16"/>
      <name val="Arial"/>
      <family val="2"/>
    </font>
    <font>
      <sz val="8"/>
      <color indexed="23"/>
      <name val="Arial"/>
      <family val="2"/>
    </font>
    <font>
      <b/>
      <sz val="8"/>
      <color indexed="18"/>
      <name val="Arial"/>
      <family val="2"/>
    </font>
    <font>
      <b/>
      <sz val="8"/>
      <name val="Arial"/>
      <family val="2"/>
    </font>
    <font>
      <b/>
      <sz val="8"/>
      <color indexed="12"/>
      <name val="Arial"/>
      <family val="2"/>
    </font>
    <font>
      <sz val="10"/>
      <name val="MS Sans Serif"/>
      <family val="2"/>
    </font>
    <font>
      <i/>
      <sz val="12"/>
      <name val="Arial Narrow"/>
      <family val="2"/>
    </font>
    <font>
      <sz val="10"/>
      <name val="Helv"/>
      <family val="2"/>
    </font>
    <font>
      <b/>
      <sz val="9"/>
      <color indexed="9"/>
      <name val="Arial"/>
      <family val="2"/>
    </font>
    <font>
      <sz val="10"/>
      <color indexed="8"/>
      <name val="Arial"/>
      <family val="2"/>
    </font>
    <font>
      <sz val="10"/>
      <color indexed="18"/>
      <name val="Arial"/>
      <family val="2"/>
    </font>
    <font>
      <b/>
      <u val="double"/>
      <sz val="9"/>
      <name val="Arial"/>
      <family val="2"/>
    </font>
    <font>
      <sz val="11"/>
      <color indexed="62"/>
      <name val="Calibri"/>
      <family val="2"/>
    </font>
    <font>
      <b/>
      <sz val="11"/>
      <color indexed="56"/>
      <name val="Calibri"/>
      <family val="2"/>
    </font>
    <font>
      <b/>
      <sz val="18"/>
      <name val="Arial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9"/>
      <name val="Times New Roman"/>
      <family val="1"/>
    </font>
    <font>
      <b/>
      <sz val="10"/>
      <name val="Arial Narrow"/>
      <family val="2"/>
    </font>
    <font>
      <sz val="10"/>
      <name val="Arial Narrow"/>
      <family val="2"/>
    </font>
    <font>
      <b/>
      <sz val="1"/>
      <color indexed="8"/>
      <name val="Courier"/>
      <family val="3"/>
    </font>
    <font>
      <b/>
      <u/>
      <sz val="1"/>
      <color indexed="8"/>
      <name val="Courier"/>
      <family val="3"/>
    </font>
    <font>
      <u/>
      <sz val="1"/>
      <color indexed="8"/>
      <name val="Courier"/>
      <family val="3"/>
    </font>
    <font>
      <sz val="1"/>
      <color indexed="8"/>
      <name val="Courier"/>
      <family val="3"/>
    </font>
    <font>
      <b/>
      <i/>
      <sz val="1"/>
      <color indexed="8"/>
      <name val="Courier"/>
      <family val="3"/>
    </font>
    <font>
      <b/>
      <sz val="24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u/>
      <sz val="8"/>
      <color indexed="12"/>
      <name val="Arial"/>
      <family val="2"/>
    </font>
    <font>
      <b/>
      <sz val="11"/>
      <color indexed="9"/>
      <name val="Calibri"/>
      <family val="2"/>
      <charset val="238"/>
    </font>
    <font>
      <i/>
      <sz val="8"/>
      <name val="Arial"/>
      <family val="2"/>
    </font>
    <font>
      <sz val="10"/>
      <color indexed="17"/>
      <name val="Arial"/>
      <family val="2"/>
    </font>
    <font>
      <b/>
      <sz val="10"/>
      <color indexed="8"/>
      <name val="Arial"/>
      <family val="2"/>
    </font>
    <font>
      <sz val="8"/>
      <name val="Verdana"/>
      <family val="2"/>
    </font>
    <font>
      <sz val="10"/>
      <color theme="1"/>
      <name val="Calibri"/>
      <family val="2"/>
    </font>
    <font>
      <sz val="8"/>
      <color theme="1"/>
      <name val="Verdana"/>
      <family val="2"/>
    </font>
    <font>
      <sz val="10"/>
      <name val="Courier"/>
      <family val="3"/>
    </font>
    <font>
      <b/>
      <u val="singleAccounting"/>
      <sz val="9"/>
      <color indexed="9"/>
      <name val="Arial"/>
      <family val="2"/>
    </font>
    <font>
      <b/>
      <sz val="10"/>
      <name val="MS Sans Serif"/>
      <family val="2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11"/>
      <color indexed="60"/>
      <name val="Calibri"/>
      <family val="2"/>
    </font>
    <font>
      <sz val="11"/>
      <color indexed="60"/>
      <name val="Calibri"/>
      <family val="2"/>
      <charset val="238"/>
    </font>
    <font>
      <sz val="7"/>
      <name val="Small Fonts"/>
      <family val="2"/>
    </font>
    <font>
      <sz val="8"/>
      <color indexed="8"/>
      <name val="Verdana"/>
      <family val="2"/>
    </font>
    <font>
      <sz val="8"/>
      <color indexed="8"/>
      <name val="Helv"/>
      <family val="2"/>
    </font>
    <font>
      <sz val="10"/>
      <name val="Arial CE"/>
      <charset val="238"/>
    </font>
    <font>
      <sz val="7"/>
      <color indexed="8"/>
      <name val="Arial"/>
      <family val="2"/>
    </font>
    <font>
      <b/>
      <sz val="26"/>
      <name val="Times New Roman"/>
      <family val="1"/>
    </font>
    <font>
      <b/>
      <sz val="18"/>
      <name val="Times New Roman"/>
      <family val="1"/>
    </font>
    <font>
      <b/>
      <sz val="10"/>
      <name val="Times New Roman"/>
      <family val="1"/>
    </font>
    <font>
      <sz val="10"/>
      <name val="Arial"/>
      <family val="2"/>
      <charset val="238"/>
    </font>
    <font>
      <b/>
      <sz val="8"/>
      <color indexed="18"/>
      <name val="Times New Roman"/>
      <family val="1"/>
    </font>
    <font>
      <b/>
      <sz val="9"/>
      <color indexed="17"/>
      <name val="MS Sans Serif"/>
      <family val="2"/>
    </font>
    <font>
      <sz val="11"/>
      <color indexed="52"/>
      <name val="Calibri"/>
      <family val="2"/>
      <charset val="238"/>
    </font>
    <font>
      <b/>
      <sz val="9"/>
      <color indexed="14"/>
      <name val="MS Sans Serif"/>
      <family val="2"/>
    </font>
    <font>
      <sz val="11"/>
      <color indexed="16"/>
      <name val="Calibri"/>
      <family val="2"/>
    </font>
    <font>
      <b/>
      <sz val="10"/>
      <color indexed="12"/>
      <name val="Arial"/>
      <family val="2"/>
    </font>
    <font>
      <u/>
      <sz val="9"/>
      <name val="Arial"/>
      <family val="2"/>
    </font>
    <font>
      <i/>
      <sz val="8"/>
      <color indexed="22"/>
      <name val="Arial"/>
      <family val="2"/>
    </font>
    <font>
      <b/>
      <i/>
      <sz val="10"/>
      <name val="Arial"/>
      <family val="2"/>
    </font>
    <font>
      <b/>
      <i/>
      <sz val="14"/>
      <color indexed="18"/>
      <name val="Garamond"/>
      <family val="1"/>
    </font>
    <font>
      <sz val="11"/>
      <color indexed="17"/>
      <name val="Calibri"/>
      <family val="2"/>
      <charset val="238"/>
    </font>
    <font>
      <b/>
      <sz val="8"/>
      <color indexed="16"/>
      <name val="Times New Roman"/>
      <family val="1"/>
    </font>
    <font>
      <b/>
      <sz val="8"/>
      <color indexed="9"/>
      <name val="Arial"/>
      <family val="2"/>
    </font>
    <font>
      <sz val="7"/>
      <name val="Times New Roman"/>
      <family val="1"/>
    </font>
    <font>
      <b/>
      <sz val="8"/>
      <color indexed="9"/>
      <name val="Albertus Extra Bold"/>
      <family val="2"/>
    </font>
    <font>
      <b/>
      <u val="singleAccounting"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1"/>
      <color indexed="10"/>
      <name val="Calibri"/>
      <family val="2"/>
      <charset val="238"/>
    </font>
    <font>
      <sz val="12"/>
      <name val="Times New Roman"/>
      <family val="1"/>
    </font>
    <font>
      <b/>
      <sz val="8"/>
      <color indexed="62"/>
      <name val="Arial"/>
      <family val="2"/>
    </font>
    <font>
      <b/>
      <sz val="18"/>
      <color indexed="56"/>
      <name val="Cambria"/>
      <family val="2"/>
    </font>
    <font>
      <b/>
      <sz val="9"/>
      <color indexed="62"/>
      <name val="Arial"/>
      <family val="2"/>
    </font>
    <font>
      <b/>
      <sz val="16"/>
      <name val="LucidaT"/>
    </font>
    <font>
      <b/>
      <u/>
      <sz val="8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3"/>
      <name val="Calibri"/>
      <family val="2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4"/>
      <name val="Tms Rmn"/>
    </font>
    <font>
      <sz val="11"/>
      <name val="Times New Roman"/>
      <family val="1"/>
    </font>
    <font>
      <b/>
      <sz val="12"/>
      <color rgb="FFFF0000"/>
      <name val="Arial"/>
      <family val="2"/>
    </font>
    <font>
      <i/>
      <sz val="11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Tahoma"/>
      <family val="2"/>
    </font>
    <font>
      <u/>
      <sz val="10"/>
      <color theme="1"/>
      <name val="Tahoma"/>
      <family val="2"/>
    </font>
    <font>
      <b/>
      <sz val="9"/>
      <color theme="0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i/>
      <sz val="10"/>
      <color rgb="FFFF0000"/>
      <name val="Arial"/>
      <family val="2"/>
    </font>
    <font>
      <b/>
      <sz val="11"/>
      <color rgb="FFFF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Tahoma"/>
      <family val="2"/>
    </font>
    <font>
      <b/>
      <sz val="12"/>
      <color rgb="FF0070C0"/>
      <name val="Arial"/>
      <family val="2"/>
    </font>
    <font>
      <b/>
      <i/>
      <sz val="12"/>
      <name val="Arial"/>
      <family val="2"/>
    </font>
    <font>
      <b/>
      <i/>
      <sz val="12"/>
      <color rgb="FF0070C0"/>
      <name val="Arial"/>
      <family val="2"/>
    </font>
    <font>
      <sz val="1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9"/>
      <color theme="1"/>
      <name val="Calibri"/>
      <family val="2"/>
      <scheme val="minor"/>
    </font>
    <font>
      <i/>
      <sz val="10"/>
      <name val="Arial"/>
      <family val="2"/>
    </font>
    <font>
      <i/>
      <sz val="12"/>
      <color indexed="17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1F497D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2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</font>
  </fonts>
  <fills count="113">
    <fill>
      <patternFill patternType="none"/>
    </fill>
    <fill>
      <patternFill patternType="gray125"/>
    </fill>
    <fill>
      <patternFill patternType="solid">
        <fgColor theme="6" tint="0.599963377788628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8" tint="-0.249946592608417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4"/>
        <bgColor indexed="54"/>
      </patternFill>
    </fill>
    <fill>
      <patternFill patternType="solid">
        <fgColor indexed="31"/>
        <bgColor indexed="31"/>
      </patternFill>
    </fill>
    <fill>
      <patternFill patternType="solid">
        <fgColor indexed="44"/>
        <bgColor indexed="44"/>
      </patternFill>
    </fill>
    <fill>
      <patternFill patternType="solid">
        <fgColor indexed="25"/>
        <bgColor indexed="25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22"/>
      </patternFill>
    </fill>
    <fill>
      <patternFill patternType="solid">
        <fgColor indexed="55"/>
        <bgColor indexed="55"/>
      </patternFill>
    </fill>
    <fill>
      <patternFill patternType="solid">
        <fgColor indexed="42"/>
        <bgColor indexed="42"/>
      </patternFill>
    </fill>
    <fill>
      <patternFill patternType="solid">
        <fgColor indexed="49"/>
        <bgColor indexed="49"/>
      </patternFill>
    </fill>
    <fill>
      <patternFill patternType="solid">
        <fgColor indexed="27"/>
        <bgColor indexed="27"/>
      </patternFill>
    </fill>
    <fill>
      <patternFill patternType="solid">
        <fgColor indexed="52"/>
        <bgColor indexed="52"/>
      </patternFill>
    </fill>
    <fill>
      <patternFill patternType="solid">
        <fgColor indexed="47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18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6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</patternFill>
    </fill>
    <fill>
      <patternFill patternType="solid">
        <fgColor indexed="23"/>
      </patternFill>
    </fill>
    <fill>
      <patternFill patternType="solid">
        <fgColor indexed="1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0"/>
      </patternFill>
    </fill>
    <fill>
      <patternFill patternType="solid">
        <fgColor indexed="26"/>
        <bgColor indexed="64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22"/>
      </patternFill>
    </fill>
    <fill>
      <patternFill patternType="solid">
        <fgColor indexed="9"/>
        <bgColor indexed="64"/>
      </patternFill>
    </fill>
    <fill>
      <patternFill patternType="solid">
        <fgColor indexed="8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1"/>
      </patternFill>
    </fill>
    <fill>
      <patternFill patternType="solid">
        <fgColor indexed="45"/>
        <bgColor indexed="45"/>
      </patternFill>
    </fill>
    <fill>
      <patternFill patternType="solid">
        <fgColor indexed="8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11"/>
        <bgColor indexed="64"/>
      </patternFill>
    </fill>
    <fill>
      <patternFill patternType="solid">
        <fgColor rgb="FFBFD2E2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theme="8" tint="-0.24994659260841701"/>
      </top>
      <bottom style="thin">
        <color theme="8" tint="-0.24994659260841701"/>
      </bottom>
      <diagonal/>
    </border>
    <border>
      <left style="thin">
        <color theme="8" tint="-0.24994659260841701"/>
      </left>
      <right/>
      <top style="thin">
        <color theme="8" tint="-0.24994659260841701"/>
      </top>
      <bottom style="thin">
        <color theme="8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15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15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n">
        <color indexed="4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medium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9"/>
      </left>
      <right style="medium">
        <color indexed="9"/>
      </right>
      <top style="medium">
        <color indexed="9"/>
      </top>
      <bottom style="medium">
        <color indexed="9"/>
      </bottom>
      <diagonal/>
    </border>
    <border>
      <left/>
      <right/>
      <top style="medium">
        <color indexed="15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45"/>
      </bottom>
      <diagonal/>
    </border>
    <border>
      <left/>
      <right/>
      <top/>
      <bottom style="thin">
        <color indexed="45"/>
      </bottom>
      <diagonal/>
    </border>
    <border>
      <left/>
      <right/>
      <top style="medium">
        <color indexed="45"/>
      </top>
      <bottom/>
      <diagonal/>
    </border>
    <border>
      <left/>
      <right/>
      <top/>
      <bottom style="double">
        <color indexed="45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18"/>
      </bottom>
      <diagonal/>
    </border>
    <border>
      <left/>
      <right/>
      <top style="thin">
        <color indexed="15"/>
      </top>
      <bottom/>
      <diagonal/>
    </border>
    <border>
      <left/>
      <right/>
      <top/>
      <bottom style="thin">
        <color indexed="62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  <border>
      <left style="thin">
        <color indexed="9"/>
      </left>
      <right style="thin">
        <color indexed="9"/>
      </right>
      <top/>
      <bottom style="thin">
        <color indexed="18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15"/>
      </bottom>
      <diagonal/>
    </border>
    <border>
      <left/>
      <right/>
      <top/>
      <bottom style="thin">
        <color indexed="44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indexed="4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 style="medium">
        <color rgb="FF93B1CD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theme="8" tint="-0.24994659260841701"/>
      </left>
      <right style="thin">
        <color theme="8" tint="-0.24994659260841701"/>
      </right>
      <top style="thin">
        <color auto="1"/>
      </top>
      <bottom style="thin">
        <color theme="8" tint="-0.2499465926084170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8" tint="-0.24994659260841701"/>
      </top>
      <bottom style="thin">
        <color theme="8" tint="-0.2499465926084170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93B1CD"/>
      </left>
      <right style="medium">
        <color rgb="FF93B1CD"/>
      </right>
      <top style="medium">
        <color rgb="FF93B1CD"/>
      </top>
      <bottom/>
      <diagonal/>
    </border>
    <border>
      <left style="medium">
        <color rgb="FF93B1CD"/>
      </left>
      <right style="medium">
        <color rgb="FF93B1CD"/>
      </right>
      <top/>
      <bottom/>
      <diagonal/>
    </border>
    <border>
      <left style="medium">
        <color rgb="FF93B1CD"/>
      </left>
      <right style="medium">
        <color rgb="FF93B1CD"/>
      </right>
      <top/>
      <bottom style="medium">
        <color rgb="FF93B1CD"/>
      </bottom>
      <diagonal/>
    </border>
    <border>
      <left style="thin">
        <color theme="8" tint="-0.24994659260841701"/>
      </left>
      <right/>
      <top/>
      <bottom/>
      <diagonal/>
    </border>
    <border>
      <left style="thin">
        <color theme="8" tint="-0.24994659260841701"/>
      </left>
      <right style="thin">
        <color theme="8" tint="-0.24994659260841701"/>
      </right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auto="1"/>
      </left>
      <right/>
      <top/>
      <bottom style="hair">
        <color auto="1"/>
      </bottom>
      <diagonal/>
    </border>
  </borders>
  <cellStyleXfs count="733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4" fillId="0" borderId="0"/>
    <xf numFmtId="0" fontId="7" fillId="0" borderId="0"/>
    <xf numFmtId="44" fontId="7" fillId="0" borderId="0" applyFont="0" applyFill="0" applyBorder="0" applyAlignment="0" applyProtection="0"/>
    <xf numFmtId="0" fontId="25" fillId="0" borderId="0"/>
    <xf numFmtId="0" fontId="14" fillId="0" borderId="0"/>
    <xf numFmtId="171" fontId="44" fillId="0" borderId="0" applyFont="0" applyFill="0" applyBorder="0" applyAlignment="0" applyProtection="0">
      <alignment horizontal="center"/>
    </xf>
    <xf numFmtId="0" fontId="6" fillId="0" borderId="0"/>
    <xf numFmtId="44" fontId="6" fillId="0" borderId="0" applyFont="0" applyFill="0" applyBorder="0" applyAlignment="0" applyProtection="0"/>
    <xf numFmtId="9" fontId="42" fillId="0" borderId="0">
      <alignment horizontal="right"/>
    </xf>
    <xf numFmtId="3" fontId="43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4" fillId="0" borderId="0"/>
    <xf numFmtId="0" fontId="45" fillId="0" borderId="0">
      <alignment horizontal="right"/>
    </xf>
    <xf numFmtId="0" fontId="45" fillId="0" borderId="0">
      <alignment horizontal="right"/>
    </xf>
    <xf numFmtId="0" fontId="46" fillId="0" borderId="0" applyBorder="0"/>
    <xf numFmtId="0" fontId="14" fillId="0" borderId="0"/>
    <xf numFmtId="0" fontId="14" fillId="0" borderId="0"/>
    <xf numFmtId="172" fontId="45" fillId="0" borderId="0">
      <alignment horizontal="right"/>
    </xf>
    <xf numFmtId="172" fontId="45" fillId="0" borderId="0">
      <alignment horizontal="right"/>
    </xf>
    <xf numFmtId="172" fontId="45" fillId="0" borderId="0">
      <alignment horizontal="right"/>
    </xf>
    <xf numFmtId="0" fontId="14" fillId="0" borderId="0"/>
    <xf numFmtId="0" fontId="14" fillId="0" borderId="0"/>
    <xf numFmtId="0" fontId="14" fillId="0" borderId="0"/>
    <xf numFmtId="173" fontId="47" fillId="0" borderId="0"/>
    <xf numFmtId="9" fontId="48" fillId="0" borderId="0" applyFont="0" applyFill="0" applyBorder="0" applyAlignment="0" applyProtection="0"/>
    <xf numFmtId="174" fontId="49" fillId="0" borderId="0"/>
    <xf numFmtId="1" fontId="50" fillId="0" borderId="0"/>
    <xf numFmtId="9" fontId="14" fillId="0" borderId="0" applyFont="0" applyFill="0" applyBorder="0" applyAlignment="0" applyProtection="0">
      <alignment horizontal="center" vertical="center" wrapText="1"/>
    </xf>
    <xf numFmtId="175" fontId="51" fillId="0" borderId="0" applyFont="0" applyFill="0" applyBorder="0" applyAlignment="0" applyProtection="0">
      <alignment horizontal="center"/>
    </xf>
    <xf numFmtId="176" fontId="43" fillId="0" borderId="0" applyFont="0" applyFill="0" applyBorder="0" applyAlignment="0" applyProtection="0"/>
    <xf numFmtId="177" fontId="47" fillId="0" borderId="0" applyFont="0" applyFill="0" applyBorder="0" applyAlignment="0" applyProtection="0"/>
    <xf numFmtId="178" fontId="52" fillId="0" borderId="0" applyFont="0" applyFill="0" applyBorder="0" applyAlignment="0" applyProtection="0"/>
    <xf numFmtId="179" fontId="49" fillId="0" borderId="0"/>
    <xf numFmtId="180" fontId="53" fillId="0" borderId="0">
      <alignment horizontal="right" vertical="top"/>
    </xf>
    <xf numFmtId="181" fontId="54" fillId="38" borderId="47" applyFont="0" applyFill="0" applyBorder="0" applyAlignment="0" applyProtection="0">
      <alignment horizontal="center"/>
    </xf>
    <xf numFmtId="182" fontId="43" fillId="0" borderId="0" applyFont="0" applyFill="0" applyBorder="0" applyAlignment="0" applyProtection="0">
      <alignment horizontal="center"/>
    </xf>
    <xf numFmtId="183" fontId="43" fillId="0" borderId="0" applyFont="0" applyFill="0" applyBorder="0" applyAlignment="0" applyProtection="0">
      <alignment horizontal="center"/>
    </xf>
    <xf numFmtId="169" fontId="46" fillId="0" borderId="0"/>
    <xf numFmtId="0" fontId="55" fillId="39" borderId="0" applyNumberFormat="0" applyBorder="0" applyAlignment="0" applyProtection="0"/>
    <xf numFmtId="0" fontId="55" fillId="40" borderId="0" applyNumberFormat="0" applyBorder="0" applyAlignment="0" applyProtection="0"/>
    <xf numFmtId="0" fontId="55" fillId="41" borderId="0" applyNumberFormat="0" applyBorder="0" applyAlignment="0" applyProtection="0"/>
    <xf numFmtId="0" fontId="55" fillId="42" borderId="0" applyNumberFormat="0" applyBorder="0" applyAlignment="0" applyProtection="0"/>
    <xf numFmtId="0" fontId="55" fillId="43" borderId="0" applyNumberFormat="0" applyBorder="0" applyAlignment="0" applyProtection="0"/>
    <xf numFmtId="0" fontId="55" fillId="44" borderId="0" applyNumberFormat="0" applyBorder="0" applyAlignment="0" applyProtection="0"/>
    <xf numFmtId="0" fontId="56" fillId="39" borderId="0" applyNumberFormat="0" applyBorder="0" applyAlignment="0" applyProtection="0"/>
    <xf numFmtId="0" fontId="6" fillId="15" borderId="0" applyNumberFormat="0" applyBorder="0" applyAlignment="0" applyProtection="0"/>
    <xf numFmtId="0" fontId="56" fillId="40" borderId="0" applyNumberFormat="0" applyBorder="0" applyAlignment="0" applyProtection="0"/>
    <xf numFmtId="0" fontId="6" fillId="19" borderId="0" applyNumberFormat="0" applyBorder="0" applyAlignment="0" applyProtection="0"/>
    <xf numFmtId="0" fontId="56" fillId="41" borderId="0" applyNumberFormat="0" applyBorder="0" applyAlignment="0" applyProtection="0"/>
    <xf numFmtId="0" fontId="6" fillId="23" borderId="0" applyNumberFormat="0" applyBorder="0" applyAlignment="0" applyProtection="0"/>
    <xf numFmtId="0" fontId="56" fillId="42" borderId="0" applyNumberFormat="0" applyBorder="0" applyAlignment="0" applyProtection="0"/>
    <xf numFmtId="0" fontId="6" fillId="27" borderId="0" applyNumberFormat="0" applyBorder="0" applyAlignment="0" applyProtection="0"/>
    <xf numFmtId="0" fontId="56" fillId="43" borderId="0" applyNumberFormat="0" applyBorder="0" applyAlignment="0" applyProtection="0"/>
    <xf numFmtId="0" fontId="6" fillId="31" borderId="0" applyNumberFormat="0" applyBorder="0" applyAlignment="0" applyProtection="0"/>
    <xf numFmtId="0" fontId="56" fillId="44" borderId="0" applyNumberFormat="0" applyBorder="0" applyAlignment="0" applyProtection="0"/>
    <xf numFmtId="0" fontId="6" fillId="35" borderId="0" applyNumberFormat="0" applyBorder="0" applyAlignment="0" applyProtection="0"/>
    <xf numFmtId="0" fontId="56" fillId="39" borderId="0" applyNumberFormat="0" applyBorder="0" applyAlignment="0" applyProtection="0"/>
    <xf numFmtId="0" fontId="56" fillId="40" borderId="0" applyNumberFormat="0" applyBorder="0" applyAlignment="0" applyProtection="0"/>
    <xf numFmtId="0" fontId="56" fillId="41" borderId="0" applyNumberFormat="0" applyBorder="0" applyAlignment="0" applyProtection="0"/>
    <xf numFmtId="0" fontId="56" fillId="42" borderId="0" applyNumberFormat="0" applyBorder="0" applyAlignment="0" applyProtection="0"/>
    <xf numFmtId="0" fontId="56" fillId="43" borderId="0" applyNumberFormat="0" applyBorder="0" applyAlignment="0" applyProtection="0"/>
    <xf numFmtId="0" fontId="56" fillId="44" borderId="0" applyNumberFormat="0" applyBorder="0" applyAlignment="0" applyProtection="0"/>
    <xf numFmtId="0" fontId="56" fillId="39" borderId="0" applyNumberFormat="0" applyBorder="0" applyAlignment="0" applyProtection="0"/>
    <xf numFmtId="0" fontId="56" fillId="40" borderId="0" applyNumberFormat="0" applyBorder="0" applyAlignment="0" applyProtection="0"/>
    <xf numFmtId="0" fontId="56" fillId="41" borderId="0" applyNumberFormat="0" applyBorder="0" applyAlignment="0" applyProtection="0"/>
    <xf numFmtId="0" fontId="56" fillId="42" borderId="0" applyNumberFormat="0" applyBorder="0" applyAlignment="0" applyProtection="0"/>
    <xf numFmtId="0" fontId="56" fillId="43" borderId="0" applyNumberFormat="0" applyBorder="0" applyAlignment="0" applyProtection="0"/>
    <xf numFmtId="0" fontId="56" fillId="44" borderId="0" applyNumberFormat="0" applyBorder="0" applyAlignment="0" applyProtection="0"/>
    <xf numFmtId="0" fontId="46" fillId="0" borderId="0"/>
    <xf numFmtId="40" fontId="46" fillId="0" borderId="0"/>
    <xf numFmtId="0" fontId="55" fillId="45" borderId="0" applyNumberFormat="0" applyBorder="0" applyAlignment="0" applyProtection="0"/>
    <xf numFmtId="0" fontId="55" fillId="46" borderId="0" applyNumberFormat="0" applyBorder="0" applyAlignment="0" applyProtection="0"/>
    <xf numFmtId="0" fontId="55" fillId="47" borderId="0" applyNumberFormat="0" applyBorder="0" applyAlignment="0" applyProtection="0"/>
    <xf numFmtId="0" fontId="55" fillId="42" borderId="0" applyNumberFormat="0" applyBorder="0" applyAlignment="0" applyProtection="0"/>
    <xf numFmtId="0" fontId="55" fillId="45" borderId="0" applyNumberFormat="0" applyBorder="0" applyAlignment="0" applyProtection="0"/>
    <xf numFmtId="0" fontId="55" fillId="48" borderId="0" applyNumberFormat="0" applyBorder="0" applyAlignment="0" applyProtection="0"/>
    <xf numFmtId="0" fontId="56" fillId="45" borderId="0" applyNumberFormat="0" applyBorder="0" applyAlignment="0" applyProtection="0"/>
    <xf numFmtId="0" fontId="6" fillId="16" borderId="0" applyNumberFormat="0" applyBorder="0" applyAlignment="0" applyProtection="0"/>
    <xf numFmtId="0" fontId="56" fillId="46" borderId="0" applyNumberFormat="0" applyBorder="0" applyAlignment="0" applyProtection="0"/>
    <xf numFmtId="0" fontId="6" fillId="20" borderId="0" applyNumberFormat="0" applyBorder="0" applyAlignment="0" applyProtection="0"/>
    <xf numFmtId="0" fontId="56" fillId="47" borderId="0" applyNumberFormat="0" applyBorder="0" applyAlignment="0" applyProtection="0"/>
    <xf numFmtId="0" fontId="6" fillId="24" borderId="0" applyNumberFormat="0" applyBorder="0" applyAlignment="0" applyProtection="0"/>
    <xf numFmtId="0" fontId="56" fillId="42" borderId="0" applyNumberFormat="0" applyBorder="0" applyAlignment="0" applyProtection="0"/>
    <xf numFmtId="0" fontId="6" fillId="28" borderId="0" applyNumberFormat="0" applyBorder="0" applyAlignment="0" applyProtection="0"/>
    <xf numFmtId="0" fontId="56" fillId="45" borderId="0" applyNumberFormat="0" applyBorder="0" applyAlignment="0" applyProtection="0"/>
    <xf numFmtId="0" fontId="6" fillId="32" borderId="0" applyNumberFormat="0" applyBorder="0" applyAlignment="0" applyProtection="0"/>
    <xf numFmtId="0" fontId="56" fillId="48" borderId="0" applyNumberFormat="0" applyBorder="0" applyAlignment="0" applyProtection="0"/>
    <xf numFmtId="0" fontId="6" fillId="36" borderId="0" applyNumberFormat="0" applyBorder="0" applyAlignment="0" applyProtection="0"/>
    <xf numFmtId="0" fontId="56" fillId="45" borderId="0" applyNumberFormat="0" applyBorder="0" applyAlignment="0" applyProtection="0"/>
    <xf numFmtId="0" fontId="56" fillId="46" borderId="0" applyNumberFormat="0" applyBorder="0" applyAlignment="0" applyProtection="0"/>
    <xf numFmtId="0" fontId="56" fillId="47" borderId="0" applyNumberFormat="0" applyBorder="0" applyAlignment="0" applyProtection="0"/>
    <xf numFmtId="0" fontId="56" fillId="42" borderId="0" applyNumberFormat="0" applyBorder="0" applyAlignment="0" applyProtection="0"/>
    <xf numFmtId="0" fontId="56" fillId="45" borderId="0" applyNumberFormat="0" applyBorder="0" applyAlignment="0" applyProtection="0"/>
    <xf numFmtId="0" fontId="56" fillId="48" borderId="0" applyNumberFormat="0" applyBorder="0" applyAlignment="0" applyProtection="0"/>
    <xf numFmtId="0" fontId="56" fillId="45" borderId="0" applyNumberFormat="0" applyBorder="0" applyAlignment="0" applyProtection="0"/>
    <xf numFmtId="0" fontId="56" fillId="46" borderId="0" applyNumberFormat="0" applyBorder="0" applyAlignment="0" applyProtection="0"/>
    <xf numFmtId="0" fontId="56" fillId="47" borderId="0" applyNumberFormat="0" applyBorder="0" applyAlignment="0" applyProtection="0"/>
    <xf numFmtId="0" fontId="56" fillId="42" borderId="0" applyNumberFormat="0" applyBorder="0" applyAlignment="0" applyProtection="0"/>
    <xf numFmtId="0" fontId="56" fillId="45" borderId="0" applyNumberFormat="0" applyBorder="0" applyAlignment="0" applyProtection="0"/>
    <xf numFmtId="0" fontId="56" fillId="48" borderId="0" applyNumberFormat="0" applyBorder="0" applyAlignment="0" applyProtection="0"/>
    <xf numFmtId="0" fontId="57" fillId="49" borderId="0" applyNumberFormat="0" applyBorder="0" applyAlignment="0" applyProtection="0"/>
    <xf numFmtId="0" fontId="57" fillId="46" borderId="0" applyNumberFormat="0" applyBorder="0" applyAlignment="0" applyProtection="0"/>
    <xf numFmtId="0" fontId="57" fillId="47" borderId="0" applyNumberFormat="0" applyBorder="0" applyAlignment="0" applyProtection="0"/>
    <xf numFmtId="0" fontId="57" fillId="50" borderId="0" applyNumberFormat="0" applyBorder="0" applyAlignment="0" applyProtection="0"/>
    <xf numFmtId="0" fontId="57" fillId="51" borderId="0" applyNumberFormat="0" applyBorder="0" applyAlignment="0" applyProtection="0"/>
    <xf numFmtId="0" fontId="57" fillId="52" borderId="0" applyNumberFormat="0" applyBorder="0" applyAlignment="0" applyProtection="0"/>
    <xf numFmtId="0" fontId="58" fillId="49" borderId="0" applyNumberFormat="0" applyBorder="0" applyAlignment="0" applyProtection="0"/>
    <xf numFmtId="0" fontId="40" fillId="17" borderId="0" applyNumberFormat="0" applyBorder="0" applyAlignment="0" applyProtection="0"/>
    <xf numFmtId="0" fontId="58" fillId="46" borderId="0" applyNumberFormat="0" applyBorder="0" applyAlignment="0" applyProtection="0"/>
    <xf numFmtId="0" fontId="40" fillId="21" borderId="0" applyNumberFormat="0" applyBorder="0" applyAlignment="0" applyProtection="0"/>
    <xf numFmtId="0" fontId="58" fillId="47" borderId="0" applyNumberFormat="0" applyBorder="0" applyAlignment="0" applyProtection="0"/>
    <xf numFmtId="0" fontId="40" fillId="25" borderId="0" applyNumberFormat="0" applyBorder="0" applyAlignment="0" applyProtection="0"/>
    <xf numFmtId="0" fontId="58" fillId="50" borderId="0" applyNumberFormat="0" applyBorder="0" applyAlignment="0" applyProtection="0"/>
    <xf numFmtId="0" fontId="40" fillId="29" borderId="0" applyNumberFormat="0" applyBorder="0" applyAlignment="0" applyProtection="0"/>
    <xf numFmtId="0" fontId="58" fillId="51" borderId="0" applyNumberFormat="0" applyBorder="0" applyAlignment="0" applyProtection="0"/>
    <xf numFmtId="0" fontId="40" fillId="33" borderId="0" applyNumberFormat="0" applyBorder="0" applyAlignment="0" applyProtection="0"/>
    <xf numFmtId="0" fontId="58" fillId="52" borderId="0" applyNumberFormat="0" applyBorder="0" applyAlignment="0" applyProtection="0"/>
    <xf numFmtId="0" fontId="40" fillId="37" borderId="0" applyNumberFormat="0" applyBorder="0" applyAlignment="0" applyProtection="0"/>
    <xf numFmtId="0" fontId="58" fillId="49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58" fillId="50" borderId="0" applyNumberFormat="0" applyBorder="0" applyAlignment="0" applyProtection="0"/>
    <xf numFmtId="0" fontId="58" fillId="51" borderId="0" applyNumberFormat="0" applyBorder="0" applyAlignment="0" applyProtection="0"/>
    <xf numFmtId="0" fontId="58" fillId="52" borderId="0" applyNumberFormat="0" applyBorder="0" applyAlignment="0" applyProtection="0"/>
    <xf numFmtId="0" fontId="58" fillId="49" borderId="0" applyNumberFormat="0" applyBorder="0" applyAlignment="0" applyProtection="0"/>
    <xf numFmtId="0" fontId="58" fillId="46" borderId="0" applyNumberFormat="0" applyBorder="0" applyAlignment="0" applyProtection="0"/>
    <xf numFmtId="0" fontId="58" fillId="47" borderId="0" applyNumberFormat="0" applyBorder="0" applyAlignment="0" applyProtection="0"/>
    <xf numFmtId="0" fontId="58" fillId="50" borderId="0" applyNumberFormat="0" applyBorder="0" applyAlignment="0" applyProtection="0"/>
    <xf numFmtId="0" fontId="58" fillId="51" borderId="0" applyNumberFormat="0" applyBorder="0" applyAlignment="0" applyProtection="0"/>
    <xf numFmtId="0" fontId="58" fillId="52" borderId="0" applyNumberFormat="0" applyBorder="0" applyAlignment="0" applyProtection="0"/>
    <xf numFmtId="0" fontId="58" fillId="53" borderId="0" applyNumberFormat="0" applyBorder="0" applyAlignment="0" applyProtection="0"/>
    <xf numFmtId="0" fontId="40" fillId="14" borderId="0" applyNumberFormat="0" applyBorder="0" applyAlignment="0" applyProtection="0"/>
    <xf numFmtId="0" fontId="58" fillId="54" borderId="0" applyNumberFormat="0" applyBorder="0" applyAlignment="0" applyProtection="0"/>
    <xf numFmtId="0" fontId="40" fillId="18" borderId="0" applyNumberFormat="0" applyBorder="0" applyAlignment="0" applyProtection="0"/>
    <xf numFmtId="0" fontId="58" fillId="55" borderId="0" applyNumberFormat="0" applyBorder="0" applyAlignment="0" applyProtection="0"/>
    <xf numFmtId="0" fontId="40" fillId="22" borderId="0" applyNumberFormat="0" applyBorder="0" applyAlignment="0" applyProtection="0"/>
    <xf numFmtId="0" fontId="58" fillId="50" borderId="0" applyNumberFormat="0" applyBorder="0" applyAlignment="0" applyProtection="0"/>
    <xf numFmtId="0" fontId="40" fillId="26" borderId="0" applyNumberFormat="0" applyBorder="0" applyAlignment="0" applyProtection="0"/>
    <xf numFmtId="0" fontId="58" fillId="51" borderId="0" applyNumberFormat="0" applyBorder="0" applyAlignment="0" applyProtection="0"/>
    <xf numFmtId="0" fontId="40" fillId="30" borderId="0" applyNumberFormat="0" applyBorder="0" applyAlignment="0" applyProtection="0"/>
    <xf numFmtId="0" fontId="58" fillId="56" borderId="0" applyNumberFormat="0" applyBorder="0" applyAlignment="0" applyProtection="0"/>
    <xf numFmtId="0" fontId="40" fillId="34" borderId="0" applyNumberFormat="0" applyBorder="0" applyAlignment="0" applyProtection="0"/>
    <xf numFmtId="0" fontId="14" fillId="0" borderId="0" applyFill="0" applyBorder="0" applyProtection="0">
      <protection locked="0"/>
    </xf>
    <xf numFmtId="0" fontId="58" fillId="57" borderId="0" applyNumberFormat="0" applyBorder="0" applyAlignment="0" applyProtection="0"/>
    <xf numFmtId="0" fontId="56" fillId="58" borderId="0" applyNumberFormat="0" applyBorder="0" applyAlignment="0" applyProtection="0"/>
    <xf numFmtId="0" fontId="56" fillId="58" borderId="0" applyNumberFormat="0" applyBorder="0" applyAlignment="0" applyProtection="0"/>
    <xf numFmtId="0" fontId="58" fillId="59" borderId="0" applyNumberFormat="0" applyBorder="0" applyAlignment="0" applyProtection="0"/>
    <xf numFmtId="0" fontId="58" fillId="60" borderId="0" applyNumberFormat="0" applyBorder="0" applyAlignment="0" applyProtection="0"/>
    <xf numFmtId="0" fontId="56" fillId="61" borderId="0" applyNumberFormat="0" applyBorder="0" applyAlignment="0" applyProtection="0"/>
    <xf numFmtId="0" fontId="56" fillId="62" borderId="0" applyNumberFormat="0" applyBorder="0" applyAlignment="0" applyProtection="0"/>
    <xf numFmtId="0" fontId="58" fillId="63" borderId="0" applyNumberFormat="0" applyBorder="0" applyAlignment="0" applyProtection="0"/>
    <xf numFmtId="0" fontId="58" fillId="63" borderId="0" applyNumberFormat="0" applyBorder="0" applyAlignment="0" applyProtection="0"/>
    <xf numFmtId="0" fontId="56" fillId="61" borderId="0" applyNumberFormat="0" applyBorder="0" applyAlignment="0" applyProtection="0"/>
    <xf numFmtId="0" fontId="56" fillId="64" borderId="0" applyNumberFormat="0" applyBorder="0" applyAlignment="0" applyProtection="0"/>
    <xf numFmtId="0" fontId="58" fillId="62" borderId="0" applyNumberFormat="0" applyBorder="0" applyAlignment="0" applyProtection="0"/>
    <xf numFmtId="0" fontId="58" fillId="57" borderId="0" applyNumberFormat="0" applyBorder="0" applyAlignment="0" applyProtection="0"/>
    <xf numFmtId="0" fontId="56" fillId="58" borderId="0" applyNumberFormat="0" applyBorder="0" applyAlignment="0" applyProtection="0"/>
    <xf numFmtId="0" fontId="56" fillId="62" borderId="0" applyNumberFormat="0" applyBorder="0" applyAlignment="0" applyProtection="0"/>
    <xf numFmtId="0" fontId="58" fillId="62" borderId="0" applyNumberFormat="0" applyBorder="0" applyAlignment="0" applyProtection="0"/>
    <xf numFmtId="0" fontId="58" fillId="65" borderId="0" applyNumberFormat="0" applyBorder="0" applyAlignment="0" applyProtection="0"/>
    <xf numFmtId="0" fontId="56" fillId="66" borderId="0" applyNumberFormat="0" applyBorder="0" applyAlignment="0" applyProtection="0"/>
    <xf numFmtId="0" fontId="56" fillId="58" borderId="0" applyNumberFormat="0" applyBorder="0" applyAlignment="0" applyProtection="0"/>
    <xf numFmtId="0" fontId="58" fillId="59" borderId="0" applyNumberFormat="0" applyBorder="0" applyAlignment="0" applyProtection="0"/>
    <xf numFmtId="0" fontId="58" fillId="67" borderId="0" applyNumberFormat="0" applyBorder="0" applyAlignment="0" applyProtection="0"/>
    <xf numFmtId="0" fontId="56" fillId="61" borderId="0" applyNumberFormat="0" applyBorder="0" applyAlignment="0" applyProtection="0"/>
    <xf numFmtId="0" fontId="56" fillId="68" borderId="0" applyNumberFormat="0" applyBorder="0" applyAlignment="0" applyProtection="0"/>
    <xf numFmtId="0" fontId="58" fillId="68" borderId="0" applyNumberFormat="0" applyBorder="0" applyAlignment="0" applyProtection="0"/>
    <xf numFmtId="0" fontId="14" fillId="0" borderId="0"/>
    <xf numFmtId="0" fontId="15" fillId="69" borderId="0"/>
    <xf numFmtId="0" fontId="13" fillId="70" borderId="13" applyNumberFormat="0" applyFont="0" applyBorder="0" applyAlignment="0">
      <alignment horizontal="center"/>
    </xf>
    <xf numFmtId="0" fontId="17" fillId="69" borderId="0" applyNumberFormat="0" applyBorder="0" applyAlignment="0"/>
    <xf numFmtId="0" fontId="16" fillId="69" borderId="0"/>
    <xf numFmtId="0" fontId="14" fillId="69" borderId="0"/>
    <xf numFmtId="0" fontId="13" fillId="71" borderId="13" applyNumberFormat="0" applyFont="0" applyBorder="0" applyAlignment="0">
      <protection locked="0"/>
    </xf>
    <xf numFmtId="37" fontId="14" fillId="69" borderId="35"/>
    <xf numFmtId="37" fontId="17" fillId="69" borderId="0" applyBorder="0"/>
    <xf numFmtId="0" fontId="59" fillId="0" borderId="48" applyBorder="0">
      <alignment horizontal="center"/>
    </xf>
    <xf numFmtId="0" fontId="60" fillId="72" borderId="0"/>
    <xf numFmtId="0" fontId="61" fillId="73" borderId="49" applyNumberFormat="0" applyAlignment="0" applyProtection="0"/>
    <xf numFmtId="0" fontId="6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1" fontId="14" fillId="74" borderId="0"/>
    <xf numFmtId="0" fontId="63" fillId="40" borderId="0" applyNumberFormat="0" applyBorder="0" applyAlignment="0" applyProtection="0"/>
    <xf numFmtId="0" fontId="47" fillId="0" borderId="50" applyNumberFormat="0" applyFont="0" applyFill="0" applyAlignment="0"/>
    <xf numFmtId="37" fontId="49" fillId="0" borderId="29" applyFill="0" applyBorder="0" applyAlignment="0" applyProtection="0">
      <alignment horizontal="left" indent="2"/>
    </xf>
    <xf numFmtId="0" fontId="64" fillId="73" borderId="51" applyNumberFormat="0" applyAlignment="0" applyProtection="0"/>
    <xf numFmtId="49" fontId="43" fillId="0" borderId="35">
      <alignment horizontal="left" vertical="top" wrapText="1"/>
    </xf>
    <xf numFmtId="0" fontId="65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6" fillId="0" borderId="4" applyNumberFormat="0" applyFont="0" applyFill="0" applyAlignment="0" applyProtection="0"/>
    <xf numFmtId="0" fontId="46" fillId="0" borderId="52" applyNumberFormat="0" applyFont="0" applyFill="0" applyAlignment="0" applyProtection="0"/>
    <xf numFmtId="0" fontId="67" fillId="0" borderId="0">
      <alignment horizontal="right"/>
    </xf>
    <xf numFmtId="0" fontId="68" fillId="41" borderId="0" applyNumberFormat="0" applyBorder="0" applyAlignment="0" applyProtection="0"/>
    <xf numFmtId="184" fontId="14" fillId="0" borderId="0" applyFill="0" applyBorder="0" applyAlignment="0"/>
    <xf numFmtId="185" fontId="69" fillId="0" borderId="0" applyFill="0" applyBorder="0" applyAlignment="0"/>
    <xf numFmtId="186" fontId="69" fillId="0" borderId="0" applyFill="0" applyBorder="0" applyAlignment="0"/>
    <xf numFmtId="187" fontId="67" fillId="0" borderId="0" applyFill="0" applyBorder="0" applyAlignment="0"/>
    <xf numFmtId="188" fontId="67" fillId="0" borderId="0" applyFill="0" applyBorder="0" applyAlignment="0"/>
    <xf numFmtId="189" fontId="69" fillId="0" borderId="0" applyFill="0" applyBorder="0" applyAlignment="0"/>
    <xf numFmtId="190" fontId="67" fillId="0" borderId="0" applyFill="0" applyBorder="0" applyAlignment="0"/>
    <xf numFmtId="185" fontId="69" fillId="0" borderId="0" applyFill="0" applyBorder="0" applyAlignment="0"/>
    <xf numFmtId="0" fontId="70" fillId="75" borderId="51" applyNumberFormat="0" applyAlignment="0" applyProtection="0"/>
    <xf numFmtId="0" fontId="70" fillId="75" borderId="51" applyNumberFormat="0" applyAlignment="0" applyProtection="0"/>
    <xf numFmtId="0" fontId="34" fillId="12" borderId="42" applyNumberFormat="0" applyAlignment="0" applyProtection="0"/>
    <xf numFmtId="0" fontId="70" fillId="75" borderId="51" applyNumberFormat="0" applyAlignment="0" applyProtection="0"/>
    <xf numFmtId="0" fontId="70" fillId="75" borderId="51" applyNumberFormat="0" applyAlignment="0" applyProtection="0"/>
    <xf numFmtId="0" fontId="71" fillId="76" borderId="53" applyNumberFormat="0" applyAlignment="0" applyProtection="0"/>
    <xf numFmtId="0" fontId="72" fillId="0" borderId="54" applyNumberFormat="0" applyFill="0" applyAlignment="0" applyProtection="0"/>
    <xf numFmtId="0" fontId="73" fillId="0" borderId="55" applyNumberFormat="0" applyFill="0" applyAlignment="0" applyProtection="0"/>
    <xf numFmtId="0" fontId="74" fillId="0" borderId="0" applyNumberFormat="0" applyFont="0" applyFill="0" applyBorder="0">
      <alignment horizontal="center" vertical="center"/>
      <protection locked="0"/>
    </xf>
    <xf numFmtId="0" fontId="72" fillId="0" borderId="54" applyNumberFormat="0" applyFill="0" applyAlignment="0" applyProtection="0"/>
    <xf numFmtId="0" fontId="35" fillId="0" borderId="44" applyNumberFormat="0" applyFill="0" applyAlignment="0" applyProtection="0"/>
    <xf numFmtId="0" fontId="71" fillId="76" borderId="53" applyNumberFormat="0" applyAlignment="0" applyProtection="0"/>
    <xf numFmtId="37" fontId="75" fillId="0" borderId="0" applyNumberFormat="0" applyFont="0" applyFill="0" applyAlignment="0" applyProtection="0"/>
    <xf numFmtId="1" fontId="76" fillId="0" borderId="56" applyBorder="0">
      <alignment horizontal="center"/>
    </xf>
    <xf numFmtId="0" fontId="77" fillId="40" borderId="0" applyNumberFormat="0" applyBorder="0" applyAlignment="0" applyProtection="0"/>
    <xf numFmtId="191" fontId="78" fillId="0" borderId="0">
      <alignment vertical="top"/>
    </xf>
    <xf numFmtId="0" fontId="79" fillId="0" borderId="0">
      <alignment horizontal="right"/>
    </xf>
    <xf numFmtId="192" fontId="80" fillId="0" borderId="0" applyFont="0" applyBorder="0">
      <alignment horizontal="right"/>
    </xf>
    <xf numFmtId="189" fontId="69" fillId="0" borderId="0" applyFont="0" applyFill="0" applyBorder="0" applyAlignment="0" applyProtection="0"/>
    <xf numFmtId="193" fontId="14" fillId="0" borderId="0" applyFont="0" applyFill="0" applyBorder="0" applyAlignment="0" applyProtection="0"/>
    <xf numFmtId="0" fontId="56" fillId="77" borderId="57" applyNumberFormat="0" applyFont="0" applyAlignment="0" applyProtection="0"/>
    <xf numFmtId="0" fontId="14" fillId="77" borderId="57" applyNumberFormat="0" applyFont="0" applyAlignment="0" applyProtection="0"/>
    <xf numFmtId="0" fontId="81" fillId="0" borderId="0"/>
    <xf numFmtId="191" fontId="43" fillId="0" borderId="0">
      <alignment horizontal="right" vertical="top"/>
    </xf>
    <xf numFmtId="191" fontId="82" fillId="0" borderId="0" applyBorder="0">
      <alignment horizontal="right" vertical="top"/>
    </xf>
    <xf numFmtId="191" fontId="83" fillId="0" borderId="58">
      <alignment vertical="top"/>
    </xf>
    <xf numFmtId="191" fontId="84" fillId="78" borderId="58">
      <alignment vertical="top"/>
    </xf>
    <xf numFmtId="191" fontId="84" fillId="0" borderId="59">
      <alignment vertical="top"/>
    </xf>
    <xf numFmtId="0" fontId="85" fillId="0" borderId="0"/>
    <xf numFmtId="194" fontId="67" fillId="0" borderId="0" applyFill="0" applyBorder="0" applyProtection="0"/>
    <xf numFmtId="194" fontId="67" fillId="0" borderId="23" applyFill="0" applyProtection="0"/>
    <xf numFmtId="194" fontId="67" fillId="0" borderId="60" applyFill="0" applyProtection="0"/>
    <xf numFmtId="195" fontId="86" fillId="0" borderId="0" applyFont="0" applyFill="0" applyBorder="0" applyAlignment="0" applyProtection="0"/>
    <xf numFmtId="0" fontId="87" fillId="0" borderId="61">
      <alignment horizontal="left"/>
    </xf>
    <xf numFmtId="185" fontId="69" fillId="0" borderId="0" applyFont="0" applyFill="0" applyBorder="0" applyAlignment="0" applyProtection="0"/>
    <xf numFmtId="196" fontId="88" fillId="79" borderId="0">
      <alignment horizontal="right"/>
    </xf>
    <xf numFmtId="49" fontId="89" fillId="80" borderId="0">
      <alignment vertical="center"/>
    </xf>
    <xf numFmtId="49" fontId="89" fillId="80" borderId="0">
      <alignment vertical="center"/>
    </xf>
    <xf numFmtId="49" fontId="89" fillId="80" borderId="0">
      <alignment vertical="center"/>
    </xf>
    <xf numFmtId="197" fontId="46" fillId="0" borderId="0" applyFont="0" applyFill="0" applyBorder="0" applyProtection="0">
      <alignment horizontal="right"/>
    </xf>
    <xf numFmtId="16" fontId="90" fillId="0" borderId="0" applyFont="0" applyFill="0" applyBorder="0" applyAlignment="0" applyProtection="0"/>
    <xf numFmtId="15" fontId="90" fillId="0" borderId="0" applyFont="0" applyFill="0" applyBorder="0" applyAlignment="0" applyProtection="0"/>
    <xf numFmtId="17" fontId="90" fillId="0" borderId="0" applyFont="0" applyFill="0" applyBorder="0" applyAlignment="0" applyProtection="0"/>
    <xf numFmtId="14" fontId="90" fillId="0" borderId="0" applyFill="0" applyBorder="0" applyAlignment="0"/>
    <xf numFmtId="197" fontId="46" fillId="0" borderId="0" applyFont="0" applyFill="0" applyBorder="0" applyProtection="0">
      <alignment horizontal="right"/>
    </xf>
    <xf numFmtId="17" fontId="14" fillId="0" borderId="0" applyFont="0" applyFill="0" applyBorder="0" applyAlignment="0" applyProtection="0">
      <alignment horizontal="center"/>
    </xf>
    <xf numFmtId="198" fontId="67" fillId="0" borderId="0" applyFill="0" applyBorder="0" applyProtection="0"/>
    <xf numFmtId="198" fontId="67" fillId="0" borderId="62" applyFill="0" applyProtection="0"/>
    <xf numFmtId="198" fontId="67" fillId="0" borderId="60" applyFill="0" applyProtection="0"/>
    <xf numFmtId="199" fontId="43" fillId="81" borderId="0">
      <alignment horizontal="right"/>
    </xf>
    <xf numFmtId="15" fontId="91" fillId="82" borderId="0" applyNumberFormat="0" applyFont="0" applyBorder="0" applyAlignment="0" applyProtection="0"/>
    <xf numFmtId="200" fontId="14" fillId="0" borderId="0" applyFont="0" applyFill="0" applyBorder="0" applyProtection="0">
      <alignment horizontal="right"/>
    </xf>
    <xf numFmtId="180" fontId="92" fillId="83" borderId="0">
      <alignment horizontal="right"/>
    </xf>
    <xf numFmtId="0" fontId="93" fillId="68" borderId="51" applyNumberFormat="0" applyAlignment="0" applyProtection="0"/>
    <xf numFmtId="0" fontId="94" fillId="0" borderId="0" applyNumberFormat="0" applyFill="0" applyBorder="0" applyAlignment="0" applyProtection="0"/>
    <xf numFmtId="0" fontId="58" fillId="53" borderId="0" applyNumberFormat="0" applyBorder="0" applyAlignment="0" applyProtection="0"/>
    <xf numFmtId="0" fontId="58" fillId="54" borderId="0" applyNumberFormat="0" applyBorder="0" applyAlignment="0" applyProtection="0"/>
    <xf numFmtId="0" fontId="58" fillId="55" borderId="0" applyNumberFormat="0" applyBorder="0" applyAlignment="0" applyProtection="0"/>
    <xf numFmtId="0" fontId="58" fillId="50" borderId="0" applyNumberFormat="0" applyBorder="0" applyAlignment="0" applyProtection="0"/>
    <xf numFmtId="0" fontId="58" fillId="51" borderId="0" applyNumberFormat="0" applyBorder="0" applyAlignment="0" applyProtection="0"/>
    <xf numFmtId="0" fontId="58" fillId="56" borderId="0" applyNumberFormat="0" applyBorder="0" applyAlignment="0" applyProtection="0"/>
    <xf numFmtId="0" fontId="47" fillId="0" borderId="0" applyNumberFormat="0" applyFont="0" applyAlignment="0"/>
    <xf numFmtId="189" fontId="69" fillId="0" borderId="0" applyFill="0" applyBorder="0" applyAlignment="0"/>
    <xf numFmtId="185" fontId="69" fillId="0" borderId="0" applyFill="0" applyBorder="0" applyAlignment="0"/>
    <xf numFmtId="189" fontId="69" fillId="0" borderId="0" applyFill="0" applyBorder="0" applyAlignment="0"/>
    <xf numFmtId="190" fontId="67" fillId="0" borderId="0" applyFill="0" applyBorder="0" applyAlignment="0"/>
    <xf numFmtId="185" fontId="69" fillId="0" borderId="0" applyFill="0" applyBorder="0" applyAlignment="0"/>
    <xf numFmtId="0" fontId="95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93" fillId="44" borderId="51" applyNumberFormat="0" applyAlignment="0" applyProtection="0"/>
    <xf numFmtId="0" fontId="93" fillId="44" borderId="51" applyNumberFormat="0" applyAlignment="0" applyProtection="0"/>
    <xf numFmtId="0" fontId="93" fillId="44" borderId="51" applyNumberFormat="0" applyAlignment="0" applyProtection="0"/>
    <xf numFmtId="0" fontId="32" fillId="11" borderId="42" applyNumberFormat="0" applyAlignment="0" applyProtection="0"/>
    <xf numFmtId="0" fontId="96" fillId="0" borderId="63" applyNumberFormat="0" applyFill="0" applyAlignment="0" applyProtection="0"/>
    <xf numFmtId="201" fontId="14" fillId="0" borderId="0" applyFont="0" applyFill="0" applyBorder="0" applyAlignment="0" applyProtection="0"/>
    <xf numFmtId="202" fontId="14" fillId="0" borderId="0" applyFont="0" applyFill="0" applyBorder="0" applyAlignment="0" applyProtection="0"/>
    <xf numFmtId="201" fontId="14" fillId="0" borderId="0" applyFont="0" applyFill="0" applyBorder="0" applyAlignment="0" applyProtection="0"/>
    <xf numFmtId="0" fontId="97" fillId="0" borderId="0" applyNumberFormat="0" applyFill="0" applyBorder="0" applyAlignment="0" applyProtection="0"/>
    <xf numFmtId="180" fontId="98" fillId="0" borderId="0" applyFill="0" applyBorder="0">
      <alignment horizontal="right" vertical="top"/>
    </xf>
    <xf numFmtId="203" fontId="99" fillId="0" borderId="0" applyFill="0">
      <alignment horizontal="right" vertical="top"/>
    </xf>
    <xf numFmtId="0" fontId="100" fillId="0" borderId="0" applyFill="0" applyBorder="0">
      <alignment horizontal="left" vertical="top" wrapText="1"/>
    </xf>
    <xf numFmtId="0" fontId="99" fillId="0" borderId="0">
      <alignment horizontal="left" vertical="top" wrapText="1"/>
    </xf>
    <xf numFmtId="0" fontId="101" fillId="0" borderId="0">
      <protection locked="0"/>
    </xf>
    <xf numFmtId="0" fontId="101" fillId="0" borderId="0">
      <protection locked="0"/>
    </xf>
    <xf numFmtId="0" fontId="102" fillId="0" borderId="0">
      <protection locked="0"/>
    </xf>
    <xf numFmtId="0" fontId="101" fillId="0" borderId="0">
      <protection locked="0"/>
    </xf>
    <xf numFmtId="0" fontId="103" fillId="0" borderId="0">
      <protection locked="0"/>
    </xf>
    <xf numFmtId="0" fontId="104" fillId="0" borderId="0">
      <protection locked="0"/>
    </xf>
    <xf numFmtId="0" fontId="105" fillId="0" borderId="0">
      <protection locked="0"/>
    </xf>
    <xf numFmtId="171" fontId="14" fillId="0" borderId="0" applyFill="0" applyBorder="0" applyAlignment="0" applyProtection="0"/>
    <xf numFmtId="3" fontId="14" fillId="0" borderId="0" applyFill="0" applyBorder="0" applyAlignment="0" applyProtection="0"/>
    <xf numFmtId="0" fontId="89" fillId="84" borderId="0">
      <alignment horizontal="right" vertical="center"/>
    </xf>
    <xf numFmtId="2" fontId="14" fillId="85" borderId="64" applyFill="0" applyBorder="0" applyProtection="0">
      <alignment horizontal="center"/>
    </xf>
    <xf numFmtId="0" fontId="68" fillId="41" borderId="0" applyNumberFormat="0" applyBorder="0" applyAlignment="0" applyProtection="0"/>
    <xf numFmtId="38" fontId="43" fillId="79" borderId="0" applyNumberFormat="0" applyBorder="0" applyAlignment="0" applyProtection="0"/>
    <xf numFmtId="0" fontId="89" fillId="74" borderId="65">
      <alignment horizontal="center" vertical="center"/>
    </xf>
    <xf numFmtId="0" fontId="68" fillId="64" borderId="0" applyNumberFormat="0" applyBorder="0" applyAlignment="0" applyProtection="0"/>
    <xf numFmtId="0" fontId="47" fillId="0" borderId="66" applyNumberFormat="0" applyFont="0" applyFill="0" applyAlignment="0">
      <alignment horizontal="center" vertical="center"/>
    </xf>
    <xf numFmtId="0" fontId="106" fillId="0" borderId="4" applyFill="0" applyProtection="0"/>
    <xf numFmtId="0" fontId="18" fillId="0" borderId="16" applyNumberFormat="0" applyAlignment="0" applyProtection="0">
      <alignment horizontal="left" vertical="center"/>
    </xf>
    <xf numFmtId="0" fontId="18" fillId="0" borderId="67">
      <alignment horizontal="left" vertical="center"/>
    </xf>
    <xf numFmtId="0" fontId="107" fillId="0" borderId="68" applyNumberFormat="0" applyFill="0" applyAlignment="0" applyProtection="0"/>
    <xf numFmtId="0" fontId="108" fillId="0" borderId="69" applyNumberFormat="0" applyFill="0" applyAlignment="0" applyProtection="0"/>
    <xf numFmtId="0" fontId="94" fillId="0" borderId="70" applyNumberFormat="0" applyFill="0" applyAlignment="0" applyProtection="0"/>
    <xf numFmtId="0" fontId="94" fillId="0" borderId="0" applyNumberFormat="0" applyFill="0" applyBorder="0" applyAlignment="0" applyProtection="0"/>
    <xf numFmtId="185" fontId="43" fillId="0" borderId="71">
      <alignment horizontal="right" vertical="center"/>
    </xf>
    <xf numFmtId="0" fontId="96" fillId="86" borderId="0" applyNumberFormat="0" applyBorder="0" applyAlignment="0" applyProtection="0"/>
    <xf numFmtId="0" fontId="96" fillId="87" borderId="0" applyNumberFormat="0" applyBorder="0" applyAlignment="0" applyProtection="0"/>
    <xf numFmtId="0" fontId="96" fillId="88" borderId="0" applyNumberFormat="0" applyBorder="0" applyAlignment="0" applyProtection="0"/>
    <xf numFmtId="0" fontId="109" fillId="0" borderId="0" applyNumberFormat="0" applyFill="0" applyBorder="0" applyAlignment="0" applyProtection="0">
      <alignment vertical="top"/>
      <protection locked="0"/>
    </xf>
    <xf numFmtId="0" fontId="63" fillId="40" borderId="0" applyNumberFormat="0" applyBorder="0" applyAlignment="0" applyProtection="0"/>
    <xf numFmtId="0" fontId="93" fillId="44" borderId="51" applyNumberFormat="0" applyAlignment="0" applyProtection="0"/>
    <xf numFmtId="10" fontId="43" fillId="85" borderId="72" applyNumberFormat="0" applyBorder="0" applyAlignment="0" applyProtection="0"/>
    <xf numFmtId="0" fontId="63" fillId="40" borderId="0" applyNumberFormat="0" applyBorder="0" applyAlignment="0" applyProtection="0"/>
    <xf numFmtId="0" fontId="30" fillId="9" borderId="0" applyNumberFormat="0" applyBorder="0" applyAlignment="0" applyProtection="0"/>
    <xf numFmtId="196" fontId="10" fillId="79" borderId="0" applyFont="0">
      <alignment horizontal="center"/>
    </xf>
    <xf numFmtId="204" fontId="43" fillId="0" borderId="0" applyFont="0" applyFill="0" applyBorder="0" applyAlignment="0" applyProtection="0">
      <alignment horizontal="right"/>
    </xf>
    <xf numFmtId="0" fontId="110" fillId="76" borderId="53" applyNumberFormat="0" applyAlignment="0" applyProtection="0"/>
    <xf numFmtId="191" fontId="43" fillId="0" borderId="0" applyNumberFormat="0">
      <alignment horizontal="left" vertical="top" indent="2"/>
    </xf>
    <xf numFmtId="0" fontId="82" fillId="0" borderId="0" applyNumberFormat="0">
      <alignment horizontal="left" vertical="top" indent="2"/>
    </xf>
    <xf numFmtId="49" fontId="111" fillId="0" borderId="59">
      <alignment horizontal="left" vertical="top"/>
    </xf>
    <xf numFmtId="49" fontId="111" fillId="0" borderId="59">
      <alignment horizontal="left" vertical="top"/>
    </xf>
    <xf numFmtId="49" fontId="111" fillId="0" borderId="59">
      <alignment horizontal="left" vertical="top"/>
    </xf>
    <xf numFmtId="0" fontId="83" fillId="89" borderId="58" applyNumberFormat="0">
      <alignment horizontal="left" vertical="top"/>
    </xf>
    <xf numFmtId="0" fontId="84" fillId="78" borderId="58" applyNumberFormat="0">
      <alignment horizontal="left" vertical="top" wrapText="1"/>
    </xf>
    <xf numFmtId="0" fontId="84" fillId="0" borderId="59">
      <alignment horizontal="left" vertical="top" indent="1"/>
    </xf>
    <xf numFmtId="168" fontId="90" fillId="73" borderId="0" applyNumberFormat="0" applyBorder="0">
      <alignment horizontal="right"/>
      <protection locked="0"/>
    </xf>
    <xf numFmtId="205" fontId="46" fillId="0" borderId="0" applyFont="0" applyFill="0" applyBorder="0" applyAlignment="0" applyProtection="0"/>
    <xf numFmtId="2" fontId="14" fillId="0" borderId="0" applyNumberFormat="0" applyBorder="0">
      <alignment horizontal="left"/>
    </xf>
    <xf numFmtId="189" fontId="69" fillId="0" borderId="0" applyFill="0" applyBorder="0" applyAlignment="0"/>
    <xf numFmtId="185" fontId="69" fillId="0" borderId="0" applyFill="0" applyBorder="0" applyAlignment="0"/>
    <xf numFmtId="189" fontId="69" fillId="0" borderId="0" applyFill="0" applyBorder="0" applyAlignment="0"/>
    <xf numFmtId="190" fontId="67" fillId="0" borderId="0" applyFill="0" applyBorder="0" applyAlignment="0"/>
    <xf numFmtId="185" fontId="69" fillId="0" borderId="0" applyFill="0" applyBorder="0" applyAlignment="0"/>
    <xf numFmtId="0" fontId="72" fillId="0" borderId="54" applyNumberFormat="0" applyFill="0" applyAlignment="0" applyProtection="0"/>
    <xf numFmtId="3" fontId="43" fillId="0" borderId="0" applyAlignment="0"/>
    <xf numFmtId="0" fontId="89" fillId="90" borderId="0">
      <alignment horizontal="right" vertical="center"/>
    </xf>
    <xf numFmtId="0" fontId="89" fillId="90" borderId="0">
      <alignment horizontal="right" vertical="center"/>
    </xf>
    <xf numFmtId="0" fontId="89" fillId="90" borderId="0">
      <alignment horizontal="right" vertical="center"/>
    </xf>
    <xf numFmtId="168" fontId="112" fillId="0" borderId="0"/>
    <xf numFmtId="168" fontId="113" fillId="91" borderId="0" applyNumberFormat="0" applyBorder="0">
      <alignment horizontal="right"/>
      <protection locked="0"/>
    </xf>
    <xf numFmtId="206" fontId="14" fillId="0" borderId="0" applyFont="0" applyFill="0" applyBorder="0" applyAlignment="0" applyProtection="0"/>
    <xf numFmtId="43" fontId="10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3" fontId="43" fillId="0" borderId="0" applyFont="0" applyFill="0" applyBorder="0" applyAlignment="0" applyProtection="0"/>
    <xf numFmtId="37" fontId="14" fillId="0" borderId="0" applyBorder="0">
      <protection locked="0"/>
    </xf>
    <xf numFmtId="207" fontId="47" fillId="0" borderId="0">
      <alignment horizontal="right"/>
    </xf>
    <xf numFmtId="0" fontId="45" fillId="0" borderId="0"/>
    <xf numFmtId="193" fontId="114" fillId="0" borderId="0" applyFont="0" applyFill="0" applyBorder="0" applyAlignment="0" applyProtection="0"/>
    <xf numFmtId="193" fontId="114" fillId="0" borderId="0" applyFont="0" applyFill="0" applyBorder="0" applyAlignment="0" applyProtection="0"/>
    <xf numFmtId="193" fontId="114" fillId="0" borderId="0" applyFont="0" applyFill="0" applyBorder="0" applyAlignment="0" applyProtection="0"/>
    <xf numFmtId="193" fontId="114" fillId="0" borderId="0" applyFont="0" applyFill="0" applyBorder="0" applyAlignment="0" applyProtection="0"/>
    <xf numFmtId="193" fontId="114" fillId="0" borderId="0" applyFont="0" applyFill="0" applyBorder="0" applyAlignment="0" applyProtection="0"/>
    <xf numFmtId="193" fontId="114" fillId="0" borderId="0" applyFont="0" applyFill="0" applyBorder="0" applyAlignment="0" applyProtection="0"/>
    <xf numFmtId="193" fontId="114" fillId="0" borderId="0" applyFont="0" applyFill="0" applyBorder="0" applyAlignment="0" applyProtection="0"/>
    <xf numFmtId="193" fontId="114" fillId="0" borderId="0" applyFont="0" applyFill="0" applyBorder="0" applyAlignment="0" applyProtection="0"/>
    <xf numFmtId="193" fontId="114" fillId="0" borderId="0" applyFont="0" applyFill="0" applyBorder="0" applyAlignment="0" applyProtection="0"/>
    <xf numFmtId="193" fontId="6" fillId="0" borderId="0" applyFont="0" applyFill="0" applyBorder="0" applyAlignment="0" applyProtection="0"/>
    <xf numFmtId="208" fontId="14" fillId="0" borderId="0" applyFont="0" applyFill="0" applyBorder="0" applyAlignment="0" applyProtection="0"/>
    <xf numFmtId="193" fontId="14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15" fillId="0" borderId="0" applyFont="0" applyFill="0" applyBorder="0" applyAlignment="0" applyProtection="0"/>
    <xf numFmtId="193" fontId="5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6" fillId="0" borderId="0" applyFont="0" applyFill="0" applyBorder="0" applyAlignment="0" applyProtection="0"/>
    <xf numFmtId="208" fontId="14" fillId="0" borderId="0" applyFont="0" applyFill="0" applyBorder="0" applyAlignment="0" applyProtection="0"/>
    <xf numFmtId="193" fontId="6" fillId="0" borderId="0" applyFont="0" applyFill="0" applyBorder="0" applyAlignment="0" applyProtection="0"/>
    <xf numFmtId="193" fontId="14" fillId="0" borderId="0" applyFont="0" applyFill="0" applyBorder="0" applyAlignment="0" applyProtection="0"/>
    <xf numFmtId="193" fontId="114" fillId="0" borderId="0" applyFont="0" applyFill="0" applyBorder="0" applyAlignment="0" applyProtection="0"/>
    <xf numFmtId="193" fontId="114" fillId="0" borderId="0" applyFont="0" applyFill="0" applyBorder="0" applyAlignment="0" applyProtection="0"/>
    <xf numFmtId="193" fontId="114" fillId="0" borderId="0" applyFont="0" applyFill="0" applyBorder="0" applyAlignment="0" applyProtection="0"/>
    <xf numFmtId="193" fontId="116" fillId="0" borderId="0" applyFont="0" applyFill="0" applyBorder="0" applyAlignment="0" applyProtection="0"/>
    <xf numFmtId="193" fontId="114" fillId="0" borderId="0" applyFont="0" applyFill="0" applyBorder="0" applyAlignment="0" applyProtection="0"/>
    <xf numFmtId="193" fontId="114" fillId="0" borderId="0" applyFont="0" applyFill="0" applyBorder="0" applyAlignment="0" applyProtection="0"/>
    <xf numFmtId="193" fontId="114" fillId="0" borderId="0" applyFont="0" applyFill="0" applyBorder="0" applyAlignment="0" applyProtection="0"/>
    <xf numFmtId="193" fontId="114" fillId="0" borderId="0" applyFont="0" applyFill="0" applyBorder="0" applyAlignment="0" applyProtection="0"/>
    <xf numFmtId="193" fontId="114" fillId="0" borderId="0" applyFont="0" applyFill="0" applyBorder="0" applyAlignment="0" applyProtection="0"/>
    <xf numFmtId="40" fontId="117" fillId="0" borderId="0"/>
    <xf numFmtId="209" fontId="14" fillId="0" borderId="0" applyFill="0" applyBorder="0" applyAlignment="0" applyProtection="0"/>
    <xf numFmtId="210" fontId="14" fillId="0" borderId="0" applyFill="0" applyBorder="0" applyProtection="0"/>
    <xf numFmtId="49" fontId="118" fillId="80" borderId="0">
      <alignment horizontal="centerContinuous" vertical="center"/>
    </xf>
    <xf numFmtId="49" fontId="118" fillId="80" borderId="0">
      <alignment horizontal="centerContinuous" vertical="center"/>
    </xf>
    <xf numFmtId="49" fontId="118" fillId="80" borderId="0">
      <alignment horizontal="centerContinuous" vertical="center"/>
    </xf>
    <xf numFmtId="210" fontId="14" fillId="0" borderId="0" applyFill="0" applyBorder="0" applyProtection="0"/>
    <xf numFmtId="0" fontId="119" fillId="0" borderId="0" applyNumberFormat="0" applyFill="0" applyBorder="0" applyAlignment="0" applyProtection="0"/>
    <xf numFmtId="0" fontId="120" fillId="0" borderId="68" applyNumberFormat="0" applyFill="0" applyAlignment="0" applyProtection="0"/>
    <xf numFmtId="0" fontId="121" fillId="0" borderId="69" applyNumberFormat="0" applyFill="0" applyAlignment="0" applyProtection="0"/>
    <xf numFmtId="0" fontId="122" fillId="0" borderId="70" applyNumberFormat="0" applyFill="0" applyAlignment="0" applyProtection="0"/>
    <xf numFmtId="0" fontId="122" fillId="0" borderId="0" applyNumberFormat="0" applyFill="0" applyBorder="0" applyAlignment="0" applyProtection="0"/>
    <xf numFmtId="0" fontId="123" fillId="0" borderId="0" applyNumberFormat="0" applyFill="0" applyBorder="0" applyAlignment="0" applyProtection="0"/>
    <xf numFmtId="0" fontId="124" fillId="92" borderId="0" applyNumberFormat="0" applyBorder="0" applyAlignment="0" applyProtection="0"/>
    <xf numFmtId="0" fontId="125" fillId="92" borderId="0" applyNumberFormat="0" applyBorder="0" applyAlignment="0" applyProtection="0"/>
    <xf numFmtId="0" fontId="124" fillId="92" borderId="0" applyNumberFormat="0" applyBorder="0" applyAlignment="0" applyProtection="0"/>
    <xf numFmtId="0" fontId="31" fillId="10" borderId="0" applyNumberFormat="0" applyBorder="0" applyAlignment="0" applyProtection="0"/>
    <xf numFmtId="40" fontId="17" fillId="0" borderId="0" applyFont="0" applyFill="0" applyBorder="0" applyAlignment="0" applyProtection="0">
      <alignment horizontal="center"/>
    </xf>
    <xf numFmtId="37" fontId="126" fillId="0" borderId="0"/>
    <xf numFmtId="0" fontId="117" fillId="0" borderId="0"/>
    <xf numFmtId="0" fontId="117" fillId="0" borderId="0"/>
    <xf numFmtId="0" fontId="117" fillId="0" borderId="0"/>
    <xf numFmtId="211" fontId="14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0" fontId="25" fillId="0" borderId="0"/>
    <xf numFmtId="0" fontId="14" fillId="0" borderId="0"/>
    <xf numFmtId="0" fontId="14" fillId="0" borderId="0"/>
    <xf numFmtId="0" fontId="14" fillId="0" borderId="0"/>
    <xf numFmtId="212" fontId="116" fillId="0" borderId="0"/>
    <xf numFmtId="0" fontId="14" fillId="0" borderId="0"/>
    <xf numFmtId="0" fontId="116" fillId="0" borderId="0"/>
    <xf numFmtId="0" fontId="116" fillId="0" borderId="0"/>
    <xf numFmtId="0" fontId="114" fillId="0" borderId="0"/>
    <xf numFmtId="0" fontId="127" fillId="0" borderId="0"/>
    <xf numFmtId="0" fontId="14" fillId="0" borderId="0"/>
    <xf numFmtId="0" fontId="115" fillId="0" borderId="0"/>
    <xf numFmtId="0" fontId="56" fillId="0" borderId="0"/>
    <xf numFmtId="0" fontId="116" fillId="0" borderId="0"/>
    <xf numFmtId="0" fontId="116" fillId="0" borderId="0"/>
    <xf numFmtId="0" fontId="116" fillId="0" borderId="0"/>
    <xf numFmtId="0" fontId="116" fillId="0" borderId="0"/>
    <xf numFmtId="0" fontId="14" fillId="0" borderId="0"/>
    <xf numFmtId="0" fontId="114" fillId="0" borderId="0"/>
    <xf numFmtId="0" fontId="114" fillId="0" borderId="0"/>
    <xf numFmtId="0" fontId="6" fillId="0" borderId="0"/>
    <xf numFmtId="0" fontId="114" fillId="0" borderId="0"/>
    <xf numFmtId="0" fontId="114" fillId="0" borderId="0"/>
    <xf numFmtId="0" fontId="114" fillId="0" borderId="0"/>
    <xf numFmtId="0" fontId="114" fillId="0" borderId="0"/>
    <xf numFmtId="213" fontId="90" fillId="0" borderId="0" applyFont="0" applyFill="0" applyBorder="0" applyAlignment="0" applyProtection="0"/>
    <xf numFmtId="214" fontId="90" fillId="0" borderId="0" applyFont="0" applyFill="0" applyBorder="0" applyAlignment="0" applyProtection="0"/>
    <xf numFmtId="215" fontId="90" fillId="0" borderId="0" applyFont="0" applyFill="0" applyBorder="0" applyAlignment="0" applyProtection="0"/>
    <xf numFmtId="216" fontId="90" fillId="0" borderId="0" applyFont="0" applyFill="0" applyBorder="0" applyAlignment="0" applyProtection="0"/>
    <xf numFmtId="187" fontId="14" fillId="0" borderId="0">
      <alignment horizontal="right"/>
    </xf>
    <xf numFmtId="2" fontId="119" fillId="0" borderId="0" applyNumberFormat="0" applyBorder="0" applyAlignment="0">
      <alignment horizontal="left"/>
    </xf>
    <xf numFmtId="0" fontId="14" fillId="0" borderId="0"/>
    <xf numFmtId="217" fontId="128" fillId="0" borderId="0">
      <alignment horizontal="right"/>
    </xf>
    <xf numFmtId="0" fontId="129" fillId="0" borderId="0"/>
    <xf numFmtId="40" fontId="14" fillId="0" borderId="0" applyBorder="0">
      <alignment horizontal="right"/>
    </xf>
    <xf numFmtId="0" fontId="56" fillId="77" borderId="57" applyNumberFormat="0" applyFont="0" applyAlignment="0" applyProtection="0"/>
    <xf numFmtId="0" fontId="14" fillId="77" borderId="57" applyNumberFormat="0" applyFont="0" applyAlignment="0" applyProtection="0"/>
    <xf numFmtId="0" fontId="130" fillId="81" borderId="0">
      <alignment horizontal="left" vertical="top" wrapText="1"/>
    </xf>
    <xf numFmtId="0" fontId="14" fillId="61" borderId="57" applyNumberFormat="0" applyFont="0" applyAlignment="0" applyProtection="0"/>
    <xf numFmtId="185" fontId="100" fillId="0" borderId="0"/>
    <xf numFmtId="40" fontId="14" fillId="0" borderId="0" applyFont="0" applyFill="0" applyBorder="0" applyAlignment="0" applyProtection="0">
      <alignment horizontal="center"/>
    </xf>
    <xf numFmtId="0" fontId="47" fillId="38" borderId="0" applyNumberFormat="0" applyFont="0" applyBorder="0" applyAlignment="0"/>
    <xf numFmtId="0" fontId="47" fillId="93" borderId="0" applyNumberFormat="0" applyFont="0" applyBorder="0" applyAlignment="0"/>
    <xf numFmtId="0" fontId="61" fillId="75" borderId="49" applyNumberFormat="0" applyAlignment="0" applyProtection="0"/>
    <xf numFmtId="0" fontId="61" fillId="75" borderId="49" applyNumberFormat="0" applyAlignment="0" applyProtection="0"/>
    <xf numFmtId="0" fontId="131" fillId="0" borderId="0" applyFill="0" applyBorder="0" applyProtection="0">
      <alignment horizontal="left"/>
    </xf>
    <xf numFmtId="0" fontId="132" fillId="0" borderId="0" applyFill="0" applyBorder="0" applyProtection="0">
      <alignment horizontal="left"/>
    </xf>
    <xf numFmtId="0" fontId="133" fillId="0" borderId="73" applyNumberFormat="0" applyAlignment="0" applyProtection="0"/>
    <xf numFmtId="0" fontId="67" fillId="70" borderId="0" applyNumberFormat="0" applyFont="0" applyBorder="0" applyAlignment="0" applyProtection="0"/>
    <xf numFmtId="0" fontId="43" fillId="38" borderId="35" applyNumberFormat="0" applyFont="0" applyBorder="0" applyAlignment="0" applyProtection="0">
      <alignment horizontal="center"/>
    </xf>
    <xf numFmtId="0" fontId="43" fillId="69" borderId="35" applyNumberFormat="0" applyFont="0" applyBorder="0" applyAlignment="0" applyProtection="0">
      <alignment horizontal="center"/>
    </xf>
    <xf numFmtId="0" fontId="67" fillId="0" borderId="74" applyNumberFormat="0" applyAlignment="0" applyProtection="0"/>
    <xf numFmtId="0" fontId="67" fillId="0" borderId="75" applyNumberFormat="0" applyAlignment="0" applyProtection="0"/>
    <xf numFmtId="0" fontId="133" fillId="0" borderId="76" applyNumberFormat="0" applyAlignment="0" applyProtection="0"/>
    <xf numFmtId="188" fontId="67" fillId="0" borderId="0" applyFont="0" applyFill="0" applyBorder="0" applyAlignment="0" applyProtection="0"/>
    <xf numFmtId="218" fontId="67" fillId="0" borderId="0" applyFont="0" applyFill="0" applyBorder="0" applyAlignment="0" applyProtection="0"/>
    <xf numFmtId="10" fontId="14" fillId="0" borderId="0" applyFont="0" applyFill="0" applyBorder="0" applyAlignment="0" applyProtection="0"/>
    <xf numFmtId="219" fontId="90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6" fillId="0" borderId="0" applyFont="0" applyFill="0" applyBorder="0" applyAlignment="0" applyProtection="0"/>
    <xf numFmtId="220" fontId="46" fillId="0" borderId="0" applyFont="0" applyFill="0" applyBorder="0" applyProtection="0">
      <alignment horizontal="right"/>
    </xf>
    <xf numFmtId="0" fontId="14" fillId="0" borderId="77"/>
    <xf numFmtId="9" fontId="1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4" fillId="0" borderId="0" applyFont="0" applyFill="0" applyBorder="0" applyAlignment="0" applyProtection="0"/>
    <xf numFmtId="10" fontId="14" fillId="0" borderId="0" applyFill="0" applyBorder="0" applyAlignment="0" applyProtection="0"/>
    <xf numFmtId="9" fontId="14" fillId="0" borderId="0" applyFont="0" applyFill="0" applyBorder="0" applyAlignment="0" applyProtection="0"/>
    <xf numFmtId="9" fontId="5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14" fillId="0" borderId="0" applyFont="0" applyFill="0" applyBorder="0" applyAlignment="0" applyProtection="0"/>
    <xf numFmtId="9" fontId="116" fillId="0" borderId="0" applyFont="0" applyFill="0" applyBorder="0" applyAlignment="0" applyProtection="0"/>
    <xf numFmtId="9" fontId="114" fillId="0" borderId="0" applyFont="0" applyFill="0" applyBorder="0" applyAlignment="0" applyProtection="0"/>
    <xf numFmtId="9" fontId="114" fillId="0" borderId="0" applyFont="0" applyFill="0" applyBorder="0" applyAlignment="0" applyProtection="0"/>
    <xf numFmtId="9" fontId="114" fillId="0" borderId="0" applyFont="0" applyFill="0" applyBorder="0" applyAlignment="0" applyProtection="0"/>
    <xf numFmtId="0" fontId="134" fillId="77" borderId="57" applyNumberFormat="0" applyFont="0" applyAlignment="0" applyProtection="0"/>
    <xf numFmtId="0" fontId="75" fillId="0" borderId="0" applyNumberFormat="0" applyAlignment="0">
      <alignment vertical="center"/>
    </xf>
    <xf numFmtId="189" fontId="69" fillId="0" borderId="0" applyFill="0" applyBorder="0" applyAlignment="0"/>
    <xf numFmtId="185" fontId="69" fillId="0" borderId="0" applyFill="0" applyBorder="0" applyAlignment="0"/>
    <xf numFmtId="189" fontId="69" fillId="0" borderId="0" applyFill="0" applyBorder="0" applyAlignment="0"/>
    <xf numFmtId="190" fontId="67" fillId="0" borderId="0" applyFill="0" applyBorder="0" applyAlignment="0"/>
    <xf numFmtId="185" fontId="69" fillId="0" borderId="0" applyFill="0" applyBorder="0" applyAlignment="0"/>
    <xf numFmtId="200" fontId="135" fillId="0" borderId="78">
      <alignment horizontal="right"/>
    </xf>
    <xf numFmtId="169" fontId="90" fillId="0" borderId="0"/>
    <xf numFmtId="1" fontId="136" fillId="0" borderId="56" applyBorder="0">
      <alignment horizontal="center"/>
    </xf>
    <xf numFmtId="0" fontId="137" fillId="0" borderId="54" applyNumberFormat="0" applyFill="0" applyAlignment="0" applyProtection="0"/>
    <xf numFmtId="1" fontId="138" fillId="0" borderId="56" applyBorder="0">
      <alignment horizontal="center"/>
    </xf>
    <xf numFmtId="0" fontId="61" fillId="75" borderId="49" applyNumberFormat="0" applyAlignment="0" applyProtection="0"/>
    <xf numFmtId="4" fontId="113" fillId="93" borderId="0" applyNumberFormat="0" applyProtection="0">
      <alignment horizontal="left" vertical="center" indent="1"/>
    </xf>
    <xf numFmtId="4" fontId="90" fillId="84" borderId="79" applyNumberFormat="0" applyProtection="0">
      <alignment horizontal="right" vertical="center"/>
    </xf>
    <xf numFmtId="0" fontId="14" fillId="94" borderId="79" applyNumberFormat="0" applyProtection="0">
      <alignment horizontal="left" vertical="center" indent="1"/>
    </xf>
    <xf numFmtId="0" fontId="14" fillId="93" borderId="79" applyNumberFormat="0" applyProtection="0">
      <alignment horizontal="left" vertical="center" indent="1"/>
    </xf>
    <xf numFmtId="0" fontId="14" fillId="69" borderId="79" applyNumberFormat="0" applyProtection="0">
      <alignment horizontal="left" vertical="center" indent="1"/>
    </xf>
    <xf numFmtId="0" fontId="14" fillId="38" borderId="79" applyNumberFormat="0" applyProtection="0">
      <alignment horizontal="left" vertical="center" indent="1"/>
    </xf>
    <xf numFmtId="4" fontId="90" fillId="95" borderId="79" applyNumberFormat="0" applyProtection="0">
      <alignment horizontal="right" vertical="center"/>
    </xf>
    <xf numFmtId="0" fontId="90" fillId="93" borderId="79" applyNumberFormat="0" applyProtection="0">
      <alignment horizontal="left" vertical="top" indent="1"/>
    </xf>
    <xf numFmtId="0" fontId="68" fillId="41" borderId="0" applyNumberFormat="0" applyBorder="0" applyAlignment="0" applyProtection="0"/>
    <xf numFmtId="0" fontId="29" fillId="8" borderId="0" applyNumberFormat="0" applyBorder="0" applyAlignment="0" applyProtection="0"/>
    <xf numFmtId="0" fontId="139" fillId="96" borderId="0" applyNumberFormat="0" applyBorder="0" applyAlignment="0" applyProtection="0"/>
    <xf numFmtId="0" fontId="14" fillId="79" borderId="0" applyFill="0"/>
    <xf numFmtId="0" fontId="140" fillId="79" borderId="0" applyFill="0"/>
    <xf numFmtId="0" fontId="140" fillId="0" borderId="0"/>
    <xf numFmtId="0" fontId="14" fillId="0" borderId="13">
      <protection locked="0"/>
    </xf>
    <xf numFmtId="37" fontId="14" fillId="0" borderId="13" applyBorder="0">
      <alignment horizontal="right"/>
      <protection locked="0"/>
    </xf>
    <xf numFmtId="0" fontId="8" fillId="0" borderId="0" applyFill="0" applyBorder="0" applyAlignment="0"/>
    <xf numFmtId="180" fontId="141" fillId="83" borderId="0">
      <alignment horizontal="right"/>
    </xf>
    <xf numFmtId="0" fontId="89" fillId="80" borderId="0">
      <alignment horizontal="right" vertical="center"/>
    </xf>
    <xf numFmtId="0" fontId="89" fillId="80" borderId="0">
      <alignment horizontal="right" vertical="center"/>
    </xf>
    <xf numFmtId="0" fontId="89" fillId="80" borderId="0">
      <alignment horizontal="right" vertical="center"/>
    </xf>
    <xf numFmtId="0" fontId="89" fillId="80" borderId="0">
      <alignment horizontal="right" vertical="center"/>
    </xf>
    <xf numFmtId="0" fontId="61" fillId="75" borderId="49" applyNumberFormat="0" applyAlignment="0" applyProtection="0"/>
    <xf numFmtId="0" fontId="61" fillId="75" borderId="49" applyNumberFormat="0" applyAlignment="0" applyProtection="0"/>
    <xf numFmtId="0" fontId="33" fillId="12" borderId="43" applyNumberFormat="0" applyAlignment="0" applyProtection="0"/>
    <xf numFmtId="0" fontId="142" fillId="0" borderId="0"/>
    <xf numFmtId="0" fontId="143" fillId="0" borderId="0"/>
    <xf numFmtId="0" fontId="84" fillId="0" borderId="59" applyFill="0">
      <alignment horizontal="right" vertical="top" wrapText="1"/>
    </xf>
    <xf numFmtId="221" fontId="144" fillId="0" borderId="0" applyNumberFormat="0" applyFill="0" applyAlignment="0" applyProtection="0"/>
    <xf numFmtId="0" fontId="43" fillId="0" borderId="59">
      <alignment horizontal="center" vertical="top" wrapText="1"/>
    </xf>
    <xf numFmtId="0" fontId="145" fillId="41" borderId="0" applyNumberFormat="0" applyBorder="0" applyAlignment="0" applyProtection="0"/>
    <xf numFmtId="0" fontId="142" fillId="0" borderId="0" applyNumberFormat="0" applyFill="0" applyBorder="0">
      <alignment horizontal="left" vertical="top"/>
    </xf>
    <xf numFmtId="3" fontId="16" fillId="38" borderId="65">
      <alignment horizontal="right"/>
    </xf>
    <xf numFmtId="0" fontId="67" fillId="0" borderId="0"/>
    <xf numFmtId="0" fontId="67" fillId="0" borderId="0"/>
    <xf numFmtId="0" fontId="15" fillId="0" borderId="0">
      <alignment vertical="top"/>
    </xf>
    <xf numFmtId="0" fontId="146" fillId="0" borderId="0"/>
    <xf numFmtId="191" fontId="43" fillId="70" borderId="0" applyNumberFormat="0" applyFont="0" applyBorder="0" applyAlignment="0">
      <alignment horizontal="right"/>
    </xf>
    <xf numFmtId="0" fontId="147" fillId="74" borderId="0" applyNumberFormat="0" applyBorder="0" applyAlignment="0">
      <alignment horizontal="left" wrapText="1" indent="1"/>
    </xf>
    <xf numFmtId="0" fontId="43" fillId="71" borderId="0" applyNumberFormat="0" applyFont="0" applyBorder="0" applyAlignment="0">
      <alignment horizontal="left" wrapText="1" indent="1"/>
    </xf>
    <xf numFmtId="222" fontId="100" fillId="0" borderId="80">
      <alignment horizontal="left"/>
    </xf>
    <xf numFmtId="0" fontId="16" fillId="0" borderId="0" applyFill="0" applyBorder="0" applyProtection="0">
      <alignment horizontal="center" vertical="center"/>
    </xf>
    <xf numFmtId="0" fontId="16" fillId="0" borderId="0" applyFill="0" applyBorder="0" applyProtection="0"/>
    <xf numFmtId="0" fontId="17" fillId="0" borderId="0" applyFill="0" applyBorder="0" applyProtection="0">
      <alignment horizontal="left"/>
    </xf>
    <xf numFmtId="0" fontId="148" fillId="0" borderId="0" applyFill="0" applyBorder="0" applyProtection="0">
      <alignment horizontal="left" vertical="top"/>
    </xf>
    <xf numFmtId="0" fontId="149" fillId="97" borderId="0">
      <alignment horizontal="right"/>
    </xf>
    <xf numFmtId="0" fontId="150" fillId="0" borderId="0" applyFill="0" applyBorder="0" applyProtection="0">
      <alignment horizontal="center" vertical="center"/>
    </xf>
    <xf numFmtId="0" fontId="151" fillId="0" borderId="0" applyFill="0" applyBorder="0" applyProtection="0">
      <alignment vertical="top"/>
    </xf>
    <xf numFmtId="0" fontId="152" fillId="0" borderId="0" applyFill="0" applyBorder="0" applyProtection="0">
      <alignment vertical="center"/>
    </xf>
    <xf numFmtId="0" fontId="153" fillId="0" borderId="0" applyFill="0" applyBorder="0" applyProtection="0"/>
    <xf numFmtId="223" fontId="14" fillId="0" borderId="0" applyFont="0" applyFill="0" applyBorder="0" applyAlignment="0" applyProtection="0"/>
    <xf numFmtId="0" fontId="47" fillId="38" borderId="66" applyNumberFormat="0" applyFont="0">
      <alignment horizontal="center" vertical="center"/>
    </xf>
    <xf numFmtId="49" fontId="90" fillId="0" borderId="0" applyFont="0" applyFill="0" applyBorder="0" applyAlignment="0" applyProtection="0"/>
    <xf numFmtId="49" fontId="90" fillId="0" borderId="0" applyFill="0" applyBorder="0" applyAlignment="0"/>
    <xf numFmtId="224" fontId="67" fillId="0" borderId="0" applyFill="0" applyBorder="0" applyAlignment="0"/>
    <xf numFmtId="225" fontId="67" fillId="0" borderId="0" applyFill="0" applyBorder="0" applyAlignment="0"/>
    <xf numFmtId="0" fontId="84" fillId="81" borderId="0"/>
    <xf numFmtId="0" fontId="43" fillId="81" borderId="0">
      <alignment horizontal="left"/>
    </xf>
    <xf numFmtId="0" fontId="43" fillId="81" borderId="0">
      <alignment horizontal="left" indent="1"/>
    </xf>
    <xf numFmtId="0" fontId="43" fillId="81" borderId="0">
      <alignment horizontal="left" vertical="center" indent="2"/>
    </xf>
    <xf numFmtId="0" fontId="154" fillId="0" borderId="0" applyNumberFormat="0" applyFill="0" applyBorder="0" applyAlignment="0" applyProtection="0"/>
    <xf numFmtId="49" fontId="90" fillId="0" borderId="0" applyFont="0" applyFill="0" applyBorder="0" applyAlignment="0" applyProtection="0"/>
    <xf numFmtId="0" fontId="9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39" fontId="14" fillId="85" borderId="13" applyFont="0" applyFill="0" applyBorder="0" applyAlignment="0" applyProtection="0">
      <alignment horizontal="center"/>
      <protection locked="0"/>
    </xf>
    <xf numFmtId="0" fontId="155" fillId="0" borderId="0" applyNumberFormat="0" applyFill="0" applyBorder="0" applyAlignment="0" applyProtection="0"/>
    <xf numFmtId="0" fontId="156" fillId="98" borderId="0" applyNumberFormat="0">
      <alignment vertical="top" wrapText="1"/>
    </xf>
    <xf numFmtId="0" fontId="157" fillId="0" borderId="0" applyNumberFormat="0" applyFill="0" applyBorder="0" applyAlignment="0" applyProtection="0"/>
    <xf numFmtId="0" fontId="17" fillId="70" borderId="0">
      <alignment horizontal="left"/>
    </xf>
    <xf numFmtId="187" fontId="135" fillId="0" borderId="0" applyNumberFormat="0" applyFill="0" applyBorder="0" applyAlignment="0" applyProtection="0"/>
    <xf numFmtId="0" fontId="9" fillId="70" borderId="0">
      <alignment horizontal="left"/>
    </xf>
    <xf numFmtId="0" fontId="158" fillId="98" borderId="0" applyFont="0"/>
    <xf numFmtId="0" fontId="157" fillId="0" borderId="0" applyNumberFormat="0" applyFill="0" applyBorder="0" applyAlignment="0" applyProtection="0"/>
    <xf numFmtId="0" fontId="89" fillId="74" borderId="65">
      <alignment horizontal="centerContinuous" vertical="center"/>
    </xf>
    <xf numFmtId="0" fontId="8" fillId="0" borderId="0"/>
    <xf numFmtId="0" fontId="107" fillId="0" borderId="68" applyNumberFormat="0" applyFill="0" applyAlignment="0" applyProtection="0"/>
    <xf numFmtId="0" fontId="26" fillId="0" borderId="39" applyNumberFormat="0" applyFill="0" applyAlignment="0" applyProtection="0"/>
    <xf numFmtId="0" fontId="108" fillId="0" borderId="69" applyNumberFormat="0" applyFill="0" applyAlignment="0" applyProtection="0"/>
    <xf numFmtId="0" fontId="27" fillId="0" borderId="40" applyNumberFormat="0" applyFill="0" applyAlignment="0" applyProtection="0"/>
    <xf numFmtId="0" fontId="94" fillId="0" borderId="70" applyNumberFormat="0" applyFill="0" applyAlignment="0" applyProtection="0"/>
    <xf numFmtId="0" fontId="28" fillId="0" borderId="41" applyNumberFormat="0" applyFill="0" applyAlignment="0" applyProtection="0"/>
    <xf numFmtId="0" fontId="94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83" fillId="58" borderId="0" applyFont="0"/>
    <xf numFmtId="0" fontId="159" fillId="0" borderId="0" applyNumberFormat="0">
      <alignment horizontal="right"/>
    </xf>
    <xf numFmtId="0" fontId="160" fillId="0" borderId="81" applyNumberFormat="0" applyBorder="0">
      <alignment horizontal="left" vertical="top" wrapText="1"/>
    </xf>
    <xf numFmtId="0" fontId="157" fillId="0" borderId="0" applyNumberFormat="0" applyFill="0" applyBorder="0" applyAlignment="0" applyProtection="0"/>
    <xf numFmtId="0" fontId="107" fillId="0" borderId="68" applyNumberFormat="0" applyFill="0" applyAlignment="0" applyProtection="0"/>
    <xf numFmtId="0" fontId="108" fillId="0" borderId="69" applyNumberFormat="0" applyFill="0" applyAlignment="0" applyProtection="0"/>
    <xf numFmtId="0" fontId="94" fillId="0" borderId="70" applyNumberFormat="0" applyFill="0" applyAlignment="0" applyProtection="0"/>
    <xf numFmtId="0" fontId="83" fillId="0" borderId="58" applyNumberFormat="0" applyFill="0" applyAlignment="0">
      <alignment horizontal="left"/>
    </xf>
    <xf numFmtId="0" fontId="96" fillId="0" borderId="55" applyNumberFormat="0" applyFill="0" applyAlignment="0" applyProtection="0"/>
    <xf numFmtId="0" fontId="39" fillId="0" borderId="46" applyNumberFormat="0" applyFill="0" applyAlignment="0" applyProtection="0"/>
    <xf numFmtId="226" fontId="15" fillId="0" borderId="82" applyNumberFormat="0" applyFont="0" applyFill="0" applyAlignment="0" applyProtection="0"/>
    <xf numFmtId="0" fontId="47" fillId="0" borderId="47" applyNumberFormat="0" applyFont="0" applyFill="0" applyAlignment="0"/>
    <xf numFmtId="0" fontId="47" fillId="0" borderId="83" applyNumberFormat="0" applyFont="0" applyFill="0" applyAlignment="0"/>
    <xf numFmtId="226" fontId="15" fillId="0" borderId="84" applyNumberFormat="0" applyFont="0" applyFill="0" applyAlignment="0" applyProtection="0"/>
    <xf numFmtId="0" fontId="161" fillId="0" borderId="85" applyNumberFormat="0" applyFill="0" applyAlignment="0" applyProtection="0"/>
    <xf numFmtId="0" fontId="162" fillId="0" borderId="69" applyNumberFormat="0" applyFill="0" applyAlignment="0" applyProtection="0"/>
    <xf numFmtId="0" fontId="163" fillId="0" borderId="86" applyNumberFormat="0" applyFill="0" applyAlignment="0" applyProtection="0"/>
    <xf numFmtId="0" fontId="163" fillId="0" borderId="0" applyNumberFormat="0" applyFill="0" applyBorder="0" applyAlignment="0" applyProtection="0"/>
    <xf numFmtId="0" fontId="99" fillId="0" borderId="87">
      <alignment horizontal="left"/>
    </xf>
    <xf numFmtId="227" fontId="14" fillId="0" borderId="0" applyFont="0" applyFill="0" applyBorder="0" applyAlignment="0" applyProtection="0">
      <alignment horizontal="center"/>
    </xf>
    <xf numFmtId="228" fontId="14" fillId="0" borderId="0" applyFont="0" applyFill="0" applyBorder="0" applyAlignment="0" applyProtection="0"/>
    <xf numFmtId="0" fontId="71" fillId="76" borderId="53" applyNumberFormat="0" applyAlignment="0" applyProtection="0"/>
    <xf numFmtId="0" fontId="36" fillId="13" borderId="45" applyNumberFormat="0" applyAlignment="0" applyProtection="0"/>
    <xf numFmtId="0" fontId="164" fillId="0" borderId="54" applyNumberFormat="0" applyFill="0" applyAlignment="0" applyProtection="0"/>
    <xf numFmtId="2" fontId="14" fillId="0" borderId="0" applyFill="0" applyBorder="0" applyAlignment="0" applyProtection="0"/>
    <xf numFmtId="0" fontId="165" fillId="44" borderId="51" applyNumberFormat="0" applyAlignment="0" applyProtection="0"/>
    <xf numFmtId="0" fontId="166" fillId="75" borderId="51" applyNumberFormat="0" applyAlignment="0" applyProtection="0"/>
    <xf numFmtId="0" fontId="167" fillId="75" borderId="49" applyNumberFormat="0" applyAlignment="0" applyProtection="0"/>
    <xf numFmtId="0" fontId="168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10" fontId="14" fillId="99" borderId="13" applyNumberFormat="0" applyFont="0" applyBorder="0" applyAlignment="0" applyProtection="0">
      <protection locked="0"/>
    </xf>
    <xf numFmtId="229" fontId="100" fillId="0" borderId="61"/>
    <xf numFmtId="230" fontId="91" fillId="0" borderId="0" applyFont="0" applyFill="0" applyBorder="0" applyAlignment="0" applyProtection="0"/>
    <xf numFmtId="231" fontId="169" fillId="0" borderId="88" applyBorder="0" applyAlignment="0">
      <alignment horizontal="center"/>
    </xf>
    <xf numFmtId="231" fontId="170" fillId="0" borderId="88" applyBorder="0" applyAlignment="0">
      <alignment horizontal="center"/>
    </xf>
    <xf numFmtId="0" fontId="71" fillId="63" borderId="53" applyNumberFormat="0" applyAlignment="0" applyProtection="0"/>
    <xf numFmtId="0" fontId="57" fillId="53" borderId="0" applyNumberFormat="0" applyBorder="0" applyAlignment="0" applyProtection="0"/>
    <xf numFmtId="0" fontId="57" fillId="54" borderId="0" applyNumberFormat="0" applyBorder="0" applyAlignment="0" applyProtection="0"/>
    <xf numFmtId="0" fontId="57" fillId="55" borderId="0" applyNumberFormat="0" applyBorder="0" applyAlignment="0" applyProtection="0"/>
    <xf numFmtId="0" fontId="57" fillId="50" borderId="0" applyNumberFormat="0" applyBorder="0" applyAlignment="0" applyProtection="0"/>
    <xf numFmtId="0" fontId="57" fillId="51" borderId="0" applyNumberFormat="0" applyBorder="0" applyAlignment="0" applyProtection="0"/>
    <xf numFmtId="0" fontId="57" fillId="56" borderId="0" applyNumberFormat="0" applyBorder="0" applyAlignment="0" applyProtection="0"/>
    <xf numFmtId="0" fontId="13" fillId="70" borderId="13" applyNumberFormat="0" applyFont="0" applyBorder="0" applyAlignment="0">
      <alignment horizontal="center"/>
    </xf>
    <xf numFmtId="0" fontId="13" fillId="71" borderId="13" applyNumberFormat="0" applyFont="0" applyBorder="0" applyAlignment="0">
      <protection locked="0"/>
    </xf>
    <xf numFmtId="0" fontId="61" fillId="73" borderId="49" applyNumberFormat="0" applyAlignment="0" applyProtection="0"/>
    <xf numFmtId="0" fontId="64" fillId="73" borderId="51" applyNumberFormat="0" applyAlignment="0" applyProtection="0"/>
    <xf numFmtId="0" fontId="70" fillId="75" borderId="51" applyNumberFormat="0" applyAlignment="0" applyProtection="0"/>
    <xf numFmtId="0" fontId="70" fillId="75" borderId="51" applyNumberFormat="0" applyAlignment="0" applyProtection="0"/>
    <xf numFmtId="0" fontId="70" fillId="75" borderId="51" applyNumberFormat="0" applyAlignment="0" applyProtection="0"/>
    <xf numFmtId="0" fontId="70" fillId="75" borderId="51" applyNumberFormat="0" applyAlignment="0" applyProtection="0"/>
    <xf numFmtId="0" fontId="73" fillId="0" borderId="55" applyNumberFormat="0" applyFill="0" applyAlignment="0" applyProtection="0"/>
    <xf numFmtId="0" fontId="56" fillId="77" borderId="57" applyNumberFormat="0" applyFont="0" applyAlignment="0" applyProtection="0"/>
    <xf numFmtId="0" fontId="14" fillId="77" borderId="57" applyNumberFormat="0" applyFont="0" applyAlignment="0" applyProtection="0"/>
    <xf numFmtId="191" fontId="83" fillId="0" borderId="58">
      <alignment vertical="top"/>
    </xf>
    <xf numFmtId="191" fontId="84" fillId="78" borderId="58">
      <alignment vertical="top"/>
    </xf>
    <xf numFmtId="194" fontId="67" fillId="0" borderId="23" applyFill="0" applyProtection="0"/>
    <xf numFmtId="0" fontId="93" fillId="68" borderId="51" applyNumberFormat="0" applyAlignment="0" applyProtection="0"/>
    <xf numFmtId="0" fontId="93" fillId="44" borderId="51" applyNumberFormat="0" applyAlignment="0" applyProtection="0"/>
    <xf numFmtId="0" fontId="93" fillId="44" borderId="51" applyNumberFormat="0" applyAlignment="0" applyProtection="0"/>
    <xf numFmtId="0" fontId="93" fillId="44" borderId="51" applyNumberFormat="0" applyAlignment="0" applyProtection="0"/>
    <xf numFmtId="0" fontId="96" fillId="0" borderId="63" applyNumberFormat="0" applyFill="0" applyAlignment="0" applyProtection="0"/>
    <xf numFmtId="0" fontId="93" fillId="44" borderId="51" applyNumberFormat="0" applyAlignment="0" applyProtection="0"/>
    <xf numFmtId="0" fontId="93" fillId="44" borderId="51" applyNumberFormat="0" applyAlignment="0" applyProtection="0"/>
    <xf numFmtId="2" fontId="14" fillId="85" borderId="64" applyFill="0" applyBorder="0" applyProtection="0">
      <alignment horizontal="center"/>
    </xf>
    <xf numFmtId="10" fontId="43" fillId="85" borderId="13" applyNumberFormat="0" applyBorder="0" applyAlignment="0" applyProtection="0"/>
    <xf numFmtId="0" fontId="93" fillId="44" borderId="51" applyNumberFormat="0" applyAlignment="0" applyProtection="0"/>
    <xf numFmtId="0" fontId="93" fillId="44" borderId="51" applyNumberFormat="0" applyAlignment="0" applyProtection="0"/>
    <xf numFmtId="0" fontId="18" fillId="0" borderId="67">
      <alignment horizontal="left" vertical="center"/>
    </xf>
    <xf numFmtId="0" fontId="18" fillId="0" borderId="67">
      <alignment horizontal="left" vertical="center"/>
    </xf>
    <xf numFmtId="0" fontId="93" fillId="44" borderId="51" applyNumberFormat="0" applyAlignment="0" applyProtection="0"/>
    <xf numFmtId="10" fontId="43" fillId="85" borderId="72" applyNumberFormat="0" applyBorder="0" applyAlignment="0" applyProtection="0"/>
    <xf numFmtId="0" fontId="83" fillId="89" borderId="58" applyNumberFormat="0">
      <alignment horizontal="left" vertical="top"/>
    </xf>
    <xf numFmtId="0" fontId="84" fillId="78" borderId="58" applyNumberFormat="0">
      <alignment horizontal="left" vertical="top" wrapText="1"/>
    </xf>
    <xf numFmtId="0" fontId="56" fillId="77" borderId="57" applyNumberFormat="0" applyFont="0" applyAlignment="0" applyProtection="0"/>
    <xf numFmtId="0" fontId="14" fillId="77" borderId="57" applyNumberFormat="0" applyFont="0" applyAlignment="0" applyProtection="0"/>
    <xf numFmtId="0" fontId="14" fillId="61" borderId="57" applyNumberFormat="0" applyFont="0" applyAlignment="0" applyProtection="0"/>
    <xf numFmtId="0" fontId="61" fillId="75" borderId="49" applyNumberFormat="0" applyAlignment="0" applyProtection="0"/>
    <xf numFmtId="0" fontId="61" fillId="75" borderId="49" applyNumberFormat="0" applyAlignment="0" applyProtection="0"/>
    <xf numFmtId="4" fontId="90" fillId="84" borderId="79" applyNumberFormat="0" applyProtection="0">
      <alignment horizontal="right" vertical="center"/>
    </xf>
    <xf numFmtId="0" fontId="14" fillId="94" borderId="79" applyNumberFormat="0" applyProtection="0">
      <alignment horizontal="left" vertical="center" indent="1"/>
    </xf>
    <xf numFmtId="0" fontId="14" fillId="93" borderId="79" applyNumberFormat="0" applyProtection="0">
      <alignment horizontal="left" vertical="center" indent="1"/>
    </xf>
    <xf numFmtId="0" fontId="14" fillId="69" borderId="79" applyNumberFormat="0" applyProtection="0">
      <alignment horizontal="left" vertical="center" indent="1"/>
    </xf>
    <xf numFmtId="0" fontId="134" fillId="77" borderId="57" applyNumberFormat="0" applyFont="0" applyAlignment="0" applyProtection="0"/>
    <xf numFmtId="0" fontId="14" fillId="38" borderId="79" applyNumberFormat="0" applyProtection="0">
      <alignment horizontal="left" vertical="center" indent="1"/>
    </xf>
    <xf numFmtId="4" fontId="90" fillId="95" borderId="79" applyNumberFormat="0" applyProtection="0">
      <alignment horizontal="right" vertical="center"/>
    </xf>
    <xf numFmtId="0" fontId="90" fillId="93" borderId="79" applyNumberFormat="0" applyProtection="0">
      <alignment horizontal="left" vertical="top" indent="1"/>
    </xf>
    <xf numFmtId="0" fontId="61" fillId="75" borderId="49" applyNumberFormat="0" applyAlignment="0" applyProtection="0"/>
    <xf numFmtId="0" fontId="14" fillId="0" borderId="13">
      <protection locked="0"/>
    </xf>
    <xf numFmtId="37" fontId="14" fillId="0" borderId="13" applyBorder="0">
      <alignment horizontal="right"/>
      <protection locked="0"/>
    </xf>
    <xf numFmtId="0" fontId="61" fillId="75" borderId="49" applyNumberFormat="0" applyAlignment="0" applyProtection="0"/>
    <xf numFmtId="0" fontId="61" fillId="75" borderId="49" applyNumberFormat="0" applyAlignment="0" applyProtection="0"/>
    <xf numFmtId="39" fontId="14" fillId="85" borderId="13" applyFont="0" applyFill="0" applyBorder="0" applyAlignment="0" applyProtection="0">
      <alignment horizontal="center"/>
      <protection locked="0"/>
    </xf>
    <xf numFmtId="0" fontId="160" fillId="0" borderId="81" applyNumberFormat="0" applyBorder="0">
      <alignment horizontal="left" vertical="top" wrapText="1"/>
    </xf>
    <xf numFmtId="0" fontId="47" fillId="0" borderId="83" applyNumberFormat="0" applyFont="0" applyFill="0" applyAlignment="0"/>
    <xf numFmtId="0" fontId="83" fillId="0" borderId="58" applyNumberFormat="0" applyFill="0" applyAlignment="0">
      <alignment horizontal="left"/>
    </xf>
    <xf numFmtId="0" fontId="96" fillId="0" borderId="55" applyNumberFormat="0" applyFill="0" applyAlignment="0" applyProtection="0"/>
    <xf numFmtId="0" fontId="165" fillId="44" borderId="51" applyNumberFormat="0" applyAlignment="0" applyProtection="0"/>
    <xf numFmtId="0" fontId="166" fillId="75" borderId="51" applyNumberFormat="0" applyAlignment="0" applyProtection="0"/>
    <xf numFmtId="0" fontId="167" fillId="75" borderId="49" applyNumberFormat="0" applyAlignment="0" applyProtection="0"/>
    <xf numFmtId="10" fontId="14" fillId="99" borderId="13" applyNumberFormat="0" applyFont="0" applyBorder="0" applyAlignment="0" applyProtection="0">
      <protection locked="0"/>
    </xf>
    <xf numFmtId="0" fontId="41" fillId="0" borderId="0" applyNumberFormat="0" applyFill="0" applyBorder="0" applyAlignment="0" applyProtection="0">
      <alignment vertical="top"/>
      <protection locked="0"/>
    </xf>
    <xf numFmtId="0" fontId="70" fillId="75" borderId="51" applyNumberFormat="0" applyAlignment="0" applyProtection="0"/>
    <xf numFmtId="0" fontId="14" fillId="77" borderId="57" applyNumberFormat="0" applyFont="0" applyAlignment="0" applyProtection="0"/>
    <xf numFmtId="0" fontId="93" fillId="44" borderId="51" applyNumberFormat="0" applyAlignment="0" applyProtection="0"/>
    <xf numFmtId="44" fontId="14" fillId="0" borderId="0" applyFont="0" applyFill="0" applyBorder="0" applyAlignment="0" applyProtection="0"/>
    <xf numFmtId="0" fontId="86" fillId="0" borderId="0"/>
    <xf numFmtId="9" fontId="86" fillId="0" borderId="0" applyFont="0" applyFill="0" applyBorder="0" applyAlignment="0" applyProtection="0"/>
    <xf numFmtId="0" fontId="61" fillId="75" borderId="49" applyNumberFormat="0" applyAlignment="0" applyProtection="0"/>
    <xf numFmtId="0" fontId="96" fillId="0" borderId="55" applyNumberFormat="0" applyFill="0" applyAlignment="0" applyProtection="0"/>
    <xf numFmtId="181" fontId="54" fillId="38" borderId="89" applyFont="0" applyFill="0" applyBorder="0" applyAlignment="0" applyProtection="0">
      <alignment horizontal="center"/>
    </xf>
    <xf numFmtId="0" fontId="61" fillId="73" borderId="49" applyNumberFormat="0" applyAlignment="0" applyProtection="0"/>
    <xf numFmtId="0" fontId="46" fillId="0" borderId="90" applyNumberFormat="0" applyFont="0" applyFill="0" applyAlignment="0" applyProtection="0"/>
    <xf numFmtId="191" fontId="84" fillId="0" borderId="91">
      <alignment vertical="top"/>
    </xf>
    <xf numFmtId="198" fontId="67" fillId="0" borderId="23" applyFill="0" applyProtection="0"/>
    <xf numFmtId="0" fontId="18" fillId="0" borderId="10">
      <alignment horizontal="left" vertical="center"/>
    </xf>
    <xf numFmtId="185" fontId="43" fillId="0" borderId="71">
      <alignment horizontal="right" vertical="center"/>
    </xf>
    <xf numFmtId="10" fontId="43" fillId="85" borderId="72" applyNumberFormat="0" applyBorder="0" applyAlignment="0" applyProtection="0"/>
    <xf numFmtId="49" fontId="111" fillId="0" borderId="91">
      <alignment horizontal="left" vertical="top"/>
    </xf>
    <xf numFmtId="49" fontId="111" fillId="0" borderId="91">
      <alignment horizontal="left" vertical="top"/>
    </xf>
    <xf numFmtId="49" fontId="111" fillId="0" borderId="91">
      <alignment horizontal="left" vertical="top"/>
    </xf>
    <xf numFmtId="0" fontId="84" fillId="0" borderId="91">
      <alignment horizontal="left" vertical="top" indent="1"/>
    </xf>
    <xf numFmtId="0" fontId="67" fillId="0" borderId="92" applyNumberFormat="0" applyAlignment="0" applyProtection="0"/>
    <xf numFmtId="4" fontId="90" fillId="84" borderId="79" applyNumberFormat="0" applyProtection="0">
      <alignment horizontal="right" vertical="center"/>
    </xf>
    <xf numFmtId="0" fontId="14" fillId="94" borderId="79" applyNumberFormat="0" applyProtection="0">
      <alignment horizontal="left" vertical="center" indent="1"/>
    </xf>
    <xf numFmtId="0" fontId="14" fillId="93" borderId="79" applyNumberFormat="0" applyProtection="0">
      <alignment horizontal="left" vertical="center" indent="1"/>
    </xf>
    <xf numFmtId="0" fontId="14" fillId="69" borderId="79" applyNumberFormat="0" applyProtection="0">
      <alignment horizontal="left" vertical="center" indent="1"/>
    </xf>
    <xf numFmtId="0" fontId="14" fillId="38" borderId="79" applyNumberFormat="0" applyProtection="0">
      <alignment horizontal="left" vertical="center" indent="1"/>
    </xf>
    <xf numFmtId="4" fontId="90" fillId="95" borderId="79" applyNumberFormat="0" applyProtection="0">
      <alignment horizontal="right" vertical="center"/>
    </xf>
    <xf numFmtId="0" fontId="90" fillId="93" borderId="79" applyNumberFormat="0" applyProtection="0">
      <alignment horizontal="left" vertical="top" indent="1"/>
    </xf>
    <xf numFmtId="0" fontId="61" fillId="75" borderId="49" applyNumberFormat="0" applyAlignment="0" applyProtection="0"/>
    <xf numFmtId="0" fontId="84" fillId="0" borderId="91" applyFill="0">
      <alignment horizontal="right" vertical="top" wrapText="1"/>
    </xf>
    <xf numFmtId="0" fontId="43" fillId="0" borderId="91">
      <alignment horizontal="center" vertical="top" wrapText="1"/>
    </xf>
    <xf numFmtId="222" fontId="100" fillId="0" borderId="80">
      <alignment horizontal="left"/>
    </xf>
    <xf numFmtId="0" fontId="160" fillId="0" borderId="81" applyNumberFormat="0" applyBorder="0">
      <alignment horizontal="left" vertical="top" wrapText="1"/>
    </xf>
    <xf numFmtId="226" fontId="15" fillId="0" borderId="82" applyNumberFormat="0" applyFont="0" applyFill="0" applyAlignment="0" applyProtection="0"/>
    <xf numFmtId="0" fontId="47" fillId="0" borderId="89" applyNumberFormat="0" applyFont="0" applyFill="0" applyAlignment="0"/>
    <xf numFmtId="0" fontId="47" fillId="0" borderId="83" applyNumberFormat="0" applyFont="0" applyFill="0" applyAlignment="0"/>
    <xf numFmtId="0" fontId="99" fillId="0" borderId="87">
      <alignment horizontal="left"/>
    </xf>
    <xf numFmtId="0" fontId="167" fillId="75" borderId="49" applyNumberFormat="0" applyAlignment="0" applyProtection="0"/>
    <xf numFmtId="0" fontId="25" fillId="0" borderId="0"/>
    <xf numFmtId="0" fontId="5" fillId="0" borderId="0"/>
    <xf numFmtId="44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4" fillId="0" borderId="0"/>
    <xf numFmtId="0" fontId="3" fillId="0" borderId="0"/>
    <xf numFmtId="0" fontId="1" fillId="0" borderId="0"/>
    <xf numFmtId="0" fontId="1" fillId="0" borderId="0"/>
  </cellStyleXfs>
  <cellXfs count="362">
    <xf numFmtId="0" fontId="0" fillId="0" borderId="0" xfId="0"/>
    <xf numFmtId="0" fontId="11" fillId="0" borderId="0" xfId="0" applyFont="1" applyAlignment="1" applyProtection="1">
      <alignment vertical="center" wrapText="1"/>
      <protection hidden="1"/>
    </xf>
    <xf numFmtId="0" fontId="12" fillId="0" borderId="0" xfId="0" applyFont="1" applyAlignment="1" applyProtection="1">
      <alignment vertical="center" wrapText="1"/>
      <protection hidden="1"/>
    </xf>
    <xf numFmtId="0" fontId="13" fillId="0" borderId="0" xfId="0" applyFont="1" applyAlignment="1" applyProtection="1">
      <alignment vertical="center"/>
      <protection hidden="1"/>
    </xf>
    <xf numFmtId="0" fontId="14" fillId="0" borderId="0" xfId="0" applyFont="1" applyAlignment="1" applyProtection="1">
      <alignment vertical="center"/>
      <protection hidden="1"/>
    </xf>
    <xf numFmtId="0" fontId="17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horizontal="left" vertical="center"/>
      <protection locked="0"/>
    </xf>
    <xf numFmtId="0" fontId="14" fillId="0" borderId="0" xfId="0" applyFont="1"/>
    <xf numFmtId="0" fontId="0" fillId="0" borderId="0" xfId="0" applyAlignment="1" applyProtection="1">
      <alignment vertical="center"/>
      <protection locked="0"/>
    </xf>
    <xf numFmtId="0" fontId="14" fillId="0" borderId="0" xfId="0" applyFont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vertical="center"/>
      <protection locked="0"/>
    </xf>
    <xf numFmtId="0" fontId="14" fillId="2" borderId="13" xfId="0" applyFont="1" applyFill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vertical="center"/>
      <protection hidden="1"/>
    </xf>
    <xf numFmtId="0" fontId="14" fillId="2" borderId="19" xfId="0" applyFont="1" applyFill="1" applyBorder="1" applyAlignment="1" applyProtection="1">
      <alignment horizontal="center" vertical="center"/>
      <protection locked="0"/>
    </xf>
    <xf numFmtId="0" fontId="17" fillId="5" borderId="19" xfId="0" applyFont="1" applyFill="1" applyBorder="1" applyAlignment="1" applyProtection="1">
      <alignment horizontal="center" vertical="center"/>
      <protection hidden="1"/>
    </xf>
    <xf numFmtId="0" fontId="17" fillId="5" borderId="13" xfId="0" applyFont="1" applyFill="1" applyBorder="1" applyAlignment="1" applyProtection="1">
      <alignment horizontal="center" vertical="center"/>
      <protection hidden="1"/>
    </xf>
    <xf numFmtId="0" fontId="14" fillId="2" borderId="14" xfId="0" applyFont="1" applyFill="1" applyBorder="1" applyAlignment="1" applyProtection="1">
      <alignment horizontal="center" vertical="center"/>
      <protection locked="0"/>
    </xf>
    <xf numFmtId="0" fontId="17" fillId="5" borderId="14" xfId="0" applyFont="1" applyFill="1" applyBorder="1" applyAlignment="1" applyProtection="1">
      <alignment horizontal="center" vertical="center"/>
      <protection hidden="1"/>
    </xf>
    <xf numFmtId="0" fontId="17" fillId="0" borderId="16" xfId="0" applyFont="1" applyBorder="1" applyAlignment="1" applyProtection="1">
      <alignment vertical="center"/>
      <protection hidden="1"/>
    </xf>
    <xf numFmtId="0" fontId="17" fillId="0" borderId="1" xfId="0" applyFont="1" applyBorder="1" applyAlignment="1" applyProtection="1">
      <alignment vertical="center"/>
      <protection hidden="1"/>
    </xf>
    <xf numFmtId="165" fontId="14" fillId="0" borderId="19" xfId="1" applyNumberFormat="1" applyFont="1" applyFill="1" applyBorder="1" applyAlignment="1" applyProtection="1">
      <alignment horizontal="center" vertical="center"/>
      <protection hidden="1"/>
    </xf>
    <xf numFmtId="167" fontId="14" fillId="0" borderId="11" xfId="1" applyNumberFormat="1" applyFont="1" applyFill="1" applyBorder="1" applyAlignment="1" applyProtection="1">
      <alignment vertical="center"/>
      <protection hidden="1"/>
    </xf>
    <xf numFmtId="167" fontId="14" fillId="0" borderId="16" xfId="1" applyNumberFormat="1" applyFont="1" applyFill="1" applyBorder="1" applyAlignment="1" applyProtection="1">
      <alignment vertical="center"/>
      <protection hidden="1"/>
    </xf>
    <xf numFmtId="167" fontId="16" fillId="0" borderId="17" xfId="1" applyNumberFormat="1" applyFont="1" applyFill="1" applyBorder="1" applyAlignment="1" applyProtection="1">
      <alignment horizontal="center" vertical="center"/>
      <protection hidden="1"/>
    </xf>
    <xf numFmtId="167" fontId="16" fillId="0" borderId="21" xfId="1" applyNumberFormat="1" applyFont="1" applyFill="1" applyBorder="1" applyAlignment="1" applyProtection="1">
      <alignment horizontal="center" vertical="center"/>
      <protection hidden="1"/>
    </xf>
    <xf numFmtId="167" fontId="16" fillId="0" borderId="18" xfId="1" applyNumberFormat="1" applyFont="1" applyFill="1" applyBorder="1" applyAlignment="1" applyProtection="1">
      <alignment horizontal="center" vertical="center"/>
      <protection hidden="1"/>
    </xf>
    <xf numFmtId="0" fontId="10" fillId="2" borderId="20" xfId="0" applyFont="1" applyFill="1" applyBorder="1" applyAlignment="1" applyProtection="1">
      <alignment horizontal="center" vertical="center"/>
      <protection locked="0"/>
    </xf>
    <xf numFmtId="166" fontId="10" fillId="2" borderId="11" xfId="0" applyNumberFormat="1" applyFont="1" applyFill="1" applyBorder="1" applyAlignment="1" applyProtection="1">
      <alignment horizontal="center" vertical="center"/>
      <protection locked="0"/>
    </xf>
    <xf numFmtId="0" fontId="10" fillId="2" borderId="11" xfId="0" applyFont="1" applyFill="1" applyBorder="1" applyAlignment="1" applyProtection="1">
      <alignment horizontal="center" vertical="center"/>
      <protection locked="0"/>
    </xf>
    <xf numFmtId="168" fontId="14" fillId="0" borderId="18" xfId="2" applyNumberFormat="1" applyFont="1" applyFill="1" applyBorder="1" applyAlignment="1" applyProtection="1">
      <alignment vertical="center"/>
      <protection hidden="1"/>
    </xf>
    <xf numFmtId="0" fontId="22" fillId="6" borderId="25" xfId="0" applyFont="1" applyFill="1" applyBorder="1"/>
    <xf numFmtId="0" fontId="22" fillId="6" borderId="26" xfId="0" applyFont="1" applyFill="1" applyBorder="1"/>
    <xf numFmtId="166" fontId="0" fillId="0" borderId="24" xfId="0" applyNumberFormat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22" fillId="6" borderId="26" xfId="0" applyFont="1" applyFill="1" applyBorder="1" applyAlignment="1">
      <alignment horizontal="center"/>
    </xf>
    <xf numFmtId="166" fontId="0" fillId="0" borderId="26" xfId="0" applyNumberFormat="1" applyBorder="1" applyAlignment="1">
      <alignment horizontal="center"/>
    </xf>
    <xf numFmtId="0" fontId="22" fillId="6" borderId="24" xfId="0" applyFont="1" applyFill="1" applyBorder="1" applyAlignment="1">
      <alignment horizontal="left"/>
    </xf>
    <xf numFmtId="0" fontId="22" fillId="6" borderId="25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14" fillId="0" borderId="0" xfId="0" applyFont="1" applyAlignment="1">
      <alignment horizontal="center"/>
    </xf>
    <xf numFmtId="168" fontId="14" fillId="0" borderId="16" xfId="1" applyNumberFormat="1" applyFont="1" applyFill="1" applyBorder="1" applyAlignment="1" applyProtection="1">
      <alignment vertical="center"/>
      <protection hidden="1"/>
    </xf>
    <xf numFmtId="0" fontId="0" fillId="0" borderId="0" xfId="0" applyAlignment="1">
      <alignment horizontal="center"/>
    </xf>
    <xf numFmtId="0" fontId="18" fillId="0" borderId="15" xfId="0" applyFont="1" applyBorder="1" applyAlignment="1" applyProtection="1">
      <alignment horizontal="left" vertical="center"/>
      <protection locked="0"/>
    </xf>
    <xf numFmtId="0" fontId="14" fillId="0" borderId="23" xfId="0" applyFont="1" applyBorder="1" applyAlignment="1" applyProtection="1">
      <alignment vertical="center"/>
      <protection locked="0"/>
    </xf>
    <xf numFmtId="0" fontId="14" fillId="0" borderId="29" xfId="0" applyFont="1" applyBorder="1" applyAlignment="1" applyProtection="1">
      <alignment horizontal="left" vertical="center"/>
      <protection locked="0"/>
    </xf>
    <xf numFmtId="0" fontId="14" fillId="0" borderId="27" xfId="0" applyFont="1" applyBorder="1" applyAlignment="1" applyProtection="1">
      <alignment vertical="center"/>
      <protection locked="0"/>
    </xf>
    <xf numFmtId="0" fontId="14" fillId="0" borderId="28" xfId="0" applyFont="1" applyBorder="1" applyAlignment="1" applyProtection="1">
      <alignment vertical="center"/>
      <protection locked="0"/>
    </xf>
    <xf numFmtId="0" fontId="14" fillId="0" borderId="30" xfId="0" applyFont="1" applyBorder="1" applyAlignment="1" applyProtection="1">
      <alignment vertical="center"/>
      <protection locked="0"/>
    </xf>
    <xf numFmtId="0" fontId="14" fillId="0" borderId="31" xfId="0" applyFont="1" applyBorder="1" applyAlignment="1" applyProtection="1">
      <alignment vertical="center"/>
      <protection locked="0"/>
    </xf>
    <xf numFmtId="0" fontId="0" fillId="0" borderId="29" xfId="0" applyBorder="1" applyAlignment="1" applyProtection="1">
      <alignment vertical="center"/>
      <protection locked="0"/>
    </xf>
    <xf numFmtId="0" fontId="18" fillId="0" borderId="34" xfId="0" applyFont="1" applyBorder="1" applyAlignment="1" applyProtection="1">
      <alignment horizontal="center" vertical="center" wrapText="1"/>
      <protection hidden="1"/>
    </xf>
    <xf numFmtId="0" fontId="14" fillId="2" borderId="2" xfId="0" applyFont="1" applyFill="1" applyBorder="1" applyAlignment="1" applyProtection="1">
      <alignment horizontal="center" vertical="center"/>
      <protection locked="0"/>
    </xf>
    <xf numFmtId="0" fontId="14" fillId="2" borderId="11" xfId="0" applyFont="1" applyFill="1" applyBorder="1" applyAlignment="1" applyProtection="1">
      <alignment horizontal="center" vertical="center"/>
      <protection locked="0"/>
    </xf>
    <xf numFmtId="0" fontId="17" fillId="0" borderId="0" xfId="0" applyFont="1" applyAlignment="1" applyProtection="1">
      <alignment vertical="center"/>
      <protection hidden="1"/>
    </xf>
    <xf numFmtId="167" fontId="14" fillId="0" borderId="9" xfId="1" applyNumberFormat="1" applyFont="1" applyFill="1" applyBorder="1" applyAlignment="1" applyProtection="1">
      <alignment vertical="center"/>
      <protection hidden="1"/>
    </xf>
    <xf numFmtId="0" fontId="9" fillId="0" borderId="0" xfId="0" applyFont="1" applyAlignment="1" applyProtection="1">
      <alignment horizontal="center" vertical="center" wrapText="1"/>
      <protection hidden="1"/>
    </xf>
    <xf numFmtId="0" fontId="18" fillId="0" borderId="0" xfId="0" applyFont="1" applyAlignment="1" applyProtection="1">
      <alignment horizontal="left" vertical="center" wrapText="1" indent="9"/>
      <protection hidden="1"/>
    </xf>
    <xf numFmtId="167" fontId="17" fillId="0" borderId="7" xfId="1" applyNumberFormat="1" applyFont="1" applyFill="1" applyBorder="1" applyAlignment="1" applyProtection="1">
      <alignment vertical="center"/>
      <protection hidden="1"/>
    </xf>
    <xf numFmtId="167" fontId="17" fillId="0" borderId="12" xfId="1" applyNumberFormat="1" applyFont="1" applyFill="1" applyBorder="1" applyAlignment="1" applyProtection="1">
      <alignment vertical="center"/>
      <protection hidden="1"/>
    </xf>
    <xf numFmtId="168" fontId="14" fillId="0" borderId="19" xfId="2" applyNumberFormat="1" applyFont="1" applyFill="1" applyBorder="1" applyAlignment="1" applyProtection="1">
      <alignment vertical="center"/>
      <protection hidden="1"/>
    </xf>
    <xf numFmtId="168" fontId="14" fillId="0" borderId="13" xfId="2" applyNumberFormat="1" applyFont="1" applyFill="1" applyBorder="1" applyAlignment="1" applyProtection="1">
      <alignment vertical="center"/>
      <protection hidden="1"/>
    </xf>
    <xf numFmtId="168" fontId="14" fillId="0" borderId="14" xfId="2" applyNumberFormat="1" applyFont="1" applyFill="1" applyBorder="1" applyAlignment="1" applyProtection="1">
      <alignment vertical="center"/>
      <protection hidden="1"/>
    </xf>
    <xf numFmtId="0" fontId="17" fillId="7" borderId="0" xfId="0" applyFont="1" applyFill="1" applyAlignment="1" applyProtection="1">
      <alignment vertical="center"/>
      <protection hidden="1"/>
    </xf>
    <xf numFmtId="169" fontId="14" fillId="0" borderId="13" xfId="1" applyNumberFormat="1" applyFont="1" applyFill="1" applyBorder="1" applyAlignment="1" applyProtection="1">
      <alignment vertical="center"/>
      <protection hidden="1"/>
    </xf>
    <xf numFmtId="169" fontId="14" fillId="0" borderId="11" xfId="1" applyNumberFormat="1" applyFont="1" applyFill="1" applyBorder="1" applyAlignment="1" applyProtection="1">
      <alignment vertical="center"/>
      <protection hidden="1"/>
    </xf>
    <xf numFmtId="169" fontId="17" fillId="0" borderId="14" xfId="1" applyNumberFormat="1" applyFont="1" applyFill="1" applyBorder="1" applyAlignment="1" applyProtection="1">
      <alignment vertical="center"/>
      <protection hidden="1"/>
    </xf>
    <xf numFmtId="169" fontId="17" fillId="0" borderId="12" xfId="1" applyNumberFormat="1" applyFont="1" applyFill="1" applyBorder="1" applyAlignment="1" applyProtection="1">
      <alignment vertical="center"/>
      <protection hidden="1"/>
    </xf>
    <xf numFmtId="169" fontId="14" fillId="0" borderId="16" xfId="1" applyNumberFormat="1" applyFont="1" applyFill="1" applyBorder="1" applyAlignment="1" applyProtection="1">
      <alignment vertical="center"/>
      <protection hidden="1"/>
    </xf>
    <xf numFmtId="169" fontId="14" fillId="0" borderId="19" xfId="1" applyNumberFormat="1" applyFont="1" applyFill="1" applyBorder="1" applyAlignment="1" applyProtection="1">
      <alignment vertical="center"/>
      <protection hidden="1"/>
    </xf>
    <xf numFmtId="169" fontId="14" fillId="0" borderId="14" xfId="1" applyNumberFormat="1" applyFont="1" applyFill="1" applyBorder="1" applyAlignment="1" applyProtection="1">
      <alignment vertical="center"/>
      <protection hidden="1"/>
    </xf>
    <xf numFmtId="169" fontId="14" fillId="0" borderId="22" xfId="1" applyNumberFormat="1" applyFont="1" applyFill="1" applyBorder="1" applyAlignment="1" applyProtection="1">
      <alignment vertical="center"/>
      <protection hidden="1"/>
    </xf>
    <xf numFmtId="0" fontId="14" fillId="0" borderId="1" xfId="0" applyFont="1" applyBorder="1" applyAlignment="1" applyProtection="1">
      <alignment vertical="center"/>
      <protection hidden="1"/>
    </xf>
    <xf numFmtId="0" fontId="14" fillId="0" borderId="2" xfId="0" applyFont="1" applyBorder="1" applyAlignment="1" applyProtection="1">
      <alignment vertical="center"/>
      <protection hidden="1"/>
    </xf>
    <xf numFmtId="0" fontId="14" fillId="0" borderId="3" xfId="0" applyFont="1" applyBorder="1" applyAlignment="1" applyProtection="1">
      <alignment vertical="center"/>
      <protection hidden="1"/>
    </xf>
    <xf numFmtId="0" fontId="14" fillId="0" borderId="13" xfId="0" applyFont="1" applyBorder="1" applyAlignment="1" applyProtection="1">
      <alignment horizontal="center" vertical="center"/>
      <protection hidden="1"/>
    </xf>
    <xf numFmtId="0" fontId="14" fillId="5" borderId="19" xfId="0" applyFont="1" applyFill="1" applyBorder="1" applyAlignment="1" applyProtection="1">
      <alignment horizontal="center" vertical="center"/>
      <protection hidden="1"/>
    </xf>
    <xf numFmtId="0" fontId="14" fillId="5" borderId="13" xfId="0" applyFont="1" applyFill="1" applyBorder="1" applyAlignment="1" applyProtection="1">
      <alignment horizontal="center" vertical="center"/>
      <protection hidden="1"/>
    </xf>
    <xf numFmtId="0" fontId="14" fillId="5" borderId="14" xfId="0" applyFont="1" applyFill="1" applyBorder="1" applyAlignment="1" applyProtection="1">
      <alignment horizontal="center" vertical="center"/>
      <protection hidden="1"/>
    </xf>
    <xf numFmtId="0" fontId="14" fillId="0" borderId="19" xfId="0" applyFont="1" applyBorder="1" applyAlignment="1" applyProtection="1">
      <alignment horizontal="center" vertical="center"/>
      <protection hidden="1"/>
    </xf>
    <xf numFmtId="0" fontId="0" fillId="4" borderId="0" xfId="0" applyFill="1"/>
    <xf numFmtId="0" fontId="14" fillId="0" borderId="38" xfId="0" applyFont="1" applyBorder="1" applyAlignment="1" applyProtection="1">
      <alignment vertical="center"/>
      <protection hidden="1"/>
    </xf>
    <xf numFmtId="0" fontId="5" fillId="0" borderId="0" xfId="726" applyAlignment="1">
      <alignment horizontal="center" vertical="center"/>
    </xf>
    <xf numFmtId="0" fontId="5" fillId="0" borderId="0" xfId="726" applyAlignment="1">
      <alignment vertical="center"/>
    </xf>
    <xf numFmtId="0" fontId="5" fillId="7" borderId="0" xfId="726" applyFill="1" applyAlignment="1">
      <alignment vertical="center"/>
    </xf>
    <xf numFmtId="0" fontId="173" fillId="0" borderId="13" xfId="726" applyFont="1" applyBorder="1" applyAlignment="1">
      <alignment horizontal="center" vertical="center"/>
    </xf>
    <xf numFmtId="170" fontId="173" fillId="0" borderId="94" xfId="727" applyNumberFormat="1" applyFont="1" applyBorder="1" applyAlignment="1">
      <alignment horizontal="center" vertical="center" wrapText="1"/>
    </xf>
    <xf numFmtId="0" fontId="174" fillId="0" borderId="0" xfId="726" applyFont="1" applyAlignment="1">
      <alignment horizontal="left" vertical="center"/>
    </xf>
    <xf numFmtId="0" fontId="174" fillId="0" borderId="0" xfId="726" applyFont="1" applyAlignment="1">
      <alignment horizontal="center" vertical="center"/>
    </xf>
    <xf numFmtId="0" fontId="175" fillId="0" borderId="0" xfId="413" applyFont="1"/>
    <xf numFmtId="0" fontId="175" fillId="100" borderId="95" xfId="413" applyFont="1" applyFill="1" applyBorder="1" applyAlignment="1">
      <alignment vertical="top"/>
    </xf>
    <xf numFmtId="0" fontId="175" fillId="0" borderId="96" xfId="413" applyFont="1" applyBorder="1"/>
    <xf numFmtId="0" fontId="176" fillId="0" borderId="0" xfId="413" applyFont="1" applyAlignment="1">
      <alignment vertical="center" indent="1"/>
    </xf>
    <xf numFmtId="0" fontId="25" fillId="0" borderId="0" xfId="413"/>
    <xf numFmtId="0" fontId="25" fillId="0" borderId="95" xfId="413" applyBorder="1" applyAlignment="1">
      <alignment vertical="top"/>
    </xf>
    <xf numFmtId="0" fontId="25" fillId="0" borderId="95" xfId="413" applyBorder="1"/>
    <xf numFmtId="0" fontId="25" fillId="0" borderId="0" xfId="413" applyAlignment="1">
      <alignment vertical="top"/>
    </xf>
    <xf numFmtId="0" fontId="0" fillId="0" borderId="25" xfId="0" applyBorder="1" applyAlignment="1">
      <alignment vertical="center"/>
    </xf>
    <xf numFmtId="14" fontId="0" fillId="0" borderId="0" xfId="0" applyNumberFormat="1"/>
    <xf numFmtId="0" fontId="18" fillId="0" borderId="78" xfId="0" applyFont="1" applyBorder="1" applyAlignment="1" applyProtection="1">
      <alignment vertical="center"/>
      <protection hidden="1"/>
    </xf>
    <xf numFmtId="0" fontId="14" fillId="0" borderId="98" xfId="0" applyFont="1" applyBorder="1" applyAlignment="1" applyProtection="1">
      <alignment vertical="center"/>
      <protection hidden="1"/>
    </xf>
    <xf numFmtId="0" fontId="22" fillId="6" borderId="2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7" fillId="6" borderId="26" xfId="0" applyFont="1" applyFill="1" applyBorder="1" applyAlignment="1">
      <alignment horizontal="center" vertical="center" wrapText="1"/>
    </xf>
    <xf numFmtId="0" fontId="177" fillId="6" borderId="2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232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0" fontId="179" fillId="0" borderId="0" xfId="0" applyFont="1" applyAlignment="1" applyProtection="1">
      <alignment horizontal="left" vertical="center"/>
      <protection hidden="1"/>
    </xf>
    <xf numFmtId="0" fontId="179" fillId="0" borderId="0" xfId="0" applyFont="1" applyAlignment="1" applyProtection="1">
      <alignment horizontal="left" vertical="center" wrapText="1"/>
      <protection hidden="1"/>
    </xf>
    <xf numFmtId="0" fontId="179" fillId="0" borderId="0" xfId="0" applyFont="1" applyAlignment="1" applyProtection="1">
      <alignment horizontal="center" vertical="center" wrapText="1"/>
      <protection hidden="1"/>
    </xf>
    <xf numFmtId="0" fontId="178" fillId="0" borderId="0" xfId="0" applyFont="1" applyAlignment="1" applyProtection="1">
      <alignment vertical="center"/>
      <protection locked="0"/>
    </xf>
    <xf numFmtId="0" fontId="17" fillId="0" borderId="100" xfId="0" applyFont="1" applyBorder="1" applyAlignment="1" applyProtection="1">
      <alignment vertical="center"/>
      <protection hidden="1"/>
    </xf>
    <xf numFmtId="169" fontId="14" fillId="0" borderId="94" xfId="1" applyNumberFormat="1" applyFont="1" applyFill="1" applyBorder="1" applyAlignment="1" applyProtection="1">
      <alignment vertical="center"/>
      <protection hidden="1"/>
    </xf>
    <xf numFmtId="0" fontId="17" fillId="0" borderId="2" xfId="0" applyFont="1" applyBorder="1" applyAlignment="1" applyProtection="1">
      <alignment vertical="center"/>
      <protection hidden="1"/>
    </xf>
    <xf numFmtId="168" fontId="14" fillId="0" borderId="5" xfId="2" applyNumberFormat="1" applyFont="1" applyFill="1" applyBorder="1" applyAlignment="1" applyProtection="1">
      <alignment vertical="center"/>
      <protection hidden="1"/>
    </xf>
    <xf numFmtId="0" fontId="17" fillId="0" borderId="102" xfId="0" applyFont="1" applyBorder="1" applyAlignment="1" applyProtection="1">
      <alignment vertical="center"/>
      <protection hidden="1"/>
    </xf>
    <xf numFmtId="0" fontId="14" fillId="2" borderId="103" xfId="0" applyFont="1" applyFill="1" applyBorder="1" applyAlignment="1" applyProtection="1">
      <alignment horizontal="center" vertical="center"/>
      <protection locked="0"/>
    </xf>
    <xf numFmtId="168" fontId="14" fillId="0" borderId="103" xfId="2" applyNumberFormat="1" applyFont="1" applyFill="1" applyBorder="1" applyAlignment="1" applyProtection="1">
      <alignment vertical="center"/>
      <protection hidden="1"/>
    </xf>
    <xf numFmtId="0" fontId="17" fillId="0" borderId="10" xfId="0" applyFont="1" applyBorder="1" applyAlignment="1" applyProtection="1">
      <alignment vertical="center"/>
      <protection hidden="1"/>
    </xf>
    <xf numFmtId="2" fontId="14" fillId="0" borderId="13" xfId="1" applyNumberFormat="1" applyFont="1" applyFill="1" applyBorder="1" applyAlignment="1" applyProtection="1">
      <alignment vertical="center"/>
      <protection hidden="1"/>
    </xf>
    <xf numFmtId="0" fontId="14" fillId="2" borderId="94" xfId="0" applyFont="1" applyFill="1" applyBorder="1" applyAlignment="1" applyProtection="1">
      <alignment horizontal="center" vertical="center"/>
      <protection locked="0"/>
    </xf>
    <xf numFmtId="2" fontId="14" fillId="0" borderId="19" xfId="1" applyNumberFormat="1" applyFont="1" applyFill="1" applyBorder="1" applyAlignment="1" applyProtection="1">
      <alignment horizontal="center" vertical="center"/>
      <protection hidden="1"/>
    </xf>
    <xf numFmtId="2" fontId="14" fillId="0" borderId="19" xfId="1" applyNumberFormat="1" applyFont="1" applyFill="1" applyBorder="1" applyAlignment="1" applyProtection="1">
      <alignment vertical="center"/>
      <protection hidden="1"/>
    </xf>
    <xf numFmtId="2" fontId="14" fillId="2" borderId="19" xfId="1" applyNumberFormat="1" applyFont="1" applyFill="1" applyBorder="1" applyAlignment="1" applyProtection="1">
      <alignment vertical="center"/>
      <protection locked="0"/>
    </xf>
    <xf numFmtId="2" fontId="14" fillId="3" borderId="19" xfId="1" applyNumberFormat="1" applyFont="1" applyFill="1" applyBorder="1" applyAlignment="1" applyProtection="1">
      <alignment vertical="center"/>
      <protection hidden="1"/>
    </xf>
    <xf numFmtId="2" fontId="14" fillId="3" borderId="20" xfId="1" applyNumberFormat="1" applyFont="1" applyFill="1" applyBorder="1" applyAlignment="1" applyProtection="1">
      <alignment vertical="center"/>
      <protection hidden="1"/>
    </xf>
    <xf numFmtId="2" fontId="14" fillId="2" borderId="13" xfId="1" applyNumberFormat="1" applyFont="1" applyFill="1" applyBorder="1" applyAlignment="1" applyProtection="1">
      <alignment vertical="center"/>
      <protection locked="0"/>
    </xf>
    <xf numFmtId="2" fontId="14" fillId="3" borderId="13" xfId="1" applyNumberFormat="1" applyFont="1" applyFill="1" applyBorder="1" applyAlignment="1" applyProtection="1">
      <alignment vertical="center"/>
      <protection hidden="1"/>
    </xf>
    <xf numFmtId="2" fontId="14" fillId="3" borderId="11" xfId="1" applyNumberFormat="1" applyFont="1" applyFill="1" applyBorder="1" applyAlignment="1" applyProtection="1">
      <alignment vertical="center"/>
      <protection hidden="1"/>
    </xf>
    <xf numFmtId="2" fontId="14" fillId="3" borderId="14" xfId="1" applyNumberFormat="1" applyFont="1" applyFill="1" applyBorder="1" applyAlignment="1" applyProtection="1">
      <alignment vertical="center"/>
      <protection hidden="1"/>
    </xf>
    <xf numFmtId="2" fontId="14" fillId="2" borderId="14" xfId="1" applyNumberFormat="1" applyFont="1" applyFill="1" applyBorder="1" applyAlignment="1" applyProtection="1">
      <alignment vertical="center"/>
      <protection locked="0"/>
    </xf>
    <xf numFmtId="2" fontId="14" fillId="3" borderId="12" xfId="1" applyNumberFormat="1" applyFont="1" applyFill="1" applyBorder="1" applyAlignment="1" applyProtection="1">
      <alignment vertical="center"/>
      <protection hidden="1"/>
    </xf>
    <xf numFmtId="2" fontId="14" fillId="0" borderId="16" xfId="1" applyNumberFormat="1" applyFont="1" applyFill="1" applyBorder="1" applyAlignment="1" applyProtection="1">
      <alignment vertical="center"/>
      <protection hidden="1"/>
    </xf>
    <xf numFmtId="2" fontId="14" fillId="3" borderId="94" xfId="1" applyNumberFormat="1" applyFont="1" applyFill="1" applyBorder="1" applyAlignment="1" applyProtection="1">
      <alignment vertical="center"/>
      <protection hidden="1"/>
    </xf>
    <xf numFmtId="2" fontId="14" fillId="2" borderId="94" xfId="1" applyNumberFormat="1" applyFont="1" applyFill="1" applyBorder="1" applyAlignment="1" applyProtection="1">
      <alignment vertical="center"/>
      <protection locked="0"/>
    </xf>
    <xf numFmtId="2" fontId="14" fillId="4" borderId="16" xfId="1" applyNumberFormat="1" applyFont="1" applyFill="1" applyBorder="1" applyAlignment="1" applyProtection="1">
      <alignment vertical="center"/>
      <protection hidden="1"/>
    </xf>
    <xf numFmtId="2" fontId="14" fillId="3" borderId="21" xfId="1" applyNumberFormat="1" applyFont="1" applyFill="1" applyBorder="1" applyAlignment="1" applyProtection="1">
      <alignment vertical="center"/>
      <protection hidden="1"/>
    </xf>
    <xf numFmtId="2" fontId="14" fillId="2" borderId="21" xfId="1" applyNumberFormat="1" applyFont="1" applyFill="1" applyBorder="1" applyAlignment="1" applyProtection="1">
      <alignment vertical="center"/>
      <protection locked="0"/>
    </xf>
    <xf numFmtId="2" fontId="14" fillId="3" borderId="18" xfId="1" applyNumberFormat="1" applyFont="1" applyFill="1" applyBorder="1" applyAlignment="1" applyProtection="1">
      <alignment vertical="center"/>
      <protection hidden="1"/>
    </xf>
    <xf numFmtId="2" fontId="14" fillId="0" borderId="1" xfId="1" applyNumberFormat="1" applyFont="1" applyFill="1" applyBorder="1" applyAlignment="1" applyProtection="1">
      <alignment vertical="center"/>
      <protection hidden="1"/>
    </xf>
    <xf numFmtId="2" fontId="14" fillId="0" borderId="2" xfId="1" applyNumberFormat="1" applyFont="1" applyFill="1" applyBorder="1" applyAlignment="1" applyProtection="1">
      <alignment vertical="center"/>
      <protection hidden="1"/>
    </xf>
    <xf numFmtId="2" fontId="14" fillId="0" borderId="3" xfId="1" applyNumberFormat="1" applyFont="1" applyFill="1" applyBorder="1" applyAlignment="1" applyProtection="1">
      <alignment vertical="center"/>
      <protection hidden="1"/>
    </xf>
    <xf numFmtId="2" fontId="14" fillId="0" borderId="98" xfId="1" applyNumberFormat="1" applyFont="1" applyFill="1" applyBorder="1" applyAlignment="1" applyProtection="1">
      <alignment vertical="center"/>
      <protection hidden="1"/>
    </xf>
    <xf numFmtId="2" fontId="14" fillId="0" borderId="102" xfId="1" applyNumberFormat="1" applyFont="1" applyFill="1" applyBorder="1" applyAlignment="1" applyProtection="1">
      <alignment vertical="center"/>
      <protection hidden="1"/>
    </xf>
    <xf numFmtId="0" fontId="184" fillId="0" borderId="0" xfId="0" applyFont="1"/>
    <xf numFmtId="0" fontId="185" fillId="0" borderId="0" xfId="0" applyFont="1"/>
    <xf numFmtId="0" fontId="186" fillId="0" borderId="95" xfId="0" applyFont="1" applyBorder="1" applyAlignment="1">
      <alignment vertical="top"/>
    </xf>
    <xf numFmtId="0" fontId="14" fillId="5" borderId="107" xfId="0" applyFont="1" applyFill="1" applyBorder="1" applyAlignment="1" applyProtection="1">
      <alignment horizontal="center" vertical="center"/>
      <protection hidden="1"/>
    </xf>
    <xf numFmtId="0" fontId="14" fillId="2" borderId="93" xfId="0" applyFont="1" applyFill="1" applyBorder="1" applyAlignment="1" applyProtection="1">
      <alignment horizontal="center" vertical="center"/>
      <protection locked="0"/>
    </xf>
    <xf numFmtId="0" fontId="190" fillId="105" borderId="0" xfId="0" applyFont="1" applyFill="1" applyAlignment="1" applyProtection="1">
      <alignment vertical="center" wrapText="1"/>
      <protection hidden="1"/>
    </xf>
    <xf numFmtId="0" fontId="190" fillId="105" borderId="107" xfId="0" applyFont="1" applyFill="1" applyBorder="1" applyAlignment="1" applyProtection="1">
      <alignment vertical="center" wrapText="1"/>
      <protection hidden="1"/>
    </xf>
    <xf numFmtId="0" fontId="25" fillId="0" borderId="34" xfId="0" applyFont="1" applyBorder="1" applyAlignment="1">
      <alignment horizontal="justify" vertical="center" wrapText="1"/>
    </xf>
    <xf numFmtId="0" fontId="25" fillId="0" borderId="108" xfId="0" applyFont="1" applyBorder="1" applyAlignment="1">
      <alignment horizontal="justify" vertical="center" wrapText="1"/>
    </xf>
    <xf numFmtId="0" fontId="186" fillId="105" borderId="95" xfId="0" applyFont="1" applyFill="1" applyBorder="1" applyAlignment="1">
      <alignment vertical="top"/>
    </xf>
    <xf numFmtId="0" fontId="192" fillId="0" borderId="0" xfId="0" applyFont="1"/>
    <xf numFmtId="0" fontId="17" fillId="105" borderId="0" xfId="0" applyFont="1" applyFill="1" applyAlignment="1" applyProtection="1">
      <alignment horizontal="center" vertical="center"/>
      <protection locked="0"/>
    </xf>
    <xf numFmtId="0" fontId="194" fillId="105" borderId="13" xfId="0" applyFont="1" applyFill="1" applyBorder="1" applyAlignment="1" applyProtection="1">
      <alignment horizontal="center" vertical="center"/>
      <protection locked="0"/>
    </xf>
    <xf numFmtId="0" fontId="195" fillId="0" borderId="0" xfId="0" applyFont="1" applyAlignment="1" applyProtection="1">
      <alignment vertical="center" wrapText="1"/>
      <protection hidden="1"/>
    </xf>
    <xf numFmtId="0" fontId="17" fillId="0" borderId="34" xfId="0" applyFont="1" applyBorder="1" applyAlignment="1" applyProtection="1">
      <alignment horizontal="center" vertical="center" wrapText="1"/>
      <protection hidden="1"/>
    </xf>
    <xf numFmtId="167" fontId="17" fillId="0" borderId="17" xfId="1" applyNumberFormat="1" applyFont="1" applyFill="1" applyBorder="1" applyAlignment="1" applyProtection="1">
      <alignment horizontal="center" vertical="center"/>
      <protection hidden="1"/>
    </xf>
    <xf numFmtId="167" fontId="17" fillId="0" borderId="21" xfId="1" applyNumberFormat="1" applyFont="1" applyFill="1" applyBorder="1" applyAlignment="1" applyProtection="1">
      <alignment horizontal="center" vertical="center"/>
      <protection hidden="1"/>
    </xf>
    <xf numFmtId="167" fontId="17" fillId="0" borderId="18" xfId="1" applyNumberFormat="1" applyFont="1" applyFill="1" applyBorder="1" applyAlignment="1" applyProtection="1">
      <alignment horizontal="center" vertical="center"/>
      <protection hidden="1"/>
    </xf>
    <xf numFmtId="166" fontId="196" fillId="0" borderId="24" xfId="0" applyNumberFormat="1" applyFont="1" applyBorder="1" applyAlignment="1">
      <alignment horizontal="left"/>
    </xf>
    <xf numFmtId="0" fontId="196" fillId="0" borderId="25" xfId="0" applyFont="1" applyBorder="1"/>
    <xf numFmtId="0" fontId="196" fillId="0" borderId="25" xfId="0" applyFont="1" applyBorder="1" applyAlignment="1">
      <alignment horizontal="center"/>
    </xf>
    <xf numFmtId="166" fontId="196" fillId="0" borderId="26" xfId="0" applyNumberFormat="1" applyFont="1" applyBorder="1" applyAlignment="1">
      <alignment horizontal="center"/>
    </xf>
    <xf numFmtId="0" fontId="197" fillId="0" borderId="0" xfId="0" applyFont="1" applyAlignment="1">
      <alignment horizontal="center"/>
    </xf>
    <xf numFmtId="0" fontId="198" fillId="3" borderId="64" xfId="0" applyFont="1" applyFill="1" applyBorder="1" applyAlignment="1">
      <alignment vertical="center" wrapText="1"/>
    </xf>
    <xf numFmtId="14" fontId="178" fillId="0" borderId="0" xfId="0" applyNumberFormat="1" applyFont="1" applyAlignment="1" applyProtection="1">
      <alignment vertical="center"/>
      <protection locked="0"/>
    </xf>
    <xf numFmtId="0" fontId="200" fillId="0" borderId="0" xfId="0" applyFont="1" applyAlignment="1">
      <alignment vertical="center"/>
    </xf>
    <xf numFmtId="0" fontId="201" fillId="0" borderId="0" xfId="0" applyFont="1" applyAlignment="1">
      <alignment vertical="center"/>
    </xf>
    <xf numFmtId="0" fontId="0" fillId="0" borderId="0" xfId="0" applyAlignment="1">
      <alignment vertical="center"/>
    </xf>
    <xf numFmtId="0" fontId="199" fillId="100" borderId="95" xfId="0" applyFont="1" applyFill="1" applyBorder="1" applyAlignment="1">
      <alignment vertical="center"/>
    </xf>
    <xf numFmtId="0" fontId="191" fillId="104" borderId="110" xfId="0" applyFont="1" applyFill="1" applyBorder="1" applyAlignment="1">
      <alignment vertical="center"/>
    </xf>
    <xf numFmtId="0" fontId="199" fillId="104" borderId="95" xfId="0" applyFont="1" applyFill="1" applyBorder="1" applyAlignment="1">
      <alignment vertical="center"/>
    </xf>
    <xf numFmtId="0" fontId="199" fillId="104" borderId="110" xfId="0" applyFont="1" applyFill="1" applyBorder="1" applyAlignment="1">
      <alignment vertical="center"/>
    </xf>
    <xf numFmtId="0" fontId="202" fillId="104" borderId="95" xfId="0" applyFont="1" applyFill="1" applyBorder="1" applyAlignment="1">
      <alignment vertical="center"/>
    </xf>
    <xf numFmtId="0" fontId="191" fillId="106" borderId="110" xfId="0" applyFont="1" applyFill="1" applyBorder="1" applyAlignment="1">
      <alignment vertical="center"/>
    </xf>
    <xf numFmtId="0" fontId="199" fillId="106" borderId="110" xfId="0" applyFont="1" applyFill="1" applyBorder="1" applyAlignment="1">
      <alignment vertical="center"/>
    </xf>
    <xf numFmtId="0" fontId="191" fillId="108" borderId="110" xfId="0" applyFont="1" applyFill="1" applyBorder="1" applyAlignment="1">
      <alignment vertical="center"/>
    </xf>
    <xf numFmtId="0" fontId="199" fillId="108" borderId="110" xfId="0" applyFont="1" applyFill="1" applyBorder="1" applyAlignment="1">
      <alignment vertical="center"/>
    </xf>
    <xf numFmtId="0" fontId="199" fillId="107" borderId="110" xfId="0" applyFont="1" applyFill="1" applyBorder="1" applyAlignment="1">
      <alignment vertical="center"/>
    </xf>
    <xf numFmtId="0" fontId="199" fillId="107" borderId="95" xfId="0" applyFont="1" applyFill="1" applyBorder="1" applyAlignment="1">
      <alignment vertical="center"/>
    </xf>
    <xf numFmtId="0" fontId="199" fillId="104" borderId="111" xfId="0" applyFont="1" applyFill="1" applyBorder="1" applyAlignment="1">
      <alignment vertical="center"/>
    </xf>
    <xf numFmtId="0" fontId="191" fillId="109" borderId="110" xfId="0" applyFont="1" applyFill="1" applyBorder="1" applyAlignment="1">
      <alignment vertical="center" wrapText="1"/>
    </xf>
    <xf numFmtId="0" fontId="191" fillId="109" borderId="95" xfId="0" applyFont="1" applyFill="1" applyBorder="1" applyAlignment="1">
      <alignment vertical="center"/>
    </xf>
    <xf numFmtId="0" fontId="199" fillId="109" borderId="110" xfId="0" applyFont="1" applyFill="1" applyBorder="1" applyAlignment="1">
      <alignment vertical="center"/>
    </xf>
    <xf numFmtId="0" fontId="199" fillId="109" borderId="95" xfId="0" applyFont="1" applyFill="1" applyBorder="1" applyAlignment="1">
      <alignment vertical="center"/>
    </xf>
    <xf numFmtId="0" fontId="191" fillId="100" borderId="110" xfId="0" applyFont="1" applyFill="1" applyBorder="1" applyAlignment="1">
      <alignment vertical="center"/>
    </xf>
    <xf numFmtId="0" fontId="199" fillId="100" borderId="110" xfId="0" applyFont="1" applyFill="1" applyBorder="1" applyAlignment="1">
      <alignment vertical="center"/>
    </xf>
    <xf numFmtId="0" fontId="199" fillId="0" borderId="0" xfId="0" applyFont="1" applyAlignment="1">
      <alignment vertical="center"/>
    </xf>
    <xf numFmtId="0" fontId="3" fillId="0" borderId="0" xfId="730"/>
    <xf numFmtId="0" fontId="191" fillId="3" borderId="0" xfId="730" applyFont="1" applyFill="1" applyAlignment="1">
      <alignment vertical="center" wrapText="1"/>
    </xf>
    <xf numFmtId="0" fontId="3" fillId="0" borderId="0" xfId="730" applyAlignment="1">
      <alignment horizontal="center"/>
    </xf>
    <xf numFmtId="0" fontId="39" fillId="102" borderId="13" xfId="730" applyFont="1" applyFill="1" applyBorder="1" applyAlignment="1">
      <alignment horizontal="center" vertical="center" wrapText="1"/>
    </xf>
    <xf numFmtId="0" fontId="39" fillId="103" borderId="13" xfId="730" applyFont="1" applyFill="1" applyBorder="1" applyAlignment="1">
      <alignment horizontal="center" vertical="center" wrapText="1"/>
    </xf>
    <xf numFmtId="0" fontId="3" fillId="0" borderId="0" xfId="730" applyAlignment="1">
      <alignment horizontal="center" vertical="center" wrapText="1"/>
    </xf>
    <xf numFmtId="0" fontId="3" fillId="0" borderId="105" xfId="730" applyBorder="1" applyAlignment="1">
      <alignment horizontal="center"/>
    </xf>
    <xf numFmtId="0" fontId="3" fillId="0" borderId="105" xfId="730" applyBorder="1"/>
    <xf numFmtId="0" fontId="3" fillId="103" borderId="105" xfId="730" applyFill="1" applyBorder="1" applyAlignment="1">
      <alignment horizontal="center"/>
    </xf>
    <xf numFmtId="166" fontId="0" fillId="0" borderId="0" xfId="0" applyNumberFormat="1" applyAlignment="1">
      <alignment horizontal="left"/>
    </xf>
    <xf numFmtId="166" fontId="0" fillId="0" borderId="0" xfId="0" applyNumberFormat="1" applyAlignment="1">
      <alignment horizontal="center"/>
    </xf>
    <xf numFmtId="0" fontId="23" fillId="109" borderId="34" xfId="0" applyFont="1" applyFill="1" applyBorder="1" applyAlignment="1">
      <alignment vertical="center"/>
    </xf>
    <xf numFmtId="0" fontId="23" fillId="109" borderId="108" xfId="0" applyFont="1" applyFill="1" applyBorder="1" applyAlignment="1">
      <alignment vertical="center"/>
    </xf>
    <xf numFmtId="0" fontId="14" fillId="0" borderId="5" xfId="0" applyFont="1" applyBorder="1" applyAlignment="1" applyProtection="1">
      <alignment horizontal="center" vertical="center"/>
      <protection hidden="1"/>
    </xf>
    <xf numFmtId="0" fontId="14" fillId="0" borderId="94" xfId="0" applyFont="1" applyBorder="1" applyAlignment="1" applyProtection="1">
      <alignment horizontal="center" vertical="center"/>
      <protection hidden="1"/>
    </xf>
    <xf numFmtId="0" fontId="199" fillId="107" borderId="111" xfId="0" applyFont="1" applyFill="1" applyBorder="1" applyAlignment="1">
      <alignment vertical="center"/>
    </xf>
    <xf numFmtId="0" fontId="0" fillId="0" borderId="113" xfId="0" applyBorder="1" applyAlignment="1">
      <alignment horizontal="center"/>
    </xf>
    <xf numFmtId="0" fontId="0" fillId="110" borderId="113" xfId="0" applyFill="1" applyBorder="1"/>
    <xf numFmtId="0" fontId="0" fillId="110" borderId="113" xfId="0" applyFill="1" applyBorder="1" applyAlignment="1">
      <alignment horizontal="center"/>
    </xf>
    <xf numFmtId="0" fontId="204" fillId="0" borderId="0" xfId="0" applyFont="1"/>
    <xf numFmtId="0" fontId="198" fillId="104" borderId="95" xfId="0" applyFont="1" applyFill="1" applyBorder="1" applyAlignment="1">
      <alignment vertical="center"/>
    </xf>
    <xf numFmtId="0" fontId="198" fillId="108" borderId="95" xfId="0" applyFont="1" applyFill="1" applyBorder="1" applyAlignment="1">
      <alignment vertical="center"/>
    </xf>
    <xf numFmtId="0" fontId="174" fillId="7" borderId="13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0" xfId="0" applyAlignment="1" applyProtection="1">
      <alignment horizontal="left" vertical="center"/>
      <protection locked="0"/>
    </xf>
    <xf numFmtId="0" fontId="17" fillId="0" borderId="16" xfId="0" applyFont="1" applyBorder="1" applyAlignment="1" applyProtection="1">
      <alignment horizontal="left" vertical="center"/>
      <protection hidden="1"/>
    </xf>
    <xf numFmtId="3" fontId="14" fillId="2" borderId="32" xfId="0" applyNumberFormat="1" applyFont="1" applyFill="1" applyBorder="1" applyAlignment="1" applyProtection="1">
      <alignment horizontal="left" vertical="center"/>
      <protection locked="0"/>
    </xf>
    <xf numFmtId="0" fontId="193" fillId="0" borderId="11" xfId="0" applyFont="1" applyBorder="1" applyAlignment="1" applyProtection="1">
      <alignment horizontal="left" vertical="center" wrapText="1"/>
      <protection locked="0"/>
    </xf>
    <xf numFmtId="0" fontId="17" fillId="0" borderId="4" xfId="0" applyFont="1" applyBorder="1" applyAlignment="1" applyProtection="1">
      <alignment horizontal="left" vertical="center"/>
      <protection hidden="1"/>
    </xf>
    <xf numFmtId="0" fontId="14" fillId="101" borderId="32" xfId="0" applyFont="1" applyFill="1" applyBorder="1" applyAlignment="1" applyProtection="1">
      <alignment horizontal="left" vertical="center"/>
      <protection hidden="1"/>
    </xf>
    <xf numFmtId="0" fontId="14" fillId="101" borderId="11" xfId="0" applyFont="1" applyFill="1" applyBorder="1" applyAlignment="1" applyProtection="1">
      <alignment horizontal="left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0" fontId="14" fillId="2" borderId="11" xfId="0" applyFont="1" applyFill="1" applyBorder="1" applyAlignment="1" applyProtection="1">
      <alignment horizontal="left" vertical="center"/>
      <protection locked="0"/>
    </xf>
    <xf numFmtId="0" fontId="14" fillId="2" borderId="12" xfId="0" applyFont="1" applyFill="1" applyBorder="1" applyAlignment="1" applyProtection="1">
      <alignment horizontal="left" vertical="center"/>
      <protection locked="0"/>
    </xf>
    <xf numFmtId="0" fontId="17" fillId="5" borderId="20" xfId="0" applyFont="1" applyFill="1" applyBorder="1" applyAlignment="1" applyProtection="1">
      <alignment horizontal="left" vertical="center"/>
      <protection hidden="1"/>
    </xf>
    <xf numFmtId="0" fontId="17" fillId="5" borderId="101" xfId="0" applyFont="1" applyFill="1" applyBorder="1" applyAlignment="1" applyProtection="1">
      <alignment horizontal="left" vertical="center"/>
      <protection hidden="1"/>
    </xf>
    <xf numFmtId="0" fontId="17" fillId="5" borderId="11" xfId="0" applyFont="1" applyFill="1" applyBorder="1" applyAlignment="1" applyProtection="1">
      <alignment horizontal="left" vertical="center"/>
      <protection hidden="1"/>
    </xf>
    <xf numFmtId="0" fontId="17" fillId="5" borderId="104" xfId="0" applyFont="1" applyFill="1" applyBorder="1" applyAlignment="1" applyProtection="1">
      <alignment horizontal="left" vertical="center"/>
      <protection hidden="1"/>
    </xf>
    <xf numFmtId="0" fontId="14" fillId="0" borderId="23" xfId="0" applyFont="1" applyBorder="1" applyAlignment="1" applyProtection="1">
      <alignment horizontal="left" vertical="center"/>
      <protection locked="0"/>
    </xf>
    <xf numFmtId="0" fontId="14" fillId="0" borderId="27" xfId="0" applyFont="1" applyBorder="1" applyAlignment="1" applyProtection="1">
      <alignment horizontal="left" vertical="center"/>
      <protection locked="0"/>
    </xf>
    <xf numFmtId="0" fontId="174" fillId="0" borderId="13" xfId="0" applyFont="1" applyBorder="1" applyAlignment="1">
      <alignment horizontal="center" vertical="center"/>
    </xf>
    <xf numFmtId="0" fontId="14" fillId="0" borderId="25" xfId="0" applyFont="1" applyBorder="1" applyAlignment="1">
      <alignment vertical="center"/>
    </xf>
    <xf numFmtId="0" fontId="14" fillId="0" borderId="114" xfId="0" applyFont="1" applyBorder="1" applyAlignment="1">
      <alignment vertical="center" wrapText="1"/>
    </xf>
    <xf numFmtId="0" fontId="173" fillId="7" borderId="13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0" fillId="0" borderId="13" xfId="0" applyBorder="1" applyAlignment="1">
      <alignment horizontal="center" vertical="center"/>
    </xf>
    <xf numFmtId="0" fontId="197" fillId="0" borderId="13" xfId="0" applyFont="1" applyBorder="1" applyAlignment="1">
      <alignment horizontal="center" vertical="center"/>
    </xf>
    <xf numFmtId="0" fontId="205" fillId="7" borderId="13" xfId="0" applyFont="1" applyFill="1" applyBorder="1" applyAlignment="1">
      <alignment horizontal="center" vertical="center" wrapText="1"/>
    </xf>
    <xf numFmtId="0" fontId="174" fillId="0" borderId="13" xfId="0" applyFont="1" applyBorder="1" applyAlignment="1">
      <alignment horizontal="center" vertical="center" wrapText="1"/>
    </xf>
    <xf numFmtId="0" fontId="0" fillId="0" borderId="93" xfId="0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94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/>
    </xf>
    <xf numFmtId="0" fontId="199" fillId="107" borderId="0" xfId="0" applyFont="1" applyFill="1" applyAlignment="1">
      <alignment vertical="center"/>
    </xf>
    <xf numFmtId="0" fontId="0" fillId="0" borderId="0" xfId="0" applyAlignment="1">
      <alignment horizontal="center" vertical="center" wrapText="1"/>
    </xf>
    <xf numFmtId="0" fontId="205" fillId="109" borderId="108" xfId="0" applyFont="1" applyFill="1" applyBorder="1" applyAlignment="1">
      <alignment vertical="center"/>
    </xf>
    <xf numFmtId="0" fontId="23" fillId="0" borderId="108" xfId="0" applyFont="1" applyBorder="1" applyAlignment="1">
      <alignment vertical="center"/>
    </xf>
    <xf numFmtId="0" fontId="198" fillId="0" borderId="64" xfId="0" applyFont="1" applyBorder="1" applyAlignment="1">
      <alignment vertical="center" wrapText="1"/>
    </xf>
    <xf numFmtId="0" fontId="198" fillId="0" borderId="64" xfId="0" applyFont="1" applyBorder="1" applyAlignment="1">
      <alignment horizontal="left" vertical="center"/>
    </xf>
    <xf numFmtId="0" fontId="198" fillId="0" borderId="64" xfId="0" applyFont="1" applyBorder="1" applyAlignment="1">
      <alignment vertical="center"/>
    </xf>
    <xf numFmtId="0" fontId="174" fillId="106" borderId="13" xfId="0" applyFont="1" applyFill="1" applyBorder="1" applyAlignment="1">
      <alignment horizontal="center" vertical="center" wrapText="1"/>
    </xf>
    <xf numFmtId="0" fontId="174" fillId="106" borderId="115" xfId="0" applyFont="1" applyFill="1" applyBorder="1" applyAlignment="1">
      <alignment horizontal="left" vertical="center" wrapText="1"/>
    </xf>
    <xf numFmtId="0" fontId="174" fillId="106" borderId="116" xfId="0" applyFont="1" applyFill="1" applyBorder="1" applyAlignment="1">
      <alignment wrapText="1"/>
    </xf>
    <xf numFmtId="0" fontId="174" fillId="106" borderId="116" xfId="0" applyFont="1" applyFill="1" applyBorder="1" applyAlignment="1">
      <alignment vertical="center" wrapText="1"/>
    </xf>
    <xf numFmtId="0" fontId="174" fillId="106" borderId="116" xfId="0" applyFont="1" applyFill="1" applyBorder="1" applyAlignment="1">
      <alignment vertical="center"/>
    </xf>
    <xf numFmtId="0" fontId="0" fillId="106" borderId="116" xfId="0" applyFill="1" applyBorder="1" applyAlignment="1">
      <alignment vertical="center" wrapText="1"/>
    </xf>
    <xf numFmtId="0" fontId="0" fillId="106" borderId="116" xfId="0" applyFill="1" applyBorder="1" applyAlignment="1">
      <alignment horizontal="left" vertical="center" wrapText="1"/>
    </xf>
    <xf numFmtId="0" fontId="207" fillId="107" borderId="111" xfId="0" applyFont="1" applyFill="1" applyBorder="1" applyAlignment="1">
      <alignment vertical="center"/>
    </xf>
    <xf numFmtId="0" fontId="198" fillId="107" borderId="111" xfId="0" applyFont="1" applyFill="1" applyBorder="1" applyAlignment="1">
      <alignment vertical="center"/>
    </xf>
    <xf numFmtId="0" fontId="37" fillId="0" borderId="0" xfId="726" applyFont="1" applyAlignment="1">
      <alignment vertical="center"/>
    </xf>
    <xf numFmtId="0" fontId="17" fillId="5" borderId="118" xfId="0" applyFont="1" applyFill="1" applyBorder="1" applyAlignment="1" applyProtection="1">
      <alignment horizontal="left" vertical="center"/>
      <protection hidden="1"/>
    </xf>
    <xf numFmtId="2" fontId="14" fillId="3" borderId="118" xfId="1" applyNumberFormat="1" applyFont="1" applyFill="1" applyBorder="1" applyAlignment="1" applyProtection="1">
      <alignment vertical="center"/>
      <protection hidden="1"/>
    </xf>
    <xf numFmtId="0" fontId="17" fillId="0" borderId="105" xfId="0" applyFont="1" applyBorder="1" applyAlignment="1" applyProtection="1">
      <alignment vertical="center"/>
      <protection hidden="1"/>
    </xf>
    <xf numFmtId="0" fontId="14" fillId="0" borderId="119" xfId="0" applyFont="1" applyBorder="1" applyAlignment="1" applyProtection="1">
      <alignment horizontal="left" vertical="center"/>
      <protection locked="0"/>
    </xf>
    <xf numFmtId="0" fontId="2" fillId="0" borderId="0" xfId="726" applyFont="1" applyAlignment="1">
      <alignment vertical="center"/>
    </xf>
    <xf numFmtId="14" fontId="43" fillId="7" borderId="0" xfId="0" applyNumberFormat="1" applyFont="1" applyFill="1" applyAlignment="1" applyProtection="1">
      <alignment vertical="center"/>
      <protection hidden="1"/>
    </xf>
    <xf numFmtId="0" fontId="174" fillId="106" borderId="13" xfId="731" applyFont="1" applyFill="1" applyBorder="1" applyAlignment="1">
      <alignment horizontal="center" vertical="center"/>
    </xf>
    <xf numFmtId="0" fontId="1" fillId="106" borderId="0" xfId="731" applyFill="1" applyAlignment="1">
      <alignment vertical="center"/>
    </xf>
    <xf numFmtId="0" fontId="205" fillId="106" borderId="13" xfId="0" applyFont="1" applyFill="1" applyBorder="1" applyAlignment="1">
      <alignment horizontal="center" vertical="center"/>
    </xf>
    <xf numFmtId="0" fontId="198" fillId="108" borderId="0" xfId="0" applyFont="1" applyFill="1" applyAlignment="1">
      <alignment vertical="center"/>
    </xf>
    <xf numFmtId="0" fontId="209" fillId="0" borderId="0" xfId="732" applyFont="1" applyAlignment="1">
      <alignment horizontal="left" vertical="center"/>
    </xf>
    <xf numFmtId="0" fontId="1" fillId="0" borderId="0" xfId="732" applyAlignment="1">
      <alignment horizontal="left" vertical="center"/>
    </xf>
    <xf numFmtId="0" fontId="1" fillId="0" borderId="0" xfId="732" applyAlignment="1">
      <alignment horizontal="center" vertical="center"/>
    </xf>
    <xf numFmtId="0" fontId="1" fillId="0" borderId="0" xfId="732" applyAlignment="1">
      <alignment vertical="center"/>
    </xf>
    <xf numFmtId="0" fontId="39" fillId="0" borderId="0" xfId="732" applyFont="1" applyAlignment="1">
      <alignment horizontal="left" vertical="center"/>
    </xf>
    <xf numFmtId="0" fontId="1" fillId="3" borderId="0" xfId="732" applyFill="1" applyAlignment="1">
      <alignment horizontal="left" vertical="center"/>
    </xf>
    <xf numFmtId="0" fontId="1" fillId="112" borderId="0" xfId="732" applyFill="1" applyAlignment="1">
      <alignment horizontal="left" vertical="center"/>
    </xf>
    <xf numFmtId="0" fontId="13" fillId="0" borderId="13" xfId="731" applyFont="1" applyBorder="1" applyAlignment="1">
      <alignment horizontal="left" vertical="center" wrapText="1"/>
    </xf>
    <xf numFmtId="0" fontId="174" fillId="0" borderId="13" xfId="731" applyFont="1" applyBorder="1" applyAlignment="1">
      <alignment horizontal="center" vertical="center"/>
    </xf>
    <xf numFmtId="0" fontId="1" fillId="0" borderId="0" xfId="731" applyAlignment="1">
      <alignment vertical="center"/>
    </xf>
    <xf numFmtId="0" fontId="13" fillId="104" borderId="13" xfId="731" applyFont="1" applyFill="1" applyBorder="1" applyAlignment="1">
      <alignment horizontal="left" vertical="center" wrapText="1"/>
    </xf>
    <xf numFmtId="0" fontId="174" fillId="0" borderId="0" xfId="731" applyFont="1" applyAlignment="1">
      <alignment vertical="center"/>
    </xf>
    <xf numFmtId="0" fontId="174" fillId="0" borderId="13" xfId="731" applyFont="1" applyBorder="1" applyAlignment="1">
      <alignment horizontal="center" vertical="center" wrapText="1"/>
    </xf>
    <xf numFmtId="0" fontId="174" fillId="7" borderId="13" xfId="731" applyFont="1" applyFill="1" applyBorder="1" applyAlignment="1">
      <alignment horizontal="center" vertical="center"/>
    </xf>
    <xf numFmtId="0" fontId="1" fillId="7" borderId="0" xfId="731" applyFill="1" applyAlignment="1">
      <alignment vertical="center"/>
    </xf>
    <xf numFmtId="0" fontId="174" fillId="0" borderId="0" xfId="731" applyFont="1" applyAlignment="1">
      <alignment horizontal="center" vertical="center"/>
    </xf>
    <xf numFmtId="0" fontId="1" fillId="0" borderId="13" xfId="731" applyBorder="1" applyAlignment="1">
      <alignment vertical="center"/>
    </xf>
    <xf numFmtId="0" fontId="174" fillId="0" borderId="13" xfId="731" applyFont="1" applyBorder="1" applyAlignment="1">
      <alignment horizontal="left" vertical="center"/>
    </xf>
    <xf numFmtId="0" fontId="174" fillId="0" borderId="0" xfId="731" applyFont="1" applyAlignment="1">
      <alignment horizontal="left" vertical="center"/>
    </xf>
    <xf numFmtId="0" fontId="210" fillId="111" borderId="64" xfId="0" applyFont="1" applyFill="1" applyBorder="1" applyAlignment="1">
      <alignment vertical="center"/>
    </xf>
    <xf numFmtId="0" fontId="1" fillId="0" borderId="64" xfId="731" applyBorder="1" applyAlignment="1">
      <alignment vertical="center"/>
    </xf>
    <xf numFmtId="0" fontId="174" fillId="7" borderId="120" xfId="0" applyFont="1" applyFill="1" applyBorder="1" applyAlignment="1">
      <alignment horizontal="left" vertical="center" wrapText="1"/>
    </xf>
    <xf numFmtId="0" fontId="174" fillId="0" borderId="115" xfId="0" applyFont="1" applyBorder="1" applyAlignment="1">
      <alignment horizontal="left" vertical="center" wrapText="1"/>
    </xf>
    <xf numFmtId="0" fontId="174" fillId="0" borderId="116" xfId="0" applyFont="1" applyBorder="1" applyAlignment="1">
      <alignment wrapText="1"/>
    </xf>
    <xf numFmtId="0" fontId="37" fillId="0" borderId="116" xfId="0" applyFont="1" applyBorder="1" applyAlignment="1">
      <alignment wrapText="1"/>
    </xf>
    <xf numFmtId="0" fontId="206" fillId="0" borderId="13" xfId="0" applyFont="1" applyBorder="1" applyAlignment="1">
      <alignment horizontal="center" vertical="center"/>
    </xf>
    <xf numFmtId="0" fontId="37" fillId="0" borderId="13" xfId="731" applyFont="1" applyBorder="1" applyAlignment="1">
      <alignment horizontal="center" vertical="center"/>
    </xf>
    <xf numFmtId="0" fontId="37" fillId="0" borderId="0" xfId="731" applyFont="1" applyAlignment="1">
      <alignment vertical="center"/>
    </xf>
    <xf numFmtId="0" fontId="196" fillId="0" borderId="25" xfId="0" applyFont="1" applyBorder="1" applyAlignment="1">
      <alignment vertical="center"/>
    </xf>
    <xf numFmtId="0" fontId="174" fillId="0" borderId="116" xfId="0" applyFont="1" applyBorder="1" applyAlignment="1">
      <alignment vertical="center" wrapText="1"/>
    </xf>
    <xf numFmtId="0" fontId="174" fillId="0" borderId="116" xfId="0" applyFont="1" applyBorder="1" applyAlignment="1">
      <alignment vertical="center"/>
    </xf>
    <xf numFmtId="0" fontId="0" fillId="0" borderId="116" xfId="0" applyBorder="1" applyAlignment="1">
      <alignment vertical="center" wrapText="1"/>
    </xf>
    <xf numFmtId="0" fontId="0" fillId="0" borderId="116" xfId="0" applyBorder="1" applyAlignment="1">
      <alignment horizontal="left" vertical="center" wrapText="1"/>
    </xf>
    <xf numFmtId="0" fontId="174" fillId="7" borderId="0" xfId="731" applyFont="1" applyFill="1" applyAlignment="1">
      <alignment vertical="center"/>
    </xf>
    <xf numFmtId="0" fontId="9" fillId="0" borderId="13" xfId="731" applyFont="1" applyBorder="1" applyAlignment="1">
      <alignment horizontal="left" vertical="center" wrapText="1"/>
    </xf>
    <xf numFmtId="0" fontId="174" fillId="0" borderId="93" xfId="731" applyFont="1" applyBorder="1" applyAlignment="1">
      <alignment horizontal="center" vertical="center"/>
    </xf>
    <xf numFmtId="0" fontId="174" fillId="0" borderId="62" xfId="731" applyFont="1" applyBorder="1" applyAlignment="1">
      <alignment horizontal="center" vertical="center"/>
    </xf>
    <xf numFmtId="0" fontId="172" fillId="0" borderId="13" xfId="731" applyFont="1" applyBorder="1" applyAlignment="1">
      <alignment horizontal="left" vertical="center" wrapText="1"/>
    </xf>
    <xf numFmtId="0" fontId="199" fillId="0" borderId="0" xfId="3" applyFont="1" applyAlignment="1">
      <alignment horizontal="left" vertical="center"/>
    </xf>
    <xf numFmtId="0" fontId="202" fillId="0" borderId="0" xfId="3" applyFont="1" applyAlignment="1">
      <alignment horizontal="left" vertical="center"/>
    </xf>
    <xf numFmtId="0" fontId="208" fillId="0" borderId="0" xfId="731" applyFont="1" applyAlignment="1">
      <alignment vertical="center"/>
    </xf>
    <xf numFmtId="0" fontId="39" fillId="0" borderId="0" xfId="731" applyFont="1" applyAlignment="1">
      <alignment vertical="center"/>
    </xf>
    <xf numFmtId="0" fontId="173" fillId="3" borderId="0" xfId="731" applyFont="1" applyFill="1" applyAlignment="1">
      <alignment horizontal="left" vertical="center"/>
    </xf>
    <xf numFmtId="0" fontId="174" fillId="3" borderId="0" xfId="731" applyFont="1" applyFill="1" applyAlignment="1">
      <alignment horizontal="center" vertical="center"/>
    </xf>
    <xf numFmtId="0" fontId="174" fillId="3" borderId="0" xfId="731" applyFont="1" applyFill="1" applyAlignment="1">
      <alignment horizontal="left" vertical="center"/>
    </xf>
    <xf numFmtId="0" fontId="203" fillId="0" borderId="0" xfId="731" applyFont="1" applyAlignment="1">
      <alignment horizontal="center" vertical="center"/>
    </xf>
    <xf numFmtId="0" fontId="173" fillId="0" borderId="0" xfId="731" applyFont="1" applyAlignment="1">
      <alignment horizontal="left" vertical="center"/>
    </xf>
    <xf numFmtId="44" fontId="18" fillId="0" borderId="6" xfId="5" applyFont="1" applyFill="1" applyBorder="1" applyAlignment="1" applyProtection="1">
      <alignment horizontal="center" vertical="center" wrapText="1"/>
      <protection hidden="1"/>
    </xf>
    <xf numFmtId="44" fontId="18" fillId="0" borderId="16" xfId="5" applyFont="1" applyFill="1" applyBorder="1" applyAlignment="1" applyProtection="1">
      <alignment horizontal="center" vertical="center" wrapText="1"/>
      <protection hidden="1"/>
    </xf>
    <xf numFmtId="0" fontId="18" fillId="0" borderId="9" xfId="0" applyFont="1" applyBorder="1" applyAlignment="1" applyProtection="1">
      <alignment horizontal="left" vertical="center" wrapText="1" indent="9"/>
      <protection hidden="1"/>
    </xf>
    <xf numFmtId="0" fontId="18" fillId="0" borderId="10" xfId="0" applyFont="1" applyBorder="1" applyAlignment="1" applyProtection="1">
      <alignment horizontal="left" vertical="center" wrapText="1" indent="9"/>
      <protection hidden="1"/>
    </xf>
    <xf numFmtId="0" fontId="18" fillId="0" borderId="36" xfId="0" applyFont="1" applyBorder="1" applyAlignment="1" applyProtection="1">
      <alignment horizontal="left" vertical="center" wrapText="1" indent="9"/>
      <protection hidden="1"/>
    </xf>
    <xf numFmtId="0" fontId="18" fillId="0" borderId="7" xfId="0" applyFont="1" applyBorder="1" applyAlignment="1" applyProtection="1">
      <alignment horizontal="left" vertical="center" wrapText="1" indent="9"/>
      <protection hidden="1"/>
    </xf>
    <xf numFmtId="0" fontId="18" fillId="0" borderId="8" xfId="0" applyFont="1" applyBorder="1" applyAlignment="1" applyProtection="1">
      <alignment horizontal="left" vertical="center" wrapText="1" indent="9"/>
      <protection hidden="1"/>
    </xf>
    <xf numFmtId="0" fontId="18" fillId="0" borderId="37" xfId="0" applyFont="1" applyBorder="1" applyAlignment="1" applyProtection="1">
      <alignment horizontal="left" vertical="center" wrapText="1" indent="9"/>
      <protection hidden="1"/>
    </xf>
    <xf numFmtId="165" fontId="9" fillId="0" borderId="33" xfId="1" applyNumberFormat="1" applyFont="1" applyFill="1" applyBorder="1" applyAlignment="1" applyProtection="1">
      <alignment horizontal="center" vertical="center"/>
      <protection hidden="1"/>
    </xf>
    <xf numFmtId="165" fontId="9" fillId="0" borderId="117" xfId="1" applyNumberFormat="1" applyFont="1" applyFill="1" applyBorder="1" applyAlignment="1" applyProtection="1">
      <alignment horizontal="center" vertical="center"/>
      <protection hidden="1"/>
    </xf>
    <xf numFmtId="0" fontId="18" fillId="0" borderId="6" xfId="0" applyFont="1" applyBorder="1" applyAlignment="1" applyProtection="1">
      <alignment horizontal="right" vertical="center" wrapText="1"/>
      <protection hidden="1"/>
    </xf>
    <xf numFmtId="0" fontId="18" fillId="0" borderId="16" xfId="0" applyFont="1" applyBorder="1" applyAlignment="1" applyProtection="1">
      <alignment horizontal="right" vertical="center" wrapText="1"/>
      <protection hidden="1"/>
    </xf>
    <xf numFmtId="0" fontId="9" fillId="0" borderId="5" xfId="0" applyFont="1" applyBorder="1" applyAlignment="1" applyProtection="1">
      <alignment horizontal="center" vertical="center" wrapText="1"/>
      <protection hidden="1"/>
    </xf>
    <xf numFmtId="0" fontId="9" fillId="0" borderId="94" xfId="0" applyFont="1" applyBorder="1" applyAlignment="1" applyProtection="1">
      <alignment horizontal="center" vertical="center" wrapText="1"/>
      <protection hidden="1"/>
    </xf>
    <xf numFmtId="0" fontId="9" fillId="0" borderId="32" xfId="0" applyFont="1" applyBorder="1" applyAlignment="1" applyProtection="1">
      <alignment horizontal="left" vertical="center" wrapText="1"/>
      <protection hidden="1"/>
    </xf>
    <xf numFmtId="0" fontId="9" fillId="0" borderId="118" xfId="0" applyFont="1" applyBorder="1" applyAlignment="1" applyProtection="1">
      <alignment horizontal="left" vertical="center" wrapText="1"/>
      <protection hidden="1"/>
    </xf>
    <xf numFmtId="44" fontId="17" fillId="0" borderId="33" xfId="5" applyFont="1" applyBorder="1" applyAlignment="1" applyProtection="1">
      <alignment horizontal="center" vertical="center" wrapText="1"/>
      <protection hidden="1"/>
    </xf>
    <xf numFmtId="44" fontId="17" fillId="0" borderId="117" xfId="5" applyFont="1" applyBorder="1" applyAlignment="1" applyProtection="1">
      <alignment horizontal="center" vertical="center" wrapText="1"/>
      <protection hidden="1"/>
    </xf>
    <xf numFmtId="165" fontId="9" fillId="0" borderId="32" xfId="1" applyNumberFormat="1" applyFont="1" applyFill="1" applyBorder="1" applyAlignment="1" applyProtection="1">
      <alignment horizontal="center" vertical="center"/>
      <protection hidden="1"/>
    </xf>
    <xf numFmtId="165" fontId="9" fillId="0" borderId="118" xfId="1" applyNumberFormat="1" applyFont="1" applyFill="1" applyBorder="1" applyAlignment="1" applyProtection="1">
      <alignment horizontal="center" vertical="center"/>
      <protection hidden="1"/>
    </xf>
    <xf numFmtId="0" fontId="8" fillId="0" borderId="4" xfId="0" applyFont="1" applyBorder="1" applyAlignment="1" applyProtection="1">
      <alignment horizontal="left" vertical="center" wrapText="1"/>
      <protection hidden="1"/>
    </xf>
    <xf numFmtId="0" fontId="0" fillId="0" borderId="106" xfId="0" applyBorder="1" applyAlignment="1">
      <alignment horizontal="left" vertical="center" wrapText="1"/>
    </xf>
    <xf numFmtId="0" fontId="9" fillId="0" borderId="1" xfId="0" applyFont="1" applyBorder="1" applyAlignment="1" applyProtection="1">
      <alignment horizontal="right" vertical="center"/>
      <protection hidden="1"/>
    </xf>
    <xf numFmtId="0" fontId="9" fillId="0" borderId="19" xfId="0" applyFont="1" applyBorder="1" applyAlignment="1" applyProtection="1">
      <alignment horizontal="right" vertical="center"/>
      <protection hidden="1"/>
    </xf>
    <xf numFmtId="0" fontId="9" fillId="0" borderId="2" xfId="0" applyFont="1" applyBorder="1" applyAlignment="1" applyProtection="1">
      <alignment horizontal="right" vertical="center"/>
      <protection hidden="1"/>
    </xf>
    <xf numFmtId="0" fontId="9" fillId="0" borderId="13" xfId="0" applyFont="1" applyBorder="1" applyAlignment="1" applyProtection="1">
      <alignment horizontal="right" vertical="center"/>
      <protection hidden="1"/>
    </xf>
    <xf numFmtId="0" fontId="9" fillId="0" borderId="2" xfId="0" applyFont="1" applyBorder="1" applyAlignment="1" applyProtection="1">
      <alignment horizontal="right" vertical="center" wrapText="1"/>
      <protection hidden="1"/>
    </xf>
    <xf numFmtId="0" fontId="9" fillId="0" borderId="13" xfId="0" applyFont="1" applyBorder="1" applyAlignment="1" applyProtection="1">
      <alignment horizontal="right" vertical="center" wrapText="1"/>
      <protection hidden="1"/>
    </xf>
    <xf numFmtId="0" fontId="9" fillId="0" borderId="3" xfId="0" applyFont="1" applyBorder="1" applyAlignment="1" applyProtection="1">
      <alignment horizontal="right" vertical="center" wrapText="1"/>
      <protection hidden="1"/>
    </xf>
    <xf numFmtId="0" fontId="9" fillId="0" borderId="14" xfId="0" applyFont="1" applyBorder="1" applyAlignment="1" applyProtection="1">
      <alignment horizontal="right" vertical="center" wrapText="1"/>
      <protection hidden="1"/>
    </xf>
    <xf numFmtId="0" fontId="37" fillId="7" borderId="112" xfId="726" applyFont="1" applyFill="1" applyBorder="1" applyAlignment="1">
      <alignment horizontal="left" vertical="center"/>
    </xf>
    <xf numFmtId="0" fontId="37" fillId="7" borderId="0" xfId="726" applyFont="1" applyFill="1" applyAlignment="1">
      <alignment horizontal="left" vertical="center"/>
    </xf>
    <xf numFmtId="0" fontId="191" fillId="3" borderId="0" xfId="730" applyFont="1" applyFill="1" applyAlignment="1">
      <alignment horizontal="left" vertical="center" wrapText="1"/>
    </xf>
    <xf numFmtId="0" fontId="191" fillId="3" borderId="0" xfId="730" applyFont="1" applyFill="1" applyAlignment="1">
      <alignment horizontal="left" vertical="center"/>
    </xf>
    <xf numFmtId="0" fontId="186" fillId="105" borderId="109" xfId="0" applyFont="1" applyFill="1" applyBorder="1" applyAlignment="1">
      <alignment horizontal="center" vertical="center" wrapText="1"/>
    </xf>
    <xf numFmtId="0" fontId="186" fillId="105" borderId="110" xfId="0" applyFont="1" applyFill="1" applyBorder="1" applyAlignment="1">
      <alignment horizontal="center" vertical="center" wrapText="1"/>
    </xf>
    <xf numFmtId="0" fontId="186" fillId="105" borderId="111" xfId="0" applyFont="1" applyFill="1" applyBorder="1" applyAlignment="1">
      <alignment horizontal="center" vertical="center" wrapText="1"/>
    </xf>
    <xf numFmtId="0" fontId="177" fillId="6" borderId="26" xfId="0" applyFont="1" applyFill="1" applyBorder="1" applyAlignment="1">
      <alignment horizontal="center" vertical="center"/>
    </xf>
    <xf numFmtId="0" fontId="177" fillId="6" borderId="99" xfId="0" applyFont="1" applyFill="1" applyBorder="1" applyAlignment="1">
      <alignment horizontal="center" vertical="center"/>
    </xf>
  </cellXfs>
  <cellStyles count="733">
    <cellStyle name="-" xfId="11" xr:uid="{00000000-0005-0000-0000-000000000000}"/>
    <cellStyle name=" 1" xfId="7" xr:uid="{00000000-0005-0000-0000-000001000000}"/>
    <cellStyle name="# ##0" xfId="12" xr:uid="{00000000-0005-0000-0000-000002000000}"/>
    <cellStyle name="# ##0,0" xfId="8" xr:uid="{00000000-0005-0000-0000-000003000000}"/>
    <cellStyle name="%" xfId="14" xr:uid="{00000000-0005-0000-0000-000004000000}"/>
    <cellStyle name="% (0.0)" xfId="15" xr:uid="{00000000-0005-0000-0000-000005000000}"/>
    <cellStyle name="% +/- (0.0)" xfId="16" xr:uid="{00000000-0005-0000-0000-000006000000}"/>
    <cellStyle name="% Presentation" xfId="17" xr:uid="{00000000-0005-0000-0000-000007000000}"/>
    <cellStyle name="%_ACE copie RLE" xfId="18" xr:uid="{00000000-0005-0000-0000-000008000000}"/>
    <cellStyle name="%_Conso RLE" xfId="19" xr:uid="{00000000-0005-0000-0000-000009000000}"/>
    <cellStyle name="%_Data book BS + BFR 16100919h40" xfId="20" xr:uid="{00000000-0005-0000-0000-00000A000000}"/>
    <cellStyle name="%_Data book P&amp;L 061009 16h38" xfId="21" xr:uid="{00000000-0005-0000-0000-00000B000000}"/>
    <cellStyle name="%_Data book P&amp;L 121009 13h" xfId="22" xr:uid="{00000000-0005-0000-0000-00000C000000}"/>
    <cellStyle name="%_DATA BOOKL" xfId="23" xr:uid="{00000000-0005-0000-0000-00000D000000}"/>
    <cellStyle name="%_Flandres_DT RLE" xfId="24" xr:uid="{00000000-0005-0000-0000-00000E000000}"/>
    <cellStyle name="%_Italie RLE" xfId="25" xr:uid="{00000000-0005-0000-0000-00000F000000}"/>
    <cellStyle name="%+/-" xfId="26" xr:uid="{00000000-0005-0000-0000-000010000000}"/>
    <cellStyle name="%0" xfId="27" xr:uid="{00000000-0005-0000-0000-000011000000}"/>
    <cellStyle name="€ m" xfId="28" xr:uid="{00000000-0005-0000-0000-000012000000}"/>
    <cellStyle name="0" xfId="29" xr:uid="{00000000-0005-0000-0000-000013000000}"/>
    <cellStyle name="0%" xfId="30" xr:uid="{00000000-0005-0000-0000-000014000000}"/>
    <cellStyle name="0,0%" xfId="31" xr:uid="{00000000-0005-0000-0000-000015000000}"/>
    <cellStyle name="0,000" xfId="32" xr:uid="{00000000-0005-0000-0000-000016000000}"/>
    <cellStyle name="0,00x" xfId="33" xr:uid="{00000000-0005-0000-0000-000017000000}"/>
    <cellStyle name="0,0x" xfId="34" xr:uid="{00000000-0005-0000-0000-000018000000}"/>
    <cellStyle name="0.00x" xfId="35" xr:uid="{00000000-0005-0000-0000-000019000000}"/>
    <cellStyle name="0dp" xfId="36" xr:uid="{00000000-0005-0000-0000-00001A000000}"/>
    <cellStyle name="19xxA" xfId="37" xr:uid="{00000000-0005-0000-0000-00001B000000}"/>
    <cellStyle name="19xxA 2" xfId="695" xr:uid="{00000000-0005-0000-0000-00001C000000}"/>
    <cellStyle name="19xxE" xfId="38" xr:uid="{00000000-0005-0000-0000-00001D000000}"/>
    <cellStyle name="19xxF" xfId="39" xr:uid="{00000000-0005-0000-0000-00001E000000}"/>
    <cellStyle name="1Decimal" xfId="40" xr:uid="{00000000-0005-0000-0000-00001F000000}"/>
    <cellStyle name="20 % – Zvýraznění1" xfId="41" xr:uid="{00000000-0005-0000-0000-000020000000}"/>
    <cellStyle name="20 % – Zvýraznění2" xfId="42" xr:uid="{00000000-0005-0000-0000-000021000000}"/>
    <cellStyle name="20 % – Zvýraznění3" xfId="43" xr:uid="{00000000-0005-0000-0000-000022000000}"/>
    <cellStyle name="20 % – Zvýraznění4" xfId="44" xr:uid="{00000000-0005-0000-0000-000023000000}"/>
    <cellStyle name="20 % – Zvýraznění5" xfId="45" xr:uid="{00000000-0005-0000-0000-000024000000}"/>
    <cellStyle name="20 % – Zvýraznění6" xfId="46" xr:uid="{00000000-0005-0000-0000-000025000000}"/>
    <cellStyle name="20 % - Accent1 2" xfId="47" xr:uid="{00000000-0005-0000-0000-000026000000}"/>
    <cellStyle name="20 % - Accent1 3" xfId="48" xr:uid="{00000000-0005-0000-0000-000027000000}"/>
    <cellStyle name="20 % - Accent2 2" xfId="49" xr:uid="{00000000-0005-0000-0000-000028000000}"/>
    <cellStyle name="20 % - Accent2 3" xfId="50" xr:uid="{00000000-0005-0000-0000-000029000000}"/>
    <cellStyle name="20 % - Accent3 2" xfId="51" xr:uid="{00000000-0005-0000-0000-00002A000000}"/>
    <cellStyle name="20 % - Accent3 3" xfId="52" xr:uid="{00000000-0005-0000-0000-00002B000000}"/>
    <cellStyle name="20 % - Accent4 2" xfId="53" xr:uid="{00000000-0005-0000-0000-00002C000000}"/>
    <cellStyle name="20 % - Accent4 3" xfId="54" xr:uid="{00000000-0005-0000-0000-00002D000000}"/>
    <cellStyle name="20 % - Accent5 2" xfId="55" xr:uid="{00000000-0005-0000-0000-00002E000000}"/>
    <cellStyle name="20 % - Accent5 3" xfId="56" xr:uid="{00000000-0005-0000-0000-00002F000000}"/>
    <cellStyle name="20 % - Accent6 2" xfId="57" xr:uid="{00000000-0005-0000-0000-000030000000}"/>
    <cellStyle name="20 % - Accent6 3" xfId="58" xr:uid="{00000000-0005-0000-0000-000031000000}"/>
    <cellStyle name="20% - Accent1" xfId="59" xr:uid="{00000000-0005-0000-0000-000032000000}"/>
    <cellStyle name="20% - Accent2" xfId="60" xr:uid="{00000000-0005-0000-0000-000033000000}"/>
    <cellStyle name="20% - Accent3" xfId="61" xr:uid="{00000000-0005-0000-0000-000034000000}"/>
    <cellStyle name="20% - Accent4" xfId="62" xr:uid="{00000000-0005-0000-0000-000035000000}"/>
    <cellStyle name="20% - Accent5" xfId="63" xr:uid="{00000000-0005-0000-0000-000036000000}"/>
    <cellStyle name="20% - Accent6" xfId="64" xr:uid="{00000000-0005-0000-0000-000037000000}"/>
    <cellStyle name="20% - Énfasis1" xfId="65" xr:uid="{00000000-0005-0000-0000-000038000000}"/>
    <cellStyle name="20% - Énfasis2" xfId="66" xr:uid="{00000000-0005-0000-0000-000039000000}"/>
    <cellStyle name="20% - Énfasis3" xfId="67" xr:uid="{00000000-0005-0000-0000-00003A000000}"/>
    <cellStyle name="20% - Énfasis4" xfId="68" xr:uid="{00000000-0005-0000-0000-00003B000000}"/>
    <cellStyle name="20% - Énfasis5" xfId="69" xr:uid="{00000000-0005-0000-0000-00003C000000}"/>
    <cellStyle name="20% - Énfasis6" xfId="70" xr:uid="{00000000-0005-0000-0000-00003D000000}"/>
    <cellStyle name="2DecimalPercent" xfId="71" xr:uid="{00000000-0005-0000-0000-00003E000000}"/>
    <cellStyle name="2Decimals" xfId="72" xr:uid="{00000000-0005-0000-0000-00003F000000}"/>
    <cellStyle name="40 % – Zvýraznění1" xfId="73" xr:uid="{00000000-0005-0000-0000-000040000000}"/>
    <cellStyle name="40 % – Zvýraznění2" xfId="74" xr:uid="{00000000-0005-0000-0000-000041000000}"/>
    <cellStyle name="40 % – Zvýraznění3" xfId="75" xr:uid="{00000000-0005-0000-0000-000042000000}"/>
    <cellStyle name="40 % – Zvýraznění4" xfId="76" xr:uid="{00000000-0005-0000-0000-000043000000}"/>
    <cellStyle name="40 % – Zvýraznění5" xfId="77" xr:uid="{00000000-0005-0000-0000-000044000000}"/>
    <cellStyle name="40 % – Zvýraznění6" xfId="78" xr:uid="{00000000-0005-0000-0000-000045000000}"/>
    <cellStyle name="40 % - Accent1 2" xfId="79" xr:uid="{00000000-0005-0000-0000-000046000000}"/>
    <cellStyle name="40 % - Accent1 3" xfId="80" xr:uid="{00000000-0005-0000-0000-000047000000}"/>
    <cellStyle name="40 % - Accent2 2" xfId="81" xr:uid="{00000000-0005-0000-0000-000048000000}"/>
    <cellStyle name="40 % - Accent2 3" xfId="82" xr:uid="{00000000-0005-0000-0000-000049000000}"/>
    <cellStyle name="40 % - Accent3 2" xfId="83" xr:uid="{00000000-0005-0000-0000-00004A000000}"/>
    <cellStyle name="40 % - Accent3 3" xfId="84" xr:uid="{00000000-0005-0000-0000-00004B000000}"/>
    <cellStyle name="40 % - Accent4 2" xfId="85" xr:uid="{00000000-0005-0000-0000-00004C000000}"/>
    <cellStyle name="40 % - Accent4 3" xfId="86" xr:uid="{00000000-0005-0000-0000-00004D000000}"/>
    <cellStyle name="40 % - Accent5 2" xfId="87" xr:uid="{00000000-0005-0000-0000-00004E000000}"/>
    <cellStyle name="40 % - Accent5 3" xfId="88" xr:uid="{00000000-0005-0000-0000-00004F000000}"/>
    <cellStyle name="40 % - Accent6 2" xfId="89" xr:uid="{00000000-0005-0000-0000-000050000000}"/>
    <cellStyle name="40 % - Accent6 3" xfId="90" xr:uid="{00000000-0005-0000-0000-000051000000}"/>
    <cellStyle name="40% - Accent1" xfId="91" xr:uid="{00000000-0005-0000-0000-000052000000}"/>
    <cellStyle name="40% - Accent2" xfId="92" xr:uid="{00000000-0005-0000-0000-000053000000}"/>
    <cellStyle name="40% - Accent3" xfId="93" xr:uid="{00000000-0005-0000-0000-000054000000}"/>
    <cellStyle name="40% - Accent4" xfId="94" xr:uid="{00000000-0005-0000-0000-000055000000}"/>
    <cellStyle name="40% - Accent5" xfId="95" xr:uid="{00000000-0005-0000-0000-000056000000}"/>
    <cellStyle name="40% - Accent6" xfId="96" xr:uid="{00000000-0005-0000-0000-000057000000}"/>
    <cellStyle name="40% - Énfasis1" xfId="97" xr:uid="{00000000-0005-0000-0000-000058000000}"/>
    <cellStyle name="40% - Énfasis2" xfId="98" xr:uid="{00000000-0005-0000-0000-000059000000}"/>
    <cellStyle name="40% - Énfasis3" xfId="99" xr:uid="{00000000-0005-0000-0000-00005A000000}"/>
    <cellStyle name="40% - Énfasis4" xfId="100" xr:uid="{00000000-0005-0000-0000-00005B000000}"/>
    <cellStyle name="40% - Énfasis5" xfId="101" xr:uid="{00000000-0005-0000-0000-00005C000000}"/>
    <cellStyle name="40% - Énfasis6" xfId="102" xr:uid="{00000000-0005-0000-0000-00005D000000}"/>
    <cellStyle name="60 % – Zvýraznění1" xfId="103" xr:uid="{00000000-0005-0000-0000-00005E000000}"/>
    <cellStyle name="60 % – Zvýraznění2" xfId="104" xr:uid="{00000000-0005-0000-0000-00005F000000}"/>
    <cellStyle name="60 % – Zvýraznění3" xfId="105" xr:uid="{00000000-0005-0000-0000-000060000000}"/>
    <cellStyle name="60 % – Zvýraznění4" xfId="106" xr:uid="{00000000-0005-0000-0000-000061000000}"/>
    <cellStyle name="60 % – Zvýraznění5" xfId="107" xr:uid="{00000000-0005-0000-0000-000062000000}"/>
    <cellStyle name="60 % – Zvýraznění6" xfId="108" xr:uid="{00000000-0005-0000-0000-000063000000}"/>
    <cellStyle name="60 % - Accent1 2" xfId="109" xr:uid="{00000000-0005-0000-0000-000064000000}"/>
    <cellStyle name="60 % - Accent1 3" xfId="110" xr:uid="{00000000-0005-0000-0000-000065000000}"/>
    <cellStyle name="60 % - Accent2 2" xfId="111" xr:uid="{00000000-0005-0000-0000-000066000000}"/>
    <cellStyle name="60 % - Accent2 3" xfId="112" xr:uid="{00000000-0005-0000-0000-000067000000}"/>
    <cellStyle name="60 % - Accent3 2" xfId="113" xr:uid="{00000000-0005-0000-0000-000068000000}"/>
    <cellStyle name="60 % - Accent3 3" xfId="114" xr:uid="{00000000-0005-0000-0000-000069000000}"/>
    <cellStyle name="60 % - Accent4 2" xfId="115" xr:uid="{00000000-0005-0000-0000-00006A000000}"/>
    <cellStyle name="60 % - Accent4 3" xfId="116" xr:uid="{00000000-0005-0000-0000-00006B000000}"/>
    <cellStyle name="60 % - Accent5 2" xfId="117" xr:uid="{00000000-0005-0000-0000-00006C000000}"/>
    <cellStyle name="60 % - Accent5 3" xfId="118" xr:uid="{00000000-0005-0000-0000-00006D000000}"/>
    <cellStyle name="60 % - Accent6 2" xfId="119" xr:uid="{00000000-0005-0000-0000-00006E000000}"/>
    <cellStyle name="60 % - Accent6 3" xfId="120" xr:uid="{00000000-0005-0000-0000-00006F000000}"/>
    <cellStyle name="60% - Accent1" xfId="121" xr:uid="{00000000-0005-0000-0000-000070000000}"/>
    <cellStyle name="60% - Accent2" xfId="122" xr:uid="{00000000-0005-0000-0000-000071000000}"/>
    <cellStyle name="60% - Accent3" xfId="123" xr:uid="{00000000-0005-0000-0000-000072000000}"/>
    <cellStyle name="60% - Accent4" xfId="124" xr:uid="{00000000-0005-0000-0000-000073000000}"/>
    <cellStyle name="60% - Accent5" xfId="125" xr:uid="{00000000-0005-0000-0000-000074000000}"/>
    <cellStyle name="60% - Accent6" xfId="126" xr:uid="{00000000-0005-0000-0000-000075000000}"/>
    <cellStyle name="60% - Énfasis1" xfId="127" xr:uid="{00000000-0005-0000-0000-000076000000}"/>
    <cellStyle name="60% - Énfasis2" xfId="128" xr:uid="{00000000-0005-0000-0000-000077000000}"/>
    <cellStyle name="60% - Énfasis3" xfId="129" xr:uid="{00000000-0005-0000-0000-000078000000}"/>
    <cellStyle name="60% - Énfasis4" xfId="130" xr:uid="{00000000-0005-0000-0000-000079000000}"/>
    <cellStyle name="60% - Énfasis5" xfId="131" xr:uid="{00000000-0005-0000-0000-00007A000000}"/>
    <cellStyle name="60% - Énfasis6" xfId="132" xr:uid="{00000000-0005-0000-0000-00007B000000}"/>
    <cellStyle name="Accent1 2" xfId="133" xr:uid="{00000000-0005-0000-0000-00007C000000}"/>
    <cellStyle name="Accent1 3" xfId="134" xr:uid="{00000000-0005-0000-0000-00007D000000}"/>
    <cellStyle name="Accent2 2" xfId="135" xr:uid="{00000000-0005-0000-0000-00007E000000}"/>
    <cellStyle name="Accent2 3" xfId="136" xr:uid="{00000000-0005-0000-0000-00007F000000}"/>
    <cellStyle name="Accent3 2" xfId="137" xr:uid="{00000000-0005-0000-0000-000080000000}"/>
    <cellStyle name="Accent3 3" xfId="138" xr:uid="{00000000-0005-0000-0000-000081000000}"/>
    <cellStyle name="Accent4 2" xfId="139" xr:uid="{00000000-0005-0000-0000-000082000000}"/>
    <cellStyle name="Accent4 3" xfId="140" xr:uid="{00000000-0005-0000-0000-000083000000}"/>
    <cellStyle name="Accent5 2" xfId="141" xr:uid="{00000000-0005-0000-0000-000084000000}"/>
    <cellStyle name="Accent5 3" xfId="142" xr:uid="{00000000-0005-0000-0000-000085000000}"/>
    <cellStyle name="Accent6 2" xfId="143" xr:uid="{00000000-0005-0000-0000-000086000000}"/>
    <cellStyle name="Accent6 3" xfId="144" xr:uid="{00000000-0005-0000-0000-000087000000}"/>
    <cellStyle name="AFE" xfId="145" xr:uid="{00000000-0005-0000-0000-000088000000}"/>
    <cellStyle name="Akzent1" xfId="146" xr:uid="{00000000-0005-0000-0000-000089000000}"/>
    <cellStyle name="Akzent1 - 20%" xfId="147" xr:uid="{00000000-0005-0000-0000-00008A000000}"/>
    <cellStyle name="Akzent1 - 40%" xfId="148" xr:uid="{00000000-0005-0000-0000-00008B000000}"/>
    <cellStyle name="Akzent1 - 60%" xfId="149" xr:uid="{00000000-0005-0000-0000-00008C000000}"/>
    <cellStyle name="Akzent2" xfId="150" xr:uid="{00000000-0005-0000-0000-00008D000000}"/>
    <cellStyle name="Akzent2 - 20%" xfId="151" xr:uid="{00000000-0005-0000-0000-00008E000000}"/>
    <cellStyle name="Akzent2 - 40%" xfId="152" xr:uid="{00000000-0005-0000-0000-00008F000000}"/>
    <cellStyle name="Akzent2 - 60%" xfId="153" xr:uid="{00000000-0005-0000-0000-000090000000}"/>
    <cellStyle name="Akzent3" xfId="154" xr:uid="{00000000-0005-0000-0000-000091000000}"/>
    <cellStyle name="Akzent3 - 20%" xfId="155" xr:uid="{00000000-0005-0000-0000-000092000000}"/>
    <cellStyle name="Akzent3 - 40%" xfId="156" xr:uid="{00000000-0005-0000-0000-000093000000}"/>
    <cellStyle name="Akzent3 - 60%" xfId="157" xr:uid="{00000000-0005-0000-0000-000094000000}"/>
    <cellStyle name="Akzent4" xfId="158" xr:uid="{00000000-0005-0000-0000-000095000000}"/>
    <cellStyle name="Akzent4 - 20%" xfId="159" xr:uid="{00000000-0005-0000-0000-000096000000}"/>
    <cellStyle name="Akzent4 - 40%" xfId="160" xr:uid="{00000000-0005-0000-0000-000097000000}"/>
    <cellStyle name="Akzent4 - 60%" xfId="161" xr:uid="{00000000-0005-0000-0000-000098000000}"/>
    <cellStyle name="Akzent5" xfId="162" xr:uid="{00000000-0005-0000-0000-000099000000}"/>
    <cellStyle name="Akzent5 - 20%" xfId="163" xr:uid="{00000000-0005-0000-0000-00009A000000}"/>
    <cellStyle name="Akzent5 - 40%" xfId="164" xr:uid="{00000000-0005-0000-0000-00009B000000}"/>
    <cellStyle name="Akzent5 - 60%" xfId="165" xr:uid="{00000000-0005-0000-0000-00009C000000}"/>
    <cellStyle name="Akzent6" xfId="166" xr:uid="{00000000-0005-0000-0000-00009D000000}"/>
    <cellStyle name="Akzent6 - 20%" xfId="167" xr:uid="{00000000-0005-0000-0000-00009E000000}"/>
    <cellStyle name="Akzent6 - 40%" xfId="168" xr:uid="{00000000-0005-0000-0000-00009F000000}"/>
    <cellStyle name="Akzent6 - 60%" xfId="169" xr:uid="{00000000-0005-0000-0000-0000A0000000}"/>
    <cellStyle name="AMADescripColum" xfId="170" xr:uid="{00000000-0005-0000-0000-0000A1000000}"/>
    <cellStyle name="AMADescripIP" xfId="171" xr:uid="{00000000-0005-0000-0000-0000A2000000}"/>
    <cellStyle name="AMADescription" xfId="172" xr:uid="{00000000-0005-0000-0000-0000A3000000}"/>
    <cellStyle name="AMADescription 2" xfId="628" xr:uid="{00000000-0005-0000-0000-0000A4000000}"/>
    <cellStyle name="AMADescriptionSUM" xfId="173" xr:uid="{00000000-0005-0000-0000-0000A5000000}"/>
    <cellStyle name="AMADescripTot" xfId="174" xr:uid="{00000000-0005-0000-0000-0000A6000000}"/>
    <cellStyle name="AMADescripTotAcct" xfId="175" xr:uid="{00000000-0005-0000-0000-0000A7000000}"/>
    <cellStyle name="AMAInput" xfId="176" xr:uid="{00000000-0005-0000-0000-0000A8000000}"/>
    <cellStyle name="AMAInput 2" xfId="629" xr:uid="{00000000-0005-0000-0000-0000A9000000}"/>
    <cellStyle name="AMATotal" xfId="177" xr:uid="{00000000-0005-0000-0000-0000AA000000}"/>
    <cellStyle name="AMATotalSUM" xfId="178" xr:uid="{00000000-0005-0000-0000-0000AB000000}"/>
    <cellStyle name="Ancienneté" xfId="179" xr:uid="{00000000-0005-0000-0000-0000AC000000}"/>
    <cellStyle name="Année" xfId="180" xr:uid="{00000000-0005-0000-0000-0000AD000000}"/>
    <cellStyle name="Ausgabe" xfId="181" xr:uid="{00000000-0005-0000-0000-0000AE000000}"/>
    <cellStyle name="Ausgabe 2" xfId="630" xr:uid="{00000000-0005-0000-0000-0000AF000000}"/>
    <cellStyle name="Ausgabe 3" xfId="696" xr:uid="{00000000-0005-0000-0000-0000B0000000}"/>
    <cellStyle name="Avertissement 2" xfId="182" xr:uid="{00000000-0005-0000-0000-0000B1000000}"/>
    <cellStyle name="Avertissement 3" xfId="183" xr:uid="{00000000-0005-0000-0000-0000B2000000}"/>
    <cellStyle name="AxeHor" xfId="184" xr:uid="{00000000-0005-0000-0000-0000B3000000}"/>
    <cellStyle name="Bad" xfId="185" xr:uid="{00000000-0005-0000-0000-0000B4000000}"/>
    <cellStyle name="-Bas de tableau" xfId="186" xr:uid="{00000000-0005-0000-0000-0000B5000000}"/>
    <cellStyle name="Base" xfId="187" xr:uid="{00000000-0005-0000-0000-0000B6000000}"/>
    <cellStyle name="Berechnung" xfId="188" xr:uid="{00000000-0005-0000-0000-0000B7000000}"/>
    <cellStyle name="Berechnung 2" xfId="631" xr:uid="{00000000-0005-0000-0000-0000B8000000}"/>
    <cellStyle name="BilanzKonten" xfId="189" xr:uid="{00000000-0005-0000-0000-0000B9000000}"/>
    <cellStyle name="Blattüberschrift" xfId="190" xr:uid="{00000000-0005-0000-0000-0000BA000000}"/>
    <cellStyle name="Body" xfId="191" xr:uid="{00000000-0005-0000-0000-0000BB000000}"/>
    <cellStyle name="Border Heavy" xfId="192" xr:uid="{00000000-0005-0000-0000-0000BC000000}"/>
    <cellStyle name="Border Thin" xfId="193" xr:uid="{00000000-0005-0000-0000-0000BD000000}"/>
    <cellStyle name="Border Thin 2" xfId="697" xr:uid="{00000000-0005-0000-0000-0000BE000000}"/>
    <cellStyle name="BritPound" xfId="194" xr:uid="{00000000-0005-0000-0000-0000BF000000}"/>
    <cellStyle name="Buena" xfId="195" xr:uid="{00000000-0005-0000-0000-0000C0000000}"/>
    <cellStyle name="Calc Currency (0)" xfId="196" xr:uid="{00000000-0005-0000-0000-0000C1000000}"/>
    <cellStyle name="Calc Currency (2)" xfId="197" xr:uid="{00000000-0005-0000-0000-0000C2000000}"/>
    <cellStyle name="Calc Percent (0)" xfId="198" xr:uid="{00000000-0005-0000-0000-0000C3000000}"/>
    <cellStyle name="Calc Percent (1)" xfId="199" xr:uid="{00000000-0005-0000-0000-0000C4000000}"/>
    <cellStyle name="Calc Percent (2)" xfId="200" xr:uid="{00000000-0005-0000-0000-0000C5000000}"/>
    <cellStyle name="Calc Units (0)" xfId="201" xr:uid="{00000000-0005-0000-0000-0000C6000000}"/>
    <cellStyle name="Calc Units (1)" xfId="202" xr:uid="{00000000-0005-0000-0000-0000C7000000}"/>
    <cellStyle name="Calc Units (2)" xfId="203" xr:uid="{00000000-0005-0000-0000-0000C8000000}"/>
    <cellStyle name="Calcul 2" xfId="204" xr:uid="{00000000-0005-0000-0000-0000C9000000}"/>
    <cellStyle name="Calcul 2 2" xfId="205" xr:uid="{00000000-0005-0000-0000-0000CA000000}"/>
    <cellStyle name="Calcul 2 2 2" xfId="633" xr:uid="{00000000-0005-0000-0000-0000CB000000}"/>
    <cellStyle name="Calcul 2 3" xfId="632" xr:uid="{00000000-0005-0000-0000-0000CC000000}"/>
    <cellStyle name="Calcul 2 4" xfId="687" xr:uid="{00000000-0005-0000-0000-0000CD000000}"/>
    <cellStyle name="Calcul 3" xfId="206" xr:uid="{00000000-0005-0000-0000-0000CE000000}"/>
    <cellStyle name="Calculation" xfId="207" xr:uid="{00000000-0005-0000-0000-0000CF000000}"/>
    <cellStyle name="Calculation 2" xfId="634" xr:uid="{00000000-0005-0000-0000-0000D0000000}"/>
    <cellStyle name="Cálculo" xfId="208" xr:uid="{00000000-0005-0000-0000-0000D1000000}"/>
    <cellStyle name="Cálculo 2" xfId="635" xr:uid="{00000000-0005-0000-0000-0000D2000000}"/>
    <cellStyle name="Celda de comprobación" xfId="209" xr:uid="{00000000-0005-0000-0000-0000D3000000}"/>
    <cellStyle name="Celda vinculada" xfId="210" xr:uid="{00000000-0005-0000-0000-0000D4000000}"/>
    <cellStyle name="Celkem" xfId="211" xr:uid="{00000000-0005-0000-0000-0000D5000000}"/>
    <cellStyle name="Celkem 2" xfId="636" xr:uid="{00000000-0005-0000-0000-0000D6000000}"/>
    <cellStyle name="Cell Link" xfId="212" xr:uid="{00000000-0005-0000-0000-0000D7000000}"/>
    <cellStyle name="Cellule liée 2" xfId="213" xr:uid="{00000000-0005-0000-0000-0000D8000000}"/>
    <cellStyle name="Cellule liée 3" xfId="214" xr:uid="{00000000-0005-0000-0000-0000D9000000}"/>
    <cellStyle name="Check Cell" xfId="215" xr:uid="{00000000-0005-0000-0000-0000DA000000}"/>
    <cellStyle name="Chiffre" xfId="216" xr:uid="{00000000-0005-0000-0000-0000DB000000}"/>
    <cellStyle name="Choix" xfId="217" xr:uid="{00000000-0005-0000-0000-0000DC000000}"/>
    <cellStyle name="Chybně" xfId="218" xr:uid="{00000000-0005-0000-0000-0000DD000000}"/>
    <cellStyle name="CK" xfId="219" xr:uid="{00000000-0005-0000-0000-0000DE000000}"/>
    <cellStyle name="Column Title" xfId="220" xr:uid="{00000000-0005-0000-0000-0000DF000000}"/>
    <cellStyle name="Comma ," xfId="221" xr:uid="{00000000-0005-0000-0000-0000E0000000}"/>
    <cellStyle name="Comma [00]" xfId="222" xr:uid="{00000000-0005-0000-0000-0000E1000000}"/>
    <cellStyle name="Comma 2" xfId="223" xr:uid="{00000000-0005-0000-0000-0000E2000000}"/>
    <cellStyle name="Commentaire 2" xfId="224" xr:uid="{00000000-0005-0000-0000-0000E3000000}"/>
    <cellStyle name="Commentaire 2 2" xfId="225" xr:uid="{00000000-0005-0000-0000-0000E4000000}"/>
    <cellStyle name="Commentaire 2 2 2" xfId="638" xr:uid="{00000000-0005-0000-0000-0000E5000000}"/>
    <cellStyle name="Commentaire 2 3" xfId="637" xr:uid="{00000000-0005-0000-0000-0000E6000000}"/>
    <cellStyle name="Commentaire 2 4" xfId="688" xr:uid="{00000000-0005-0000-0000-0000E7000000}"/>
    <cellStyle name="Company" xfId="226" xr:uid="{00000000-0005-0000-0000-0000E8000000}"/>
    <cellStyle name="CONSEC" xfId="227" xr:uid="{00000000-0005-0000-0000-0000E9000000}"/>
    <cellStyle name="CONSOUSEC" xfId="228" xr:uid="{00000000-0005-0000-0000-0000EA000000}"/>
    <cellStyle name="CONTIT1" xfId="229" xr:uid="{00000000-0005-0000-0000-0000EB000000}"/>
    <cellStyle name="CONTIT1 2" xfId="639" xr:uid="{00000000-0005-0000-0000-0000EC000000}"/>
    <cellStyle name="CONTIT2" xfId="230" xr:uid="{00000000-0005-0000-0000-0000ED000000}"/>
    <cellStyle name="CONTIT2 2" xfId="640" xr:uid="{00000000-0005-0000-0000-0000EE000000}"/>
    <cellStyle name="CONTOTSEC" xfId="231" xr:uid="{00000000-0005-0000-0000-0000EF000000}"/>
    <cellStyle name="CONTOTSEC 2" xfId="698" xr:uid="{00000000-0005-0000-0000-0000F0000000}"/>
    <cellStyle name="Couleur Bleu" xfId="232" xr:uid="{00000000-0005-0000-0000-0000F1000000}"/>
    <cellStyle name="Credit" xfId="233" xr:uid="{00000000-0005-0000-0000-0000F2000000}"/>
    <cellStyle name="Credit subtotal" xfId="234" xr:uid="{00000000-0005-0000-0000-0000F3000000}"/>
    <cellStyle name="Credit subtotal 2" xfId="641" xr:uid="{00000000-0005-0000-0000-0000F4000000}"/>
    <cellStyle name="Credit Total" xfId="235" xr:uid="{00000000-0005-0000-0000-0000F5000000}"/>
    <cellStyle name="Cur" xfId="236" xr:uid="{00000000-0005-0000-0000-0000F6000000}"/>
    <cellStyle name="Curr" xfId="237" xr:uid="{00000000-0005-0000-0000-0000F7000000}"/>
    <cellStyle name="Currency [00]" xfId="238" xr:uid="{00000000-0005-0000-0000-0000F8000000}"/>
    <cellStyle name="Currency1" xfId="239" xr:uid="{00000000-0005-0000-0000-0000F9000000}"/>
    <cellStyle name="Currency-Denomination" xfId="240" xr:uid="{00000000-0005-0000-0000-0000FA000000}"/>
    <cellStyle name="Currency-Denomination 2" xfId="241" xr:uid="{00000000-0005-0000-0000-0000FB000000}"/>
    <cellStyle name="Currency-Denomination_ACE copie RLE" xfId="242" xr:uid="{00000000-0005-0000-0000-0000FC000000}"/>
    <cellStyle name="Date" xfId="243" xr:uid="{00000000-0005-0000-0000-0000FD000000}"/>
    <cellStyle name="Date dd-mmm" xfId="244" xr:uid="{00000000-0005-0000-0000-0000FE000000}"/>
    <cellStyle name="Date dd-mmm-yy" xfId="245" xr:uid="{00000000-0005-0000-0000-0000FF000000}"/>
    <cellStyle name="Date mmm-yy" xfId="246" xr:uid="{00000000-0005-0000-0000-000000010000}"/>
    <cellStyle name="Date Short" xfId="247" xr:uid="{00000000-0005-0000-0000-000001010000}"/>
    <cellStyle name="Date_Kindy - Tables report_V100304" xfId="248" xr:uid="{00000000-0005-0000-0000-000002010000}"/>
    <cellStyle name="DATES" xfId="249" xr:uid="{00000000-0005-0000-0000-000003010000}"/>
    <cellStyle name="Debit" xfId="250" xr:uid="{00000000-0005-0000-0000-000004010000}"/>
    <cellStyle name="Debit subtotal" xfId="251" xr:uid="{00000000-0005-0000-0000-000005010000}"/>
    <cellStyle name="Debit subtotal 2" xfId="699" xr:uid="{00000000-0005-0000-0000-000006010000}"/>
    <cellStyle name="Debit Total" xfId="252" xr:uid="{00000000-0005-0000-0000-000007010000}"/>
    <cellStyle name="Decimal_0dp" xfId="253" xr:uid="{00000000-0005-0000-0000-000008010000}"/>
    <cellStyle name="Deviant" xfId="254" xr:uid="{00000000-0005-0000-0000-000009010000}"/>
    <cellStyle name="dollars" xfId="255" xr:uid="{00000000-0005-0000-0000-00000A010000}"/>
    <cellStyle name="Double" xfId="256" xr:uid="{00000000-0005-0000-0000-00000B010000}"/>
    <cellStyle name="Eingabe" xfId="257" xr:uid="{00000000-0005-0000-0000-00000C010000}"/>
    <cellStyle name="Eingabe 2" xfId="642" xr:uid="{00000000-0005-0000-0000-00000D010000}"/>
    <cellStyle name="Encabezado 4" xfId="258" xr:uid="{00000000-0005-0000-0000-00000E010000}"/>
    <cellStyle name="Énfasis1" xfId="259" xr:uid="{00000000-0005-0000-0000-00000F010000}"/>
    <cellStyle name="Énfasis2" xfId="260" xr:uid="{00000000-0005-0000-0000-000010010000}"/>
    <cellStyle name="Énfasis3" xfId="261" xr:uid="{00000000-0005-0000-0000-000011010000}"/>
    <cellStyle name="Énfasis4" xfId="262" xr:uid="{00000000-0005-0000-0000-000012010000}"/>
    <cellStyle name="Énfasis5" xfId="263" xr:uid="{00000000-0005-0000-0000-000013010000}"/>
    <cellStyle name="Énfasis6" xfId="264" xr:uid="{00000000-0005-0000-0000-000014010000}"/>
    <cellStyle name="Enlever" xfId="265" xr:uid="{00000000-0005-0000-0000-000015010000}"/>
    <cellStyle name="Enter Currency (0)" xfId="266" xr:uid="{00000000-0005-0000-0000-000016010000}"/>
    <cellStyle name="Enter Currency (2)" xfId="267" xr:uid="{00000000-0005-0000-0000-000017010000}"/>
    <cellStyle name="Enter Units (0)" xfId="268" xr:uid="{00000000-0005-0000-0000-000018010000}"/>
    <cellStyle name="Enter Units (1)" xfId="269" xr:uid="{00000000-0005-0000-0000-000019010000}"/>
    <cellStyle name="Enter Units (2)" xfId="270" xr:uid="{00000000-0005-0000-0000-00001A010000}"/>
    <cellStyle name="En-tête 1" xfId="271" xr:uid="{00000000-0005-0000-0000-00001B010000}"/>
    <cellStyle name="En-tête 2" xfId="272" xr:uid="{00000000-0005-0000-0000-00001C010000}"/>
    <cellStyle name="Entrada" xfId="273" xr:uid="{00000000-0005-0000-0000-00001D010000}"/>
    <cellStyle name="Entrada 2" xfId="643" xr:uid="{00000000-0005-0000-0000-00001E010000}"/>
    <cellStyle name="Entrée 2" xfId="274" xr:uid="{00000000-0005-0000-0000-00001F010000}"/>
    <cellStyle name="Entrée 2 2" xfId="275" xr:uid="{00000000-0005-0000-0000-000020010000}"/>
    <cellStyle name="Entrée 2 2 2" xfId="645" xr:uid="{00000000-0005-0000-0000-000021010000}"/>
    <cellStyle name="Entrée 2 3" xfId="644" xr:uid="{00000000-0005-0000-0000-000022010000}"/>
    <cellStyle name="Entrée 2 4" xfId="689" xr:uid="{00000000-0005-0000-0000-000023010000}"/>
    <cellStyle name="Entrée 3" xfId="276" xr:uid="{00000000-0005-0000-0000-000024010000}"/>
    <cellStyle name="Ergebnis" xfId="277" xr:uid="{00000000-0005-0000-0000-000025010000}"/>
    <cellStyle name="Ergebnis 2" xfId="646" xr:uid="{00000000-0005-0000-0000-000026010000}"/>
    <cellStyle name="Euro" xfId="278" xr:uid="{00000000-0005-0000-0000-000027010000}"/>
    <cellStyle name="Euro 2" xfId="279" xr:uid="{00000000-0005-0000-0000-000028010000}"/>
    <cellStyle name="Euro 3" xfId="280" xr:uid="{00000000-0005-0000-0000-000029010000}"/>
    <cellStyle name="Euro 4" xfId="690" xr:uid="{00000000-0005-0000-0000-00002A010000}"/>
    <cellStyle name="Explanatory Text" xfId="281" xr:uid="{00000000-0005-0000-0000-00002B010000}"/>
    <cellStyle name="EY0dp" xfId="282" xr:uid="{00000000-0005-0000-0000-00002C010000}"/>
    <cellStyle name="EY1dp" xfId="283" xr:uid="{00000000-0005-0000-0000-00002D010000}"/>
    <cellStyle name="EYtext" xfId="284" xr:uid="{00000000-0005-0000-0000-00002E010000}"/>
    <cellStyle name="EYtextbold" xfId="285" xr:uid="{00000000-0005-0000-0000-00002F010000}"/>
    <cellStyle name="F2" xfId="286" xr:uid="{00000000-0005-0000-0000-000030010000}"/>
    <cellStyle name="F3" xfId="287" xr:uid="{00000000-0005-0000-0000-000031010000}"/>
    <cellStyle name="F4" xfId="288" xr:uid="{00000000-0005-0000-0000-000032010000}"/>
    <cellStyle name="F5" xfId="289" xr:uid="{00000000-0005-0000-0000-000033010000}"/>
    <cellStyle name="F6" xfId="290" xr:uid="{00000000-0005-0000-0000-000034010000}"/>
    <cellStyle name="F7" xfId="291" xr:uid="{00000000-0005-0000-0000-000035010000}"/>
    <cellStyle name="F8" xfId="292" xr:uid="{00000000-0005-0000-0000-000036010000}"/>
    <cellStyle name="Financier" xfId="293" xr:uid="{00000000-0005-0000-0000-000037010000}"/>
    <cellStyle name="Financier0" xfId="294" xr:uid="{00000000-0005-0000-0000-000038010000}"/>
    <cellStyle name="Forecast Cell Column Heading" xfId="295" xr:uid="{00000000-0005-0000-0000-000039010000}"/>
    <cellStyle name="Global" xfId="296" xr:uid="{00000000-0005-0000-0000-00003A010000}"/>
    <cellStyle name="Global 2" xfId="649" xr:uid="{00000000-0005-0000-0000-00003B010000}"/>
    <cellStyle name="Good" xfId="297" xr:uid="{00000000-0005-0000-0000-00003C010000}"/>
    <cellStyle name="Grey" xfId="298" xr:uid="{00000000-0005-0000-0000-00003D010000}"/>
    <cellStyle name="GS" xfId="299" xr:uid="{00000000-0005-0000-0000-00003E010000}"/>
    <cellStyle name="Gut" xfId="300" xr:uid="{00000000-0005-0000-0000-00003F010000}"/>
    <cellStyle name="-Haut de tableau" xfId="301" xr:uid="{00000000-0005-0000-0000-000040010000}"/>
    <cellStyle name="Header" xfId="302" xr:uid="{00000000-0005-0000-0000-000041010000}"/>
    <cellStyle name="Header1" xfId="303" xr:uid="{00000000-0005-0000-0000-000042010000}"/>
    <cellStyle name="Header2" xfId="304" xr:uid="{00000000-0005-0000-0000-000043010000}"/>
    <cellStyle name="Header2 2" xfId="653" xr:uid="{00000000-0005-0000-0000-000044010000}"/>
    <cellStyle name="Header2 3" xfId="654" xr:uid="{00000000-0005-0000-0000-000045010000}"/>
    <cellStyle name="Header2 4" xfId="700" xr:uid="{00000000-0005-0000-0000-000046010000}"/>
    <cellStyle name="Heading 1" xfId="305" xr:uid="{00000000-0005-0000-0000-000047010000}"/>
    <cellStyle name="Heading 2" xfId="306" xr:uid="{00000000-0005-0000-0000-000048010000}"/>
    <cellStyle name="Heading 3" xfId="307" xr:uid="{00000000-0005-0000-0000-000049010000}"/>
    <cellStyle name="Heading 4" xfId="308" xr:uid="{00000000-0005-0000-0000-00004A010000}"/>
    <cellStyle name="heading info" xfId="309" xr:uid="{00000000-0005-0000-0000-00004B010000}"/>
    <cellStyle name="heading info 2" xfId="701" xr:uid="{00000000-0005-0000-0000-00004C010000}"/>
    <cellStyle name="Hervorhebung 1" xfId="310" xr:uid="{00000000-0005-0000-0000-00004D010000}"/>
    <cellStyle name="Hervorhebung 2" xfId="311" xr:uid="{00000000-0005-0000-0000-00004E010000}"/>
    <cellStyle name="Hervorhebung 3" xfId="312" xr:uid="{00000000-0005-0000-0000-00004F010000}"/>
    <cellStyle name="Hyperlink 2" xfId="313" xr:uid="{00000000-0005-0000-0000-000050010000}"/>
    <cellStyle name="Incorrecto" xfId="314" xr:uid="{00000000-0005-0000-0000-000051010000}"/>
    <cellStyle name="Input" xfId="315" xr:uid="{00000000-0005-0000-0000-000052010000}"/>
    <cellStyle name="Input [yellow]" xfId="316" xr:uid="{00000000-0005-0000-0000-000053010000}"/>
    <cellStyle name="Input [yellow] 2" xfId="656" xr:uid="{00000000-0005-0000-0000-000054010000}"/>
    <cellStyle name="Input [yellow] 3" xfId="650" xr:uid="{00000000-0005-0000-0000-000055010000}"/>
    <cellStyle name="Input [yellow] 4" xfId="702" xr:uid="{00000000-0005-0000-0000-000056010000}"/>
    <cellStyle name="Input 2" xfId="655" xr:uid="{00000000-0005-0000-0000-000057010000}"/>
    <cellStyle name="Input 3" xfId="651" xr:uid="{00000000-0005-0000-0000-000058010000}"/>
    <cellStyle name="Input 4" xfId="648" xr:uid="{00000000-0005-0000-0000-000059010000}"/>
    <cellStyle name="Input 5" xfId="652" xr:uid="{00000000-0005-0000-0000-00005A010000}"/>
    <cellStyle name="Input 6" xfId="647" xr:uid="{00000000-0005-0000-0000-00005B010000}"/>
    <cellStyle name="Insatisfaisant 2" xfId="317" xr:uid="{00000000-0005-0000-0000-00005C010000}"/>
    <cellStyle name="Insatisfaisant 3" xfId="318" xr:uid="{00000000-0005-0000-0000-00005D010000}"/>
    <cellStyle name="JustOneDec" xfId="319" xr:uid="{00000000-0005-0000-0000-00005E010000}"/>
    <cellStyle name="KEUR" xfId="320" xr:uid="{00000000-0005-0000-0000-00005F010000}"/>
    <cellStyle name="Kontrolní buňka" xfId="321" xr:uid="{00000000-0005-0000-0000-000060010000}"/>
    <cellStyle name="LIBSEC" xfId="322" xr:uid="{00000000-0005-0000-0000-000061010000}"/>
    <cellStyle name="LIBSOUSEC" xfId="323" xr:uid="{00000000-0005-0000-0000-000062010000}"/>
    <cellStyle name="LIBSOUTITGEN" xfId="324" xr:uid="{00000000-0005-0000-0000-000063010000}"/>
    <cellStyle name="LIBSOUTITGEN 2" xfId="325" xr:uid="{00000000-0005-0000-0000-000064010000}"/>
    <cellStyle name="LIBSOUTITGEN 2 2" xfId="326" xr:uid="{00000000-0005-0000-0000-000065010000}"/>
    <cellStyle name="LIBSOUTITGEN 2 2 2" xfId="705" xr:uid="{00000000-0005-0000-0000-000066010000}"/>
    <cellStyle name="LIBSOUTITGEN 2 3" xfId="704" xr:uid="{00000000-0005-0000-0000-000067010000}"/>
    <cellStyle name="LIBSOUTITGEN 3" xfId="703" xr:uid="{00000000-0005-0000-0000-000068010000}"/>
    <cellStyle name="LIBTIT1" xfId="327" xr:uid="{00000000-0005-0000-0000-000069010000}"/>
    <cellStyle name="LIBTIT1 2" xfId="657" xr:uid="{00000000-0005-0000-0000-00006A010000}"/>
    <cellStyle name="LIBTIT2" xfId="328" xr:uid="{00000000-0005-0000-0000-00006B010000}"/>
    <cellStyle name="LIBTIT2 2" xfId="658" xr:uid="{00000000-0005-0000-0000-00006C010000}"/>
    <cellStyle name="LIBTOTSEC" xfId="329" xr:uid="{00000000-0005-0000-0000-00006D010000}"/>
    <cellStyle name="LIBTOTSEC 2" xfId="706" xr:uid="{00000000-0005-0000-0000-00006E010000}"/>
    <cellStyle name="Lien hypertexte 2" xfId="686" xr:uid="{00000000-0005-0000-0000-00006F010000}"/>
    <cellStyle name="Ligne détail" xfId="330" xr:uid="{00000000-0005-0000-0000-000070010000}"/>
    <cellStyle name="LineItem" xfId="331" xr:uid="{00000000-0005-0000-0000-000071010000}"/>
    <cellStyle name="LineItems" xfId="332" xr:uid="{00000000-0005-0000-0000-000072010000}"/>
    <cellStyle name="Link Currency (0)" xfId="333" xr:uid="{00000000-0005-0000-0000-000073010000}"/>
    <cellStyle name="Link Currency (2)" xfId="334" xr:uid="{00000000-0005-0000-0000-000074010000}"/>
    <cellStyle name="Link Units (0)" xfId="335" xr:uid="{00000000-0005-0000-0000-000075010000}"/>
    <cellStyle name="Link Units (1)" xfId="336" xr:uid="{00000000-0005-0000-0000-000076010000}"/>
    <cellStyle name="Link Units (2)" xfId="337" xr:uid="{00000000-0005-0000-0000-000077010000}"/>
    <cellStyle name="Linked Cell" xfId="338" xr:uid="{00000000-0005-0000-0000-000078010000}"/>
    <cellStyle name="Liste" xfId="339" xr:uid="{00000000-0005-0000-0000-000079010000}"/>
    <cellStyle name="LTM Cell Column Heading" xfId="340" xr:uid="{00000000-0005-0000-0000-00007A010000}"/>
    <cellStyle name="LTM Cell Column Heading 2" xfId="341" xr:uid="{00000000-0005-0000-0000-00007B010000}"/>
    <cellStyle name="LTM Cell Column Heading_Bulles" xfId="342" xr:uid="{00000000-0005-0000-0000-00007C010000}"/>
    <cellStyle name="Margin" xfId="343" xr:uid="{00000000-0005-0000-0000-00007D010000}"/>
    <cellStyle name="MEV1" xfId="344" xr:uid="{00000000-0005-0000-0000-00007E010000}"/>
    <cellStyle name="Migliaia (0)_JUDE" xfId="345" xr:uid="{00000000-0005-0000-0000-00007F010000}"/>
    <cellStyle name="Migliaia_TOP 20 breakdown" xfId="346" xr:uid="{00000000-0005-0000-0000-000080010000}"/>
    <cellStyle name="Millares [0] 2" xfId="347" xr:uid="{00000000-0005-0000-0000-000081010000}"/>
    <cellStyle name="Millares 2" xfId="348" xr:uid="{00000000-0005-0000-0000-000082010000}"/>
    <cellStyle name="Millares 3" xfId="349" xr:uid="{00000000-0005-0000-0000-000083010000}"/>
    <cellStyle name="Millares_Libro4" xfId="350" xr:uid="{00000000-0005-0000-0000-000084010000}"/>
    <cellStyle name="MILLIER 0 DEC PROT" xfId="351" xr:uid="{00000000-0005-0000-0000-000085010000}"/>
    <cellStyle name="Milliers" xfId="1" builtinId="3"/>
    <cellStyle name="Milliers (0)" xfId="352" xr:uid="{00000000-0005-0000-0000-000087010000}"/>
    <cellStyle name="Milliers (0.0)" xfId="353" xr:uid="{00000000-0005-0000-0000-000088010000}"/>
    <cellStyle name="Milliers 10" xfId="354" xr:uid="{00000000-0005-0000-0000-000089010000}"/>
    <cellStyle name="Milliers 11" xfId="355" xr:uid="{00000000-0005-0000-0000-00008A010000}"/>
    <cellStyle name="Milliers 12" xfId="356" xr:uid="{00000000-0005-0000-0000-00008B010000}"/>
    <cellStyle name="Milliers 13" xfId="357" xr:uid="{00000000-0005-0000-0000-00008C010000}"/>
    <cellStyle name="Milliers 14" xfId="358" xr:uid="{00000000-0005-0000-0000-00008D010000}"/>
    <cellStyle name="Milliers 15" xfId="359" xr:uid="{00000000-0005-0000-0000-00008E010000}"/>
    <cellStyle name="Milliers 16" xfId="360" xr:uid="{00000000-0005-0000-0000-00008F010000}"/>
    <cellStyle name="Milliers 17" xfId="361" xr:uid="{00000000-0005-0000-0000-000090010000}"/>
    <cellStyle name="Milliers 18" xfId="362" xr:uid="{00000000-0005-0000-0000-000091010000}"/>
    <cellStyle name="Milliers 19" xfId="363" xr:uid="{00000000-0005-0000-0000-000092010000}"/>
    <cellStyle name="Milliers 2" xfId="364" xr:uid="{00000000-0005-0000-0000-000093010000}"/>
    <cellStyle name="Milliers 2 2" xfId="365" xr:uid="{00000000-0005-0000-0000-000094010000}"/>
    <cellStyle name="Milliers 2 3" xfId="366" xr:uid="{00000000-0005-0000-0000-000095010000}"/>
    <cellStyle name="Milliers 2 4" xfId="367" xr:uid="{00000000-0005-0000-0000-000096010000}"/>
    <cellStyle name="Milliers 2 5" xfId="368" xr:uid="{00000000-0005-0000-0000-000097010000}"/>
    <cellStyle name="Milliers 20" xfId="369" xr:uid="{00000000-0005-0000-0000-000098010000}"/>
    <cellStyle name="Milliers 21" xfId="370" xr:uid="{00000000-0005-0000-0000-000099010000}"/>
    <cellStyle name="Milliers 22" xfId="371" xr:uid="{00000000-0005-0000-0000-00009A010000}"/>
    <cellStyle name="Milliers 23" xfId="372" xr:uid="{00000000-0005-0000-0000-00009B010000}"/>
    <cellStyle name="Milliers 24" xfId="373" xr:uid="{00000000-0005-0000-0000-00009C010000}"/>
    <cellStyle name="Milliers 25" xfId="13" xr:uid="{00000000-0005-0000-0000-00009D010000}"/>
    <cellStyle name="Milliers 26" xfId="728" xr:uid="{00000000-0005-0000-0000-00009E010000}"/>
    <cellStyle name="Milliers 3" xfId="374" xr:uid="{00000000-0005-0000-0000-00009F010000}"/>
    <cellStyle name="Milliers 3 2" xfId="375" xr:uid="{00000000-0005-0000-0000-0000A0010000}"/>
    <cellStyle name="Milliers 3 3" xfId="376" xr:uid="{00000000-0005-0000-0000-0000A1010000}"/>
    <cellStyle name="Milliers 4" xfId="377" xr:uid="{00000000-0005-0000-0000-0000A2010000}"/>
    <cellStyle name="Milliers 4 2" xfId="378" xr:uid="{00000000-0005-0000-0000-0000A3010000}"/>
    <cellStyle name="Milliers 4 2 2" xfId="379" xr:uid="{00000000-0005-0000-0000-0000A4010000}"/>
    <cellStyle name="Milliers 4 3" xfId="380" xr:uid="{00000000-0005-0000-0000-0000A5010000}"/>
    <cellStyle name="Milliers 5" xfId="381" xr:uid="{00000000-0005-0000-0000-0000A6010000}"/>
    <cellStyle name="Milliers 6" xfId="382" xr:uid="{00000000-0005-0000-0000-0000A7010000}"/>
    <cellStyle name="Milliers 7" xfId="383" xr:uid="{00000000-0005-0000-0000-0000A8010000}"/>
    <cellStyle name="Milliers 8" xfId="384" xr:uid="{00000000-0005-0000-0000-0000A9010000}"/>
    <cellStyle name="Milliers 9" xfId="385" xr:uid="{00000000-0005-0000-0000-0000AA010000}"/>
    <cellStyle name="Mon‚taire" xfId="386" xr:uid="{00000000-0005-0000-0000-0000AB010000}"/>
    <cellStyle name="Monétaire" xfId="5" builtinId="4"/>
    <cellStyle name="Monétaire 2" xfId="10" xr:uid="{00000000-0005-0000-0000-0000AD010000}"/>
    <cellStyle name="Monétaire 3" xfId="727" xr:uid="{00000000-0005-0000-0000-0000AE010000}"/>
    <cellStyle name="Monétaire0" xfId="387" xr:uid="{00000000-0005-0000-0000-0000AF010000}"/>
    <cellStyle name="multiple" xfId="388" xr:uid="{00000000-0005-0000-0000-0000B0010000}"/>
    <cellStyle name="Multiple Cell Column Heading" xfId="389" xr:uid="{00000000-0005-0000-0000-0000B1010000}"/>
    <cellStyle name="Multiple Cell Column Heading 2" xfId="390" xr:uid="{00000000-0005-0000-0000-0000B2010000}"/>
    <cellStyle name="Multiple Cell Column Heading_Bulles" xfId="391" xr:uid="{00000000-0005-0000-0000-0000B3010000}"/>
    <cellStyle name="multiple_Kindy - Tables report_V100304" xfId="392" xr:uid="{00000000-0005-0000-0000-0000B4010000}"/>
    <cellStyle name="Muster" xfId="393" xr:uid="{00000000-0005-0000-0000-0000B5010000}"/>
    <cellStyle name="Nadpis 1" xfId="394" xr:uid="{00000000-0005-0000-0000-0000B6010000}"/>
    <cellStyle name="Nadpis 2" xfId="395" xr:uid="{00000000-0005-0000-0000-0000B7010000}"/>
    <cellStyle name="Nadpis 3" xfId="396" xr:uid="{00000000-0005-0000-0000-0000B8010000}"/>
    <cellStyle name="Nadpis 4" xfId="397" xr:uid="{00000000-0005-0000-0000-0000B9010000}"/>
    <cellStyle name="Název" xfId="398" xr:uid="{00000000-0005-0000-0000-0000BA010000}"/>
    <cellStyle name="Neutral" xfId="399" xr:uid="{00000000-0005-0000-0000-0000BB010000}"/>
    <cellStyle name="Neutrální" xfId="400" xr:uid="{00000000-0005-0000-0000-0000BC010000}"/>
    <cellStyle name="Neutre 2" xfId="401" xr:uid="{00000000-0005-0000-0000-0000BD010000}"/>
    <cellStyle name="Neutre 3" xfId="402" xr:uid="{00000000-0005-0000-0000-0000BE010000}"/>
    <cellStyle name="new" xfId="403" xr:uid="{00000000-0005-0000-0000-0000BF010000}"/>
    <cellStyle name="no dec" xfId="404" xr:uid="{00000000-0005-0000-0000-0000C0010000}"/>
    <cellStyle name="Non d‚fini" xfId="405" xr:uid="{00000000-0005-0000-0000-0000C1010000}"/>
    <cellStyle name="Non défini" xfId="406" xr:uid="{00000000-0005-0000-0000-0000C2010000}"/>
    <cellStyle name="Non_definito" xfId="407" xr:uid="{00000000-0005-0000-0000-0000C3010000}"/>
    <cellStyle name="Normal" xfId="0" builtinId="0"/>
    <cellStyle name="Normal - Style1" xfId="408" xr:uid="{00000000-0005-0000-0000-0000C5010000}"/>
    <cellStyle name="Normal 10" xfId="409" xr:uid="{00000000-0005-0000-0000-0000C6010000}"/>
    <cellStyle name="Normal 10 2" xfId="410" xr:uid="{00000000-0005-0000-0000-0000C7010000}"/>
    <cellStyle name="Normal 11" xfId="411" xr:uid="{00000000-0005-0000-0000-0000C8010000}"/>
    <cellStyle name="Normal 12" xfId="412" xr:uid="{00000000-0005-0000-0000-0000C9010000}"/>
    <cellStyle name="Normal 13" xfId="413" xr:uid="{00000000-0005-0000-0000-0000CA010000}"/>
    <cellStyle name="Normal 14" xfId="4" xr:uid="{00000000-0005-0000-0000-0000CB010000}"/>
    <cellStyle name="Normal 15" xfId="414" xr:uid="{00000000-0005-0000-0000-0000CC010000}"/>
    <cellStyle name="Normal 15 2" xfId="415" xr:uid="{00000000-0005-0000-0000-0000CD010000}"/>
    <cellStyle name="Normal 16" xfId="416" xr:uid="{00000000-0005-0000-0000-0000CE010000}"/>
    <cellStyle name="Normal 17" xfId="9" xr:uid="{00000000-0005-0000-0000-0000CF010000}"/>
    <cellStyle name="Normal 18" xfId="726" xr:uid="{00000000-0005-0000-0000-0000D0010000}"/>
    <cellStyle name="Normal 18 2" xfId="731" xr:uid="{6FBDCBBF-47CA-49E8-ADED-5B26EDFAE153}"/>
    <cellStyle name="Normal 19" xfId="729" xr:uid="{00000000-0005-0000-0000-0000D1010000}"/>
    <cellStyle name="Normal 19 2" xfId="730" xr:uid="{00000000-0005-0000-0000-0000D2010000}"/>
    <cellStyle name="Normal 2" xfId="3" xr:uid="{00000000-0005-0000-0000-0000D3010000}"/>
    <cellStyle name="Normal 2 2" xfId="6" xr:uid="{00000000-0005-0000-0000-0000D4010000}"/>
    <cellStyle name="Normal 2 2 2" xfId="725" xr:uid="{00000000-0005-0000-0000-0000D5010000}"/>
    <cellStyle name="Normal 2 2 3" xfId="418" xr:uid="{00000000-0005-0000-0000-0000D6010000}"/>
    <cellStyle name="Normal 2 3" xfId="419" xr:uid="{00000000-0005-0000-0000-0000D7010000}"/>
    <cellStyle name="Normal 2 4" xfId="420" xr:uid="{00000000-0005-0000-0000-0000D8010000}"/>
    <cellStyle name="Normal 2 5" xfId="421" xr:uid="{00000000-0005-0000-0000-0000D9010000}"/>
    <cellStyle name="Normal 2 6" xfId="417" xr:uid="{00000000-0005-0000-0000-0000DA010000}"/>
    <cellStyle name="Normal 2_Palettes couleurs V2" xfId="422" xr:uid="{00000000-0005-0000-0000-0000DB010000}"/>
    <cellStyle name="Normal 20" xfId="732" xr:uid="{CE8CAB3B-D2C3-4742-BD93-B149D3E51CE9}"/>
    <cellStyle name="Normal 3" xfId="423" xr:uid="{00000000-0005-0000-0000-0000DC010000}"/>
    <cellStyle name="Normal 3 2" xfId="424" xr:uid="{00000000-0005-0000-0000-0000DD010000}"/>
    <cellStyle name="Normal 4" xfId="425" xr:uid="{00000000-0005-0000-0000-0000DE010000}"/>
    <cellStyle name="Normal 4 2" xfId="426" xr:uid="{00000000-0005-0000-0000-0000DF010000}"/>
    <cellStyle name="Normal 4 3" xfId="691" xr:uid="{00000000-0005-0000-0000-0000E0010000}"/>
    <cellStyle name="Normal 5" xfId="427" xr:uid="{00000000-0005-0000-0000-0000E1010000}"/>
    <cellStyle name="Normal 5 2" xfId="428" xr:uid="{00000000-0005-0000-0000-0000E2010000}"/>
    <cellStyle name="Normal 5 3" xfId="429" xr:uid="{00000000-0005-0000-0000-0000E3010000}"/>
    <cellStyle name="Normal 5 4" xfId="430" xr:uid="{00000000-0005-0000-0000-0000E4010000}"/>
    <cellStyle name="Normal 6" xfId="431" xr:uid="{00000000-0005-0000-0000-0000E5010000}"/>
    <cellStyle name="Normal 7" xfId="432" xr:uid="{00000000-0005-0000-0000-0000E6010000}"/>
    <cellStyle name="Normal 8" xfId="433" xr:uid="{00000000-0005-0000-0000-0000E7010000}"/>
    <cellStyle name="Normal 9" xfId="434" xr:uid="{00000000-0005-0000-0000-0000E8010000}"/>
    <cellStyle name="Normal 9 2" xfId="435" xr:uid="{00000000-0005-0000-0000-0000E9010000}"/>
    <cellStyle name="Normal 9 2 2" xfId="436" xr:uid="{00000000-0005-0000-0000-0000EA010000}"/>
    <cellStyle name="Normal 9 3" xfId="437" xr:uid="{00000000-0005-0000-0000-0000EB010000}"/>
    <cellStyle name="Normal millions" xfId="438" xr:uid="{00000000-0005-0000-0000-0000EC010000}"/>
    <cellStyle name="Normal no decimal" xfId="439" xr:uid="{00000000-0005-0000-0000-0000ED010000}"/>
    <cellStyle name="Normal thousands" xfId="440" xr:uid="{00000000-0005-0000-0000-0000EE010000}"/>
    <cellStyle name="Normal two decimals" xfId="441" xr:uid="{00000000-0005-0000-0000-0000EF010000}"/>
    <cellStyle name="Normal1" xfId="442" xr:uid="{00000000-0005-0000-0000-0000F0010000}"/>
    <cellStyle name="normalbold" xfId="443" xr:uid="{00000000-0005-0000-0000-0000F1010000}"/>
    <cellStyle name="Normale_Riepilogo Produzione 2008 (version 1)" xfId="444" xr:uid="{00000000-0005-0000-0000-0000F2010000}"/>
    <cellStyle name="NormalEPS" xfId="445" xr:uid="{00000000-0005-0000-0000-0000F3010000}"/>
    <cellStyle name="normální_FOLLOW UP_POMOCNY_06" xfId="446" xr:uid="{00000000-0005-0000-0000-0000F4010000}"/>
    <cellStyle name="NormalPop" xfId="447" xr:uid="{00000000-0005-0000-0000-0000F5010000}"/>
    <cellStyle name="Notas" xfId="448" xr:uid="{00000000-0005-0000-0000-0000F6010000}"/>
    <cellStyle name="Notas 2" xfId="659" xr:uid="{00000000-0005-0000-0000-0000F7010000}"/>
    <cellStyle name="Note" xfId="449" xr:uid="{00000000-0005-0000-0000-0000F8010000}"/>
    <cellStyle name="Note 2" xfId="660" xr:uid="{00000000-0005-0000-0000-0000F9010000}"/>
    <cellStyle name="Notes_multi" xfId="450" xr:uid="{00000000-0005-0000-0000-0000FA010000}"/>
    <cellStyle name="Notiz" xfId="451" xr:uid="{00000000-0005-0000-0000-0000FB010000}"/>
    <cellStyle name="Notiz 2" xfId="661" xr:uid="{00000000-0005-0000-0000-0000FC010000}"/>
    <cellStyle name="Number" xfId="452" xr:uid="{00000000-0005-0000-0000-0000FD010000}"/>
    <cellStyle name="numbers" xfId="453" xr:uid="{00000000-0005-0000-0000-0000FE010000}"/>
    <cellStyle name="-Ombrage bleu" xfId="454" xr:uid="{00000000-0005-0000-0000-0000FF010000}"/>
    <cellStyle name="-Ombrage Jaune" xfId="455" xr:uid="{00000000-0005-0000-0000-000000020000}"/>
    <cellStyle name="Output" xfId="456" xr:uid="{00000000-0005-0000-0000-000001020000}"/>
    <cellStyle name="Output 2" xfId="457" xr:uid="{00000000-0005-0000-0000-000002020000}"/>
    <cellStyle name="Output 2 2" xfId="663" xr:uid="{00000000-0005-0000-0000-000003020000}"/>
    <cellStyle name="Output 3" xfId="662" xr:uid="{00000000-0005-0000-0000-000004020000}"/>
    <cellStyle name="Page Heading Large" xfId="458" xr:uid="{00000000-0005-0000-0000-000005020000}"/>
    <cellStyle name="Page Heading Small" xfId="459" xr:uid="{00000000-0005-0000-0000-000006020000}"/>
    <cellStyle name="PB Table Heading" xfId="460" xr:uid="{00000000-0005-0000-0000-000007020000}"/>
    <cellStyle name="PB Table Highlight1" xfId="461" xr:uid="{00000000-0005-0000-0000-000008020000}"/>
    <cellStyle name="PB Table Highlight2" xfId="462" xr:uid="{00000000-0005-0000-0000-000009020000}"/>
    <cellStyle name="PB Table Highlight3" xfId="463" xr:uid="{00000000-0005-0000-0000-00000A020000}"/>
    <cellStyle name="PB Table Standard Row" xfId="464" xr:uid="{00000000-0005-0000-0000-00000B020000}"/>
    <cellStyle name="PB Table Standard Row 2" xfId="707" xr:uid="{00000000-0005-0000-0000-00000C020000}"/>
    <cellStyle name="PB Table Subtotal Row" xfId="465" xr:uid="{00000000-0005-0000-0000-00000D020000}"/>
    <cellStyle name="PB Table Total Row" xfId="466" xr:uid="{00000000-0005-0000-0000-00000E020000}"/>
    <cellStyle name="Percent [0]" xfId="467" xr:uid="{00000000-0005-0000-0000-00000F020000}"/>
    <cellStyle name="Percent [00]" xfId="468" xr:uid="{00000000-0005-0000-0000-000010020000}"/>
    <cellStyle name="Percent [2]" xfId="469" xr:uid="{00000000-0005-0000-0000-000011020000}"/>
    <cellStyle name="Percent 2" xfId="470" xr:uid="{00000000-0005-0000-0000-000012020000}"/>
    <cellStyle name="Percent 3" xfId="471" xr:uid="{00000000-0005-0000-0000-000013020000}"/>
    <cellStyle name="Percent 3 2" xfId="472" xr:uid="{00000000-0005-0000-0000-000014020000}"/>
    <cellStyle name="Percent Hard" xfId="473" xr:uid="{00000000-0005-0000-0000-000015020000}"/>
    <cellStyle name="perso" xfId="474" xr:uid="{00000000-0005-0000-0000-000016020000}"/>
    <cellStyle name="Porcentual 2" xfId="475" xr:uid="{00000000-0005-0000-0000-000017020000}"/>
    <cellStyle name="Pourcentage" xfId="2" builtinId="5"/>
    <cellStyle name="Pourcentage 2" xfId="476" xr:uid="{00000000-0005-0000-0000-000019020000}"/>
    <cellStyle name="Pourcentage 2 2" xfId="477" xr:uid="{00000000-0005-0000-0000-00001A020000}"/>
    <cellStyle name="Pourcentage 2 3" xfId="692" xr:uid="{00000000-0005-0000-0000-00001B020000}"/>
    <cellStyle name="Pourcentage 3" xfId="478" xr:uid="{00000000-0005-0000-0000-00001C020000}"/>
    <cellStyle name="Pourcentage 3 2" xfId="479" xr:uid="{00000000-0005-0000-0000-00001D020000}"/>
    <cellStyle name="Pourcentage 4" xfId="480" xr:uid="{00000000-0005-0000-0000-00001E020000}"/>
    <cellStyle name="Pourcentage 4 2" xfId="481" xr:uid="{00000000-0005-0000-0000-00001F020000}"/>
    <cellStyle name="Pourcentage 5" xfId="482" xr:uid="{00000000-0005-0000-0000-000020020000}"/>
    <cellStyle name="Pourcentage 5 2" xfId="483" xr:uid="{00000000-0005-0000-0000-000021020000}"/>
    <cellStyle name="Pourcentage 6" xfId="484" xr:uid="{00000000-0005-0000-0000-000022020000}"/>
    <cellStyle name="Pourcentage 7" xfId="485" xr:uid="{00000000-0005-0000-0000-000023020000}"/>
    <cellStyle name="Pourcentage 8" xfId="486" xr:uid="{00000000-0005-0000-0000-000024020000}"/>
    <cellStyle name="Poznámka" xfId="487" xr:uid="{00000000-0005-0000-0000-000025020000}"/>
    <cellStyle name="Poznámka 2" xfId="668" xr:uid="{00000000-0005-0000-0000-000026020000}"/>
    <cellStyle name="Precentnumber" xfId="488" xr:uid="{00000000-0005-0000-0000-000027020000}"/>
    <cellStyle name="PrePop Currency (0)" xfId="489" xr:uid="{00000000-0005-0000-0000-000028020000}"/>
    <cellStyle name="PrePop Currency (2)" xfId="490" xr:uid="{00000000-0005-0000-0000-000029020000}"/>
    <cellStyle name="PrePop Units (0)" xfId="491" xr:uid="{00000000-0005-0000-0000-00002A020000}"/>
    <cellStyle name="PrePop Units (1)" xfId="492" xr:uid="{00000000-0005-0000-0000-00002B020000}"/>
    <cellStyle name="PrePop Units (2)" xfId="493" xr:uid="{00000000-0005-0000-0000-00002C020000}"/>
    <cellStyle name="Price" xfId="494" xr:uid="{00000000-0005-0000-0000-00002D020000}"/>
    <cellStyle name="Profit figure" xfId="495" xr:uid="{00000000-0005-0000-0000-00002E020000}"/>
    <cellStyle name="Promotion" xfId="496" xr:uid="{00000000-0005-0000-0000-00002F020000}"/>
    <cellStyle name="Propojená buňka" xfId="497" xr:uid="{00000000-0005-0000-0000-000030020000}"/>
    <cellStyle name="Reclassement" xfId="498" xr:uid="{00000000-0005-0000-0000-000031020000}"/>
    <cellStyle name="Salida" xfId="499" xr:uid="{00000000-0005-0000-0000-000032020000}"/>
    <cellStyle name="Salida 2" xfId="672" xr:uid="{00000000-0005-0000-0000-000033020000}"/>
    <cellStyle name="SAPBEXchaText" xfId="500" xr:uid="{00000000-0005-0000-0000-000034020000}"/>
    <cellStyle name="SAPBEXformats" xfId="501" xr:uid="{00000000-0005-0000-0000-000035020000}"/>
    <cellStyle name="SAPBEXformats 2" xfId="664" xr:uid="{00000000-0005-0000-0000-000036020000}"/>
    <cellStyle name="SAPBEXformats 3" xfId="708" xr:uid="{00000000-0005-0000-0000-000037020000}"/>
    <cellStyle name="SAPBEXHLevel0" xfId="502" xr:uid="{00000000-0005-0000-0000-000038020000}"/>
    <cellStyle name="SAPBEXHLevel0 2" xfId="665" xr:uid="{00000000-0005-0000-0000-000039020000}"/>
    <cellStyle name="SAPBEXHLevel0 3" xfId="709" xr:uid="{00000000-0005-0000-0000-00003A020000}"/>
    <cellStyle name="SAPBEXHLevel1" xfId="503" xr:uid="{00000000-0005-0000-0000-00003B020000}"/>
    <cellStyle name="SAPBEXHLevel1 2" xfId="666" xr:uid="{00000000-0005-0000-0000-00003C020000}"/>
    <cellStyle name="SAPBEXHLevel1 3" xfId="710" xr:uid="{00000000-0005-0000-0000-00003D020000}"/>
    <cellStyle name="SAPBEXHLevel2" xfId="504" xr:uid="{00000000-0005-0000-0000-00003E020000}"/>
    <cellStyle name="SAPBEXHLevel2 2" xfId="667" xr:uid="{00000000-0005-0000-0000-00003F020000}"/>
    <cellStyle name="SAPBEXHLevel2 3" xfId="711" xr:uid="{00000000-0005-0000-0000-000040020000}"/>
    <cellStyle name="SAPBEXHLevel3" xfId="505" xr:uid="{00000000-0005-0000-0000-000041020000}"/>
    <cellStyle name="SAPBEXHLevel3 2" xfId="669" xr:uid="{00000000-0005-0000-0000-000042020000}"/>
    <cellStyle name="SAPBEXHLevel3 3" xfId="712" xr:uid="{00000000-0005-0000-0000-000043020000}"/>
    <cellStyle name="SAPBEXstdData" xfId="506" xr:uid="{00000000-0005-0000-0000-000044020000}"/>
    <cellStyle name="SAPBEXstdData 2" xfId="670" xr:uid="{00000000-0005-0000-0000-000045020000}"/>
    <cellStyle name="SAPBEXstdData 3" xfId="713" xr:uid="{00000000-0005-0000-0000-000046020000}"/>
    <cellStyle name="SAPBEXstdItemX" xfId="507" xr:uid="{00000000-0005-0000-0000-000047020000}"/>
    <cellStyle name="SAPBEXstdItemX 2" xfId="671" xr:uid="{00000000-0005-0000-0000-000048020000}"/>
    <cellStyle name="SAPBEXstdItemX 3" xfId="714" xr:uid="{00000000-0005-0000-0000-000049020000}"/>
    <cellStyle name="Satisfaisant 2" xfId="508" xr:uid="{00000000-0005-0000-0000-00004A020000}"/>
    <cellStyle name="Satisfaisant 3" xfId="509" xr:uid="{00000000-0005-0000-0000-00004B020000}"/>
    <cellStyle name="Schlecht" xfId="510" xr:uid="{00000000-0005-0000-0000-00004C020000}"/>
    <cellStyle name="SDEntry" xfId="511" xr:uid="{00000000-0005-0000-0000-00004D020000}"/>
    <cellStyle name="SDHeader" xfId="512" xr:uid="{00000000-0005-0000-0000-00004E020000}"/>
    <cellStyle name="SEHeader" xfId="513" xr:uid="{00000000-0005-0000-0000-00004F020000}"/>
    <cellStyle name="SEPEntry" xfId="514" xr:uid="{00000000-0005-0000-0000-000050020000}"/>
    <cellStyle name="SEPEntry 2" xfId="673" xr:uid="{00000000-0005-0000-0000-000051020000}"/>
    <cellStyle name="sharesout" xfId="515" xr:uid="{00000000-0005-0000-0000-000052020000}"/>
    <cellStyle name="sharesout 2" xfId="674" xr:uid="{00000000-0005-0000-0000-000053020000}"/>
    <cellStyle name="Sheet Title" xfId="516" xr:uid="{00000000-0005-0000-0000-000054020000}"/>
    <cellStyle name="single" xfId="517" xr:uid="{00000000-0005-0000-0000-000055020000}"/>
    <cellStyle name="Single Cell Column Heading" xfId="518" xr:uid="{00000000-0005-0000-0000-000056020000}"/>
    <cellStyle name="Single Cell Column Heading 2" xfId="519" xr:uid="{00000000-0005-0000-0000-000057020000}"/>
    <cellStyle name="Single Cell Column Heading 3" xfId="520" xr:uid="{00000000-0005-0000-0000-000058020000}"/>
    <cellStyle name="Single Cell Column Heading_Bulles" xfId="521" xr:uid="{00000000-0005-0000-0000-000059020000}"/>
    <cellStyle name="Sortie 2" xfId="522" xr:uid="{00000000-0005-0000-0000-00005A020000}"/>
    <cellStyle name="Sortie 2 2" xfId="523" xr:uid="{00000000-0005-0000-0000-00005B020000}"/>
    <cellStyle name="Sortie 2 2 2" xfId="676" xr:uid="{00000000-0005-0000-0000-00005C020000}"/>
    <cellStyle name="Sortie 2 2 3" xfId="715" xr:uid="{00000000-0005-0000-0000-00005D020000}"/>
    <cellStyle name="Sortie 2 3" xfId="675" xr:uid="{00000000-0005-0000-0000-00005E020000}"/>
    <cellStyle name="Sortie 2 4" xfId="693" xr:uid="{00000000-0005-0000-0000-00005F020000}"/>
    <cellStyle name="Sortie 3" xfId="524" xr:uid="{00000000-0005-0000-0000-000060020000}"/>
    <cellStyle name="Source" xfId="525" xr:uid="{00000000-0005-0000-0000-000061020000}"/>
    <cellStyle name="Sous titre" xfId="526" xr:uid="{00000000-0005-0000-0000-000062020000}"/>
    <cellStyle name="SousTitre" xfId="527" xr:uid="{00000000-0005-0000-0000-000063020000}"/>
    <cellStyle name="SousTitre 2" xfId="716" xr:uid="{00000000-0005-0000-0000-000064020000}"/>
    <cellStyle name="Sous-titre page" xfId="528" xr:uid="{00000000-0005-0000-0000-000065020000}"/>
    <cellStyle name="SOUTITGEN" xfId="529" xr:uid="{00000000-0005-0000-0000-000066020000}"/>
    <cellStyle name="SOUTITGEN 2" xfId="717" xr:uid="{00000000-0005-0000-0000-000067020000}"/>
    <cellStyle name="Správně" xfId="530" xr:uid="{00000000-0005-0000-0000-000068020000}"/>
    <cellStyle name="SRC" xfId="531" xr:uid="{00000000-0005-0000-0000-000069020000}"/>
    <cellStyle name="Ss Total" xfId="532" xr:uid="{00000000-0005-0000-0000-00006A020000}"/>
    <cellStyle name="Standard_Anlagengitter 2003 Konzern actis" xfId="533" xr:uid="{00000000-0005-0000-0000-00006B020000}"/>
    <cellStyle name="Style 1" xfId="534" xr:uid="{00000000-0005-0000-0000-00006C020000}"/>
    <cellStyle name="Style 2" xfId="535" xr:uid="{00000000-0005-0000-0000-00006D020000}"/>
    <cellStyle name="Sub-Heading" xfId="536" xr:uid="{00000000-0005-0000-0000-00006E020000}"/>
    <cellStyle name="SURCOL" xfId="537" xr:uid="{00000000-0005-0000-0000-00006F020000}"/>
    <cellStyle name="SURLIG1" xfId="538" xr:uid="{00000000-0005-0000-0000-000070020000}"/>
    <cellStyle name="SURLIG2" xfId="539" xr:uid="{00000000-0005-0000-0000-000071020000}"/>
    <cellStyle name="Tab" xfId="540" xr:uid="{00000000-0005-0000-0000-000072020000}"/>
    <cellStyle name="Tab 2" xfId="718" xr:uid="{00000000-0005-0000-0000-000073020000}"/>
    <cellStyle name="Table Col Head" xfId="541" xr:uid="{00000000-0005-0000-0000-000074020000}"/>
    <cellStyle name="Table Sub Head" xfId="542" xr:uid="{00000000-0005-0000-0000-000075020000}"/>
    <cellStyle name="Table Title" xfId="543" xr:uid="{00000000-0005-0000-0000-000076020000}"/>
    <cellStyle name="Table Units" xfId="544" xr:uid="{00000000-0005-0000-0000-000077020000}"/>
    <cellStyle name="Table Year" xfId="545" xr:uid="{00000000-0005-0000-0000-000078020000}"/>
    <cellStyle name="TableColumnHeading" xfId="546" xr:uid="{00000000-0005-0000-0000-000079020000}"/>
    <cellStyle name="TableSubTitleItalic" xfId="547" xr:uid="{00000000-0005-0000-0000-00007A020000}"/>
    <cellStyle name="TableText" xfId="548" xr:uid="{00000000-0005-0000-0000-00007B020000}"/>
    <cellStyle name="TableTitle" xfId="549" xr:uid="{00000000-0005-0000-0000-00007C020000}"/>
    <cellStyle name="TCAM" xfId="550" xr:uid="{00000000-0005-0000-0000-00007D020000}"/>
    <cellStyle name="-Têtes de colonnes" xfId="551" xr:uid="{00000000-0005-0000-0000-00007E020000}"/>
    <cellStyle name="Text" xfId="552" xr:uid="{00000000-0005-0000-0000-00007F020000}"/>
    <cellStyle name="Text Indent A" xfId="553" xr:uid="{00000000-0005-0000-0000-000080020000}"/>
    <cellStyle name="Text Indent B" xfId="554" xr:uid="{00000000-0005-0000-0000-000081020000}"/>
    <cellStyle name="Text Indent C" xfId="555" xr:uid="{00000000-0005-0000-0000-000082020000}"/>
    <cellStyle name="Text Level 1" xfId="556" xr:uid="{00000000-0005-0000-0000-000083020000}"/>
    <cellStyle name="Text Level 2" xfId="557" xr:uid="{00000000-0005-0000-0000-000084020000}"/>
    <cellStyle name="Text Level 3" xfId="558" xr:uid="{00000000-0005-0000-0000-000085020000}"/>
    <cellStyle name="Text Level 4" xfId="559" xr:uid="{00000000-0005-0000-0000-000086020000}"/>
    <cellStyle name="Text upozornění" xfId="560" xr:uid="{00000000-0005-0000-0000-000087020000}"/>
    <cellStyle name="Text_Kindy - Tables report_V100304" xfId="561" xr:uid="{00000000-0005-0000-0000-000088020000}"/>
    <cellStyle name="Texte explicatif 2" xfId="562" xr:uid="{00000000-0005-0000-0000-000089020000}"/>
    <cellStyle name="Texte explicatif 3" xfId="563" xr:uid="{00000000-0005-0000-0000-00008A020000}"/>
    <cellStyle name="Texto de advertencia" xfId="564" xr:uid="{00000000-0005-0000-0000-00008B020000}"/>
    <cellStyle name="Texto explicativo" xfId="565" xr:uid="{00000000-0005-0000-0000-00008C020000}"/>
    <cellStyle name="thenums" xfId="566" xr:uid="{00000000-0005-0000-0000-00008D020000}"/>
    <cellStyle name="thenums 2" xfId="677" xr:uid="{00000000-0005-0000-0000-00008E020000}"/>
    <cellStyle name="Times 12" xfId="567" xr:uid="{00000000-0005-0000-0000-00008F020000}"/>
    <cellStyle name="TITGEN" xfId="568" xr:uid="{00000000-0005-0000-0000-000090020000}"/>
    <cellStyle name="Title" xfId="569" xr:uid="{00000000-0005-0000-0000-000091020000}"/>
    <cellStyle name="Title1" xfId="570" xr:uid="{00000000-0005-0000-0000-000092020000}"/>
    <cellStyle name="TitleII" xfId="571" xr:uid="{00000000-0005-0000-0000-000093020000}"/>
    <cellStyle name="Titles" xfId="572" xr:uid="{00000000-0005-0000-0000-000094020000}"/>
    <cellStyle name="Titre 2" xfId="573" xr:uid="{00000000-0005-0000-0000-000095020000}"/>
    <cellStyle name="Titre 2 2" xfId="574" xr:uid="{00000000-0005-0000-0000-000096020000}"/>
    <cellStyle name="Titre GS" xfId="575" xr:uid="{00000000-0005-0000-0000-000097020000}"/>
    <cellStyle name="Titre page" xfId="576" xr:uid="{00000000-0005-0000-0000-000098020000}"/>
    <cellStyle name="Titre 1 2" xfId="577" xr:uid="{00000000-0005-0000-0000-000099020000}"/>
    <cellStyle name="Titre 1 3" xfId="578" xr:uid="{00000000-0005-0000-0000-00009A020000}"/>
    <cellStyle name="Titre 2 2" xfId="579" xr:uid="{00000000-0005-0000-0000-00009B020000}"/>
    <cellStyle name="Titre 2 3" xfId="580" xr:uid="{00000000-0005-0000-0000-00009C020000}"/>
    <cellStyle name="Titre 3 2" xfId="581" xr:uid="{00000000-0005-0000-0000-00009D020000}"/>
    <cellStyle name="Titre 3 3" xfId="582" xr:uid="{00000000-0005-0000-0000-00009E020000}"/>
    <cellStyle name="Titre 4 2" xfId="583" xr:uid="{00000000-0005-0000-0000-00009F020000}"/>
    <cellStyle name="Titre 4 3" xfId="584" xr:uid="{00000000-0005-0000-0000-0000A0020000}"/>
    <cellStyle name="Titre1" xfId="585" xr:uid="{00000000-0005-0000-0000-0000A1020000}"/>
    <cellStyle name="Titre2" xfId="586" xr:uid="{00000000-0005-0000-0000-0000A2020000}"/>
    <cellStyle name="TITSEC" xfId="587" xr:uid="{00000000-0005-0000-0000-0000A3020000}"/>
    <cellStyle name="TITSEC 2" xfId="678" xr:uid="{00000000-0005-0000-0000-0000A4020000}"/>
    <cellStyle name="TITSEC 3" xfId="719" xr:uid="{00000000-0005-0000-0000-0000A5020000}"/>
    <cellStyle name="Título" xfId="588" xr:uid="{00000000-0005-0000-0000-0000A6020000}"/>
    <cellStyle name="Título 1" xfId="589" xr:uid="{00000000-0005-0000-0000-0000A7020000}"/>
    <cellStyle name="Título 2" xfId="590" xr:uid="{00000000-0005-0000-0000-0000A8020000}"/>
    <cellStyle name="Título 3" xfId="591" xr:uid="{00000000-0005-0000-0000-0000A9020000}"/>
    <cellStyle name="Total 2" xfId="592" xr:uid="{00000000-0005-0000-0000-0000AA020000}"/>
    <cellStyle name="Total 2 2" xfId="593" xr:uid="{00000000-0005-0000-0000-0000AB020000}"/>
    <cellStyle name="Total 2 2 2" xfId="681" xr:uid="{00000000-0005-0000-0000-0000AC020000}"/>
    <cellStyle name="Total 2 3" xfId="680" xr:uid="{00000000-0005-0000-0000-0000AD020000}"/>
    <cellStyle name="Total 2 4" xfId="694" xr:uid="{00000000-0005-0000-0000-0000AE020000}"/>
    <cellStyle name="Total 3" xfId="594" xr:uid="{00000000-0005-0000-0000-0000AF020000}"/>
    <cellStyle name="Trait bleu" xfId="595" xr:uid="{00000000-0005-0000-0000-0000B0020000}"/>
    <cellStyle name="Trait bleu 2" xfId="720" xr:uid="{00000000-0005-0000-0000-0000B1020000}"/>
    <cellStyle name="-Trait bleu Bas" xfId="596" xr:uid="{00000000-0005-0000-0000-0000B2020000}"/>
    <cellStyle name="-Trait bleu Bas 2" xfId="721" xr:uid="{00000000-0005-0000-0000-0000B3020000}"/>
    <cellStyle name="-Trait bleu Haut" xfId="597" xr:uid="{00000000-0005-0000-0000-0000B4020000}"/>
    <cellStyle name="-Trait bleu Haut 2" xfId="679" xr:uid="{00000000-0005-0000-0000-0000B5020000}"/>
    <cellStyle name="-Trait bleu Haut 3" xfId="722" xr:uid="{00000000-0005-0000-0000-0000B6020000}"/>
    <cellStyle name="Trait bleu_EBS NAV et AVP" xfId="598" xr:uid="{00000000-0005-0000-0000-0000B7020000}"/>
    <cellStyle name="Überschrift 1" xfId="599" xr:uid="{00000000-0005-0000-0000-0000B8020000}"/>
    <cellStyle name="Überschrift 2" xfId="600" xr:uid="{00000000-0005-0000-0000-0000B9020000}"/>
    <cellStyle name="Überschrift 3" xfId="601" xr:uid="{00000000-0005-0000-0000-0000BA020000}"/>
    <cellStyle name="Überschrift 4" xfId="602" xr:uid="{00000000-0005-0000-0000-0000BB020000}"/>
    <cellStyle name="Underline" xfId="603" xr:uid="{00000000-0005-0000-0000-0000BC020000}"/>
    <cellStyle name="Underline 2" xfId="723" xr:uid="{00000000-0005-0000-0000-0000BD020000}"/>
    <cellStyle name="USD" xfId="604" xr:uid="{00000000-0005-0000-0000-0000BE020000}"/>
    <cellStyle name="Valuta (0)_JUDE" xfId="605" xr:uid="{00000000-0005-0000-0000-0000BF020000}"/>
    <cellStyle name="Vérification 2" xfId="606" xr:uid="{00000000-0005-0000-0000-0000C0020000}"/>
    <cellStyle name="Vérification 3" xfId="607" xr:uid="{00000000-0005-0000-0000-0000C1020000}"/>
    <cellStyle name="Verknüpfte Zelle" xfId="608" xr:uid="{00000000-0005-0000-0000-0000C2020000}"/>
    <cellStyle name="Virgule fixe" xfId="609" xr:uid="{00000000-0005-0000-0000-0000C3020000}"/>
    <cellStyle name="Vstup" xfId="610" xr:uid="{00000000-0005-0000-0000-0000C4020000}"/>
    <cellStyle name="Vstup 2" xfId="682" xr:uid="{00000000-0005-0000-0000-0000C5020000}"/>
    <cellStyle name="Výpočet" xfId="611" xr:uid="{00000000-0005-0000-0000-0000C6020000}"/>
    <cellStyle name="Výpočet 2" xfId="683" xr:uid="{00000000-0005-0000-0000-0000C7020000}"/>
    <cellStyle name="Výstup" xfId="612" xr:uid="{00000000-0005-0000-0000-0000C8020000}"/>
    <cellStyle name="Výstup 2" xfId="684" xr:uid="{00000000-0005-0000-0000-0000C9020000}"/>
    <cellStyle name="Výstup 3" xfId="724" xr:uid="{00000000-0005-0000-0000-0000CA020000}"/>
    <cellStyle name="Vysvětlující text" xfId="613" xr:uid="{00000000-0005-0000-0000-0000CB020000}"/>
    <cellStyle name="Warnender Text" xfId="614" xr:uid="{00000000-0005-0000-0000-0000CC020000}"/>
    <cellStyle name="Warning Text" xfId="615" xr:uid="{00000000-0005-0000-0000-0000CD020000}"/>
    <cellStyle name="Work in progress" xfId="616" xr:uid="{00000000-0005-0000-0000-0000CE020000}"/>
    <cellStyle name="Work in progress 2" xfId="685" xr:uid="{00000000-0005-0000-0000-0000CF020000}"/>
    <cellStyle name="YE" xfId="617" xr:uid="{00000000-0005-0000-0000-0000D0020000}"/>
    <cellStyle name="Year" xfId="618" xr:uid="{00000000-0005-0000-0000-0000D1020000}"/>
    <cellStyle name="yves" xfId="619" xr:uid="{00000000-0005-0000-0000-0000D2020000}"/>
    <cellStyle name="yves33" xfId="620" xr:uid="{00000000-0005-0000-0000-0000D3020000}"/>
    <cellStyle name="Zelle prüfen" xfId="621" xr:uid="{00000000-0005-0000-0000-0000D4020000}"/>
    <cellStyle name="Zvýraznění 1" xfId="622" xr:uid="{00000000-0005-0000-0000-0000D5020000}"/>
    <cellStyle name="Zvýraznění 2" xfId="623" xr:uid="{00000000-0005-0000-0000-0000D6020000}"/>
    <cellStyle name="Zvýraznění 3" xfId="624" xr:uid="{00000000-0005-0000-0000-0000D7020000}"/>
    <cellStyle name="Zvýraznění 4" xfId="625" xr:uid="{00000000-0005-0000-0000-0000D8020000}"/>
    <cellStyle name="Zvýraznění 5" xfId="626" xr:uid="{00000000-0005-0000-0000-0000D9020000}"/>
    <cellStyle name="Zvýraznění 6" xfId="627" xr:uid="{00000000-0005-0000-0000-0000DA020000}"/>
  </cellStyles>
  <dxfs count="67"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3999450666829432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color auto="1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ill>
        <patternFill>
          <bgColor theme="0" tint="-0.14996795556505021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6" tint="-0.24994659260841701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  <dxf>
      <font>
        <b/>
        <i val="0"/>
        <condense val="0"/>
        <extend val="0"/>
        <color auto="1"/>
      </font>
      <fill>
        <patternFill>
          <fgColor indexed="9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589910</xdr:colOff>
      <xdr:row>108</xdr:row>
      <xdr:rowOff>86126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0" y="0"/>
          <a:ext cx="7447910" cy="17574026"/>
        </a:xfrm>
        <a:prstGeom prst="rect">
          <a:avLst/>
        </a:prstGeom>
        <a:solidFill>
          <a:sysClr val="window" lastClr="FFFFFF">
            <a:lumMod val="85000"/>
          </a:sysClr>
        </a:solidFill>
        <a:ln w="9525" cmpd="sng">
          <a:solidFill>
            <a:sysClr val="window" lastClr="FFFFFF">
              <a:shade val="50000"/>
            </a:sysClr>
          </a:solidFill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		MODE D'emploi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Zone à saisir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6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Zone sans saisie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600" b="1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L6 à 10 Renseigner : </a:t>
          </a:r>
          <a:endParaRPr kumimoji="0" lang="fr-FR" sz="1100" b="1" i="0" u="sng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               	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Le mois (cellule C3)  (choix dans le menu déroulant du 1er jour du mois concerné)</a:t>
          </a:r>
        </a:p>
        <a:p>
          <a:pPr marL="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Votre Nom (cellule C4)</a:t>
          </a:r>
        </a:p>
        <a:p>
          <a:pPr marL="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Votre numéro de Matricule (cellule C5)</a:t>
          </a:r>
        </a:p>
        <a:p>
          <a:pPr marL="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Le numéro de votre Centre de rattachement (cellule C6)</a:t>
          </a:r>
        </a:p>
        <a:p>
          <a:pPr marL="0" marR="0" lvl="1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Votre UO d'affectation (cellule C7)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Ligne 12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i ;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Indiquer vos jours de congés hors RTT (CP) et vos éventuelles absences maladie dans les cellules K à AM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Ligne 13 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Elle est remplie automatiquement et indique le nombre de jours potentiellement "travaillables"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1" i="0" u="sng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Ligne 15 </a:t>
          </a: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: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</a:t>
          </a: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</a:t>
          </a:r>
          <a:r>
            <a:rPr kumimoji="0" lang="fr-FR" sz="11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Ligne 15 à 59 indiquer le nombre de jour consacrés au différentes activités figurant dans la colonne A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1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</a:t>
          </a:r>
          <a:r>
            <a:rPr kumimoji="0" lang="fr-FR" sz="1100" b="0" i="1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Ventiler le nombre de jours travaillés apparaissant dans la cellule  G13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Ligne 71 apparait un contrôle qui vérifie si le total de jours travaillés correspond bien au nombre de  jours saisis 	par activité.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1 - Activité de production (y compris présentation titres</a:t>
          </a: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) </a:t>
          </a:r>
          <a:r>
            <a:rPr kumimoji="0" lang="fr-FR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 :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Il s'agit d'indiquer dans ce bloc les activités réalisées hors Missions Nationales de Service Public (cad hors activités financées par l'Etat comme les prestations de  certification, Declic, Prepa Cométences, GPEC territoriale, R&amp;D,  Incubateur....).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</a:t>
          </a: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Colonne A 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: à partir du menu déroulant de la cellule, indiquer la nature de votre activité, 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S --&gt; services d'accompagnement  : concernent les prestations d'accompagnement de type ASE, ERE, 	coordonnateur de parcours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Titres --&gt; Examens : la préparation aux examens et le temps desformateurs dédiés au déroulement de l'examen 	sont à saisir dans la partie 2 Missions nationales de service public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Les sessions titres (CTP, CCP et CCS) code CCxx sont à saisir dans cette partie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FP --&gt; activités de formation : animation des formations avec son GRN d'appartenance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FCA --&gt; Frais communs aux activités  : concernent les personnels non producterurs qui contribuent aux  	activités de production comme les personnels adminsitratifs et de management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</a:t>
          </a: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Colonne B :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s'alimente automatiquement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</a:t>
          </a: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Colonne C: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à renseigner en cas de MAD  (intervention sur autre GRn et/ou centre)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</a:t>
          </a:r>
          <a:r>
            <a:rPr lang="fr-FR" sz="1100" b="1" i="0" baseline="0">
              <a:effectLst/>
              <a:latin typeface="+mn-lt"/>
              <a:ea typeface="+mn-ea"/>
              <a:cs typeface="+mn-cs"/>
            </a:rPr>
            <a:t>Colonne d: </a:t>
          </a:r>
          <a:r>
            <a:rPr lang="fr-FR" sz="1100" b="0" i="0" baseline="0">
              <a:effectLst/>
              <a:latin typeface="+mn-lt"/>
              <a:ea typeface="+mn-ea"/>
              <a:cs typeface="+mn-cs"/>
            </a:rPr>
            <a:t>pas à saisir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i="0" baseline="0">
              <a:effectLst/>
              <a:latin typeface="+mn-lt"/>
              <a:ea typeface="+mn-ea"/>
              <a:cs typeface="+mn-cs"/>
            </a:rPr>
            <a:t>	Colonne E: </a:t>
          </a:r>
          <a:r>
            <a:rPr lang="fr-FR" sz="1100" b="0" i="0" baseline="0">
              <a:effectLst/>
              <a:latin typeface="+mn-lt"/>
              <a:ea typeface="+mn-ea"/>
              <a:cs typeface="+mn-cs"/>
            </a:rPr>
            <a:t>à renseigner en cas d'activité sur un projet (ex prod immo)</a:t>
          </a: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</a:t>
          </a: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Cellule K à AM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: Indiquer le temps passé sur les prestations saisies en colonne A.  Ces temps sont saisis en jour 	et peuvent donc apparaitre en heure en calculant la décimale correspondante (Ex : si votre journée fait 8 	heures et que vous avez passé 1 heure sur l'activité x, la saisie  correspondra à 1/8 soit  0,12)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</a:t>
          </a:r>
          <a:endParaRPr kumimoji="0" lang="fr-FR" sz="1100" b="1" i="0" u="sng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2 - Missions Nationales de Service Public :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il s'agit des missions financées par l'Etat dans le cadre de la COP ou du PIC (certification, Declic, GPEC territoriale, Prepa Compétences, R&amp;D, Incubateur).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</a:t>
          </a: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Colonne A 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: 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Aller dans l'onglet MNSP 2019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Dans la colonne A, Identifier la prestation qui vous concerne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Sélectionner la  prestation identifiée dans le menu déroulant de la feuille de saisie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</a:t>
          </a: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Colonne B :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s'alimente automatiquement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</a:t>
          </a: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Colonne C: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pas à saisir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Colonne D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: en cas de MAD sur un autre site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</a:t>
          </a: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Colonne E 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: </a:t>
          </a:r>
          <a:r>
            <a:rPr lang="fr-FR" sz="1100" b="0" i="0" baseline="0">
              <a:effectLst/>
              <a:latin typeface="+mn-lt"/>
              <a:ea typeface="+mn-ea"/>
              <a:cs typeface="+mn-cs"/>
            </a:rPr>
            <a:t>s'alimente automatiquement </a:t>
          </a:r>
          <a:endParaRPr lang="fr-FR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3 - Perfectionnement  :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i l s'agit d'indiquer si vous avez suivi des perfectionnements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</a:t>
          </a: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Colonne A 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La Prestation que vous avez à utiliser est la même que celle utilisée dans le pavé 1, si la formation est en lien 	avec votre activité 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Sinon frais communs d'activité ou frais communs toutes activités (ST99),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8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</a:t>
          </a: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Colonne B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: s'alimente automatiquement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</a:t>
          </a: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Colonne C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: n'est pas à remplir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 	</a:t>
          </a: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Colonne D :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La saisie doit être complétée par le code motif adapté :</a:t>
          </a:r>
          <a:endParaRPr kumimoji="0" lang="fr-FR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Code 31 : Formation initiale,</a:t>
          </a:r>
          <a:endParaRPr kumimoji="0" lang="fr-FR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Code 32 : Formation continue,</a:t>
          </a:r>
          <a:endParaRPr kumimoji="0" lang="fr-FR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Code 33 : Autre.</a:t>
          </a:r>
          <a:endParaRPr kumimoji="0" lang="fr-FR" sz="18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1" i="0" u="sng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4 - Mandat :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il s'agit d'indiquer vos temps de mandats syndicaux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</a:t>
          </a: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Colonne A : sélectionner dans le menu déroulant FCTA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Colonne B :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pas de saisie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Colonne C :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mise à disposition obligatoire selon la nature du mandat 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Local = UO 901 du centre,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Régional = UO 904 de la DR,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National = UO 93960 247 – IRP.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</a:t>
          </a:r>
          <a:r>
            <a:rPr kumimoji="0" lang="fr-FR" sz="1100" b="1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Colonne D </a:t>
          </a: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: La saisie doit être complétée par le code motif adapté 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Code 21 : Temps de réunion IRP,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Code 22 : Heures / Décharges IRP,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Code 23 : Délégué syndical,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Code 24 : Heures / Décharges syndicales,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Code 25 : Temps de réunion syndical,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Code 26 : Autres motifs syndicaux.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Code 27 : Mandats externes,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	Code 28 : Formation (Art 10 / Accord droit syndical).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r-F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/>
              <a:ea typeface="+mn-ea"/>
              <a:cs typeface="+mn-cs"/>
            </a:rPr>
            <a:t> 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fr-FR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171450</xdr:colOff>
      <xdr:row>3</xdr:row>
      <xdr:rowOff>104775</xdr:rowOff>
    </xdr:from>
    <xdr:to>
      <xdr:col>0</xdr:col>
      <xdr:colOff>530038</xdr:colOff>
      <xdr:row>4</xdr:row>
      <xdr:rowOff>133351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71450" y="590550"/>
          <a:ext cx="358588" cy="190501"/>
        </a:xfrm>
        <a:prstGeom prst="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209550</xdr:colOff>
      <xdr:row>6</xdr:row>
      <xdr:rowOff>95250</xdr:rowOff>
    </xdr:from>
    <xdr:to>
      <xdr:col>0</xdr:col>
      <xdr:colOff>568138</xdr:colOff>
      <xdr:row>7</xdr:row>
      <xdr:rowOff>123826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209550" y="1066800"/>
          <a:ext cx="358588" cy="190501"/>
        </a:xfrm>
        <a:prstGeom prst="rect">
          <a:avLst/>
        </a:prstGeom>
        <a:solidFill>
          <a:schemeClr val="bg1">
            <a:lumMod val="65000"/>
          </a:schemeClr>
        </a:solidFill>
      </xdr:spPr>
      <xdr:style>
        <a:lnRef idx="1">
          <a:schemeClr val="accent2"/>
        </a:lnRef>
        <a:fillRef idx="3">
          <a:schemeClr val="accent2"/>
        </a:fillRef>
        <a:effectRef idx="2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noFill/>
          </a:endParaRPr>
        </a:p>
      </xdr:txBody>
    </xdr:sp>
    <xdr:clientData/>
  </xdr:twoCellAnchor>
  <xdr:twoCellAnchor>
    <xdr:from>
      <xdr:col>0</xdr:col>
      <xdr:colOff>76200</xdr:colOff>
      <xdr:row>118</xdr:row>
      <xdr:rowOff>104775</xdr:rowOff>
    </xdr:from>
    <xdr:to>
      <xdr:col>9</xdr:col>
      <xdr:colOff>495300</xdr:colOff>
      <xdr:row>125</xdr:row>
      <xdr:rowOff>19050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76200" y="19354800"/>
          <a:ext cx="72771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400" b="1">
              <a:solidFill>
                <a:schemeClr val="tx2"/>
              </a:solidFill>
            </a:rPr>
            <a:t>2 options</a:t>
          </a:r>
          <a:r>
            <a:rPr lang="fr-FR" sz="1400" b="1" baseline="0">
              <a:solidFill>
                <a:schemeClr val="tx2"/>
              </a:solidFill>
            </a:rPr>
            <a:t> pour la saisie des codes projet:</a:t>
          </a:r>
          <a:endParaRPr lang="fr-FR" sz="1400" b="1">
            <a:solidFill>
              <a:schemeClr val="tx2"/>
            </a:solidFill>
          </a:endParaRPr>
        </a:p>
        <a:p>
          <a:r>
            <a:rPr lang="fr-FR" sz="1400" b="1">
              <a:solidFill>
                <a:schemeClr val="tx2"/>
              </a:solidFill>
            </a:rPr>
            <a:t>- saisie des codes projets locaux,</a:t>
          </a:r>
          <a:r>
            <a:rPr lang="fr-FR" sz="1400" b="1" baseline="0">
              <a:solidFill>
                <a:schemeClr val="tx2"/>
              </a:solidFill>
            </a:rPr>
            <a:t> </a:t>
          </a:r>
          <a:r>
            <a:rPr lang="fr-FR" sz="1400" b="1">
              <a:solidFill>
                <a:schemeClr val="tx2"/>
              </a:solidFill>
            </a:rPr>
            <a:t>régionaux et projets nationaux hors MNSP dans l'onglet "projets hors MNSP"; le menu déroulant les intégrera</a:t>
          </a:r>
        </a:p>
        <a:p>
          <a:r>
            <a:rPr lang="fr-FR" sz="1400" b="1">
              <a:solidFill>
                <a:schemeClr val="tx2"/>
              </a:solidFill>
            </a:rPr>
            <a:t>- soit une saisie directe dans la ou</a:t>
          </a:r>
          <a:r>
            <a:rPr lang="fr-FR" sz="1400" b="1" baseline="0">
              <a:solidFill>
                <a:schemeClr val="tx2"/>
              </a:solidFill>
            </a:rPr>
            <a:t> les cellules prévues à cet effet</a:t>
          </a:r>
          <a:endParaRPr lang="fr-FR" sz="1400" b="1">
            <a:solidFill>
              <a:schemeClr val="tx2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</xdr:colOff>
      <xdr:row>73</xdr:row>
      <xdr:rowOff>108857</xdr:rowOff>
    </xdr:from>
    <xdr:to>
      <xdr:col>8</xdr:col>
      <xdr:colOff>666750</xdr:colOff>
      <xdr:row>137</xdr:row>
      <xdr:rowOff>1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54428" y="12845143"/>
          <a:ext cx="7198179" cy="10341429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fr-FR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Marche à suivre</a:t>
          </a:r>
        </a:p>
        <a:p>
          <a:pPr lvl="0"/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Renseigner :</a:t>
          </a:r>
        </a:p>
        <a:p>
          <a:pPr lvl="1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 mois (cellule C3)</a:t>
          </a:r>
        </a:p>
        <a:p>
          <a:pPr lvl="1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Nom du salarié (cellule C4)</a:t>
          </a:r>
        </a:p>
        <a:p>
          <a:pPr lvl="1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Matricule (cellule C5)</a:t>
          </a:r>
        </a:p>
        <a:p>
          <a:pPr lvl="1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Centre de rattachement (cellule C6)</a:t>
          </a:r>
        </a:p>
        <a:p>
          <a:pPr lvl="1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UO d'affectation (cellule C7)</a:t>
          </a:r>
        </a:p>
        <a:p>
          <a:pPr lvl="0"/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Ligne 12 indiquer les jours de congés (CP/RTT/férié) et les absences maladie</a:t>
          </a:r>
        </a:p>
        <a:p>
          <a:pPr lvl="0"/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Ligne 13 apparait alors les jours d’activité à prendre en compte dans la feuille</a:t>
          </a:r>
        </a:p>
        <a:p>
          <a:pPr lvl="0"/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Colonne A indiquer l'activité, colonne C l'UO de MAD interne si le collaborateur travaille pour le compte d'une autre 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UO, colonne D le code motif en cas de perfectionnement ou d'activiité liée à un mandat et colonne E le code projet.</a:t>
          </a:r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Ligne 15 à 43 indiquer le nombre de jour consacrés au différentes activités figurant dans la colonne A</a:t>
          </a:r>
        </a:p>
        <a:p>
          <a:pPr lvl="0"/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Ligne 29 apparait un contrôle qui vérifie si le total de jours travaillés correspond bien aux jours saisis par activité.</a:t>
          </a:r>
        </a:p>
        <a:p>
          <a:pPr lvl="0"/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F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ACTIVITE DE PRODUCTION</a:t>
          </a:r>
        </a:p>
        <a:p>
          <a:r>
            <a:rPr lang="fr-FR" sz="1100" b="0" u="non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Il s'agit d'indiquer dans</a:t>
          </a:r>
          <a:r>
            <a:rPr lang="fr-FR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ce bloc les activités réalisées hors Missions Nationales de Service Public.</a:t>
          </a:r>
          <a:endParaRPr lang="fr-FR" sz="1100" b="0" u="non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fr-FR" sz="1100" b="1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F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MISSIONS NATIONALES</a:t>
          </a:r>
          <a:r>
            <a:rPr lang="fr-FR" sz="1100" b="1" u="sng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SERVICE PUBLIC</a:t>
          </a:r>
        </a:p>
        <a:p>
          <a:r>
            <a:rPr lang="fr-FR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 bloc concerne exclusiment les activités réalisées dans l cadre du financement national.</a:t>
          </a:r>
        </a:p>
        <a:p>
          <a:endParaRPr lang="fr-FR" sz="1100" b="0" u="none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FR" sz="1100" b="0" u="non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 la combinaison prestation x code projet n'est pas correcte, alors la case  de la colonne F  passe au rouge.</a:t>
          </a:r>
        </a:p>
        <a:p>
          <a:endParaRPr lang="fr-FR" sz="1100" b="1" u="sng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F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PERFECTIONNEMENT</a:t>
          </a:r>
          <a:endParaRPr lang="fr-FR">
            <a:effectLst/>
          </a:endParaRPr>
        </a:p>
        <a:p>
          <a:r>
            <a:rPr lang="fr-FR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Prestation à utiliser :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Même prestation que le prédéterminé si la formation est en lien avec l’activité du collaborateur,</a:t>
          </a: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Sinon frais communs d'activité ou frais communs toutes activités (ST99),</a:t>
          </a:r>
        </a:p>
        <a:p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Pas de mise à disposition interne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saisie doit être complétée par le code motif adapté :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Code 31 : Formation initiale,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Code 32 : Formation continue,</a:t>
          </a:r>
          <a:endParaRPr lang="fr-FR">
            <a:effectLst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Code 33 : Autre.</a:t>
          </a:r>
          <a:endParaRPr lang="fr-FR">
            <a:effectLst/>
          </a:endParaRPr>
        </a:p>
        <a:p>
          <a:pPr lvl="0"/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FR" sz="1100" b="1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MANDAT SYNDICAL</a:t>
          </a:r>
        </a:p>
        <a:p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mise à disposition</a:t>
          </a:r>
          <a:r>
            <a:rPr lang="fr-FR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obligatoire selon la nature du mandat :</a:t>
          </a: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Local = UO 901 du centre,</a:t>
          </a:r>
        </a:p>
        <a:p>
          <a:pPr lvl="0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Régional = UO 904 de la DR,</a:t>
          </a:r>
        </a:p>
        <a:p>
          <a:pPr lvl="0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National = UO 93960 247 – IRP.</a:t>
          </a: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 saisie doit être complétée par le code motif adapté :</a:t>
          </a:r>
        </a:p>
        <a:p>
          <a:pPr lvl="0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Code 21 : Temps de réunion IRP,</a:t>
          </a:r>
        </a:p>
        <a:p>
          <a:pPr lvl="0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Code 22 : Heures / Décharges IRP,</a:t>
          </a:r>
        </a:p>
        <a:p>
          <a:pPr lvl="0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Code 23 : Délégué syndical,</a:t>
          </a:r>
        </a:p>
        <a:p>
          <a:pPr lvl="0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Code 24 : Heures / Décharges syndicales,</a:t>
          </a:r>
        </a:p>
        <a:p>
          <a:pPr lvl="0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Code 25 : Temps de réunion syndical,</a:t>
          </a:r>
        </a:p>
        <a:p>
          <a:pPr lvl="0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Code 26 : Autres motifs syndicaux.</a:t>
          </a:r>
        </a:p>
        <a:p>
          <a:pPr lvl="0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Code 27 : Mandats externes,</a:t>
          </a:r>
        </a:p>
        <a:p>
          <a:pPr lvl="0"/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Code 28 : Formation (Art 10 / Accord droit syndical).</a:t>
          </a:r>
        </a:p>
        <a:p>
          <a:r>
            <a:rPr lang="fr-F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/>
          <a:endParaRPr lang="fr-FR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fr-FR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</xdr:row>
      <xdr:rowOff>0</xdr:rowOff>
    </xdr:from>
    <xdr:ext cx="114300" cy="114300"/>
    <xdr:pic>
      <xdr:nvPicPr>
        <xdr:cNvPr id="2" name="sparsity.jpe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300" cy="1143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14300" cy="114300"/>
    <xdr:pic>
      <xdr:nvPicPr>
        <xdr:cNvPr id="2" name="sparsity.jpe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14300" cy="114300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fpa365.sharepoint.com/DSNO/MNSP%20et%20GTA/Docs%20GTA%20r&#233;sultats%20et%20analyse/Feuille%20de%20saisie%20GTA%20DS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ECH"/>
      <sheetName val="BERDIER"/>
      <sheetName val="BORSALI"/>
      <sheetName val="CARMONA"/>
      <sheetName val="CENDRAS"/>
      <sheetName val="COURT"/>
      <sheetName val="DUBOUCHEIX"/>
      <sheetName val="DUBOIS"/>
      <sheetName val="DUPHIL"/>
      <sheetName val="FAUDE"/>
      <sheetName val="GENET"/>
      <sheetName val="HERNANDEZ"/>
      <sheetName val="JOACHIM"/>
      <sheetName val="MAURIN"/>
      <sheetName val="MICHEL"/>
      <sheetName val="MOURIC"/>
      <sheetName val="PAYEN"/>
      <sheetName val="POINGT"/>
      <sheetName val="ROMAGNOLI"/>
      <sheetName val="SPADACENTA"/>
      <sheetName val="SOULARD"/>
      <sheetName val="VIBERT"/>
      <sheetName val="Feuille saisie"/>
      <sheetName val="PROJETS"/>
      <sheetName val="Motif"/>
      <sheetName val="Mode d'emploi "/>
      <sheetName val="MNSP 2018"/>
      <sheetName val="MNSP"/>
      <sheetName val="Prestation"/>
      <sheetName val="Calendri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2">
          <cell r="A2" t="str">
            <v>Août</v>
          </cell>
          <cell r="B2">
            <v>22</v>
          </cell>
          <cell r="C2">
            <v>31</v>
          </cell>
          <cell r="D2" t="str">
            <v>Ao</v>
          </cell>
        </row>
        <row r="3">
          <cell r="A3" t="str">
            <v>Avril</v>
          </cell>
          <cell r="B3">
            <v>20</v>
          </cell>
          <cell r="C3">
            <v>30</v>
          </cell>
          <cell r="D3" t="str">
            <v>Av</v>
          </cell>
        </row>
        <row r="4">
          <cell r="A4" t="str">
            <v>Décembre</v>
          </cell>
          <cell r="B4">
            <v>16</v>
          </cell>
          <cell r="C4">
            <v>31</v>
          </cell>
          <cell r="D4" t="str">
            <v>Dé</v>
          </cell>
        </row>
        <row r="5">
          <cell r="A5" t="str">
            <v>Février</v>
          </cell>
          <cell r="B5">
            <v>20</v>
          </cell>
          <cell r="C5">
            <v>28</v>
          </cell>
          <cell r="D5" t="str">
            <v>Fé</v>
          </cell>
        </row>
        <row r="6">
          <cell r="A6" t="str">
            <v>Janvier</v>
          </cell>
          <cell r="B6">
            <v>22</v>
          </cell>
          <cell r="C6">
            <v>31</v>
          </cell>
          <cell r="D6" t="str">
            <v>Ja</v>
          </cell>
        </row>
        <row r="7">
          <cell r="A7" t="str">
            <v>Juillet</v>
          </cell>
          <cell r="B7">
            <v>22</v>
          </cell>
          <cell r="C7">
            <v>31</v>
          </cell>
          <cell r="D7" t="str">
            <v>Ju</v>
          </cell>
        </row>
        <row r="8">
          <cell r="A8" t="str">
            <v>Juin</v>
          </cell>
          <cell r="B8">
            <v>21</v>
          </cell>
          <cell r="C8">
            <v>30</v>
          </cell>
          <cell r="D8" t="str">
            <v>Ju</v>
          </cell>
        </row>
        <row r="9">
          <cell r="A9" t="str">
            <v>Mai</v>
          </cell>
          <cell r="B9">
            <v>19</v>
          </cell>
          <cell r="C9">
            <v>31</v>
          </cell>
          <cell r="D9" t="str">
            <v>Ma</v>
          </cell>
        </row>
        <row r="10">
          <cell r="A10" t="str">
            <v>Mars</v>
          </cell>
          <cell r="B10">
            <v>22</v>
          </cell>
          <cell r="C10">
            <v>31</v>
          </cell>
          <cell r="D10" t="str">
            <v>Ma</v>
          </cell>
        </row>
        <row r="11">
          <cell r="A11" t="str">
            <v>Novembre</v>
          </cell>
          <cell r="B11">
            <v>21</v>
          </cell>
          <cell r="C11">
            <v>30</v>
          </cell>
          <cell r="D11" t="str">
            <v>No</v>
          </cell>
        </row>
        <row r="12">
          <cell r="A12" t="str">
            <v>Octobre</v>
          </cell>
          <cell r="B12">
            <v>23</v>
          </cell>
          <cell r="C12">
            <v>31</v>
          </cell>
          <cell r="D12" t="str">
            <v>Oc</v>
          </cell>
        </row>
        <row r="13">
          <cell r="A13" t="str">
            <v>Septembre</v>
          </cell>
          <cell r="B13">
            <v>20</v>
          </cell>
          <cell r="C13">
            <v>30</v>
          </cell>
          <cell r="D13" t="str">
            <v>Se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0:J118"/>
  <sheetViews>
    <sheetView workbookViewId="0">
      <selection activeCell="K124" sqref="K124"/>
    </sheetView>
  </sheetViews>
  <sheetFormatPr baseColWidth="10" defaultColWidth="11.44140625" defaultRowHeight="13.2"/>
  <cols>
    <col min="10" max="10" width="9" customWidth="1"/>
  </cols>
  <sheetData>
    <row r="110" spans="1:10" ht="14.4">
      <c r="A110" s="82" t="s">
        <v>0</v>
      </c>
      <c r="B110" s="82"/>
      <c r="C110" s="82"/>
      <c r="D110" s="82"/>
      <c r="E110" s="82"/>
      <c r="F110" s="82"/>
      <c r="G110" s="82"/>
      <c r="H110" s="82"/>
      <c r="I110" s="82"/>
      <c r="J110" s="82"/>
    </row>
    <row r="111" spans="1:10">
      <c r="A111" s="82"/>
      <c r="B111" s="82" t="s">
        <v>1</v>
      </c>
      <c r="C111" s="82"/>
      <c r="D111" s="82"/>
      <c r="E111" s="82"/>
      <c r="F111" s="82"/>
      <c r="G111" s="82"/>
      <c r="H111" s="82"/>
      <c r="I111" s="82"/>
      <c r="J111" s="82"/>
    </row>
    <row r="112" spans="1:10">
      <c r="A112" s="82"/>
      <c r="B112" s="82" t="s">
        <v>2</v>
      </c>
      <c r="C112" s="82"/>
      <c r="D112" s="82"/>
      <c r="E112" s="82"/>
      <c r="F112" s="82"/>
      <c r="G112" s="82"/>
      <c r="H112" s="82"/>
      <c r="I112" s="82"/>
      <c r="J112" s="82"/>
    </row>
    <row r="113" spans="1:10" ht="14.4">
      <c r="A113" s="82"/>
      <c r="B113" s="82" t="s">
        <v>3</v>
      </c>
      <c r="C113" s="82"/>
      <c r="D113" s="82"/>
      <c r="E113" s="82"/>
      <c r="F113" s="82"/>
      <c r="G113" s="82"/>
      <c r="H113" s="82"/>
      <c r="I113" s="82"/>
      <c r="J113" s="82"/>
    </row>
    <row r="114" spans="1:10" ht="14.4">
      <c r="A114" s="82"/>
      <c r="B114" s="82" t="s">
        <v>4</v>
      </c>
      <c r="C114" s="82"/>
      <c r="D114" s="82"/>
      <c r="E114" s="82"/>
      <c r="F114" s="82"/>
      <c r="G114" s="82"/>
      <c r="H114" s="82"/>
      <c r="I114" s="82"/>
      <c r="J114" s="82"/>
    </row>
    <row r="115" spans="1:10" ht="14.4">
      <c r="A115" s="82"/>
      <c r="B115" s="82" t="s">
        <v>5</v>
      </c>
      <c r="C115" s="82"/>
      <c r="D115" s="82"/>
      <c r="E115" s="82"/>
      <c r="F115" s="82"/>
      <c r="G115" s="82"/>
      <c r="H115" s="82"/>
      <c r="I115" s="82"/>
      <c r="J115" s="82"/>
    </row>
    <row r="116" spans="1:10" ht="14.4">
      <c r="A116" s="82"/>
      <c r="B116" s="82" t="s">
        <v>6</v>
      </c>
      <c r="C116" s="82"/>
      <c r="D116" s="82"/>
      <c r="E116" s="82"/>
      <c r="F116" s="82"/>
      <c r="G116" s="82"/>
      <c r="H116" s="82"/>
      <c r="I116" s="82"/>
      <c r="J116" s="82"/>
    </row>
    <row r="117" spans="1:10">
      <c r="A117" s="82"/>
      <c r="B117" s="82"/>
      <c r="C117" s="82"/>
      <c r="D117" s="82"/>
      <c r="E117" s="82"/>
      <c r="F117" s="82"/>
      <c r="G117" s="82"/>
      <c r="H117" s="82"/>
      <c r="I117" s="82"/>
      <c r="J117" s="82"/>
    </row>
    <row r="118" spans="1:10">
      <c r="A118" s="82"/>
      <c r="B118" s="82"/>
      <c r="C118" s="82"/>
      <c r="D118" s="82"/>
      <c r="E118" s="82"/>
      <c r="F118" s="82"/>
      <c r="G118" s="82"/>
      <c r="H118" s="82"/>
      <c r="I118" s="82"/>
      <c r="J118" s="82"/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B64"/>
  <sheetViews>
    <sheetView workbookViewId="0">
      <selection activeCell="A20" sqref="A20"/>
    </sheetView>
  </sheetViews>
  <sheetFormatPr baseColWidth="10" defaultColWidth="128.33203125" defaultRowHeight="15"/>
  <cols>
    <col min="1" max="1" width="95.6640625" style="95" customWidth="1"/>
    <col min="2" max="2" width="19.109375" style="91" customWidth="1"/>
    <col min="3" max="8" width="16.5546875" style="91" customWidth="1"/>
    <col min="9" max="16384" width="128.33203125" style="91"/>
  </cols>
  <sheetData>
    <row r="1" spans="1:2" ht="15.6" thickBot="1">
      <c r="A1" s="94" t="s">
        <v>5095</v>
      </c>
    </row>
    <row r="2" spans="1:2" ht="15.6" thickBot="1">
      <c r="B2" s="92" t="s">
        <v>5096</v>
      </c>
    </row>
    <row r="3" spans="1:2" ht="15.6" thickBot="1">
      <c r="A3" s="96" t="s">
        <v>5097</v>
      </c>
      <c r="B3" s="93" t="str">
        <f>LEFT(A3,12)</f>
        <v>23RGEV120001</v>
      </c>
    </row>
    <row r="4" spans="1:2" ht="15.6" thickBot="1">
      <c r="A4" s="96" t="s">
        <v>5098</v>
      </c>
      <c r="B4" s="93" t="str">
        <f t="shared" ref="B4:B64" si="0">LEFT(A4,12)</f>
        <v>23RSDI120001</v>
      </c>
    </row>
    <row r="5" spans="1:2" ht="15.6" thickBot="1">
      <c r="A5" s="97" t="s">
        <v>5099</v>
      </c>
      <c r="B5" s="93" t="str">
        <f t="shared" si="0"/>
        <v>95NCERJ19001</v>
      </c>
    </row>
    <row r="6" spans="1:2" ht="15.6" thickBot="1">
      <c r="A6" s="97" t="s">
        <v>5100</v>
      </c>
      <c r="B6" s="93" t="str">
        <f t="shared" si="0"/>
        <v>95NCERJ19002</v>
      </c>
    </row>
    <row r="7" spans="1:2" ht="15.6" thickBot="1">
      <c r="A7" s="96" t="s">
        <v>5101</v>
      </c>
      <c r="B7" s="93" t="str">
        <f t="shared" si="0"/>
        <v>95NCIIC17001</v>
      </c>
    </row>
    <row r="8" spans="1:2" ht="15.6" thickBot="1">
      <c r="A8" s="97" t="s">
        <v>5102</v>
      </c>
      <c r="B8" s="93" t="str">
        <f t="shared" si="0"/>
        <v>95NCMAP19001</v>
      </c>
    </row>
    <row r="9" spans="1:2" ht="15.6" thickBot="1">
      <c r="A9" s="96" t="s">
        <v>5103</v>
      </c>
      <c r="B9" s="93" t="str">
        <f t="shared" si="0"/>
        <v>95NDECL17001</v>
      </c>
    </row>
    <row r="10" spans="1:2" ht="15.6" thickBot="1">
      <c r="A10" s="96" t="s">
        <v>5104</v>
      </c>
      <c r="B10" s="93" t="str">
        <f t="shared" si="0"/>
        <v>95NDECL17002</v>
      </c>
    </row>
    <row r="11" spans="1:2" ht="15.6" thickBot="1">
      <c r="A11" s="96" t="s">
        <v>5105</v>
      </c>
      <c r="B11" s="93" t="str">
        <f t="shared" si="0"/>
        <v>95NDECL17003</v>
      </c>
    </row>
    <row r="12" spans="1:2" ht="15.6" thickBot="1">
      <c r="A12" s="96" t="s">
        <v>5106</v>
      </c>
      <c r="B12" s="93" t="str">
        <f t="shared" si="0"/>
        <v>95NDECL17004</v>
      </c>
    </row>
    <row r="13" spans="1:2" ht="15.6" thickBot="1">
      <c r="A13" s="96" t="s">
        <v>16</v>
      </c>
      <c r="B13" s="93" t="str">
        <f t="shared" si="0"/>
        <v>95NDECL17005</v>
      </c>
    </row>
    <row r="14" spans="1:2" ht="15.6" thickBot="1">
      <c r="A14" s="96" t="s">
        <v>5107</v>
      </c>
      <c r="B14" s="93" t="str">
        <f t="shared" si="0"/>
        <v>95NDECL19009</v>
      </c>
    </row>
    <row r="15" spans="1:2" ht="15.6" thickBot="1">
      <c r="A15" s="96" t="s">
        <v>5108</v>
      </c>
      <c r="B15" s="93" t="str">
        <f t="shared" si="0"/>
        <v>95NDECL19010</v>
      </c>
    </row>
    <row r="16" spans="1:2" ht="15.6" thickBot="1">
      <c r="A16" s="96" t="s">
        <v>17</v>
      </c>
      <c r="B16" s="93" t="str">
        <f t="shared" si="0"/>
        <v>95NDECL17006</v>
      </c>
    </row>
    <row r="17" spans="1:2" ht="15.6" thickBot="1">
      <c r="A17" s="96" t="s">
        <v>18</v>
      </c>
      <c r="B17" s="93" t="str">
        <f t="shared" si="0"/>
        <v>95NDECL17007</v>
      </c>
    </row>
    <row r="18" spans="1:2" ht="15.6" thickBot="1">
      <c r="A18" s="96" t="s">
        <v>5109</v>
      </c>
      <c r="B18" s="93" t="str">
        <f t="shared" si="0"/>
        <v>95NDECL17008</v>
      </c>
    </row>
    <row r="19" spans="1:2" ht="15.6" thickBot="1">
      <c r="A19" s="96" t="s">
        <v>5110</v>
      </c>
      <c r="B19" s="93" t="str">
        <f t="shared" si="0"/>
        <v>95NDEPL17001</v>
      </c>
    </row>
    <row r="20" spans="1:2" ht="15.6" thickBot="1">
      <c r="A20" s="96" t="s">
        <v>5111</v>
      </c>
      <c r="B20" s="93" t="str">
        <f t="shared" si="0"/>
        <v>95NGCNA17001</v>
      </c>
    </row>
    <row r="21" spans="1:2" ht="15.6" thickBot="1">
      <c r="A21" s="96" t="s">
        <v>5112</v>
      </c>
      <c r="B21" s="93" t="str">
        <f t="shared" si="0"/>
        <v>95NGPEM17001</v>
      </c>
    </row>
    <row r="22" spans="1:2" ht="15.6" thickBot="1">
      <c r="A22" s="96" t="s">
        <v>5113</v>
      </c>
      <c r="B22" s="93" t="str">
        <f t="shared" si="0"/>
        <v>95NGPET17001</v>
      </c>
    </row>
    <row r="23" spans="1:2" ht="15.6" thickBot="1">
      <c r="A23" s="97" t="s">
        <v>5114</v>
      </c>
      <c r="B23" s="93" t="str">
        <f t="shared" si="0"/>
        <v>95NGVAE19001</v>
      </c>
    </row>
    <row r="24" spans="1:2" ht="15.6" thickBot="1">
      <c r="A24" s="96" t="s">
        <v>5115</v>
      </c>
      <c r="B24" s="93" t="str">
        <f t="shared" si="0"/>
        <v>95NICEP17001</v>
      </c>
    </row>
    <row r="25" spans="1:2" ht="15.6" thickBot="1">
      <c r="A25" s="96" t="s">
        <v>5116</v>
      </c>
      <c r="B25" s="93" t="str">
        <f t="shared" si="0"/>
        <v>95NINCE18001</v>
      </c>
    </row>
    <row r="26" spans="1:2" ht="15.6" thickBot="1">
      <c r="A26" s="96" t="s">
        <v>5117</v>
      </c>
      <c r="B26" s="93" t="str">
        <f t="shared" si="0"/>
        <v>95NINIT18001</v>
      </c>
    </row>
    <row r="27" spans="1:2" ht="15.6" thickBot="1">
      <c r="A27" s="96" t="s">
        <v>5118</v>
      </c>
      <c r="B27" s="93" t="str">
        <f t="shared" si="0"/>
        <v>95NIVAE18001</v>
      </c>
    </row>
    <row r="28" spans="1:2" ht="15.6" thickBot="1">
      <c r="A28" s="96" t="s">
        <v>5119</v>
      </c>
      <c r="B28" s="93" t="str">
        <f t="shared" si="0"/>
        <v>95NJURY17001</v>
      </c>
    </row>
    <row r="29" spans="1:2" ht="15.6" thickBot="1">
      <c r="A29" s="96" t="s">
        <v>5120</v>
      </c>
      <c r="B29" s="93" t="str">
        <f t="shared" si="0"/>
        <v>95NJURY17002</v>
      </c>
    </row>
    <row r="30" spans="1:2" ht="15.6" thickBot="1">
      <c r="A30" s="96" t="s">
        <v>5121</v>
      </c>
      <c r="B30" s="93" t="str">
        <f t="shared" si="0"/>
        <v>95NJURY17003</v>
      </c>
    </row>
    <row r="31" spans="1:2" ht="15.6" thickBot="1">
      <c r="A31" s="96" t="s">
        <v>5122</v>
      </c>
      <c r="B31" s="93" t="str">
        <f t="shared" si="0"/>
        <v>95NJURY17004</v>
      </c>
    </row>
    <row r="32" spans="1:2" ht="15.6" thickBot="1">
      <c r="A32" s="96" t="s">
        <v>5123</v>
      </c>
      <c r="B32" s="93" t="str">
        <f t="shared" si="0"/>
        <v>95NJURY17006</v>
      </c>
    </row>
    <row r="33" spans="1:2" ht="15.6" thickBot="1">
      <c r="A33" s="96" t="s">
        <v>5124</v>
      </c>
      <c r="B33" s="93" t="str">
        <f t="shared" si="0"/>
        <v>95NMIXI17001</v>
      </c>
    </row>
    <row r="34" spans="1:2" ht="15.6" thickBot="1">
      <c r="A34" s="96" t="s">
        <v>5125</v>
      </c>
      <c r="B34" s="93" t="str">
        <f t="shared" si="0"/>
        <v>95NOBST17001</v>
      </c>
    </row>
    <row r="35" spans="1:2" ht="15.6" thickBot="1">
      <c r="A35" s="96" t="s">
        <v>5126</v>
      </c>
      <c r="B35" s="93" t="str">
        <f t="shared" si="0"/>
        <v>95NPCUB17001</v>
      </c>
    </row>
    <row r="36" spans="1:2" ht="15.6" thickBot="1">
      <c r="A36" s="96" t="s">
        <v>5127</v>
      </c>
      <c r="B36" s="93" t="str">
        <f t="shared" si="0"/>
        <v>95NPCUB17003</v>
      </c>
    </row>
    <row r="37" spans="1:2" ht="15.6" thickBot="1">
      <c r="A37" s="96" t="s">
        <v>5128</v>
      </c>
      <c r="B37" s="93" t="str">
        <f t="shared" si="0"/>
        <v>95NPCUB17004</v>
      </c>
    </row>
    <row r="38" spans="1:2" ht="15.6" thickBot="1">
      <c r="A38" s="96" t="s">
        <v>5129</v>
      </c>
      <c r="B38" s="93" t="str">
        <f t="shared" si="0"/>
        <v>95NPCUB18001</v>
      </c>
    </row>
    <row r="39" spans="1:2" ht="15.6" thickBot="1">
      <c r="A39" s="96" t="s">
        <v>5130</v>
      </c>
      <c r="B39" s="93" t="str">
        <f t="shared" si="0"/>
        <v>95NPCUB18002</v>
      </c>
    </row>
    <row r="40" spans="1:2" ht="15.6" thickBot="1">
      <c r="A40" s="96" t="s">
        <v>5131</v>
      </c>
      <c r="B40" s="93" t="str">
        <f t="shared" si="0"/>
        <v>95NPCUB18003</v>
      </c>
    </row>
    <row r="41" spans="1:2" ht="15.6" thickBot="1">
      <c r="A41" s="96" t="s">
        <v>5132</v>
      </c>
      <c r="B41" s="93" t="str">
        <f t="shared" si="0"/>
        <v>95NPCUB18004</v>
      </c>
    </row>
    <row r="42" spans="1:2" ht="15.6" thickBot="1">
      <c r="A42" s="96" t="s">
        <v>5133</v>
      </c>
      <c r="B42" s="93" t="str">
        <f t="shared" si="0"/>
        <v>95NPCUB19001</v>
      </c>
    </row>
    <row r="43" spans="1:2" ht="15.6" thickBot="1">
      <c r="A43" s="96" t="s">
        <v>5134</v>
      </c>
      <c r="B43" s="93" t="str">
        <f t="shared" si="0"/>
        <v>95NPCUB19002</v>
      </c>
    </row>
    <row r="44" spans="1:2" ht="15.6" thickBot="1">
      <c r="A44" s="96" t="s">
        <v>5135</v>
      </c>
      <c r="B44" s="93" t="str">
        <f t="shared" si="0"/>
        <v>95NPCUB19003</v>
      </c>
    </row>
    <row r="45" spans="1:2" ht="15.6" thickBot="1">
      <c r="A45" s="96" t="s">
        <v>5136</v>
      </c>
      <c r="B45" s="93" t="str">
        <f t="shared" si="0"/>
        <v>95NPCUB19004</v>
      </c>
    </row>
    <row r="46" spans="1:2" ht="15.6" thickBot="1">
      <c r="A46" s="96" t="s">
        <v>5137</v>
      </c>
      <c r="B46" s="93" t="str">
        <f t="shared" si="0"/>
        <v>95NPDOM17001</v>
      </c>
    </row>
    <row r="47" spans="1:2" ht="15.6" thickBot="1">
      <c r="A47" s="96" t="s">
        <v>5138</v>
      </c>
      <c r="B47" s="93" t="str">
        <f t="shared" si="0"/>
        <v>95NPILN17001</v>
      </c>
    </row>
    <row r="48" spans="1:2" ht="15.6" thickBot="1">
      <c r="A48" s="96" t="s">
        <v>5139</v>
      </c>
      <c r="B48" s="93" t="str">
        <f t="shared" si="0"/>
        <v>95NPSNI17001</v>
      </c>
    </row>
    <row r="49" spans="1:2" ht="15.6" thickBot="1">
      <c r="A49" s="95" t="s">
        <v>5140</v>
      </c>
      <c r="B49" s="93" t="str">
        <f t="shared" si="0"/>
        <v>95NREMT18001</v>
      </c>
    </row>
    <row r="50" spans="1:2" ht="15.6" thickBot="1">
      <c r="A50" s="98" t="s">
        <v>5141</v>
      </c>
      <c r="B50" s="93" t="str">
        <f t="shared" si="0"/>
        <v>95NRETD17001</v>
      </c>
    </row>
    <row r="51" spans="1:2" ht="15.6" thickBot="1">
      <c r="A51" s="98" t="s">
        <v>5142</v>
      </c>
      <c r="B51" s="93" t="str">
        <f t="shared" si="0"/>
        <v>95NTHFP17001</v>
      </c>
    </row>
    <row r="52" spans="1:2" ht="15.6" thickBot="1">
      <c r="A52" s="98" t="s">
        <v>5143</v>
      </c>
      <c r="B52" s="93" t="str">
        <f t="shared" si="0"/>
        <v>95NVAEI17001</v>
      </c>
    </row>
    <row r="53" spans="1:2" ht="15.6" thickBot="1">
      <c r="A53" s="95" t="s">
        <v>5144</v>
      </c>
      <c r="B53" s="93" t="str">
        <f t="shared" si="0"/>
        <v>95NVAEM19001</v>
      </c>
    </row>
    <row r="54" spans="1:2" ht="15.6" thickBot="1">
      <c r="A54" s="95" t="s">
        <v>5145</v>
      </c>
      <c r="B54" s="93" t="str">
        <f t="shared" si="0"/>
        <v>95NGCPI18001</v>
      </c>
    </row>
    <row r="55" spans="1:2" ht="15.6" thickBot="1">
      <c r="A55" s="95" t="s">
        <v>5146</v>
      </c>
      <c r="B55" s="93" t="str">
        <f t="shared" si="0"/>
        <v>95NGCA118001</v>
      </c>
    </row>
    <row r="56" spans="1:2" ht="15.6" thickBot="1">
      <c r="A56" s="95" t="s">
        <v>5147</v>
      </c>
      <c r="B56" s="93" t="str">
        <f t="shared" si="0"/>
        <v>95NGCA218001</v>
      </c>
    </row>
    <row r="57" spans="1:2" ht="15.6" thickBot="1">
      <c r="A57" s="95" t="s">
        <v>5148</v>
      </c>
      <c r="B57" s="93" t="str">
        <f t="shared" si="0"/>
        <v>95NGCA318001</v>
      </c>
    </row>
    <row r="58" spans="1:2" ht="15.6" thickBot="1">
      <c r="A58" s="95" t="s">
        <v>5149</v>
      </c>
      <c r="B58" s="93" t="str">
        <f t="shared" si="0"/>
        <v>95NGCA418001</v>
      </c>
    </row>
    <row r="59" spans="1:2" ht="15.6" thickBot="1">
      <c r="A59" s="95" t="s">
        <v>5150</v>
      </c>
      <c r="B59" s="93" t="str">
        <f t="shared" si="0"/>
        <v>95NGCA518001</v>
      </c>
    </row>
    <row r="60" spans="1:2" ht="15.6" thickBot="1">
      <c r="A60" s="95" t="s">
        <v>5151</v>
      </c>
      <c r="B60" s="93" t="str">
        <f t="shared" si="0"/>
        <v>95NGCA618001</v>
      </c>
    </row>
    <row r="61" spans="1:2" ht="15.6" thickBot="1">
      <c r="A61" s="95" t="s">
        <v>5152</v>
      </c>
      <c r="B61" s="93" t="str">
        <f t="shared" si="0"/>
        <v>95NGCAC18001</v>
      </c>
    </row>
    <row r="62" spans="1:2" ht="15.6" thickBot="1">
      <c r="A62" s="95" t="s">
        <v>5153</v>
      </c>
      <c r="B62" s="93" t="str">
        <f t="shared" si="0"/>
        <v>95NGCPI18001</v>
      </c>
    </row>
    <row r="63" spans="1:2" ht="15.6" thickBot="1">
      <c r="A63" s="95" t="s">
        <v>5154</v>
      </c>
      <c r="B63" s="93" t="str">
        <f t="shared" si="0"/>
        <v>95NGCPI18001</v>
      </c>
    </row>
    <row r="64" spans="1:2" ht="15.6" thickBot="1">
      <c r="A64" s="95" t="s">
        <v>5155</v>
      </c>
      <c r="B64" s="93" t="str">
        <f t="shared" si="0"/>
        <v>95NDGCS17001</v>
      </c>
    </row>
  </sheetData>
  <sortState xmlns:xlrd2="http://schemas.microsoft.com/office/spreadsheetml/2017/richdata2" ref="A3:B60">
    <sortCondition ref="A3:A60"/>
  </sortState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C1:N21"/>
  <sheetViews>
    <sheetView workbookViewId="0">
      <selection activeCell="G21" sqref="G21"/>
    </sheetView>
  </sheetViews>
  <sheetFormatPr baseColWidth="10" defaultColWidth="11.44140625" defaultRowHeight="13.2"/>
  <cols>
    <col min="2" max="2" width="11.44140625" customWidth="1"/>
    <col min="4" max="4" width="5.88671875" customWidth="1"/>
    <col min="5" max="5" width="15" bestFit="1" customWidth="1"/>
    <col min="6" max="6" width="29" customWidth="1"/>
    <col min="8" max="8" width="4.88671875" customWidth="1"/>
    <col min="11" max="11" width="19.44140625" bestFit="1" customWidth="1"/>
    <col min="12" max="12" width="5.44140625" customWidth="1"/>
  </cols>
  <sheetData>
    <row r="1" spans="3:14" ht="24">
      <c r="C1" s="103" t="s">
        <v>236</v>
      </c>
      <c r="E1" s="103" t="s">
        <v>5156</v>
      </c>
      <c r="F1" s="103" t="s">
        <v>5157</v>
      </c>
      <c r="G1" s="103" t="s">
        <v>5158</v>
      </c>
      <c r="H1" s="104"/>
      <c r="I1" s="105" t="s">
        <v>5159</v>
      </c>
      <c r="J1" s="105" t="s">
        <v>5160</v>
      </c>
      <c r="K1" s="106" t="s">
        <v>5161</v>
      </c>
      <c r="M1" s="360" t="s">
        <v>5162</v>
      </c>
      <c r="N1" s="361"/>
    </row>
    <row r="2" spans="3:14">
      <c r="C2" s="100">
        <v>44927</v>
      </c>
      <c r="E2" s="100">
        <v>0</v>
      </c>
      <c r="I2" s="100">
        <f>C2</f>
        <v>44927</v>
      </c>
      <c r="J2" s="100">
        <v>44957</v>
      </c>
      <c r="K2" s="107">
        <f t="shared" ref="K2:K13" si="0">NETWORKDAYS(I2,J2,$E$2:$G$17)</f>
        <v>22</v>
      </c>
      <c r="M2">
        <v>1</v>
      </c>
      <c r="N2" t="s">
        <v>5163</v>
      </c>
    </row>
    <row r="3" spans="3:14">
      <c r="C3" s="100">
        <v>44958</v>
      </c>
      <c r="E3" s="100">
        <v>1</v>
      </c>
      <c r="I3" s="100">
        <f t="shared" ref="I3:I13" si="1">C3</f>
        <v>44958</v>
      </c>
      <c r="J3" s="100">
        <v>44985</v>
      </c>
      <c r="K3" s="107">
        <f t="shared" si="0"/>
        <v>20</v>
      </c>
      <c r="M3">
        <v>2</v>
      </c>
      <c r="N3" t="s">
        <v>5164</v>
      </c>
    </row>
    <row r="4" spans="3:14">
      <c r="C4" s="100">
        <v>44986</v>
      </c>
      <c r="E4" s="100">
        <v>33</v>
      </c>
      <c r="I4" s="100">
        <f t="shared" si="1"/>
        <v>44986</v>
      </c>
      <c r="J4" s="100">
        <v>45016</v>
      </c>
      <c r="K4" s="107">
        <f t="shared" si="0"/>
        <v>23</v>
      </c>
      <c r="M4">
        <v>3</v>
      </c>
      <c r="N4" t="s">
        <v>5165</v>
      </c>
    </row>
    <row r="5" spans="3:14">
      <c r="C5" s="100">
        <v>45017</v>
      </c>
      <c r="E5" s="100">
        <v>44927</v>
      </c>
      <c r="F5" s="108">
        <f t="shared" ref="F5" si="2">E5</f>
        <v>44927</v>
      </c>
      <c r="G5">
        <f t="shared" ref="G5:G6" si="3">DAY(E5)</f>
        <v>1</v>
      </c>
      <c r="I5" s="100">
        <f t="shared" si="1"/>
        <v>45017</v>
      </c>
      <c r="J5" s="100">
        <v>45046</v>
      </c>
      <c r="K5" s="107">
        <f t="shared" si="0"/>
        <v>19</v>
      </c>
      <c r="M5">
        <v>4</v>
      </c>
      <c r="N5" t="s">
        <v>5166</v>
      </c>
    </row>
    <row r="6" spans="3:14">
      <c r="C6" s="100">
        <v>45047</v>
      </c>
      <c r="E6" s="100">
        <v>45026</v>
      </c>
      <c r="F6" s="108">
        <f t="shared" ref="F6:F17" si="4">E6</f>
        <v>45026</v>
      </c>
      <c r="G6">
        <f t="shared" si="3"/>
        <v>10</v>
      </c>
      <c r="I6" s="100">
        <f t="shared" si="1"/>
        <v>45047</v>
      </c>
      <c r="J6" s="100">
        <v>45077</v>
      </c>
      <c r="K6" s="107">
        <f t="shared" si="0"/>
        <v>19</v>
      </c>
      <c r="M6">
        <v>5</v>
      </c>
      <c r="N6" t="s">
        <v>5167</v>
      </c>
    </row>
    <row r="7" spans="3:14">
      <c r="C7" s="100">
        <v>45078</v>
      </c>
      <c r="E7" s="100">
        <v>45047</v>
      </c>
      <c r="F7" s="108">
        <f t="shared" si="4"/>
        <v>45047</v>
      </c>
      <c r="G7">
        <f t="shared" ref="G7:G17" si="5">DAY(E7)</f>
        <v>1</v>
      </c>
      <c r="I7" s="100">
        <f t="shared" si="1"/>
        <v>45078</v>
      </c>
      <c r="J7" s="100">
        <v>45107</v>
      </c>
      <c r="K7" s="107">
        <f t="shared" si="0"/>
        <v>22</v>
      </c>
      <c r="M7">
        <v>6</v>
      </c>
      <c r="N7" t="s">
        <v>5168</v>
      </c>
    </row>
    <row r="8" spans="3:14">
      <c r="C8" s="100">
        <v>45108</v>
      </c>
      <c r="E8" s="100">
        <v>45054</v>
      </c>
      <c r="F8" s="108">
        <f t="shared" si="4"/>
        <v>45054</v>
      </c>
      <c r="G8">
        <f t="shared" si="5"/>
        <v>8</v>
      </c>
      <c r="I8" s="100">
        <f t="shared" si="1"/>
        <v>45108</v>
      </c>
      <c r="J8" s="100">
        <v>45138</v>
      </c>
      <c r="K8" s="107">
        <f t="shared" si="0"/>
        <v>20</v>
      </c>
      <c r="M8">
        <v>7</v>
      </c>
      <c r="N8" t="s">
        <v>5169</v>
      </c>
    </row>
    <row r="9" spans="3:14">
      <c r="C9" s="100">
        <v>45139</v>
      </c>
      <c r="E9" s="100">
        <v>45064</v>
      </c>
      <c r="F9" s="108">
        <f t="shared" si="4"/>
        <v>45064</v>
      </c>
      <c r="G9">
        <f t="shared" si="5"/>
        <v>18</v>
      </c>
      <c r="I9" s="100">
        <f t="shared" si="1"/>
        <v>45139</v>
      </c>
      <c r="J9" s="100">
        <v>45169</v>
      </c>
      <c r="K9" s="107">
        <f t="shared" si="0"/>
        <v>22</v>
      </c>
    </row>
    <row r="10" spans="3:14">
      <c r="C10" s="100">
        <v>45170</v>
      </c>
      <c r="E10" s="100">
        <v>45075</v>
      </c>
      <c r="F10" s="108">
        <f t="shared" si="4"/>
        <v>45075</v>
      </c>
      <c r="G10">
        <f t="shared" si="5"/>
        <v>29</v>
      </c>
      <c r="I10" s="100">
        <f t="shared" si="1"/>
        <v>45170</v>
      </c>
      <c r="J10" s="100">
        <v>45199</v>
      </c>
      <c r="K10" s="107">
        <f t="shared" si="0"/>
        <v>21</v>
      </c>
    </row>
    <row r="11" spans="3:14">
      <c r="C11" s="100">
        <v>45200</v>
      </c>
      <c r="E11" s="100">
        <v>45121</v>
      </c>
      <c r="F11" s="108">
        <f t="shared" si="4"/>
        <v>45121</v>
      </c>
      <c r="G11">
        <f t="shared" si="5"/>
        <v>14</v>
      </c>
      <c r="I11" s="100">
        <f t="shared" si="1"/>
        <v>45200</v>
      </c>
      <c r="J11" s="100">
        <v>45230</v>
      </c>
      <c r="K11" s="107">
        <f t="shared" si="0"/>
        <v>22</v>
      </c>
    </row>
    <row r="12" spans="3:14">
      <c r="C12" s="100">
        <v>45231</v>
      </c>
      <c r="E12" s="100">
        <v>45153</v>
      </c>
      <c r="F12" s="108">
        <f t="shared" si="4"/>
        <v>45153</v>
      </c>
      <c r="G12">
        <f t="shared" si="5"/>
        <v>15</v>
      </c>
      <c r="I12" s="100">
        <f t="shared" si="1"/>
        <v>45231</v>
      </c>
      <c r="J12" s="100">
        <v>45260</v>
      </c>
      <c r="K12" s="107">
        <f t="shared" si="0"/>
        <v>21</v>
      </c>
    </row>
    <row r="13" spans="3:14">
      <c r="C13" s="100">
        <v>45261</v>
      </c>
      <c r="E13" s="100">
        <v>45231</v>
      </c>
      <c r="F13" s="108">
        <f t="shared" si="4"/>
        <v>45231</v>
      </c>
      <c r="G13">
        <f t="shared" si="5"/>
        <v>1</v>
      </c>
      <c r="I13" s="100">
        <f t="shared" si="1"/>
        <v>45261</v>
      </c>
      <c r="J13" s="100">
        <v>45291</v>
      </c>
      <c r="K13" s="107">
        <f t="shared" si="0"/>
        <v>18</v>
      </c>
    </row>
    <row r="14" spans="3:14">
      <c r="E14" s="100">
        <v>45241</v>
      </c>
      <c r="F14" s="108">
        <f t="shared" si="4"/>
        <v>45241</v>
      </c>
      <c r="G14">
        <f t="shared" si="5"/>
        <v>11</v>
      </c>
    </row>
    <row r="15" spans="3:14">
      <c r="E15" s="100">
        <v>45285</v>
      </c>
      <c r="F15" s="108">
        <f t="shared" si="4"/>
        <v>45285</v>
      </c>
      <c r="G15">
        <f t="shared" si="5"/>
        <v>25</v>
      </c>
    </row>
    <row r="16" spans="3:14">
      <c r="E16" s="100">
        <v>45286</v>
      </c>
      <c r="F16" s="108">
        <f t="shared" si="4"/>
        <v>45286</v>
      </c>
      <c r="G16">
        <f t="shared" si="5"/>
        <v>26</v>
      </c>
    </row>
    <row r="17" spans="5:7">
      <c r="E17" s="100">
        <v>45287</v>
      </c>
      <c r="F17" s="108">
        <f t="shared" si="4"/>
        <v>45287</v>
      </c>
      <c r="G17">
        <f t="shared" si="5"/>
        <v>27</v>
      </c>
    </row>
    <row r="18" spans="5:7">
      <c r="E18" s="109">
        <v>45288</v>
      </c>
      <c r="F18" s="108">
        <f t="shared" ref="F18" si="6">E18</f>
        <v>45288</v>
      </c>
      <c r="G18">
        <f t="shared" ref="G18" si="7">DAY(E18)</f>
        <v>28</v>
      </c>
    </row>
    <row r="19" spans="5:7">
      <c r="E19" s="109">
        <v>45289</v>
      </c>
      <c r="F19" s="108">
        <f t="shared" ref="F19:F21" si="8">E19</f>
        <v>45289</v>
      </c>
      <c r="G19">
        <f t="shared" ref="G19:G21" si="9">DAY(E19)</f>
        <v>29</v>
      </c>
    </row>
    <row r="20" spans="5:7">
      <c r="E20" s="109">
        <v>45290</v>
      </c>
      <c r="F20" s="108">
        <f t="shared" si="8"/>
        <v>45290</v>
      </c>
      <c r="G20">
        <f t="shared" si="9"/>
        <v>30</v>
      </c>
    </row>
    <row r="21" spans="5:7">
      <c r="E21" s="109">
        <v>45291</v>
      </c>
      <c r="F21" s="108">
        <f t="shared" si="8"/>
        <v>45291</v>
      </c>
      <c r="G21">
        <f t="shared" si="9"/>
        <v>31</v>
      </c>
    </row>
  </sheetData>
  <mergeCells count="1"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AN140"/>
  <sheetViews>
    <sheetView showGridLines="0" tabSelected="1" zoomScale="85" zoomScaleNormal="85" zoomScaleSheetLayoutView="85" workbookViewId="0">
      <pane ySplit="10" topLeftCell="A47" activePane="bottomLeft" state="frozenSplit"/>
      <selection pane="bottomLeft" activeCell="D53" sqref="D53"/>
    </sheetView>
  </sheetViews>
  <sheetFormatPr baseColWidth="10" defaultColWidth="14.88671875" defaultRowHeight="13.2"/>
  <cols>
    <col min="1" max="1" width="49.33203125" style="6" customWidth="1"/>
    <col min="2" max="2" width="12.88671875" style="7" customWidth="1"/>
    <col min="3" max="3" width="22.109375" style="6" customWidth="1"/>
    <col min="4" max="4" width="10.88671875" style="6" customWidth="1"/>
    <col min="5" max="5" width="17.44140625" style="7" bestFit="1" customWidth="1"/>
    <col min="6" max="6" width="5.33203125" style="6" customWidth="1"/>
    <col min="7" max="7" width="6" style="6" hidden="1" customWidth="1"/>
    <col min="8" max="8" width="10.88671875" style="6" customWidth="1"/>
    <col min="9" max="9" width="10.88671875" style="9" customWidth="1"/>
    <col min="10" max="40" width="8.5546875" style="6" customWidth="1"/>
    <col min="41" max="16384" width="14.88671875" style="9"/>
  </cols>
  <sheetData>
    <row r="1" spans="1:40" ht="24" customHeight="1" thickBot="1">
      <c r="A1" s="343" t="s">
        <v>225</v>
      </c>
      <c r="B1" s="344"/>
      <c r="C1" s="53" t="str">
        <f>I71</f>
        <v>KO</v>
      </c>
    </row>
    <row r="2" spans="1:40" ht="15">
      <c r="A2" s="345" t="s">
        <v>226</v>
      </c>
      <c r="B2" s="346"/>
      <c r="C2" s="28">
        <v>2023</v>
      </c>
      <c r="D2" s="171">
        <v>1</v>
      </c>
      <c r="F2" s="158" t="s">
        <v>227</v>
      </c>
      <c r="G2" s="158"/>
      <c r="H2" s="159" t="s">
        <v>228</v>
      </c>
      <c r="I2" s="159" t="s">
        <v>229</v>
      </c>
      <c r="J2" s="159" t="s">
        <v>230</v>
      </c>
      <c r="K2" s="159" t="s">
        <v>231</v>
      </c>
      <c r="L2" s="159" t="s">
        <v>232</v>
      </c>
      <c r="M2" s="159" t="s">
        <v>233</v>
      </c>
      <c r="N2" s="159" t="s">
        <v>234</v>
      </c>
      <c r="O2" s="159" t="s">
        <v>235</v>
      </c>
    </row>
    <row r="3" spans="1:40" ht="15">
      <c r="A3" s="347" t="s">
        <v>236</v>
      </c>
      <c r="B3" s="348"/>
      <c r="C3" s="29">
        <v>44927</v>
      </c>
      <c r="D3" s="171">
        <f>VLOOKUP(J8,Calendrier!I2:K13,2)</f>
        <v>44957</v>
      </c>
      <c r="F3" s="158" t="s">
        <v>237</v>
      </c>
      <c r="G3" s="158"/>
      <c r="H3" s="159">
        <v>0.15</v>
      </c>
      <c r="I3" s="159">
        <v>0.3</v>
      </c>
      <c r="J3" s="159">
        <v>0.4</v>
      </c>
      <c r="K3" s="159">
        <v>0.5</v>
      </c>
      <c r="L3" s="159">
        <v>0.6</v>
      </c>
      <c r="M3" s="159">
        <v>0.8</v>
      </c>
      <c r="N3" s="159">
        <v>0.9</v>
      </c>
      <c r="O3" s="159">
        <v>1</v>
      </c>
    </row>
    <row r="4" spans="1:40" ht="23.25" customHeight="1">
      <c r="A4" s="347" t="s">
        <v>238</v>
      </c>
      <c r="B4" s="348"/>
      <c r="C4" s="30"/>
      <c r="F4" s="9"/>
      <c r="G4" s="9"/>
      <c r="H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24.75" customHeight="1">
      <c r="A5" s="347" t="s">
        <v>239</v>
      </c>
      <c r="B5" s="348"/>
      <c r="C5" s="30"/>
      <c r="D5" s="9"/>
      <c r="E5" s="219"/>
      <c r="F5" s="9"/>
      <c r="G5" s="9"/>
      <c r="H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</row>
    <row r="6" spans="1:40" ht="21" customHeight="1" thickBot="1">
      <c r="A6" s="349" t="s">
        <v>240</v>
      </c>
      <c r="B6" s="350"/>
      <c r="C6" s="30"/>
      <c r="D6" s="9"/>
      <c r="E6" s="219"/>
      <c r="F6" s="9"/>
      <c r="G6" s="9"/>
      <c r="H6" s="2"/>
      <c r="J6" s="3"/>
      <c r="K6" s="4"/>
      <c r="L6" s="4"/>
      <c r="M6" s="3"/>
      <c r="N6" s="4"/>
      <c r="O6" s="2"/>
      <c r="P6" s="2"/>
      <c r="Q6" s="2"/>
      <c r="R6" s="2"/>
      <c r="S6" s="4"/>
      <c r="T6" s="2"/>
      <c r="U6" s="2"/>
      <c r="V6" s="3"/>
      <c r="W6" s="4"/>
      <c r="X6" s="4"/>
      <c r="Y6" s="3"/>
      <c r="Z6" s="4"/>
      <c r="AA6" s="2"/>
      <c r="AB6" s="2"/>
      <c r="AC6" s="2"/>
      <c r="AD6" s="2"/>
      <c r="AE6" s="4"/>
      <c r="AF6" s="2"/>
      <c r="AG6" s="2"/>
      <c r="AH6" s="2"/>
      <c r="AI6" s="2"/>
      <c r="AJ6" s="2"/>
      <c r="AK6" s="2"/>
      <c r="AL6" s="2"/>
      <c r="AM6" s="2"/>
      <c r="AN6" s="2"/>
    </row>
    <row r="7" spans="1:40" ht="21" customHeight="1" thickBot="1">
      <c r="A7" s="351" t="s">
        <v>241</v>
      </c>
      <c r="B7" s="352"/>
      <c r="C7" s="30"/>
      <c r="D7" s="9"/>
      <c r="E7" s="219"/>
      <c r="F7" s="9"/>
      <c r="G7" s="9"/>
      <c r="H7" s="160" t="s">
        <v>242</v>
      </c>
      <c r="I7" s="161" t="str">
        <f>I71</f>
        <v>KO</v>
      </c>
      <c r="J7" s="162" t="str">
        <f t="shared" ref="J7:AN7" si="0">J71</f>
        <v>OK</v>
      </c>
      <c r="K7" s="163" t="str">
        <f t="shared" si="0"/>
        <v>KO</v>
      </c>
      <c r="L7" s="163" t="str">
        <f t="shared" si="0"/>
        <v>KO</v>
      </c>
      <c r="M7" s="163" t="str">
        <f t="shared" si="0"/>
        <v>KO</v>
      </c>
      <c r="N7" s="163" t="str">
        <f t="shared" si="0"/>
        <v>KO</v>
      </c>
      <c r="O7" s="163" t="str">
        <f t="shared" si="0"/>
        <v>KO</v>
      </c>
      <c r="P7" s="163" t="str">
        <f t="shared" si="0"/>
        <v>OK</v>
      </c>
      <c r="Q7" s="163" t="str">
        <f t="shared" si="0"/>
        <v>OK</v>
      </c>
      <c r="R7" s="163" t="str">
        <f t="shared" si="0"/>
        <v>KO</v>
      </c>
      <c r="S7" s="163" t="str">
        <f t="shared" si="0"/>
        <v>KO</v>
      </c>
      <c r="T7" s="163" t="str">
        <f t="shared" si="0"/>
        <v>KO</v>
      </c>
      <c r="U7" s="163" t="str">
        <f t="shared" si="0"/>
        <v>KO</v>
      </c>
      <c r="V7" s="163" t="str">
        <f t="shared" si="0"/>
        <v>KO</v>
      </c>
      <c r="W7" s="163" t="str">
        <f t="shared" si="0"/>
        <v>OK</v>
      </c>
      <c r="X7" s="163" t="str">
        <f t="shared" si="0"/>
        <v>OK</v>
      </c>
      <c r="Y7" s="163" t="str">
        <f t="shared" si="0"/>
        <v>KO</v>
      </c>
      <c r="Z7" s="163" t="str">
        <f t="shared" si="0"/>
        <v>KO</v>
      </c>
      <c r="AA7" s="163" t="str">
        <f t="shared" si="0"/>
        <v>KO</v>
      </c>
      <c r="AB7" s="163" t="str">
        <f t="shared" si="0"/>
        <v>KO</v>
      </c>
      <c r="AC7" s="163" t="str">
        <f t="shared" si="0"/>
        <v>KO</v>
      </c>
      <c r="AD7" s="163" t="str">
        <f t="shared" si="0"/>
        <v>OK</v>
      </c>
      <c r="AE7" s="163" t="str">
        <f t="shared" si="0"/>
        <v>OK</v>
      </c>
      <c r="AF7" s="163" t="str">
        <f t="shared" si="0"/>
        <v>KO</v>
      </c>
      <c r="AG7" s="163" t="str">
        <f t="shared" si="0"/>
        <v>KO</v>
      </c>
      <c r="AH7" s="163" t="str">
        <f t="shared" si="0"/>
        <v>KO</v>
      </c>
      <c r="AI7" s="163" t="str">
        <f t="shared" si="0"/>
        <v>KO</v>
      </c>
      <c r="AJ7" s="163" t="str">
        <f t="shared" si="0"/>
        <v>KO</v>
      </c>
      <c r="AK7" s="163" t="str">
        <f t="shared" si="0"/>
        <v>OK</v>
      </c>
      <c r="AL7" s="163" t="str">
        <f t="shared" si="0"/>
        <v>OK</v>
      </c>
      <c r="AM7" s="163" t="str">
        <f t="shared" si="0"/>
        <v>KO</v>
      </c>
      <c r="AN7" s="164" t="str">
        <f t="shared" si="0"/>
        <v>KO</v>
      </c>
    </row>
    <row r="8" spans="1:40" s="113" customFormat="1" ht="18" customHeight="1" thickBot="1">
      <c r="A8" s="110"/>
      <c r="B8" s="111"/>
      <c r="C8" s="111"/>
      <c r="D8" s="112"/>
      <c r="E8" s="111"/>
      <c r="F8" s="112"/>
      <c r="G8" s="112"/>
      <c r="J8" s="271">
        <f>C3</f>
        <v>44927</v>
      </c>
      <c r="K8" s="271">
        <f>IF((J8+1)&gt;$D$3,0,J8+1)</f>
        <v>44928</v>
      </c>
      <c r="L8" s="271">
        <f t="shared" ref="L8:AN8" si="1">IF((K8+1)&gt;$D$3,0,K8+1)</f>
        <v>44929</v>
      </c>
      <c r="M8" s="271">
        <f t="shared" si="1"/>
        <v>44930</v>
      </c>
      <c r="N8" s="271">
        <f t="shared" si="1"/>
        <v>44931</v>
      </c>
      <c r="O8" s="271">
        <f t="shared" si="1"/>
        <v>44932</v>
      </c>
      <c r="P8" s="271">
        <f t="shared" si="1"/>
        <v>44933</v>
      </c>
      <c r="Q8" s="271">
        <f t="shared" si="1"/>
        <v>44934</v>
      </c>
      <c r="R8" s="271">
        <f t="shared" si="1"/>
        <v>44935</v>
      </c>
      <c r="S8" s="271">
        <f t="shared" si="1"/>
        <v>44936</v>
      </c>
      <c r="T8" s="271">
        <f t="shared" si="1"/>
        <v>44937</v>
      </c>
      <c r="U8" s="271">
        <f t="shared" si="1"/>
        <v>44938</v>
      </c>
      <c r="V8" s="271">
        <f t="shared" si="1"/>
        <v>44939</v>
      </c>
      <c r="W8" s="271">
        <f t="shared" si="1"/>
        <v>44940</v>
      </c>
      <c r="X8" s="271">
        <f t="shared" si="1"/>
        <v>44941</v>
      </c>
      <c r="Y8" s="271">
        <f t="shared" si="1"/>
        <v>44942</v>
      </c>
      <c r="Z8" s="271">
        <f t="shared" si="1"/>
        <v>44943</v>
      </c>
      <c r="AA8" s="271">
        <f t="shared" si="1"/>
        <v>44944</v>
      </c>
      <c r="AB8" s="271">
        <f t="shared" si="1"/>
        <v>44945</v>
      </c>
      <c r="AC8" s="271">
        <f t="shared" si="1"/>
        <v>44946</v>
      </c>
      <c r="AD8" s="271">
        <f t="shared" si="1"/>
        <v>44947</v>
      </c>
      <c r="AE8" s="271">
        <f t="shared" si="1"/>
        <v>44948</v>
      </c>
      <c r="AF8" s="271">
        <f t="shared" si="1"/>
        <v>44949</v>
      </c>
      <c r="AG8" s="271">
        <f t="shared" si="1"/>
        <v>44950</v>
      </c>
      <c r="AH8" s="271">
        <f t="shared" si="1"/>
        <v>44951</v>
      </c>
      <c r="AI8" s="271">
        <f t="shared" si="1"/>
        <v>44952</v>
      </c>
      <c r="AJ8" s="271">
        <f t="shared" si="1"/>
        <v>44953</v>
      </c>
      <c r="AK8" s="271">
        <f t="shared" si="1"/>
        <v>44954</v>
      </c>
      <c r="AL8" s="271">
        <f t="shared" si="1"/>
        <v>44955</v>
      </c>
      <c r="AM8" s="271">
        <f t="shared" si="1"/>
        <v>44956</v>
      </c>
      <c r="AN8" s="271">
        <f t="shared" si="1"/>
        <v>44957</v>
      </c>
    </row>
    <row r="9" spans="1:40" s="5" customFormat="1" ht="30" customHeight="1">
      <c r="A9" s="339"/>
      <c r="B9" s="335" t="s">
        <v>243</v>
      </c>
      <c r="C9" s="335" t="s">
        <v>244</v>
      </c>
      <c r="D9" s="335" t="s">
        <v>245</v>
      </c>
      <c r="E9" s="337" t="s">
        <v>246</v>
      </c>
      <c r="F9" s="58"/>
      <c r="G9" s="58"/>
      <c r="H9" s="331" t="s">
        <v>247</v>
      </c>
      <c r="I9" s="341" t="s">
        <v>248</v>
      </c>
      <c r="J9" s="22">
        <f t="shared" ref="J9:AM9" si="2">IF(J8=($D$2-1),0,IF(J8=$D$2,0,IF(J8=($D$2+1),0,DAY(J8))))</f>
        <v>1</v>
      </c>
      <c r="K9" s="22">
        <f t="shared" si="2"/>
        <v>2</v>
      </c>
      <c r="L9" s="22">
        <f t="shared" si="2"/>
        <v>3</v>
      </c>
      <c r="M9" s="22">
        <f t="shared" si="2"/>
        <v>4</v>
      </c>
      <c r="N9" s="22">
        <f t="shared" si="2"/>
        <v>5</v>
      </c>
      <c r="O9" s="22">
        <f t="shared" si="2"/>
        <v>6</v>
      </c>
      <c r="P9" s="22">
        <f t="shared" si="2"/>
        <v>7</v>
      </c>
      <c r="Q9" s="22">
        <f t="shared" si="2"/>
        <v>8</v>
      </c>
      <c r="R9" s="22">
        <f t="shared" si="2"/>
        <v>9</v>
      </c>
      <c r="S9" s="22">
        <f t="shared" si="2"/>
        <v>10</v>
      </c>
      <c r="T9" s="22">
        <f t="shared" si="2"/>
        <v>11</v>
      </c>
      <c r="U9" s="22">
        <f t="shared" si="2"/>
        <v>12</v>
      </c>
      <c r="V9" s="22">
        <f t="shared" si="2"/>
        <v>13</v>
      </c>
      <c r="W9" s="22">
        <f t="shared" si="2"/>
        <v>14</v>
      </c>
      <c r="X9" s="22">
        <f t="shared" si="2"/>
        <v>15</v>
      </c>
      <c r="Y9" s="22">
        <f t="shared" si="2"/>
        <v>16</v>
      </c>
      <c r="Z9" s="22">
        <f t="shared" si="2"/>
        <v>17</v>
      </c>
      <c r="AA9" s="22">
        <f t="shared" si="2"/>
        <v>18</v>
      </c>
      <c r="AB9" s="22">
        <f t="shared" si="2"/>
        <v>19</v>
      </c>
      <c r="AC9" s="22">
        <f t="shared" si="2"/>
        <v>20</v>
      </c>
      <c r="AD9" s="22">
        <f t="shared" si="2"/>
        <v>21</v>
      </c>
      <c r="AE9" s="22">
        <f t="shared" si="2"/>
        <v>22</v>
      </c>
      <c r="AF9" s="22">
        <f t="shared" si="2"/>
        <v>23</v>
      </c>
      <c r="AG9" s="124">
        <f t="shared" si="2"/>
        <v>24</v>
      </c>
      <c r="AH9" s="22">
        <f t="shared" si="2"/>
        <v>25</v>
      </c>
      <c r="AI9" s="22">
        <f t="shared" si="2"/>
        <v>26</v>
      </c>
      <c r="AJ9" s="22">
        <f t="shared" si="2"/>
        <v>27</v>
      </c>
      <c r="AK9" s="22">
        <f t="shared" si="2"/>
        <v>28</v>
      </c>
      <c r="AL9" s="22">
        <f t="shared" si="2"/>
        <v>29</v>
      </c>
      <c r="AM9" s="22">
        <f t="shared" si="2"/>
        <v>30</v>
      </c>
      <c r="AN9" s="22">
        <f>IF(AN8=($D$2-1),0,IF(AN8=$D$2,0,IF(AN8=($D$2+1),0,DAY(AN8))))</f>
        <v>31</v>
      </c>
    </row>
    <row r="10" spans="1:40" s="10" customFormat="1" ht="15" customHeight="1">
      <c r="A10" s="340"/>
      <c r="B10" s="336"/>
      <c r="C10" s="336"/>
      <c r="D10" s="336"/>
      <c r="E10" s="338"/>
      <c r="F10" s="58"/>
      <c r="G10" s="58"/>
      <c r="H10" s="332"/>
      <c r="I10" s="342"/>
      <c r="J10" s="54" t="str">
        <f>IF(J9=0,"-",VLOOKUP(WEEKDAY(J8),Calendrier!$M$2:$N$8,2))</f>
        <v>dim</v>
      </c>
      <c r="K10" s="13" t="str">
        <f>IF(K9=0,"-",VLOOKUP(WEEKDAY(K8),Calendrier!$M$2:$N$8,2))</f>
        <v>lun</v>
      </c>
      <c r="L10" s="13" t="str">
        <f>IF(L9=0,"-",VLOOKUP(WEEKDAY(L8),Calendrier!$M$2:$N$8,2))</f>
        <v>mar</v>
      </c>
      <c r="M10" s="13" t="str">
        <f>IF(M9=0,"-",VLOOKUP(WEEKDAY(M8),Calendrier!$M$2:$N$8,2))</f>
        <v>mer</v>
      </c>
      <c r="N10" s="13" t="str">
        <f>IF(N9=0,"-",VLOOKUP(WEEKDAY(N8),Calendrier!$M$2:$N$8,2))</f>
        <v>jeu</v>
      </c>
      <c r="O10" s="13" t="str">
        <f>IF(O9=0,"-",VLOOKUP(WEEKDAY(O8),Calendrier!$M$2:$N$8,2))</f>
        <v>ven</v>
      </c>
      <c r="P10" s="13" t="str">
        <f>IF(P9=0,"-",VLOOKUP(WEEKDAY(P8),Calendrier!$M$2:$N$8,2))</f>
        <v>sam</v>
      </c>
      <c r="Q10" s="13" t="str">
        <f>IF(Q9=0,"-",VLOOKUP(WEEKDAY(Q8),Calendrier!$M$2:$N$8,2))</f>
        <v>dim</v>
      </c>
      <c r="R10" s="13" t="str">
        <f>IF(R9=0,"-",VLOOKUP(WEEKDAY(R8),Calendrier!$M$2:$N$8,2))</f>
        <v>lun</v>
      </c>
      <c r="S10" s="13" t="str">
        <f>IF(S9=0,"-",VLOOKUP(WEEKDAY(S8),Calendrier!$M$2:$N$8,2))</f>
        <v>mar</v>
      </c>
      <c r="T10" s="13" t="str">
        <f>IF(T9=0,"-",VLOOKUP(WEEKDAY(T8),Calendrier!$M$2:$N$8,2))</f>
        <v>mer</v>
      </c>
      <c r="U10" s="13" t="str">
        <f>IF(U9=0,"-",VLOOKUP(WEEKDAY(U8),Calendrier!$M$2:$N$8,2))</f>
        <v>jeu</v>
      </c>
      <c r="V10" s="13" t="str">
        <f>IF(V9=0,"-",VLOOKUP(WEEKDAY(V8),Calendrier!$M$2:$N$8,2))</f>
        <v>ven</v>
      </c>
      <c r="W10" s="13" t="str">
        <f>IF(W9=0,"-",VLOOKUP(WEEKDAY(W8),Calendrier!$M$2:$N$8,2))</f>
        <v>sam</v>
      </c>
      <c r="X10" s="13" t="str">
        <f>IF(X9=0,"-",VLOOKUP(WEEKDAY(X8),Calendrier!$M$2:$N$8,2))</f>
        <v>dim</v>
      </c>
      <c r="Y10" s="13" t="str">
        <f>IF(Y9=0,"-",VLOOKUP(WEEKDAY(Y8),Calendrier!$M$2:$N$8,2))</f>
        <v>lun</v>
      </c>
      <c r="Z10" s="13" t="str">
        <f>IF(Z9=0,"-",VLOOKUP(WEEKDAY(Z8),Calendrier!$M$2:$N$8,2))</f>
        <v>mar</v>
      </c>
      <c r="AA10" s="13" t="str">
        <f>IF(AA9=0,"-",VLOOKUP(WEEKDAY(AA8),Calendrier!$M$2:$N$8,2))</f>
        <v>mer</v>
      </c>
      <c r="AB10" s="13" t="str">
        <f>IF(AB9=0,"-",VLOOKUP(WEEKDAY(AB8),Calendrier!$M$2:$N$8,2))</f>
        <v>jeu</v>
      </c>
      <c r="AC10" s="13" t="str">
        <f>IF(AC9=0,"-",VLOOKUP(WEEKDAY(AC8),Calendrier!$M$2:$N$8,2))</f>
        <v>ven</v>
      </c>
      <c r="AD10" s="13" t="str">
        <f>IF(AD9=0,"-",VLOOKUP(WEEKDAY(AD8),Calendrier!$M$2:$N$8,2))</f>
        <v>sam</v>
      </c>
      <c r="AE10" s="13" t="str">
        <f>IF(AE9=0,"-",VLOOKUP(WEEKDAY(AE8),Calendrier!$M$2:$N$8,2))</f>
        <v>dim</v>
      </c>
      <c r="AF10" s="13" t="str">
        <f>IF(AF9=0,"-",VLOOKUP(WEEKDAY(AF8),Calendrier!$M$2:$N$8,2))</f>
        <v>lun</v>
      </c>
      <c r="AG10" s="13" t="str">
        <f>IF(AG9=0,"-",VLOOKUP(WEEKDAY(AG8),Calendrier!$M$2:$N$8,2))</f>
        <v>mar</v>
      </c>
      <c r="AH10" s="13" t="str">
        <f>IF(AH9=0,"-",VLOOKUP(WEEKDAY(AH8),Calendrier!$M$2:$N$8,2))</f>
        <v>mer</v>
      </c>
      <c r="AI10" s="13" t="str">
        <f>IF(AI9=0,"-",VLOOKUP(WEEKDAY(AI8),Calendrier!$M$2:$N$8,2))</f>
        <v>jeu</v>
      </c>
      <c r="AJ10" s="13" t="str">
        <f>IF(AJ9=0,"-",VLOOKUP(WEEKDAY(AJ8),Calendrier!$M$2:$N$8,2))</f>
        <v>ven</v>
      </c>
      <c r="AK10" s="13" t="str">
        <f>IF(AK9=0,"-",VLOOKUP(WEEKDAY(AK8),Calendrier!$M$2:$N$8,2))</f>
        <v>sam</v>
      </c>
      <c r="AL10" s="13" t="str">
        <f>IF(AL9=0,"-",VLOOKUP(WEEKDAY(AL8),Calendrier!$M$2:$N$8,2))</f>
        <v>dim</v>
      </c>
      <c r="AM10" s="13" t="str">
        <f>IF(AM9=0,"-",VLOOKUP(WEEKDAY(AM8),Calendrier!$M$2:$N$8,2))</f>
        <v>lun</v>
      </c>
      <c r="AN10" s="55" t="str">
        <f>IF(AN9=0,"-",VLOOKUP(WEEKDAY(AN8),Calendrier!$M$2:$N$8,2))</f>
        <v>mar</v>
      </c>
    </row>
    <row r="11" spans="1:40" s="11" customFormat="1" ht="20.25" customHeight="1">
      <c r="A11" s="325" t="s">
        <v>249</v>
      </c>
      <c r="B11" s="326"/>
      <c r="C11" s="326"/>
      <c r="D11" s="326"/>
      <c r="E11" s="327"/>
      <c r="F11" s="59"/>
      <c r="G11" s="59"/>
      <c r="H11" s="57">
        <f>SUM(J11:AN11)</f>
        <v>22</v>
      </c>
      <c r="I11" s="23"/>
      <c r="J11" s="66">
        <f>IF(J8=VLOOKUP(J8,Calendrier!$E$2:$G$21,1),0,IF(J10="-",0,IF(J10="Sam",0,IF(J10="Dim",0,1))))</f>
        <v>0</v>
      </c>
      <c r="K11" s="66">
        <f>IF(K8=VLOOKUP(K8,Calendrier!$E$2:$G$21,1),0,IF(K10="-",0,IF(K10="Sam",0,IF(K10="Dim",0,1))))</f>
        <v>1</v>
      </c>
      <c r="L11" s="66">
        <f>IF(L8=VLOOKUP(L8,Calendrier!$E$2:$G$21,1),0,IF(L10="-",0,IF(L10="Sam",0,IF(L10="Dim",0,1))))</f>
        <v>1</v>
      </c>
      <c r="M11" s="66">
        <f>IF(M8=VLOOKUP(M8,Calendrier!$E$2:$G$21,1),0,IF(M10="-",0,IF(M10="Sam",0,IF(M10="Dim",0,1))))</f>
        <v>1</v>
      </c>
      <c r="N11" s="66">
        <f>IF(N8=VLOOKUP(N8,Calendrier!$E$2:$G$21,1),0,IF(N10="-",0,IF(N10="Sam",0,IF(N10="Dim",0,1))))</f>
        <v>1</v>
      </c>
      <c r="O11" s="66">
        <f>IF(O8=VLOOKUP(O8,Calendrier!$E$2:$G$21,1),0,IF(O10="-",0,IF(O10="Sam",0,IF(O10="Dim",0,1))))</f>
        <v>1</v>
      </c>
      <c r="P11" s="66">
        <f>IF(P8=VLOOKUP(P8,Calendrier!$E$2:$G$21,1),0,IF(P10="-",0,IF(P10="Sam",0,IF(P10="Dim",0,1))))</f>
        <v>0</v>
      </c>
      <c r="Q11" s="66">
        <f>IF(Q8=VLOOKUP(Q8,Calendrier!$E$2:$G$21,1),0,IF(Q10="-",0,IF(Q10="Sam",0,IF(Q10="Dim",0,1))))</f>
        <v>0</v>
      </c>
      <c r="R11" s="66">
        <f>IF(R8=VLOOKUP(R8,Calendrier!$E$2:$G$21,1),0,IF(R10="-",0,IF(R10="Sam",0,IF(R10="Dim",0,1))))</f>
        <v>1</v>
      </c>
      <c r="S11" s="66">
        <f>IF(S8=VLOOKUP(S8,Calendrier!$E$2:$G$21,1),0,IF(S10="-",0,IF(S10="Sam",0,IF(S10="Dim",0,1))))</f>
        <v>1</v>
      </c>
      <c r="T11" s="66">
        <f>IF(T8=VLOOKUP(T8,Calendrier!$E$2:$G$21,1),0,IF(T10="-",0,IF(T10="Sam",0,IF(T10="Dim",0,1))))</f>
        <v>1</v>
      </c>
      <c r="U11" s="66">
        <f>IF(U8=VLOOKUP(U8,Calendrier!$E$2:$G$21,1),0,IF(U10="-",0,IF(U10="Sam",0,IF(U10="Dim",0,1))))</f>
        <v>1</v>
      </c>
      <c r="V11" s="66">
        <f>IF(V8=VLOOKUP(V8,Calendrier!$E$2:$G$21,1),0,IF(V10="-",0,IF(V10="Sam",0,IF(V10="Dim",0,1))))</f>
        <v>1</v>
      </c>
      <c r="W11" s="66">
        <f>IF(W8=VLOOKUP(W8,Calendrier!$E$2:$G$21,1),0,IF(W10="-",0,IF(W10="Sam",0,IF(W10="Dim",0,1))))</f>
        <v>0</v>
      </c>
      <c r="X11" s="66">
        <f>IF(X8=VLOOKUP(X8,Calendrier!$E$2:$G$21,1),0,IF(X10="-",0,IF(X10="Sam",0,IF(X10="Dim",0,1))))</f>
        <v>0</v>
      </c>
      <c r="Y11" s="66">
        <f>IF(Y8=VLOOKUP(Y8,Calendrier!$E$2:$G$21,1),0,IF(Y10="-",0,IF(Y10="Sam",0,IF(Y10="Dim",0,1))))</f>
        <v>1</v>
      </c>
      <c r="Z11" s="66">
        <f>IF(Z8=VLOOKUP(Z8,Calendrier!$E$2:$G$21,1),0,IF(Z10="-",0,IF(Z10="Sam",0,IF(Z10="Dim",0,1))))</f>
        <v>1</v>
      </c>
      <c r="AA11" s="66">
        <f>IF(AA8=VLOOKUP(AA8,Calendrier!$E$2:$G$21,1),0,IF(AA10="-",0,IF(AA10="Sam",0,IF(AA10="Dim",0,1))))</f>
        <v>1</v>
      </c>
      <c r="AB11" s="66">
        <f>IF(AB8=VLOOKUP(AB8,Calendrier!$E$2:$G$21,1),0,IF(AB10="-",0,IF(AB10="Sam",0,IF(AB10="Dim",0,1))))</f>
        <v>1</v>
      </c>
      <c r="AC11" s="66">
        <f>IF(AC8=VLOOKUP(AC8,Calendrier!$E$2:$G$21,1),0,IF(AC10="-",0,IF(AC10="Sam",0,IF(AC10="Dim",0,1))))</f>
        <v>1</v>
      </c>
      <c r="AD11" s="66">
        <f>IF(AD8=VLOOKUP(AD8,Calendrier!$E$2:$G$21,1),0,IF(AD10="-",0,IF(AD10="Sam",0,IF(AD10="Dim",0,1))))</f>
        <v>0</v>
      </c>
      <c r="AE11" s="66">
        <f>IF(AE8=VLOOKUP(AE8,Calendrier!$E$2:$G$21,1),0,IF(AE10="-",0,IF(AE10="Sam",0,IF(AE10="Dim",0,1))))</f>
        <v>0</v>
      </c>
      <c r="AF11" s="66">
        <f>IF(AF8=VLOOKUP(AF8,Calendrier!$E$2:$G$21,1),0,IF(AF10="-",0,IF(AF10="Sam",0,IF(AF10="Dim",0,1))))</f>
        <v>1</v>
      </c>
      <c r="AG11" s="66">
        <f>IF(AG8=VLOOKUP(AG8,Calendrier!$E$2:$G$21,1),0,IF(AG10="-",0,IF(AG10="Sam",0,IF(AG10="Dim",0,1))))</f>
        <v>1</v>
      </c>
      <c r="AH11" s="66">
        <f>IF(AH8=VLOOKUP(AH8,Calendrier!$E$2:$G$21,1),0,IF(AH10="-",0,IF(AH10="Sam",0,IF(AH10="Dim",0,1))))</f>
        <v>1</v>
      </c>
      <c r="AI11" s="66">
        <f>IF(AI8=VLOOKUP(AI8,Calendrier!$E$2:$G$21,1),0,IF(AI10="-",0,IF(AI10="Sam",0,IF(AI10="Dim",0,1))))</f>
        <v>1</v>
      </c>
      <c r="AJ11" s="66">
        <f>IF(AJ8=VLOOKUP(AJ8,Calendrier!$E$2:$G$21,1),0,IF(AJ10="-",0,IF(AJ10="Sam",0,IF(AJ10="Dim",0,1))))</f>
        <v>1</v>
      </c>
      <c r="AK11" s="66">
        <f>IF(AK8=VLOOKUP(AK8,Calendrier!$E$2:$G$21,1),0,IF(AK10="-",0,IF(AK10="Sam",0,IF(AK10="Dim",0,1))))</f>
        <v>0</v>
      </c>
      <c r="AL11" s="66">
        <f>IF(AL8=VLOOKUP(AL8,Calendrier!$E$2:$G$21,1),0,IF(AL10="-",0,IF(AL10="Sam",0,IF(AL10="Dim",0,1))))</f>
        <v>0</v>
      </c>
      <c r="AM11" s="66">
        <f>IF(AM8=VLOOKUP(AM8,Calendrier!$E$2:$G$21,1),0,IF(AM10="-",0,IF(AM10="Sam",0,IF(AM10="Dim",0,1))))</f>
        <v>1</v>
      </c>
      <c r="AN11" s="66">
        <f>IF(AN8=VLOOKUP(AN8,Calendrier!$E$2:$G$21,1),0,IF(AN10="-",0,IF(AN10="Sam",0,IF(AN10="Dim",0,1))))</f>
        <v>1</v>
      </c>
    </row>
    <row r="12" spans="1:40" s="5" customFormat="1" ht="18" customHeight="1">
      <c r="A12" s="325" t="s">
        <v>250</v>
      </c>
      <c r="B12" s="326"/>
      <c r="C12" s="326"/>
      <c r="D12" s="326"/>
      <c r="E12" s="327"/>
      <c r="F12" s="59"/>
      <c r="G12" s="59"/>
      <c r="H12" s="57">
        <f>SUM(J12:AN12)</f>
        <v>0</v>
      </c>
      <c r="I12" s="23"/>
      <c r="J12" s="66"/>
      <c r="K12" s="66">
        <v>0</v>
      </c>
      <c r="L12" s="66">
        <v>0</v>
      </c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6"/>
      <c r="AM12" s="66"/>
      <c r="AN12" s="67"/>
    </row>
    <row r="13" spans="1:40" s="11" customFormat="1" ht="20.25" customHeight="1" thickBot="1">
      <c r="A13" s="328" t="s">
        <v>251</v>
      </c>
      <c r="B13" s="329"/>
      <c r="C13" s="329"/>
      <c r="D13" s="329"/>
      <c r="E13" s="330"/>
      <c r="F13" s="59"/>
      <c r="G13" s="59"/>
      <c r="H13" s="60">
        <f>SUM(J13:AN13)</f>
        <v>22</v>
      </c>
      <c r="I13" s="61"/>
      <c r="J13" s="68">
        <f>J11-J12</f>
        <v>0</v>
      </c>
      <c r="K13" s="68">
        <f t="shared" ref="K13:AN13" si="3">K11-K12</f>
        <v>1</v>
      </c>
      <c r="L13" s="68">
        <f t="shared" si="3"/>
        <v>1</v>
      </c>
      <c r="M13" s="68">
        <f t="shared" si="3"/>
        <v>1</v>
      </c>
      <c r="N13" s="68">
        <f t="shared" si="3"/>
        <v>1</v>
      </c>
      <c r="O13" s="68">
        <f t="shared" si="3"/>
        <v>1</v>
      </c>
      <c r="P13" s="68">
        <f t="shared" si="3"/>
        <v>0</v>
      </c>
      <c r="Q13" s="68">
        <f t="shared" si="3"/>
        <v>0</v>
      </c>
      <c r="R13" s="68">
        <f t="shared" si="3"/>
        <v>1</v>
      </c>
      <c r="S13" s="68">
        <f t="shared" si="3"/>
        <v>1</v>
      </c>
      <c r="T13" s="68">
        <f t="shared" si="3"/>
        <v>1</v>
      </c>
      <c r="U13" s="68">
        <f t="shared" si="3"/>
        <v>1</v>
      </c>
      <c r="V13" s="68">
        <f t="shared" si="3"/>
        <v>1</v>
      </c>
      <c r="W13" s="68">
        <f t="shared" si="3"/>
        <v>0</v>
      </c>
      <c r="X13" s="68">
        <f t="shared" si="3"/>
        <v>0</v>
      </c>
      <c r="Y13" s="68">
        <f t="shared" si="3"/>
        <v>1</v>
      </c>
      <c r="Z13" s="68">
        <f t="shared" si="3"/>
        <v>1</v>
      </c>
      <c r="AA13" s="68">
        <f t="shared" si="3"/>
        <v>1</v>
      </c>
      <c r="AB13" s="68">
        <f t="shared" si="3"/>
        <v>1</v>
      </c>
      <c r="AC13" s="68">
        <f t="shared" si="3"/>
        <v>1</v>
      </c>
      <c r="AD13" s="68">
        <f t="shared" si="3"/>
        <v>0</v>
      </c>
      <c r="AE13" s="68">
        <f t="shared" si="3"/>
        <v>0</v>
      </c>
      <c r="AF13" s="68">
        <f t="shared" si="3"/>
        <v>1</v>
      </c>
      <c r="AG13" s="68">
        <f t="shared" si="3"/>
        <v>1</v>
      </c>
      <c r="AH13" s="68">
        <f t="shared" si="3"/>
        <v>1</v>
      </c>
      <c r="AI13" s="68">
        <f t="shared" si="3"/>
        <v>1</v>
      </c>
      <c r="AJ13" s="68">
        <f t="shared" si="3"/>
        <v>1</v>
      </c>
      <c r="AK13" s="68">
        <f t="shared" si="3"/>
        <v>0</v>
      </c>
      <c r="AL13" s="68">
        <f t="shared" si="3"/>
        <v>0</v>
      </c>
      <c r="AM13" s="68">
        <f t="shared" si="3"/>
        <v>1</v>
      </c>
      <c r="AN13" s="69">
        <f t="shared" si="3"/>
        <v>1</v>
      </c>
    </row>
    <row r="14" spans="1:40" s="6" customFormat="1" ht="18" customHeight="1" thickBot="1">
      <c r="A14" s="14" t="s">
        <v>252</v>
      </c>
      <c r="B14" s="20"/>
      <c r="C14" s="20"/>
      <c r="D14" s="20"/>
      <c r="E14" s="220"/>
      <c r="F14" s="56"/>
      <c r="G14" s="56"/>
      <c r="H14" s="24"/>
      <c r="I14" s="43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0"/>
      <c r="AD14" s="70"/>
      <c r="AE14" s="70"/>
      <c r="AF14" s="70"/>
      <c r="AG14" s="70"/>
      <c r="AH14" s="70"/>
      <c r="AI14" s="70"/>
      <c r="AJ14" s="70"/>
      <c r="AK14" s="70"/>
      <c r="AL14" s="70"/>
      <c r="AM14" s="70"/>
      <c r="AN14" s="70"/>
    </row>
    <row r="15" spans="1:40" s="6" customFormat="1" ht="33" customHeight="1" thickBot="1">
      <c r="A15" s="152" t="str">
        <f>IFERROR(VLOOKUP($C$7,Prestation!$G$2:$H$55,2,0),"--------------------------")</f>
        <v>--------------------------</v>
      </c>
      <c r="B15" s="77" t="str">
        <f>IFERROR(IF(ISBLANK(A15),"",VLOOKUP(A15,Prestation!B:C,2,0)),"---")</f>
        <v>---</v>
      </c>
      <c r="C15" s="15"/>
      <c r="D15" s="78"/>
      <c r="E15" s="221"/>
      <c r="F15" s="56"/>
      <c r="G15" s="56"/>
      <c r="H15" s="142">
        <f t="shared" ref="H15:H24" si="4">SUM(J15:AN15)</f>
        <v>0</v>
      </c>
      <c r="I15" s="62">
        <f t="shared" ref="I15:I24" si="5">IFERROR(H15/$H$61,0)</f>
        <v>0</v>
      </c>
      <c r="J15" s="71"/>
      <c r="K15" s="125"/>
      <c r="L15" s="126"/>
      <c r="M15" s="125"/>
      <c r="N15" s="125"/>
      <c r="O15" s="125"/>
      <c r="P15" s="125"/>
      <c r="Q15" s="125"/>
      <c r="R15" s="126"/>
      <c r="S15" s="127"/>
      <c r="T15" s="125"/>
      <c r="U15" s="125"/>
      <c r="V15" s="125"/>
      <c r="W15" s="125"/>
      <c r="X15" s="125"/>
      <c r="Y15" s="127"/>
      <c r="Z15" s="126"/>
      <c r="AA15" s="125"/>
      <c r="AB15" s="125"/>
      <c r="AC15" s="125"/>
      <c r="AD15" s="125"/>
      <c r="AE15" s="125"/>
      <c r="AF15" s="126"/>
      <c r="AG15" s="127"/>
      <c r="AH15" s="125"/>
      <c r="AI15" s="125"/>
      <c r="AJ15" s="125"/>
      <c r="AK15" s="125"/>
      <c r="AL15" s="127"/>
      <c r="AM15" s="127"/>
      <c r="AN15" s="128"/>
    </row>
    <row r="16" spans="1:40" s="6" customFormat="1" ht="28.5" customHeight="1">
      <c r="A16" s="153" t="str">
        <f>IFERROR(VLOOKUP($C$7,Prestation!$G$57:$H$109,2,0),"--------------------------")</f>
        <v>--------------------------</v>
      </c>
      <c r="B16" s="77" t="str">
        <f>IFERROR(IF(ISBLANK(A16),"",VLOOKUP(A16,Prestation!B:C,2,0)),"---")</f>
        <v>---</v>
      </c>
      <c r="C16" s="13"/>
      <c r="D16" s="79"/>
      <c r="E16" s="221"/>
      <c r="F16" s="56"/>
      <c r="G16" s="56"/>
      <c r="H16" s="143">
        <f t="shared" si="4"/>
        <v>0</v>
      </c>
      <c r="I16" s="63">
        <f t="shared" si="5"/>
        <v>0</v>
      </c>
      <c r="J16" s="122"/>
      <c r="K16" s="122"/>
      <c r="L16" s="129"/>
      <c r="M16" s="130"/>
      <c r="N16" s="129"/>
      <c r="O16" s="130"/>
      <c r="P16" s="129"/>
      <c r="Q16" s="130"/>
      <c r="R16" s="129"/>
      <c r="S16" s="130"/>
      <c r="T16" s="129"/>
      <c r="U16" s="130"/>
      <c r="V16" s="129"/>
      <c r="W16" s="130"/>
      <c r="X16" s="129"/>
      <c r="Y16" s="130"/>
      <c r="Z16" s="129"/>
      <c r="AA16" s="130"/>
      <c r="AB16" s="129"/>
      <c r="AC16" s="130"/>
      <c r="AD16" s="130"/>
      <c r="AE16" s="130"/>
      <c r="AF16" s="130"/>
      <c r="AG16" s="130"/>
      <c r="AH16" s="130"/>
      <c r="AI16" s="130"/>
      <c r="AJ16" s="130"/>
      <c r="AK16" s="130"/>
      <c r="AL16" s="130"/>
      <c r="AM16" s="130"/>
      <c r="AN16" s="131"/>
    </row>
    <row r="17" spans="1:40" s="6" customFormat="1" ht="27.75" customHeight="1" thickBot="1">
      <c r="A17" s="152" t="str">
        <f>IFERROR(VLOOKUP($C$7,Prestation!$G$2:$H$55,2,0),"--------------------------")</f>
        <v>--------------------------</v>
      </c>
      <c r="B17" s="77" t="str">
        <f>IFERROR(IF(ISBLANK(A17),"",VLOOKUP(A17,Prestation!B:C,2,0)),"---")</f>
        <v>---</v>
      </c>
      <c r="C17" s="13"/>
      <c r="D17" s="79"/>
      <c r="E17" s="222" t="s">
        <v>253</v>
      </c>
      <c r="F17" s="56"/>
      <c r="G17" s="56"/>
      <c r="H17" s="143">
        <f t="shared" si="4"/>
        <v>0</v>
      </c>
      <c r="I17" s="63">
        <f t="shared" si="5"/>
        <v>0</v>
      </c>
      <c r="J17" s="66"/>
      <c r="K17" s="130"/>
      <c r="L17" s="129"/>
      <c r="M17" s="130"/>
      <c r="N17" s="129"/>
      <c r="O17" s="130"/>
      <c r="P17" s="129"/>
      <c r="Q17" s="130"/>
      <c r="R17" s="129"/>
      <c r="S17" s="130"/>
      <c r="T17" s="129"/>
      <c r="U17" s="130"/>
      <c r="V17" s="129"/>
      <c r="W17" s="130"/>
      <c r="X17" s="129"/>
      <c r="Y17" s="130"/>
      <c r="Z17" s="129"/>
      <c r="AA17" s="130"/>
      <c r="AB17" s="129"/>
      <c r="AC17" s="130"/>
      <c r="AD17" s="130"/>
      <c r="AE17" s="130"/>
      <c r="AF17" s="130"/>
      <c r="AG17" s="130"/>
      <c r="AH17" s="130"/>
      <c r="AI17" s="130"/>
      <c r="AJ17" s="130"/>
      <c r="AK17" s="130"/>
      <c r="AL17" s="130"/>
      <c r="AM17" s="130"/>
      <c r="AN17" s="131"/>
    </row>
    <row r="18" spans="1:40" s="6" customFormat="1" ht="28.5" customHeight="1" thickBot="1">
      <c r="A18" s="75"/>
      <c r="B18" s="77" t="str">
        <f>IF(ISBLANK(A18),"",VLOOKUP(A18,Prestation!B:C,2,0))</f>
        <v/>
      </c>
      <c r="C18" s="151"/>
      <c r="D18" s="79"/>
      <c r="E18" s="221"/>
      <c r="F18" s="56"/>
      <c r="G18" s="56"/>
      <c r="H18" s="143">
        <f t="shared" si="4"/>
        <v>0</v>
      </c>
      <c r="I18" s="63">
        <f t="shared" si="5"/>
        <v>0</v>
      </c>
      <c r="J18" s="66"/>
      <c r="K18" s="130"/>
      <c r="L18" s="129"/>
      <c r="M18" s="130"/>
      <c r="N18" s="129"/>
      <c r="O18" s="130"/>
      <c r="P18" s="129"/>
      <c r="Q18" s="130"/>
      <c r="R18" s="129"/>
      <c r="S18" s="130"/>
      <c r="T18" s="129"/>
      <c r="U18" s="130"/>
      <c r="V18" s="129"/>
      <c r="W18" s="130"/>
      <c r="X18" s="129"/>
      <c r="Y18" s="130"/>
      <c r="Z18" s="129"/>
      <c r="AA18" s="130"/>
      <c r="AB18" s="129"/>
      <c r="AC18" s="130"/>
      <c r="AD18" s="130"/>
      <c r="AE18" s="130"/>
      <c r="AF18" s="130"/>
      <c r="AG18" s="130"/>
      <c r="AH18" s="130"/>
      <c r="AI18" s="130"/>
      <c r="AJ18" s="130"/>
      <c r="AK18" s="130"/>
      <c r="AL18" s="130"/>
      <c r="AM18" s="130"/>
      <c r="AN18" s="131"/>
    </row>
    <row r="19" spans="1:40" s="6" customFormat="1" ht="17.25" customHeight="1">
      <c r="A19" s="75"/>
      <c r="B19" s="77" t="str">
        <f>IF(ISBLANK(A19),"",VLOOKUP(A19,Prestation!B:C,2,0))</f>
        <v/>
      </c>
      <c r="C19" s="151"/>
      <c r="D19" s="150"/>
      <c r="E19" s="221"/>
      <c r="F19" s="56"/>
      <c r="G19" s="56"/>
      <c r="H19" s="143">
        <f t="shared" si="4"/>
        <v>0</v>
      </c>
      <c r="I19" s="63">
        <f t="shared" si="5"/>
        <v>0</v>
      </c>
      <c r="J19" s="66"/>
      <c r="K19" s="130"/>
      <c r="L19" s="129"/>
      <c r="M19" s="130"/>
      <c r="N19" s="129"/>
      <c r="O19" s="130"/>
      <c r="P19" s="129"/>
      <c r="Q19" s="130"/>
      <c r="R19" s="129"/>
      <c r="S19" s="130"/>
      <c r="T19" s="129"/>
      <c r="U19" s="130"/>
      <c r="V19" s="129"/>
      <c r="W19" s="130"/>
      <c r="X19" s="129"/>
      <c r="Y19" s="130"/>
      <c r="Z19" s="129"/>
      <c r="AA19" s="130"/>
      <c r="AB19" s="129"/>
      <c r="AC19" s="130"/>
      <c r="AD19" s="130"/>
      <c r="AE19" s="130"/>
      <c r="AF19" s="130"/>
      <c r="AG19" s="130"/>
      <c r="AH19" s="130"/>
      <c r="AI19" s="130"/>
      <c r="AJ19" s="130"/>
      <c r="AK19" s="130"/>
      <c r="AL19" s="130"/>
      <c r="AM19" s="130"/>
      <c r="AN19" s="131"/>
    </row>
    <row r="20" spans="1:40" s="6" customFormat="1" ht="24.75" customHeight="1">
      <c r="A20" s="75"/>
      <c r="B20" s="77" t="str">
        <f>IF(ISBLANK(A20),"",VLOOKUP(A20,Prestation!B:C,2,0))</f>
        <v/>
      </c>
      <c r="C20" s="13"/>
      <c r="D20" s="79"/>
      <c r="E20" s="222" t="s">
        <v>253</v>
      </c>
      <c r="F20" s="56"/>
      <c r="G20" s="56"/>
      <c r="H20" s="143">
        <f t="shared" si="4"/>
        <v>0</v>
      </c>
      <c r="I20" s="63">
        <f t="shared" si="5"/>
        <v>0</v>
      </c>
      <c r="J20" s="66"/>
      <c r="K20" s="130"/>
      <c r="L20" s="129"/>
      <c r="M20" s="130"/>
      <c r="N20" s="129"/>
      <c r="O20" s="130"/>
      <c r="P20" s="129"/>
      <c r="Q20" s="130"/>
      <c r="R20" s="129"/>
      <c r="S20" s="130"/>
      <c r="T20" s="129"/>
      <c r="U20" s="130"/>
      <c r="V20" s="129"/>
      <c r="W20" s="130"/>
      <c r="X20" s="129"/>
      <c r="Y20" s="130"/>
      <c r="Z20" s="129"/>
      <c r="AA20" s="130"/>
      <c r="AB20" s="129"/>
      <c r="AC20" s="130"/>
      <c r="AD20" s="130"/>
      <c r="AE20" s="130"/>
      <c r="AF20" s="130"/>
      <c r="AG20" s="130"/>
      <c r="AH20" s="130"/>
      <c r="AI20" s="130"/>
      <c r="AJ20" s="130"/>
      <c r="AK20" s="130"/>
      <c r="AL20" s="130"/>
      <c r="AM20" s="130"/>
      <c r="AN20" s="131"/>
    </row>
    <row r="21" spans="1:40" s="6" customFormat="1" ht="24.75" customHeight="1">
      <c r="A21" s="75"/>
      <c r="B21" s="77" t="str">
        <f>IF(ISBLANK(A21),"",VLOOKUP(A21,Prestation!B:C,2,0))</f>
        <v/>
      </c>
      <c r="C21" s="13"/>
      <c r="D21" s="79"/>
      <c r="E21" s="222" t="s">
        <v>253</v>
      </c>
      <c r="F21" s="56"/>
      <c r="G21" s="56"/>
      <c r="H21" s="143">
        <f t="shared" si="4"/>
        <v>0</v>
      </c>
      <c r="I21" s="63">
        <f t="shared" si="5"/>
        <v>0</v>
      </c>
      <c r="J21" s="66"/>
      <c r="K21" s="130"/>
      <c r="L21" s="129"/>
      <c r="M21" s="130"/>
      <c r="N21" s="129"/>
      <c r="O21" s="130"/>
      <c r="P21" s="129"/>
      <c r="Q21" s="130"/>
      <c r="R21" s="129"/>
      <c r="S21" s="130"/>
      <c r="T21" s="129"/>
      <c r="U21" s="130"/>
      <c r="V21" s="129"/>
      <c r="W21" s="130"/>
      <c r="X21" s="129"/>
      <c r="Y21" s="130"/>
      <c r="Z21" s="129"/>
      <c r="AA21" s="130"/>
      <c r="AB21" s="129"/>
      <c r="AC21" s="130"/>
      <c r="AD21" s="130"/>
      <c r="AE21" s="130"/>
      <c r="AF21" s="130"/>
      <c r="AG21" s="130"/>
      <c r="AH21" s="130"/>
      <c r="AI21" s="130"/>
      <c r="AJ21" s="130"/>
      <c r="AK21" s="130"/>
      <c r="AL21" s="130"/>
      <c r="AM21" s="130"/>
      <c r="AN21" s="131"/>
    </row>
    <row r="22" spans="1:40" s="6" customFormat="1" ht="24.75" customHeight="1" thickBot="1">
      <c r="A22" s="75"/>
      <c r="B22" s="77" t="str">
        <f>IF(ISBLANK(A22),"",VLOOKUP(A22,Prestation!B:C,2,0))</f>
        <v/>
      </c>
      <c r="C22" s="13"/>
      <c r="D22" s="79"/>
      <c r="E22" s="222" t="s">
        <v>253</v>
      </c>
      <c r="F22" s="56"/>
      <c r="G22" s="56"/>
      <c r="H22" s="143">
        <f t="shared" si="4"/>
        <v>0</v>
      </c>
      <c r="I22" s="63">
        <f t="shared" si="5"/>
        <v>0</v>
      </c>
      <c r="J22" s="66"/>
      <c r="K22" s="130"/>
      <c r="L22" s="129"/>
      <c r="M22" s="130"/>
      <c r="N22" s="129"/>
      <c r="O22" s="130"/>
      <c r="P22" s="129"/>
      <c r="Q22" s="130"/>
      <c r="R22" s="129"/>
      <c r="S22" s="130"/>
      <c r="T22" s="129"/>
      <c r="U22" s="130"/>
      <c r="V22" s="129"/>
      <c r="W22" s="130"/>
      <c r="X22" s="129"/>
      <c r="Y22" s="130"/>
      <c r="Z22" s="129"/>
      <c r="AA22" s="130"/>
      <c r="AB22" s="129"/>
      <c r="AC22" s="130"/>
      <c r="AD22" s="130"/>
      <c r="AE22" s="130"/>
      <c r="AF22" s="130"/>
      <c r="AG22" s="130"/>
      <c r="AH22" s="130"/>
      <c r="AI22" s="130"/>
      <c r="AJ22" s="130"/>
      <c r="AK22" s="130"/>
      <c r="AL22" s="130"/>
      <c r="AM22" s="130"/>
      <c r="AN22" s="131"/>
    </row>
    <row r="23" spans="1:40" s="6" customFormat="1" ht="17.25" customHeight="1" thickBot="1">
      <c r="A23" s="75"/>
      <c r="B23" s="77" t="str">
        <f>IF(ISBLANK(A23),"",VLOOKUP(A23,Prestation!B:C,2,0))</f>
        <v/>
      </c>
      <c r="C23" s="13"/>
      <c r="D23" s="79"/>
      <c r="E23" s="221"/>
      <c r="F23" s="56"/>
      <c r="G23" s="56"/>
      <c r="H23" s="143">
        <f t="shared" si="4"/>
        <v>0</v>
      </c>
      <c r="I23" s="63">
        <f t="shared" si="5"/>
        <v>0</v>
      </c>
      <c r="J23" s="66"/>
      <c r="K23" s="130"/>
      <c r="L23" s="129"/>
      <c r="M23" s="130"/>
      <c r="N23" s="129"/>
      <c r="O23" s="130"/>
      <c r="P23" s="129"/>
      <c r="Q23" s="130"/>
      <c r="R23" s="129"/>
      <c r="S23" s="130"/>
      <c r="T23" s="129"/>
      <c r="U23" s="130"/>
      <c r="V23" s="129"/>
      <c r="W23" s="130"/>
      <c r="X23" s="129"/>
      <c r="Y23" s="130"/>
      <c r="Z23" s="129"/>
      <c r="AA23" s="130"/>
      <c r="AB23" s="129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1"/>
    </row>
    <row r="24" spans="1:40" s="6" customFormat="1" ht="17.25" customHeight="1" thickBot="1">
      <c r="A24" s="75"/>
      <c r="B24" s="77" t="str">
        <f>IF(ISBLANK(A24),"",VLOOKUP(A24,Prestation!B:C,2,0))</f>
        <v/>
      </c>
      <c r="C24" s="18"/>
      <c r="D24" s="80"/>
      <c r="E24" s="221"/>
      <c r="F24" s="56"/>
      <c r="G24" s="56"/>
      <c r="H24" s="144">
        <f t="shared" si="4"/>
        <v>0</v>
      </c>
      <c r="I24" s="64">
        <f t="shared" si="5"/>
        <v>0</v>
      </c>
      <c r="J24" s="72"/>
      <c r="K24" s="132"/>
      <c r="L24" s="133"/>
      <c r="M24" s="132"/>
      <c r="N24" s="133"/>
      <c r="O24" s="132"/>
      <c r="P24" s="133"/>
      <c r="Q24" s="132"/>
      <c r="R24" s="133"/>
      <c r="S24" s="132"/>
      <c r="T24" s="133"/>
      <c r="U24" s="132"/>
      <c r="V24" s="133"/>
      <c r="W24" s="132"/>
      <c r="X24" s="133"/>
      <c r="Y24" s="132"/>
      <c r="Z24" s="133"/>
      <c r="AA24" s="132"/>
      <c r="AB24" s="133"/>
      <c r="AC24" s="132"/>
      <c r="AD24" s="133"/>
      <c r="AE24" s="132"/>
      <c r="AF24" s="133"/>
      <c r="AG24" s="132"/>
      <c r="AH24" s="132"/>
      <c r="AI24" s="132"/>
      <c r="AJ24" s="132"/>
      <c r="AK24" s="132"/>
      <c r="AL24" s="132"/>
      <c r="AM24" s="132"/>
      <c r="AN24" s="134"/>
    </row>
    <row r="25" spans="1:40" s="6" customFormat="1" ht="18" customHeight="1" thickBot="1">
      <c r="A25" s="101" t="s">
        <v>5677</v>
      </c>
      <c r="B25" s="20"/>
      <c r="C25" s="20"/>
      <c r="D25" s="20"/>
      <c r="E25" s="223"/>
      <c r="F25" s="56"/>
      <c r="G25" s="56"/>
      <c r="H25" s="135"/>
      <c r="I25" s="43"/>
      <c r="J25" s="70"/>
      <c r="K25" s="135"/>
      <c r="L25" s="135"/>
      <c r="M25" s="135"/>
      <c r="N25" s="135"/>
      <c r="O25" s="135"/>
      <c r="P25" s="135"/>
      <c r="Q25" s="135"/>
      <c r="R25" s="135"/>
      <c r="S25" s="135"/>
      <c r="T25" s="135"/>
      <c r="U25" s="135"/>
      <c r="V25" s="135"/>
      <c r="W25" s="135"/>
      <c r="X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5"/>
      <c r="AN25" s="135"/>
    </row>
    <row r="26" spans="1:40" s="6" customFormat="1" ht="19.5" customHeight="1">
      <c r="A26" s="102"/>
      <c r="B26" s="77" t="str">
        <f>IF(ISBLANK(A26),"",VLOOKUP(A26,'MNSP 2023'!$A$2:$C$244,3,0))</f>
        <v/>
      </c>
      <c r="C26" s="13"/>
      <c r="D26" s="78"/>
      <c r="E26" s="224" t="str">
        <f>IF(ISBLANK(A26),"",VLOOKUP(A26,'MNSP 2023'!$A$2:$C$244,2,0))</f>
        <v/>
      </c>
      <c r="F26" s="65" t="str">
        <f>IF(LEN(E26&amp;B26)=0,"",IF(OR(ISNA(VLOOKUP(E26&amp;B26,'MNSP 2023'!$E$2:$E$244,1,0)),G26=0),"KO","OK"))</f>
        <v/>
      </c>
      <c r="G26" s="65">
        <f t="shared" ref="G26:G35" si="6">IF(AND(MID($C$6,1,2)="97",MID(E26,1,2)="97"),1,IF(AND(MID($C$6,1,2)&lt;&gt;"97",MID(E26,1,2)&lt;&gt;"97"),1,0))</f>
        <v>1</v>
      </c>
      <c r="H26" s="142">
        <f t="shared" ref="H26:H49" si="7">SUM(J26:AN26)</f>
        <v>0</v>
      </c>
      <c r="I26" s="62">
        <f t="shared" ref="I26:I35" si="8">IFERROR(H26/$H$61,0)</f>
        <v>0</v>
      </c>
      <c r="J26" s="71"/>
      <c r="K26" s="127"/>
      <c r="L26" s="126"/>
      <c r="M26" s="127"/>
      <c r="N26" s="126"/>
      <c r="O26" s="126"/>
      <c r="P26" s="126"/>
      <c r="Q26" s="127"/>
      <c r="R26" s="126"/>
      <c r="S26" s="127"/>
      <c r="T26" s="126"/>
      <c r="U26" s="127"/>
      <c r="V26" s="126"/>
      <c r="W26" s="127"/>
      <c r="X26" s="126"/>
      <c r="Y26" s="127"/>
      <c r="Z26" s="126"/>
      <c r="AA26" s="127"/>
      <c r="AB26" s="126"/>
      <c r="AC26" s="127"/>
      <c r="AD26" s="126"/>
      <c r="AE26" s="127"/>
      <c r="AF26" s="126"/>
      <c r="AG26" s="127"/>
      <c r="AH26" s="127"/>
      <c r="AI26" s="127"/>
      <c r="AJ26" s="127"/>
      <c r="AK26" s="127"/>
      <c r="AL26" s="127"/>
      <c r="AM26" s="127"/>
      <c r="AN26" s="128"/>
    </row>
    <row r="27" spans="1:40" s="6" customFormat="1" ht="18" customHeight="1">
      <c r="A27" s="102"/>
      <c r="B27" s="77" t="str">
        <f>IF(ISBLANK(A27),"",VLOOKUP(A27,'MNSP 2023'!$A$2:$C$244,3,0))</f>
        <v/>
      </c>
      <c r="C27" s="13"/>
      <c r="D27" s="79"/>
      <c r="E27" s="225" t="str">
        <f>IF(ISBLANK(A27),"",VLOOKUP(A27,'MNSP 2023'!$A$2:$C$244,2,0))</f>
        <v/>
      </c>
      <c r="F27" s="65" t="str">
        <f>IF(LEN(E27&amp;B27)=0,"",IF(OR(ISNA(VLOOKUP(E27&amp;B27,'MNSP 2023'!$E$2:$E$244,1,0)),G27=0),"KO","OK"))</f>
        <v/>
      </c>
      <c r="G27" s="65">
        <f t="shared" si="6"/>
        <v>1</v>
      </c>
      <c r="H27" s="143">
        <f t="shared" ref="H27:H31" si="9">SUM(J27:AN27)</f>
        <v>0</v>
      </c>
      <c r="I27" s="63">
        <f t="shared" si="8"/>
        <v>0</v>
      </c>
      <c r="J27" s="66"/>
      <c r="K27" s="130"/>
      <c r="L27" s="129"/>
      <c r="M27" s="130"/>
      <c r="N27" s="129"/>
      <c r="O27" s="130"/>
      <c r="P27" s="129"/>
      <c r="Q27" s="130"/>
      <c r="R27" s="129"/>
      <c r="S27" s="130"/>
      <c r="T27" s="129"/>
      <c r="U27" s="130"/>
      <c r="V27" s="129"/>
      <c r="W27" s="130"/>
      <c r="X27" s="129"/>
      <c r="Y27" s="130"/>
      <c r="Z27" s="129"/>
      <c r="AA27" s="130"/>
      <c r="AB27" s="129"/>
      <c r="AC27" s="130"/>
      <c r="AD27" s="130"/>
      <c r="AE27" s="130"/>
      <c r="AF27" s="130"/>
      <c r="AG27" s="130"/>
      <c r="AH27" s="130"/>
      <c r="AI27" s="130"/>
      <c r="AJ27" s="130"/>
      <c r="AK27" s="130"/>
      <c r="AL27" s="130"/>
      <c r="AM27" s="130"/>
      <c r="AN27" s="131"/>
    </row>
    <row r="28" spans="1:40" s="6" customFormat="1" ht="18" customHeight="1">
      <c r="A28" s="102"/>
      <c r="B28" s="77" t="str">
        <f>IF(ISBLANK(A28),"",VLOOKUP(A28,'MNSP 2023'!$A$2:$C$244,3,0))</f>
        <v/>
      </c>
      <c r="C28" s="13"/>
      <c r="D28" s="79"/>
      <c r="E28" s="225" t="str">
        <f>IF(ISBLANK(A28),"",VLOOKUP(A28,'MNSP 2023'!$A$2:$C$244,2,0))</f>
        <v/>
      </c>
      <c r="F28" s="65" t="str">
        <f>IF(LEN(E28&amp;B28)=0,"",IF(OR(ISNA(VLOOKUP(E28&amp;B28,'MNSP 2023'!$E$2:$E$244,1,0)),G28=0),"KO","OK"))</f>
        <v/>
      </c>
      <c r="G28" s="65">
        <f t="shared" si="6"/>
        <v>1</v>
      </c>
      <c r="H28" s="143">
        <f t="shared" si="9"/>
        <v>0</v>
      </c>
      <c r="I28" s="63">
        <f t="shared" si="8"/>
        <v>0</v>
      </c>
      <c r="J28" s="66"/>
      <c r="K28" s="130"/>
      <c r="L28" s="129"/>
      <c r="M28" s="130"/>
      <c r="N28" s="129"/>
      <c r="O28" s="130"/>
      <c r="P28" s="129"/>
      <c r="Q28" s="130"/>
      <c r="R28" s="129"/>
      <c r="S28" s="130"/>
      <c r="T28" s="129"/>
      <c r="U28" s="130"/>
      <c r="V28" s="129"/>
      <c r="W28" s="130"/>
      <c r="X28" s="129"/>
      <c r="Y28" s="130"/>
      <c r="Z28" s="129"/>
      <c r="AA28" s="130"/>
      <c r="AB28" s="129"/>
      <c r="AC28" s="130"/>
      <c r="AD28" s="130"/>
      <c r="AE28" s="130"/>
      <c r="AF28" s="130"/>
      <c r="AG28" s="130"/>
      <c r="AH28" s="130"/>
      <c r="AI28" s="130"/>
      <c r="AJ28" s="130"/>
      <c r="AK28" s="130"/>
      <c r="AL28" s="130"/>
      <c r="AM28" s="130"/>
      <c r="AN28" s="131"/>
    </row>
    <row r="29" spans="1:40" s="6" customFormat="1" ht="18" customHeight="1">
      <c r="A29" s="102"/>
      <c r="B29" s="77" t="str">
        <f>IF(ISBLANK(A29),"",VLOOKUP(A29,'MNSP 2023'!$A$2:$C$244,3,0))</f>
        <v/>
      </c>
      <c r="C29" s="13"/>
      <c r="D29" s="79"/>
      <c r="E29" s="225" t="str">
        <f>IF(ISBLANK(A29),"",VLOOKUP(A29,'MNSP 2023'!$A$2:$C$244,2,0))</f>
        <v/>
      </c>
      <c r="F29" s="65" t="str">
        <f>IF(LEN(E29&amp;B29)=0,"",IF(OR(ISNA(VLOOKUP(E29&amp;B29,'MNSP 2023'!$E$2:$E$244,1,0)),G29=0),"KO","OK"))</f>
        <v/>
      </c>
      <c r="G29" s="65">
        <f t="shared" si="6"/>
        <v>1</v>
      </c>
      <c r="H29" s="143">
        <f t="shared" si="9"/>
        <v>0</v>
      </c>
      <c r="I29" s="63">
        <f t="shared" si="8"/>
        <v>0</v>
      </c>
      <c r="J29" s="66"/>
      <c r="K29" s="130"/>
      <c r="L29" s="129"/>
      <c r="M29" s="130"/>
      <c r="N29" s="129"/>
      <c r="O29" s="130"/>
      <c r="P29" s="129"/>
      <c r="Q29" s="130"/>
      <c r="R29" s="129"/>
      <c r="S29" s="130"/>
      <c r="T29" s="129"/>
      <c r="U29" s="130"/>
      <c r="V29" s="129"/>
      <c r="W29" s="130"/>
      <c r="X29" s="129"/>
      <c r="Y29" s="130"/>
      <c r="Z29" s="129"/>
      <c r="AA29" s="130"/>
      <c r="AB29" s="129"/>
      <c r="AC29" s="130"/>
      <c r="AD29" s="130"/>
      <c r="AE29" s="130"/>
      <c r="AF29" s="130"/>
      <c r="AG29" s="130"/>
      <c r="AH29" s="130"/>
      <c r="AI29" s="130"/>
      <c r="AJ29" s="130"/>
      <c r="AK29" s="130"/>
      <c r="AL29" s="130"/>
      <c r="AM29" s="130"/>
      <c r="AN29" s="131"/>
    </row>
    <row r="30" spans="1:40" s="6" customFormat="1" ht="18" customHeight="1">
      <c r="A30" s="102"/>
      <c r="B30" s="77" t="str">
        <f>IF(ISBLANK(A30),"",VLOOKUP(A30,'MNSP 2023'!$A$2:$C$244,3,0))</f>
        <v/>
      </c>
      <c r="C30" s="13"/>
      <c r="D30" s="79"/>
      <c r="E30" s="225" t="str">
        <f>IF(ISBLANK(A30),"",VLOOKUP(A30,'MNSP 2023'!$A$2:$C$244,2,0))</f>
        <v/>
      </c>
      <c r="F30" s="65" t="str">
        <f>IF(LEN(E30&amp;B30)=0,"",IF(OR(ISNA(VLOOKUP(E30&amp;B30,'MNSP 2023'!$E$2:$E$244,1,0)),G30=0),"KO","OK"))</f>
        <v/>
      </c>
      <c r="G30" s="65">
        <f t="shared" si="6"/>
        <v>1</v>
      </c>
      <c r="H30" s="143">
        <f t="shared" si="9"/>
        <v>0</v>
      </c>
      <c r="I30" s="63">
        <f t="shared" si="8"/>
        <v>0</v>
      </c>
      <c r="J30" s="66"/>
      <c r="K30" s="130"/>
      <c r="L30" s="129"/>
      <c r="M30" s="130"/>
      <c r="N30" s="129"/>
      <c r="O30" s="130"/>
      <c r="P30" s="129"/>
      <c r="Q30" s="130"/>
      <c r="R30" s="129"/>
      <c r="S30" s="130"/>
      <c r="T30" s="129"/>
      <c r="U30" s="130"/>
      <c r="V30" s="129"/>
      <c r="W30" s="130"/>
      <c r="X30" s="129"/>
      <c r="Y30" s="130"/>
      <c r="Z30" s="129"/>
      <c r="AA30" s="130"/>
      <c r="AB30" s="129"/>
      <c r="AC30" s="130"/>
      <c r="AD30" s="130"/>
      <c r="AE30" s="130"/>
      <c r="AF30" s="130"/>
      <c r="AG30" s="130"/>
      <c r="AH30" s="130"/>
      <c r="AI30" s="130"/>
      <c r="AJ30" s="130"/>
      <c r="AK30" s="130"/>
      <c r="AL30" s="130"/>
      <c r="AM30" s="130"/>
      <c r="AN30" s="131"/>
    </row>
    <row r="31" spans="1:40" s="6" customFormat="1" ht="17.25" customHeight="1">
      <c r="A31" s="102"/>
      <c r="B31" s="77" t="str">
        <f>IF(ISBLANK(A31),"",VLOOKUP(A31,'MNSP 2023'!$A$2:$C$244,3,0))</f>
        <v/>
      </c>
      <c r="C31" s="13"/>
      <c r="D31" s="79"/>
      <c r="E31" s="225" t="str">
        <f>IF(ISBLANK(A31),"",VLOOKUP(A31,'MNSP 2023'!$A$2:$C$244,2,0))</f>
        <v/>
      </c>
      <c r="F31" s="65" t="str">
        <f>IF(LEN(E31&amp;B31)=0,"",IF(OR(ISNA(VLOOKUP(E31&amp;B31,'MNSP 2023'!$E$2:$E$244,1,0)),G31=0),"KO","OK"))</f>
        <v/>
      </c>
      <c r="G31" s="65">
        <f t="shared" si="6"/>
        <v>1</v>
      </c>
      <c r="H31" s="143">
        <f t="shared" si="9"/>
        <v>0</v>
      </c>
      <c r="I31" s="63">
        <f t="shared" si="8"/>
        <v>0</v>
      </c>
      <c r="J31" s="66"/>
      <c r="K31" s="130"/>
      <c r="L31" s="129"/>
      <c r="M31" s="130"/>
      <c r="N31" s="129"/>
      <c r="O31" s="130"/>
      <c r="P31" s="129"/>
      <c r="Q31" s="130"/>
      <c r="R31" s="129"/>
      <c r="S31" s="130"/>
      <c r="T31" s="129"/>
      <c r="U31" s="130"/>
      <c r="V31" s="129"/>
      <c r="W31" s="130"/>
      <c r="X31" s="129"/>
      <c r="Y31" s="130"/>
      <c r="Z31" s="129"/>
      <c r="AA31" s="130"/>
      <c r="AB31" s="129"/>
      <c r="AC31" s="130"/>
      <c r="AD31" s="130"/>
      <c r="AE31" s="130"/>
      <c r="AF31" s="130"/>
      <c r="AG31" s="130"/>
      <c r="AH31" s="130"/>
      <c r="AI31" s="130"/>
      <c r="AJ31" s="130"/>
      <c r="AK31" s="130"/>
      <c r="AL31" s="130"/>
      <c r="AM31" s="130"/>
      <c r="AN31" s="131"/>
    </row>
    <row r="32" spans="1:40" s="6" customFormat="1" ht="17.25" customHeight="1">
      <c r="A32" s="102"/>
      <c r="B32" s="77" t="str">
        <f>IF(ISBLANK(A32),"",VLOOKUP(A32,'MNSP 2023'!$A$2:$C$244,3,0))</f>
        <v/>
      </c>
      <c r="C32" s="13"/>
      <c r="D32" s="79"/>
      <c r="E32" s="225" t="str">
        <f>IF(ISBLANK(A32),"",VLOOKUP(A32,'MNSP 2023'!$A$2:$C$244,2,0))</f>
        <v/>
      </c>
      <c r="F32" s="65" t="str">
        <f>IF(LEN(E32&amp;B32)=0,"",IF(OR(ISNA(VLOOKUP(E32&amp;B32,'MNSP 2023'!$E$2:$E$244,1,0)),G32=0),"KO","OK"))</f>
        <v/>
      </c>
      <c r="G32" s="65">
        <f t="shared" si="6"/>
        <v>1</v>
      </c>
      <c r="H32" s="143">
        <f t="shared" si="7"/>
        <v>0</v>
      </c>
      <c r="I32" s="63">
        <f t="shared" si="8"/>
        <v>0</v>
      </c>
      <c r="J32" s="66"/>
      <c r="K32" s="130"/>
      <c r="L32" s="129"/>
      <c r="M32" s="130"/>
      <c r="N32" s="129"/>
      <c r="O32" s="130"/>
      <c r="P32" s="129"/>
      <c r="Q32" s="130"/>
      <c r="R32" s="129"/>
      <c r="S32" s="130"/>
      <c r="T32" s="129"/>
      <c r="U32" s="130"/>
      <c r="V32" s="129"/>
      <c r="W32" s="130"/>
      <c r="X32" s="129"/>
      <c r="Y32" s="130"/>
      <c r="Z32" s="129"/>
      <c r="AA32" s="130"/>
      <c r="AB32" s="129"/>
      <c r="AC32" s="130"/>
      <c r="AD32" s="130"/>
      <c r="AE32" s="130"/>
      <c r="AF32" s="130"/>
      <c r="AG32" s="130"/>
      <c r="AH32" s="130"/>
      <c r="AI32" s="130"/>
      <c r="AJ32" s="130"/>
      <c r="AK32" s="130"/>
      <c r="AL32" s="130"/>
      <c r="AM32" s="130"/>
      <c r="AN32" s="131"/>
    </row>
    <row r="33" spans="1:40" s="6" customFormat="1" ht="17.25" customHeight="1">
      <c r="A33" s="102"/>
      <c r="B33" s="77" t="str">
        <f>IF(ISBLANK(A33),"",VLOOKUP(A33,'MNSP 2023'!$A$2:$C$244,3,0))</f>
        <v/>
      </c>
      <c r="C33" s="13"/>
      <c r="D33" s="79"/>
      <c r="E33" s="225" t="str">
        <f>IF(ISBLANK(A33),"",VLOOKUP(A33,'MNSP 2023'!$A$2:$C$244,2,0))</f>
        <v/>
      </c>
      <c r="F33" s="65" t="str">
        <f>IF(LEN(E33&amp;B33)=0,"",IF(OR(ISNA(VLOOKUP(E33&amp;B33,'MNSP 2023'!$E$2:$E$244,1,0)),G33=0),"KO","OK"))</f>
        <v/>
      </c>
      <c r="G33" s="65">
        <f t="shared" si="6"/>
        <v>1</v>
      </c>
      <c r="H33" s="143">
        <f>SUM(J33:AN33)</f>
        <v>0</v>
      </c>
      <c r="I33" s="63">
        <f t="shared" si="8"/>
        <v>0</v>
      </c>
      <c r="J33" s="66"/>
      <c r="K33" s="130"/>
      <c r="L33" s="129"/>
      <c r="M33" s="130"/>
      <c r="N33" s="129"/>
      <c r="O33" s="130"/>
      <c r="P33" s="129"/>
      <c r="Q33" s="130"/>
      <c r="R33" s="129"/>
      <c r="S33" s="130"/>
      <c r="T33" s="129"/>
      <c r="U33" s="130"/>
      <c r="V33" s="129"/>
      <c r="W33" s="130"/>
      <c r="X33" s="129"/>
      <c r="Y33" s="130"/>
      <c r="Z33" s="129"/>
      <c r="AA33" s="130"/>
      <c r="AB33" s="129"/>
      <c r="AC33" s="130"/>
      <c r="AD33" s="130"/>
      <c r="AE33" s="130"/>
      <c r="AF33" s="130"/>
      <c r="AG33" s="130"/>
      <c r="AH33" s="130"/>
      <c r="AI33" s="130"/>
      <c r="AJ33" s="130"/>
      <c r="AK33" s="130"/>
      <c r="AL33" s="130"/>
      <c r="AM33" s="130"/>
      <c r="AN33" s="131"/>
    </row>
    <row r="34" spans="1:40" s="6" customFormat="1" ht="17.25" customHeight="1">
      <c r="A34" s="102"/>
      <c r="B34" s="77" t="str">
        <f>IF(ISBLANK(A34),"",VLOOKUP(A34,'MNSP 2023'!$A$2:$C$244,3,0))</f>
        <v/>
      </c>
      <c r="C34" s="13"/>
      <c r="D34" s="79"/>
      <c r="E34" s="225" t="str">
        <f>IF(ISBLANK(A34),"",VLOOKUP(A34,'MNSP 2023'!$A$2:$C$244,2,0))</f>
        <v/>
      </c>
      <c r="F34" s="65" t="str">
        <f>IF(LEN(E34&amp;B34)=0,"",IF(OR(ISNA(VLOOKUP(E34&amp;B34,'MNSP 2023'!$E$2:$E$244,1,0)),G34=0),"KO","OK"))</f>
        <v/>
      </c>
      <c r="G34" s="65">
        <f t="shared" si="6"/>
        <v>1</v>
      </c>
      <c r="H34" s="143">
        <f t="shared" si="7"/>
        <v>0</v>
      </c>
      <c r="I34" s="63">
        <f t="shared" si="8"/>
        <v>0</v>
      </c>
      <c r="J34" s="66"/>
      <c r="K34" s="130"/>
      <c r="L34" s="129"/>
      <c r="M34" s="130"/>
      <c r="N34" s="129"/>
      <c r="O34" s="130"/>
      <c r="P34" s="129"/>
      <c r="Q34" s="130"/>
      <c r="R34" s="129"/>
      <c r="S34" s="130"/>
      <c r="T34" s="129"/>
      <c r="U34" s="130"/>
      <c r="V34" s="129"/>
      <c r="W34" s="130"/>
      <c r="X34" s="129"/>
      <c r="Y34" s="130"/>
      <c r="Z34" s="129"/>
      <c r="AA34" s="130"/>
      <c r="AB34" s="129"/>
      <c r="AC34" s="130"/>
      <c r="AD34" s="130"/>
      <c r="AE34" s="130"/>
      <c r="AF34" s="130"/>
      <c r="AG34" s="130"/>
      <c r="AH34" s="130"/>
      <c r="AI34" s="130"/>
      <c r="AJ34" s="130"/>
      <c r="AK34" s="130"/>
      <c r="AL34" s="130"/>
      <c r="AM34" s="130"/>
      <c r="AN34" s="131"/>
    </row>
    <row r="35" spans="1:40" s="6" customFormat="1" ht="17.25" customHeight="1" thickBot="1">
      <c r="A35" s="102"/>
      <c r="B35" s="77" t="str">
        <f>IF(ISBLANK(A35),"",VLOOKUP(A35,'MNSP 2023'!$A$2:$C$244,3,0))</f>
        <v/>
      </c>
      <c r="C35" s="18"/>
      <c r="D35" s="80"/>
      <c r="E35" s="225" t="str">
        <f>IF(ISBLANK(A35),"",VLOOKUP(A35,'MNSP 2023'!$A$2:$C$244,2,0))</f>
        <v/>
      </c>
      <c r="F35" s="65" t="str">
        <f>IF(LEN(E35&amp;B35)=0,"",IF(OR(ISNA(VLOOKUP(E35&amp;B35,'MNSP 2023'!$E$2:$E$244,1,0)),G35=0),"KO","OK"))</f>
        <v/>
      </c>
      <c r="G35" s="65">
        <f t="shared" si="6"/>
        <v>1</v>
      </c>
      <c r="H35" s="144">
        <f t="shared" si="7"/>
        <v>0</v>
      </c>
      <c r="I35" s="64">
        <f t="shared" si="8"/>
        <v>0</v>
      </c>
      <c r="J35" s="72"/>
      <c r="K35" s="132"/>
      <c r="L35" s="133"/>
      <c r="M35" s="132"/>
      <c r="N35" s="133"/>
      <c r="O35" s="133"/>
      <c r="P35" s="133"/>
      <c r="Q35" s="132"/>
      <c r="R35" s="133"/>
      <c r="S35" s="132"/>
      <c r="T35" s="133"/>
      <c r="U35" s="132"/>
      <c r="V35" s="133"/>
      <c r="W35" s="132"/>
      <c r="X35" s="133"/>
      <c r="Y35" s="132"/>
      <c r="Z35" s="133"/>
      <c r="AA35" s="132"/>
      <c r="AB35" s="133"/>
      <c r="AC35" s="132"/>
      <c r="AD35" s="133"/>
      <c r="AE35" s="132"/>
      <c r="AF35" s="133"/>
      <c r="AG35" s="132"/>
      <c r="AH35" s="132"/>
      <c r="AI35" s="132"/>
      <c r="AJ35" s="132"/>
      <c r="AK35" s="132"/>
      <c r="AL35" s="132"/>
      <c r="AM35" s="132"/>
      <c r="AN35" s="134"/>
    </row>
    <row r="36" spans="1:40" s="6" customFormat="1" ht="18" customHeight="1" thickBot="1">
      <c r="A36" s="14" t="s">
        <v>254</v>
      </c>
      <c r="B36" s="20"/>
      <c r="C36" s="20"/>
      <c r="D36" s="20"/>
      <c r="E36" s="223"/>
      <c r="F36" s="56"/>
      <c r="G36" s="56"/>
      <c r="H36" s="135"/>
      <c r="I36" s="43"/>
      <c r="J36" s="70"/>
      <c r="K36" s="135"/>
      <c r="L36" s="135"/>
      <c r="M36" s="135"/>
      <c r="N36" s="135"/>
      <c r="O36" s="135"/>
      <c r="P36" s="135"/>
      <c r="Q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  <c r="AI36" s="135"/>
      <c r="AJ36" s="135"/>
      <c r="AK36" s="135"/>
      <c r="AL36" s="135"/>
      <c r="AM36" s="135"/>
      <c r="AN36" s="135"/>
    </row>
    <row r="37" spans="1:40" s="6" customFormat="1" ht="17.25" customHeight="1">
      <c r="A37" s="74"/>
      <c r="B37" s="207" t="str">
        <f>IF(ISBLANK(A37),"",VLOOKUP(A37,Prestation!B:C,2,0))</f>
        <v/>
      </c>
      <c r="C37" s="16"/>
      <c r="D37" s="207" t="str">
        <f>IF(ISBLANK(A37),"",VLOOKUP(A37,Prestation!B:F,5,0))</f>
        <v/>
      </c>
      <c r="E37" s="226" t="str">
        <f>IF(ISBLANK(A37),"",VLOOKUP(A37,Prestation!B:E,4,0))</f>
        <v/>
      </c>
      <c r="F37" s="56"/>
      <c r="G37" s="56"/>
      <c r="H37" s="142">
        <f t="shared" si="7"/>
        <v>0</v>
      </c>
      <c r="I37" s="62">
        <f>IFERROR(H37/$H$61,0)</f>
        <v>0</v>
      </c>
      <c r="J37" s="71"/>
      <c r="K37" s="127"/>
      <c r="L37" s="126"/>
      <c r="M37" s="127"/>
      <c r="N37" s="126"/>
      <c r="O37" s="127"/>
      <c r="P37" s="126"/>
      <c r="Q37" s="127"/>
      <c r="R37" s="126"/>
      <c r="S37" s="127"/>
      <c r="T37" s="126"/>
      <c r="U37" s="127"/>
      <c r="V37" s="126"/>
      <c r="W37" s="127"/>
      <c r="X37" s="126"/>
      <c r="Y37" s="127"/>
      <c r="Z37" s="126"/>
      <c r="AA37" s="127"/>
      <c r="AB37" s="126"/>
      <c r="AC37" s="127"/>
      <c r="AD37" s="126"/>
      <c r="AE37" s="127"/>
      <c r="AF37" s="126"/>
      <c r="AG37" s="127"/>
      <c r="AH37" s="127"/>
      <c r="AI37" s="127"/>
      <c r="AJ37" s="127"/>
      <c r="AK37" s="127"/>
      <c r="AL37" s="127"/>
      <c r="AM37" s="127"/>
      <c r="AN37" s="128"/>
    </row>
    <row r="38" spans="1:40" s="6" customFormat="1" ht="17.25" customHeight="1">
      <c r="A38" s="75"/>
      <c r="B38" s="77" t="str">
        <f>IF(ISBLANK(A38),"",VLOOKUP(A38,Prestation!B:C,2,0))</f>
        <v/>
      </c>
      <c r="C38" s="17"/>
      <c r="D38" s="13"/>
      <c r="E38" s="227"/>
      <c r="F38" s="56"/>
      <c r="G38" s="56"/>
      <c r="H38" s="143">
        <f t="shared" ref="H38" si="10">SUM(J38:AN38)</f>
        <v>0</v>
      </c>
      <c r="I38" s="63">
        <f>IFERROR(H38/$H$61,0)</f>
        <v>0</v>
      </c>
      <c r="J38" s="66"/>
      <c r="K38" s="130"/>
      <c r="L38" s="129"/>
      <c r="M38" s="130"/>
      <c r="N38" s="129"/>
      <c r="O38" s="130"/>
      <c r="P38" s="129"/>
      <c r="Q38" s="130"/>
      <c r="R38" s="129"/>
      <c r="S38" s="130"/>
      <c r="T38" s="129"/>
      <c r="U38" s="130"/>
      <c r="V38" s="129"/>
      <c r="W38" s="130"/>
      <c r="X38" s="129"/>
      <c r="Y38" s="130"/>
      <c r="Z38" s="129"/>
      <c r="AA38" s="130"/>
      <c r="AB38" s="129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1"/>
    </row>
    <row r="39" spans="1:40" s="6" customFormat="1" ht="17.25" customHeight="1" thickBot="1">
      <c r="A39" s="76"/>
      <c r="B39" s="208" t="str">
        <f>IF(ISBLANK(A39),"",VLOOKUP(A39,Prestation!B:C,2,0))</f>
        <v/>
      </c>
      <c r="C39" s="19"/>
      <c r="D39" s="123"/>
      <c r="E39" s="228"/>
      <c r="F39" s="56"/>
      <c r="G39" s="56"/>
      <c r="H39" s="144">
        <f t="shared" si="7"/>
        <v>0</v>
      </c>
      <c r="I39" s="64">
        <f>IFERROR(H39/$H$61,0)</f>
        <v>0</v>
      </c>
      <c r="J39" s="72"/>
      <c r="K39" s="132"/>
      <c r="L39" s="133"/>
      <c r="M39" s="132"/>
      <c r="N39" s="133"/>
      <c r="O39" s="132"/>
      <c r="P39" s="133"/>
      <c r="Q39" s="132"/>
      <c r="R39" s="133"/>
      <c r="S39" s="132"/>
      <c r="T39" s="133"/>
      <c r="U39" s="132"/>
      <c r="V39" s="133"/>
      <c r="W39" s="132"/>
      <c r="X39" s="133"/>
      <c r="Y39" s="132"/>
      <c r="Z39" s="133"/>
      <c r="AA39" s="132"/>
      <c r="AB39" s="133"/>
      <c r="AC39" s="132"/>
      <c r="AD39" s="133"/>
      <c r="AE39" s="132"/>
      <c r="AF39" s="133"/>
      <c r="AG39" s="132"/>
      <c r="AH39" s="132"/>
      <c r="AI39" s="132"/>
      <c r="AJ39" s="132"/>
      <c r="AK39" s="132"/>
      <c r="AL39" s="132"/>
      <c r="AM39" s="132"/>
      <c r="AN39" s="134"/>
    </row>
    <row r="40" spans="1:40" s="6" customFormat="1" ht="18" customHeight="1" thickBot="1">
      <c r="A40" s="14" t="s">
        <v>255</v>
      </c>
      <c r="B40" s="20"/>
      <c r="C40" s="20"/>
      <c r="D40" s="20"/>
      <c r="E40" s="220"/>
      <c r="F40" s="56"/>
      <c r="G40" s="56"/>
      <c r="H40" s="135"/>
      <c r="I40" s="43"/>
      <c r="J40" s="70"/>
      <c r="K40" s="135"/>
      <c r="L40" s="135"/>
      <c r="M40" s="135"/>
      <c r="N40" s="135"/>
      <c r="O40" s="135"/>
      <c r="P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  <c r="AI40" s="135"/>
      <c r="AJ40" s="135"/>
      <c r="AK40" s="135"/>
      <c r="AL40" s="135"/>
      <c r="AM40" s="135"/>
      <c r="AN40" s="135"/>
    </row>
    <row r="41" spans="1:40" s="6" customFormat="1" ht="17.25" customHeight="1" thickBot="1">
      <c r="A41" s="21"/>
      <c r="B41" s="77" t="str">
        <f>IF(ISBLANK(A41),"",VLOOKUP(A41,Prestation!B:C,2,0))</f>
        <v/>
      </c>
      <c r="C41" s="15"/>
      <c r="D41" s="15"/>
      <c r="E41" s="229"/>
      <c r="F41" s="56"/>
      <c r="G41" s="56"/>
      <c r="H41" s="143">
        <f t="shared" si="7"/>
        <v>0</v>
      </c>
      <c r="I41" s="62">
        <f>IFERROR(H41/$H$61,0)</f>
        <v>0</v>
      </c>
      <c r="J41" s="71"/>
      <c r="K41" s="127"/>
      <c r="L41" s="126"/>
      <c r="M41" s="127"/>
      <c r="N41" s="126"/>
      <c r="O41" s="127"/>
      <c r="P41" s="126"/>
      <c r="Q41" s="127"/>
      <c r="R41" s="126"/>
      <c r="S41" s="127"/>
      <c r="T41" s="126"/>
      <c r="U41" s="127"/>
      <c r="V41" s="126"/>
      <c r="W41" s="127"/>
      <c r="X41" s="126"/>
      <c r="Y41" s="127"/>
      <c r="Z41" s="126"/>
      <c r="AA41" s="127"/>
      <c r="AB41" s="126"/>
      <c r="AC41" s="127"/>
      <c r="AD41" s="126"/>
      <c r="AE41" s="127"/>
      <c r="AF41" s="126"/>
      <c r="AG41" s="127"/>
      <c r="AH41" s="127"/>
      <c r="AI41" s="127"/>
      <c r="AJ41" s="127"/>
      <c r="AK41" s="127"/>
      <c r="AL41" s="127"/>
      <c r="AM41" s="127"/>
      <c r="AN41" s="128"/>
    </row>
    <row r="42" spans="1:40" s="6" customFormat="1" ht="17.25" customHeight="1" thickBot="1">
      <c r="A42" s="114"/>
      <c r="B42" s="77" t="str">
        <f>IF(ISBLANK(A42),"",VLOOKUP(A42,Prestation!B:C,2,0))</f>
        <v/>
      </c>
      <c r="C42" s="13"/>
      <c r="D42" s="15"/>
      <c r="E42" s="266"/>
      <c r="F42" s="56"/>
      <c r="G42" s="56"/>
      <c r="H42" s="143">
        <f t="shared" ref="H42:H47" si="11">SUM(J42:AN42)</f>
        <v>0</v>
      </c>
      <c r="I42" s="62">
        <f>IFERROR(H42/$H$61,0)</f>
        <v>0</v>
      </c>
      <c r="J42" s="115"/>
      <c r="K42" s="136"/>
      <c r="L42" s="137"/>
      <c r="M42" s="136"/>
      <c r="N42" s="137"/>
      <c r="O42" s="136"/>
      <c r="P42" s="137"/>
      <c r="Q42" s="136"/>
      <c r="R42" s="137"/>
      <c r="S42" s="136"/>
      <c r="T42" s="137"/>
      <c r="U42" s="136"/>
      <c r="V42" s="137"/>
      <c r="W42" s="136"/>
      <c r="X42" s="137"/>
      <c r="Y42" s="136"/>
      <c r="Z42" s="137"/>
      <c r="AA42" s="136"/>
      <c r="AB42" s="137"/>
      <c r="AC42" s="136"/>
      <c r="AD42" s="137"/>
      <c r="AE42" s="136"/>
      <c r="AF42" s="137"/>
      <c r="AG42" s="136"/>
      <c r="AH42" s="136"/>
      <c r="AI42" s="136"/>
      <c r="AJ42" s="136"/>
      <c r="AK42" s="136"/>
      <c r="AL42" s="136"/>
      <c r="AM42" s="136"/>
      <c r="AN42" s="267"/>
    </row>
    <row r="43" spans="1:40" s="6" customFormat="1" ht="17.25" hidden="1" customHeight="1" thickBot="1">
      <c r="A43" s="116"/>
      <c r="B43" s="77" t="str">
        <f>IF(ISBLANK(A43),"",VLOOKUP(A43,Prestation!B:C,2,0))</f>
        <v/>
      </c>
      <c r="C43" s="13"/>
      <c r="D43" s="15"/>
      <c r="E43" s="266"/>
      <c r="F43" s="56"/>
      <c r="G43" s="56"/>
      <c r="H43" s="143">
        <f t="shared" si="11"/>
        <v>0</v>
      </c>
      <c r="I43" s="62">
        <f>IFERROR(H43/$H$61,0)</f>
        <v>0</v>
      </c>
      <c r="J43" s="115"/>
      <c r="K43" s="136"/>
      <c r="L43" s="137"/>
      <c r="M43" s="136"/>
      <c r="N43" s="137"/>
      <c r="O43" s="136"/>
      <c r="P43" s="137"/>
      <c r="Q43" s="136"/>
      <c r="R43" s="137"/>
      <c r="S43" s="136"/>
      <c r="T43" s="137"/>
      <c r="U43" s="136"/>
      <c r="V43" s="137"/>
      <c r="W43" s="136"/>
      <c r="X43" s="137"/>
      <c r="Y43" s="136"/>
      <c r="Z43" s="137"/>
      <c r="AA43" s="136"/>
      <c r="AB43" s="137"/>
      <c r="AC43" s="136"/>
      <c r="AD43" s="137"/>
      <c r="AE43" s="136"/>
      <c r="AF43" s="137"/>
      <c r="AG43" s="136"/>
      <c r="AH43" s="136"/>
      <c r="AI43" s="136"/>
      <c r="AJ43" s="136"/>
      <c r="AK43" s="136"/>
      <c r="AL43" s="136"/>
      <c r="AM43" s="136"/>
      <c r="AN43" s="267"/>
    </row>
    <row r="44" spans="1:40" s="6" customFormat="1" ht="17.25" customHeight="1" thickBot="1">
      <c r="A44" s="116"/>
      <c r="B44" s="77" t="str">
        <f>IF(ISBLANK(A44),"",VLOOKUP(A44,Prestation!B:C,2,0))</f>
        <v/>
      </c>
      <c r="C44" s="13"/>
      <c r="D44" s="15"/>
      <c r="E44" s="230"/>
      <c r="F44" s="56"/>
      <c r="G44" s="56"/>
      <c r="H44" s="145">
        <f t="shared" si="11"/>
        <v>0</v>
      </c>
      <c r="I44" s="117">
        <f>IFERROR(H44/$H$61,0)</f>
        <v>0</v>
      </c>
      <c r="J44" s="115"/>
      <c r="K44" s="136"/>
      <c r="L44" s="137"/>
      <c r="M44" s="136"/>
      <c r="N44" s="137"/>
      <c r="O44" s="136"/>
      <c r="P44" s="137"/>
      <c r="Q44" s="136"/>
      <c r="R44" s="137"/>
      <c r="S44" s="136"/>
      <c r="T44" s="137"/>
      <c r="U44" s="136"/>
      <c r="V44" s="137"/>
      <c r="W44" s="136"/>
      <c r="X44" s="137"/>
      <c r="Y44" s="136"/>
      <c r="Z44" s="137"/>
      <c r="AA44" s="136"/>
      <c r="AB44" s="137"/>
      <c r="AC44" s="136"/>
      <c r="AD44" s="137"/>
      <c r="AE44" s="136"/>
      <c r="AF44" s="137"/>
      <c r="AG44" s="136"/>
      <c r="AH44" s="136"/>
      <c r="AI44" s="136"/>
      <c r="AJ44" s="136"/>
      <c r="AK44" s="136"/>
      <c r="AL44" s="136"/>
      <c r="AM44" s="136"/>
      <c r="AN44" s="267"/>
    </row>
    <row r="45" spans="1:40" s="6" customFormat="1" ht="17.25" customHeight="1" thickBot="1">
      <c r="A45" s="116"/>
      <c r="B45" s="77" t="str">
        <f>IF(ISBLANK(A45),"",VLOOKUP(A45,Prestation!B:C,2,0))</f>
        <v/>
      </c>
      <c r="C45" s="13"/>
      <c r="D45" s="15"/>
      <c r="E45" s="231"/>
      <c r="F45" s="121"/>
      <c r="G45" s="121"/>
      <c r="H45" s="143">
        <f t="shared" si="11"/>
        <v>0</v>
      </c>
      <c r="I45" s="63">
        <f>IFERROR(H45/$H$61,0)</f>
        <v>0</v>
      </c>
      <c r="J45" s="115"/>
      <c r="K45" s="136"/>
      <c r="L45" s="137"/>
      <c r="M45" s="136"/>
      <c r="N45" s="137"/>
      <c r="O45" s="136"/>
      <c r="P45" s="137"/>
      <c r="Q45" s="136"/>
      <c r="R45" s="137"/>
      <c r="S45" s="136"/>
      <c r="T45" s="137"/>
      <c r="U45" s="136"/>
      <c r="V45" s="137"/>
      <c r="W45" s="136"/>
      <c r="X45" s="137"/>
      <c r="Y45" s="136"/>
      <c r="Z45" s="137"/>
      <c r="AA45" s="136"/>
      <c r="AB45" s="137"/>
      <c r="AC45" s="136"/>
      <c r="AD45" s="137"/>
      <c r="AE45" s="136"/>
      <c r="AF45" s="137"/>
      <c r="AG45" s="136"/>
      <c r="AH45" s="136"/>
      <c r="AI45" s="136"/>
      <c r="AJ45" s="136"/>
      <c r="AK45" s="136"/>
      <c r="AL45" s="136"/>
      <c r="AM45" s="136"/>
      <c r="AN45" s="267"/>
    </row>
    <row r="46" spans="1:40" s="6" customFormat="1" ht="17.25" customHeight="1" thickBot="1">
      <c r="A46" s="116"/>
      <c r="B46" s="77" t="str">
        <f>IF(ISBLANK(A46),"",VLOOKUP(A46,Prestation!B:C,2,0))</f>
        <v/>
      </c>
      <c r="C46" s="13"/>
      <c r="D46" s="15"/>
      <c r="E46" s="231"/>
      <c r="F46" s="121"/>
      <c r="G46" s="121"/>
      <c r="H46" s="143">
        <f t="shared" ref="H46" si="12">SUM(J46:AN46)</f>
        <v>0</v>
      </c>
      <c r="I46" s="63">
        <f t="shared" ref="I46" si="13">IFERROR(H46/$H$61,0)</f>
        <v>0</v>
      </c>
      <c r="J46" s="115"/>
      <c r="K46" s="136"/>
      <c r="L46" s="137"/>
      <c r="M46" s="136"/>
      <c r="N46" s="137"/>
      <c r="O46" s="136"/>
      <c r="P46" s="137"/>
      <c r="Q46" s="136"/>
      <c r="R46" s="137"/>
      <c r="S46" s="136"/>
      <c r="T46" s="137"/>
      <c r="U46" s="136"/>
      <c r="V46" s="137"/>
      <c r="W46" s="136"/>
      <c r="X46" s="137"/>
      <c r="Y46" s="136"/>
      <c r="Z46" s="137"/>
      <c r="AA46" s="136"/>
      <c r="AB46" s="137"/>
      <c r="AC46" s="136"/>
      <c r="AD46" s="137"/>
      <c r="AE46" s="136"/>
      <c r="AF46" s="137"/>
      <c r="AG46" s="136"/>
      <c r="AH46" s="136"/>
      <c r="AI46" s="136"/>
      <c r="AJ46" s="136"/>
      <c r="AK46" s="136"/>
      <c r="AL46" s="136"/>
      <c r="AM46" s="136"/>
      <c r="AN46" s="267"/>
    </row>
    <row r="47" spans="1:40" s="6" customFormat="1" ht="17.25" customHeight="1" thickBot="1">
      <c r="A47" s="116"/>
      <c r="B47" s="77" t="str">
        <f>IF(ISBLANK(A47),"",VLOOKUP(A47,Prestation!B:C,2,0))</f>
        <v/>
      </c>
      <c r="C47" s="13"/>
      <c r="D47" s="15"/>
      <c r="E47" s="231"/>
      <c r="F47" s="121"/>
      <c r="G47" s="121"/>
      <c r="H47" s="143">
        <f t="shared" si="11"/>
        <v>0</v>
      </c>
      <c r="I47" s="63">
        <f>IFERROR(H47/$H$61,0)</f>
        <v>0</v>
      </c>
      <c r="J47" s="115"/>
      <c r="K47" s="136"/>
      <c r="L47" s="137"/>
      <c r="M47" s="136"/>
      <c r="N47" s="137"/>
      <c r="O47" s="136"/>
      <c r="P47" s="137"/>
      <c r="Q47" s="136"/>
      <c r="R47" s="137"/>
      <c r="S47" s="136"/>
      <c r="T47" s="137"/>
      <c r="U47" s="136"/>
      <c r="V47" s="137"/>
      <c r="W47" s="136"/>
      <c r="X47" s="137"/>
      <c r="Y47" s="136"/>
      <c r="Z47" s="137"/>
      <c r="AA47" s="136"/>
      <c r="AB47" s="137"/>
      <c r="AC47" s="136"/>
      <c r="AD47" s="137"/>
      <c r="AE47" s="136"/>
      <c r="AF47" s="137"/>
      <c r="AG47" s="136"/>
      <c r="AH47" s="136"/>
      <c r="AI47" s="136"/>
      <c r="AJ47" s="136"/>
      <c r="AK47" s="136"/>
      <c r="AL47" s="136"/>
      <c r="AM47" s="136"/>
      <c r="AN47" s="267"/>
    </row>
    <row r="48" spans="1:40" s="6" customFormat="1" ht="17.25" customHeight="1" thickBot="1">
      <c r="A48" s="116"/>
      <c r="B48" s="77" t="str">
        <f>IF(ISBLANK(A48),"",VLOOKUP(A48,Prestation!B:C,2,0))</f>
        <v/>
      </c>
      <c r="C48" s="13"/>
      <c r="D48" s="15"/>
      <c r="E48" s="231"/>
      <c r="F48" s="121"/>
      <c r="G48" s="121"/>
      <c r="H48" s="143">
        <f t="shared" si="7"/>
        <v>0</v>
      </c>
      <c r="I48" s="63">
        <f>IFERROR(H48/$H$61,0)</f>
        <v>0</v>
      </c>
      <c r="J48" s="66"/>
      <c r="K48" s="130"/>
      <c r="L48" s="129"/>
      <c r="M48" s="130"/>
      <c r="N48" s="129"/>
      <c r="O48" s="130"/>
      <c r="P48" s="129"/>
      <c r="Q48" s="130"/>
      <c r="R48" s="129"/>
      <c r="S48" s="130"/>
      <c r="T48" s="129"/>
      <c r="U48" s="130"/>
      <c r="V48" s="129"/>
      <c r="W48" s="130"/>
      <c r="X48" s="129"/>
      <c r="Y48" s="130"/>
      <c r="Z48" s="129"/>
      <c r="AA48" s="130"/>
      <c r="AB48" s="129"/>
      <c r="AC48" s="130"/>
      <c r="AD48" s="130"/>
      <c r="AE48" s="130"/>
      <c r="AF48" s="130"/>
      <c r="AG48" s="130"/>
      <c r="AH48" s="130"/>
      <c r="AI48" s="130"/>
      <c r="AJ48" s="130"/>
      <c r="AK48" s="130"/>
      <c r="AL48" s="130"/>
      <c r="AM48" s="130"/>
      <c r="AN48" s="131"/>
    </row>
    <row r="49" spans="1:40" s="6" customFormat="1" ht="16.5" customHeight="1" thickBot="1">
      <c r="A49" s="118"/>
      <c r="B49" s="77" t="str">
        <f>IF(ISBLANK(A49),"",VLOOKUP(A49,Prestation!B:C,2,0))</f>
        <v/>
      </c>
      <c r="C49" s="119"/>
      <c r="D49" s="15"/>
      <c r="E49" s="232"/>
      <c r="F49" s="56"/>
      <c r="G49" s="56"/>
      <c r="H49" s="146">
        <f t="shared" si="7"/>
        <v>0</v>
      </c>
      <c r="I49" s="120">
        <f>IFERROR(H49/$H$61,0)</f>
        <v>0</v>
      </c>
      <c r="J49" s="72"/>
      <c r="K49" s="132"/>
      <c r="L49" s="133"/>
      <c r="M49" s="132"/>
      <c r="N49" s="133"/>
      <c r="O49" s="132"/>
      <c r="P49" s="133"/>
      <c r="Q49" s="132"/>
      <c r="R49" s="133"/>
      <c r="S49" s="132"/>
      <c r="T49" s="133"/>
      <c r="U49" s="132"/>
      <c r="V49" s="133"/>
      <c r="W49" s="132"/>
      <c r="X49" s="133"/>
      <c r="Y49" s="132"/>
      <c r="Z49" s="133"/>
      <c r="AA49" s="132"/>
      <c r="AB49" s="133"/>
      <c r="AC49" s="132"/>
      <c r="AD49" s="133"/>
      <c r="AE49" s="132"/>
      <c r="AF49" s="133"/>
      <c r="AG49" s="132"/>
      <c r="AH49" s="132"/>
      <c r="AI49" s="132"/>
      <c r="AJ49" s="132"/>
      <c r="AK49" s="132"/>
      <c r="AL49" s="132"/>
      <c r="AM49" s="132"/>
      <c r="AN49" s="134"/>
    </row>
    <row r="50" spans="1:40" s="6" customFormat="1" ht="18" customHeight="1" thickBot="1">
      <c r="A50" s="14" t="s">
        <v>256</v>
      </c>
      <c r="B50" s="20"/>
      <c r="C50" s="20"/>
      <c r="D50" s="20"/>
      <c r="E50" s="220"/>
      <c r="F50" s="56"/>
      <c r="G50" s="56"/>
      <c r="H50" s="135"/>
      <c r="I50" s="43"/>
      <c r="J50" s="70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  <c r="AI50" s="135"/>
      <c r="AJ50" s="135"/>
      <c r="AK50" s="135"/>
      <c r="AL50" s="135"/>
      <c r="AM50" s="135"/>
      <c r="AN50" s="135"/>
    </row>
    <row r="51" spans="1:40" s="6" customFormat="1" ht="18" customHeight="1" thickBot="1">
      <c r="A51" s="75"/>
      <c r="B51" s="207" t="str">
        <f>IF(ISBLANK(A51),"",VLOOKUP(A51,Prestation!B:C,2,0))</f>
        <v/>
      </c>
      <c r="C51" s="15"/>
      <c r="D51" s="78"/>
      <c r="E51" s="221"/>
      <c r="F51" s="56"/>
      <c r="G51" s="56"/>
      <c r="H51" s="142">
        <f t="shared" ref="H51:H59" si="14">SUM(J51:AN51)</f>
        <v>0</v>
      </c>
      <c r="I51" s="62">
        <f>IFERROR(H51/$H$61,0)</f>
        <v>0</v>
      </c>
      <c r="J51" s="66"/>
      <c r="K51" s="130"/>
      <c r="L51" s="129"/>
      <c r="M51" s="130"/>
      <c r="N51" s="129"/>
      <c r="O51" s="130"/>
      <c r="P51" s="129"/>
      <c r="Q51" s="130"/>
      <c r="R51" s="129"/>
      <c r="S51" s="130"/>
      <c r="T51" s="129"/>
      <c r="U51" s="130"/>
      <c r="V51" s="129"/>
      <c r="W51" s="130"/>
      <c r="X51" s="129"/>
      <c r="Y51" s="130"/>
      <c r="Z51" s="129"/>
      <c r="AA51" s="130"/>
      <c r="AB51" s="129"/>
      <c r="AC51" s="130"/>
      <c r="AD51" s="130"/>
      <c r="AE51" s="130"/>
      <c r="AF51" s="130"/>
      <c r="AG51" s="130"/>
      <c r="AH51" s="130"/>
      <c r="AI51" s="130"/>
      <c r="AJ51" s="130"/>
      <c r="AK51" s="130"/>
      <c r="AL51" s="130"/>
      <c r="AM51" s="130"/>
      <c r="AN51" s="131"/>
    </row>
    <row r="52" spans="1:40" s="6" customFormat="1" ht="17.25" customHeight="1" thickBot="1">
      <c r="A52" s="75"/>
      <c r="B52" s="77" t="str">
        <f>IF(ISBLANK(A52),"",VLOOKUP(A52,Prestation!B:C,2,0))</f>
        <v/>
      </c>
      <c r="C52" s="13"/>
      <c r="D52" s="79"/>
      <c r="E52" s="221"/>
      <c r="F52" s="56"/>
      <c r="G52" s="56"/>
      <c r="H52" s="143">
        <f t="shared" si="14"/>
        <v>0</v>
      </c>
      <c r="I52" s="63">
        <f>IFERROR(H52/$H$61,0)</f>
        <v>0</v>
      </c>
      <c r="J52" s="66"/>
      <c r="K52" s="130"/>
      <c r="L52" s="129"/>
      <c r="M52" s="130"/>
      <c r="N52" s="129"/>
      <c r="O52" s="130"/>
      <c r="P52" s="129"/>
      <c r="Q52" s="130"/>
      <c r="R52" s="129"/>
      <c r="S52" s="130"/>
      <c r="T52" s="129"/>
      <c r="U52" s="130"/>
      <c r="V52" s="129"/>
      <c r="W52" s="130"/>
      <c r="X52" s="129"/>
      <c r="Y52" s="130"/>
      <c r="Z52" s="129"/>
      <c r="AA52" s="130"/>
      <c r="AB52" s="129"/>
      <c r="AC52" s="130"/>
      <c r="AD52" s="130"/>
      <c r="AE52" s="130"/>
      <c r="AF52" s="130"/>
      <c r="AG52" s="130"/>
      <c r="AH52" s="130"/>
      <c r="AI52" s="130"/>
      <c r="AJ52" s="130"/>
      <c r="AK52" s="130"/>
      <c r="AL52" s="130"/>
      <c r="AM52" s="130"/>
      <c r="AN52" s="131"/>
    </row>
    <row r="53" spans="1:40" s="6" customFormat="1" ht="17.25" customHeight="1">
      <c r="A53" s="75"/>
      <c r="B53" s="81" t="str">
        <f>IF(ISBLANK(A53),"",VLOOKUP(A53,Prestation!B:C,2,0))</f>
        <v/>
      </c>
      <c r="C53" s="13"/>
      <c r="D53" s="79"/>
      <c r="E53" s="221"/>
      <c r="F53" s="56"/>
      <c r="G53" s="56"/>
      <c r="H53" s="143">
        <f t="shared" si="14"/>
        <v>0</v>
      </c>
      <c r="I53" s="63">
        <f>IFERROR(H53/$H$61,0)</f>
        <v>0</v>
      </c>
      <c r="J53" s="66"/>
      <c r="K53" s="130"/>
      <c r="L53" s="129"/>
      <c r="M53" s="130"/>
      <c r="N53" s="129"/>
      <c r="O53" s="130"/>
      <c r="P53" s="129"/>
      <c r="Q53" s="130"/>
      <c r="R53" s="129"/>
      <c r="S53" s="130"/>
      <c r="T53" s="129"/>
      <c r="U53" s="130"/>
      <c r="V53" s="129"/>
      <c r="W53" s="130"/>
      <c r="X53" s="129"/>
      <c r="Y53" s="130"/>
      <c r="Z53" s="129"/>
      <c r="AA53" s="130"/>
      <c r="AB53" s="129"/>
      <c r="AC53" s="130"/>
      <c r="AD53" s="130"/>
      <c r="AE53" s="130"/>
      <c r="AF53" s="130"/>
      <c r="AG53" s="130"/>
      <c r="AH53" s="130"/>
      <c r="AI53" s="130"/>
      <c r="AJ53" s="130"/>
      <c r="AK53" s="130"/>
      <c r="AL53" s="130"/>
      <c r="AM53" s="130"/>
      <c r="AN53" s="131"/>
    </row>
    <row r="54" spans="1:40" s="6" customFormat="1" ht="25.5" customHeight="1">
      <c r="A54" s="75"/>
      <c r="B54" s="208" t="str">
        <f>IF(ISBLANK(A54),"",VLOOKUP(A54,Prestation!B:C,2,0))</f>
        <v/>
      </c>
      <c r="C54" s="13"/>
      <c r="D54" s="79"/>
      <c r="E54" s="222"/>
      <c r="F54" s="56"/>
      <c r="G54" s="56"/>
      <c r="H54" s="143">
        <f t="shared" si="14"/>
        <v>0</v>
      </c>
      <c r="I54" s="63">
        <f>IFERROR(H54/$H$61,0)</f>
        <v>0</v>
      </c>
      <c r="J54" s="66"/>
      <c r="K54" s="130"/>
      <c r="L54" s="129"/>
      <c r="M54" s="130"/>
      <c r="N54" s="129"/>
      <c r="O54" s="130"/>
      <c r="P54" s="129"/>
      <c r="Q54" s="130"/>
      <c r="R54" s="129"/>
      <c r="S54" s="130"/>
      <c r="T54" s="129"/>
      <c r="U54" s="130"/>
      <c r="V54" s="129"/>
      <c r="W54" s="130"/>
      <c r="X54" s="129"/>
      <c r="Y54" s="130"/>
      <c r="Z54" s="129"/>
      <c r="AA54" s="130"/>
      <c r="AB54" s="129"/>
      <c r="AC54" s="130"/>
      <c r="AD54" s="130"/>
      <c r="AE54" s="130"/>
      <c r="AF54" s="130"/>
      <c r="AG54" s="130"/>
      <c r="AH54" s="130"/>
      <c r="AI54" s="130"/>
      <c r="AJ54" s="130"/>
      <c r="AK54" s="130"/>
      <c r="AL54" s="130"/>
      <c r="AM54" s="130"/>
      <c r="AN54" s="131"/>
    </row>
    <row r="55" spans="1:40" s="6" customFormat="1" ht="25.5" customHeight="1">
      <c r="A55" s="75"/>
      <c r="B55" s="77" t="str">
        <f>IF(ISBLANK(A55),"",VLOOKUP(A55,#REF!,2,0))</f>
        <v/>
      </c>
      <c r="C55" s="13"/>
      <c r="D55" s="79"/>
      <c r="E55" s="222"/>
      <c r="F55" s="56"/>
      <c r="G55" s="56"/>
      <c r="H55" s="143">
        <f t="shared" si="14"/>
        <v>0</v>
      </c>
      <c r="I55" s="63">
        <f>IFERROR(H55/$H$61,0)</f>
        <v>0</v>
      </c>
      <c r="J55" s="66"/>
      <c r="K55" s="130"/>
      <c r="L55" s="129"/>
      <c r="M55" s="130"/>
      <c r="N55" s="129"/>
      <c r="O55" s="130"/>
      <c r="P55" s="129"/>
      <c r="Q55" s="130"/>
      <c r="R55" s="129"/>
      <c r="S55" s="130"/>
      <c r="T55" s="129"/>
      <c r="U55" s="130"/>
      <c r="V55" s="129"/>
      <c r="W55" s="130"/>
      <c r="X55" s="129"/>
      <c r="Y55" s="130"/>
      <c r="Z55" s="129"/>
      <c r="AA55" s="130"/>
      <c r="AB55" s="129"/>
      <c r="AC55" s="130"/>
      <c r="AD55" s="130"/>
      <c r="AE55" s="130"/>
      <c r="AF55" s="130"/>
      <c r="AG55" s="130"/>
      <c r="AH55" s="130"/>
      <c r="AI55" s="130"/>
      <c r="AJ55" s="130"/>
      <c r="AK55" s="130"/>
      <c r="AL55" s="130"/>
      <c r="AM55" s="130"/>
      <c r="AN55" s="131"/>
    </row>
    <row r="56" spans="1:40" s="6" customFormat="1" ht="25.5" customHeight="1">
      <c r="A56" s="75"/>
      <c r="B56" s="77" t="str">
        <f>IF(ISBLANK(A56),"",VLOOKUP(A56,#REF!,2,0))</f>
        <v/>
      </c>
      <c r="C56" s="13"/>
      <c r="D56" s="79"/>
      <c r="E56" s="222"/>
      <c r="F56" s="56"/>
      <c r="G56" s="56"/>
      <c r="H56" s="143">
        <f t="shared" ref="H56:H57" si="15">SUM(J56:AN56)</f>
        <v>0</v>
      </c>
      <c r="I56" s="63">
        <f t="shared" ref="I56:I57" si="16">IFERROR(H56/$H$61,0)</f>
        <v>0</v>
      </c>
      <c r="J56" s="66"/>
      <c r="K56" s="130"/>
      <c r="L56" s="129"/>
      <c r="M56" s="130"/>
      <c r="N56" s="129"/>
      <c r="O56" s="130"/>
      <c r="P56" s="129"/>
      <c r="Q56" s="130"/>
      <c r="R56" s="129"/>
      <c r="S56" s="130"/>
      <c r="T56" s="129"/>
      <c r="U56" s="130"/>
      <c r="V56" s="129"/>
      <c r="W56" s="130"/>
      <c r="X56" s="129"/>
      <c r="Y56" s="130"/>
      <c r="Z56" s="129"/>
      <c r="AA56" s="130"/>
      <c r="AB56" s="129"/>
      <c r="AC56" s="130"/>
      <c r="AD56" s="130"/>
      <c r="AE56" s="130"/>
      <c r="AF56" s="130"/>
      <c r="AG56" s="130"/>
      <c r="AH56" s="130"/>
      <c r="AI56" s="130"/>
      <c r="AJ56" s="130"/>
      <c r="AK56" s="130"/>
      <c r="AL56" s="130"/>
      <c r="AM56" s="130"/>
      <c r="AN56" s="131"/>
    </row>
    <row r="57" spans="1:40" s="6" customFormat="1" ht="25.5" customHeight="1">
      <c r="A57" s="75"/>
      <c r="B57" s="77" t="str">
        <f>IF(ISBLANK(A57),"",VLOOKUP(A57,#REF!,2,0))</f>
        <v/>
      </c>
      <c r="C57" s="13"/>
      <c r="D57" s="79"/>
      <c r="E57" s="222" t="s">
        <v>253</v>
      </c>
      <c r="F57" s="56"/>
      <c r="G57" s="56"/>
      <c r="H57" s="143">
        <f t="shared" si="15"/>
        <v>0</v>
      </c>
      <c r="I57" s="63">
        <f t="shared" si="16"/>
        <v>0</v>
      </c>
      <c r="J57" s="66"/>
      <c r="K57" s="130"/>
      <c r="L57" s="129"/>
      <c r="M57" s="130"/>
      <c r="N57" s="129"/>
      <c r="O57" s="130"/>
      <c r="P57" s="129"/>
      <c r="Q57" s="130"/>
      <c r="R57" s="129"/>
      <c r="S57" s="130"/>
      <c r="T57" s="129"/>
      <c r="U57" s="130"/>
      <c r="V57" s="129"/>
      <c r="W57" s="130"/>
      <c r="X57" s="129"/>
      <c r="Y57" s="130"/>
      <c r="Z57" s="129"/>
      <c r="AA57" s="130"/>
      <c r="AB57" s="129"/>
      <c r="AC57" s="130"/>
      <c r="AD57" s="130"/>
      <c r="AE57" s="130"/>
      <c r="AF57" s="130"/>
      <c r="AG57" s="130"/>
      <c r="AH57" s="130"/>
      <c r="AI57" s="130"/>
      <c r="AJ57" s="130"/>
      <c r="AK57" s="130"/>
      <c r="AL57" s="130"/>
      <c r="AM57" s="130"/>
      <c r="AN57" s="131"/>
    </row>
    <row r="58" spans="1:40" s="6" customFormat="1" ht="25.5" customHeight="1" thickBot="1">
      <c r="A58" s="75"/>
      <c r="B58" s="77" t="str">
        <f>IF(ISBLANK(A58),"",VLOOKUP(A58,#REF!,2,0))</f>
        <v/>
      </c>
      <c r="C58" s="13"/>
      <c r="D58" s="79"/>
      <c r="E58" s="222" t="s">
        <v>253</v>
      </c>
      <c r="F58" s="56"/>
      <c r="G58" s="56"/>
      <c r="H58" s="143">
        <f t="shared" si="14"/>
        <v>0</v>
      </c>
      <c r="I58" s="63">
        <f>IFERROR(H58/$H$61,0)</f>
        <v>0</v>
      </c>
      <c r="J58" s="66"/>
      <c r="K58" s="130"/>
      <c r="L58" s="129"/>
      <c r="M58" s="130"/>
      <c r="N58" s="129"/>
      <c r="O58" s="130"/>
      <c r="P58" s="129"/>
      <c r="Q58" s="130"/>
      <c r="R58" s="129"/>
      <c r="S58" s="130"/>
      <c r="T58" s="129"/>
      <c r="U58" s="130"/>
      <c r="V58" s="129"/>
      <c r="W58" s="130"/>
      <c r="X58" s="129"/>
      <c r="Y58" s="130"/>
      <c r="Z58" s="129"/>
      <c r="AA58" s="130"/>
      <c r="AB58" s="129"/>
      <c r="AC58" s="130"/>
      <c r="AD58" s="130"/>
      <c r="AE58" s="130"/>
      <c r="AF58" s="130"/>
      <c r="AG58" s="130"/>
      <c r="AH58" s="130"/>
      <c r="AI58" s="130"/>
      <c r="AJ58" s="130"/>
      <c r="AK58" s="130"/>
      <c r="AL58" s="130"/>
      <c r="AM58" s="130"/>
      <c r="AN58" s="131"/>
    </row>
    <row r="59" spans="1:40" s="6" customFormat="1" ht="17.25" customHeight="1" thickBot="1">
      <c r="A59" s="83"/>
      <c r="B59" s="77" t="str">
        <f>IF(ISBLANK(A59),"",VLOOKUP(A59,#REF!,2,0))</f>
        <v/>
      </c>
      <c r="C59" s="13"/>
      <c r="D59" s="79"/>
      <c r="E59" s="221"/>
      <c r="F59" s="56"/>
      <c r="G59" s="56"/>
      <c r="H59" s="143">
        <f t="shared" si="14"/>
        <v>0</v>
      </c>
      <c r="I59" s="63">
        <f>IFERROR(H59/$H$61,0)</f>
        <v>0</v>
      </c>
      <c r="J59" s="66"/>
      <c r="K59" s="130"/>
      <c r="L59" s="129"/>
      <c r="M59" s="130"/>
      <c r="N59" s="129"/>
      <c r="O59" s="130"/>
      <c r="P59" s="129"/>
      <c r="Q59" s="130"/>
      <c r="R59" s="129"/>
      <c r="S59" s="130"/>
      <c r="T59" s="129"/>
      <c r="U59" s="130"/>
      <c r="V59" s="129"/>
      <c r="W59" s="130"/>
      <c r="X59" s="129"/>
      <c r="Y59" s="130"/>
      <c r="Z59" s="129"/>
      <c r="AA59" s="130"/>
      <c r="AB59" s="129"/>
      <c r="AC59" s="130"/>
      <c r="AD59" s="130"/>
      <c r="AE59" s="130"/>
      <c r="AF59" s="130"/>
      <c r="AG59" s="130"/>
      <c r="AH59" s="130"/>
      <c r="AI59" s="130"/>
      <c r="AJ59" s="130"/>
      <c r="AK59" s="130"/>
      <c r="AL59" s="130"/>
      <c r="AM59" s="130"/>
      <c r="AN59" s="131"/>
    </row>
    <row r="60" spans="1:40" s="6" customFormat="1" ht="18" customHeight="1" thickBot="1">
      <c r="A60" s="14"/>
      <c r="B60" s="20"/>
      <c r="C60" s="20"/>
      <c r="D60" s="20"/>
      <c r="E60" s="220"/>
      <c r="F60" s="56"/>
      <c r="G60" s="56"/>
      <c r="H60" s="135"/>
      <c r="I60" s="43"/>
      <c r="J60" s="70"/>
      <c r="K60" s="138"/>
      <c r="L60" s="138"/>
      <c r="M60" s="138"/>
      <c r="N60" s="138"/>
      <c r="O60" s="138"/>
      <c r="P60" s="138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38"/>
      <c r="AK60" s="138"/>
      <c r="AL60" s="138"/>
      <c r="AM60" s="138"/>
      <c r="AN60" s="138"/>
    </row>
    <row r="61" spans="1:40" ht="16.2" thickBot="1">
      <c r="A61" s="333" t="s">
        <v>257</v>
      </c>
      <c r="B61" s="334"/>
      <c r="C61" s="334"/>
      <c r="D61" s="334"/>
      <c r="E61" s="334"/>
      <c r="F61" s="268"/>
      <c r="G61" s="56"/>
      <c r="H61" s="135">
        <f>SUM(J61:AN61)</f>
        <v>0</v>
      </c>
      <c r="I61" s="31">
        <f>IFERROR(H61/$H$61,0)</f>
        <v>0</v>
      </c>
      <c r="J61" s="73">
        <f t="shared" ref="J61:AN61" si="17">SUM(J15:J59)</f>
        <v>0</v>
      </c>
      <c r="K61" s="139">
        <f t="shared" si="17"/>
        <v>0</v>
      </c>
      <c r="L61" s="140">
        <f t="shared" si="17"/>
        <v>0</v>
      </c>
      <c r="M61" s="139">
        <f t="shared" si="17"/>
        <v>0</v>
      </c>
      <c r="N61" s="140">
        <f t="shared" si="17"/>
        <v>0</v>
      </c>
      <c r="O61" s="139">
        <f t="shared" si="17"/>
        <v>0</v>
      </c>
      <c r="P61" s="140">
        <f t="shared" si="17"/>
        <v>0</v>
      </c>
      <c r="Q61" s="139">
        <f t="shared" si="17"/>
        <v>0</v>
      </c>
      <c r="R61" s="140">
        <f t="shared" si="17"/>
        <v>0</v>
      </c>
      <c r="S61" s="139">
        <f t="shared" si="17"/>
        <v>0</v>
      </c>
      <c r="T61" s="140">
        <f t="shared" si="17"/>
        <v>0</v>
      </c>
      <c r="U61" s="139">
        <f t="shared" si="17"/>
        <v>0</v>
      </c>
      <c r="V61" s="140">
        <f t="shared" si="17"/>
        <v>0</v>
      </c>
      <c r="W61" s="139">
        <f t="shared" si="17"/>
        <v>0</v>
      </c>
      <c r="X61" s="140">
        <f t="shared" si="17"/>
        <v>0</v>
      </c>
      <c r="Y61" s="139">
        <f t="shared" si="17"/>
        <v>0</v>
      </c>
      <c r="Z61" s="140">
        <f t="shared" si="17"/>
        <v>0</v>
      </c>
      <c r="AA61" s="139">
        <f t="shared" si="17"/>
        <v>0</v>
      </c>
      <c r="AB61" s="140">
        <f t="shared" si="17"/>
        <v>0</v>
      </c>
      <c r="AC61" s="139">
        <f t="shared" si="17"/>
        <v>0</v>
      </c>
      <c r="AD61" s="140">
        <f t="shared" si="17"/>
        <v>0</v>
      </c>
      <c r="AE61" s="139">
        <f t="shared" si="17"/>
        <v>0</v>
      </c>
      <c r="AF61" s="140">
        <f t="shared" si="17"/>
        <v>0</v>
      </c>
      <c r="AG61" s="139">
        <f t="shared" si="17"/>
        <v>0</v>
      </c>
      <c r="AH61" s="139">
        <f t="shared" si="17"/>
        <v>0</v>
      </c>
      <c r="AI61" s="139">
        <f t="shared" si="17"/>
        <v>0</v>
      </c>
      <c r="AJ61" s="139">
        <f t="shared" si="17"/>
        <v>0</v>
      </c>
      <c r="AK61" s="139">
        <f t="shared" si="17"/>
        <v>0</v>
      </c>
      <c r="AL61" s="139">
        <f t="shared" si="17"/>
        <v>0</v>
      </c>
      <c r="AM61" s="139">
        <f t="shared" si="17"/>
        <v>0</v>
      </c>
      <c r="AN61" s="141">
        <f t="shared" si="17"/>
        <v>0</v>
      </c>
    </row>
    <row r="63" spans="1:40">
      <c r="A63" s="12"/>
      <c r="I63" s="6"/>
    </row>
    <row r="64" spans="1:40" ht="15.6">
      <c r="B64" s="45" t="s">
        <v>258</v>
      </c>
      <c r="C64" s="46"/>
      <c r="D64" s="46"/>
      <c r="E64" s="233"/>
      <c r="F64" s="46"/>
      <c r="G64" s="46"/>
      <c r="H64" s="49"/>
      <c r="I64" s="52"/>
    </row>
    <row r="65" spans="1:40">
      <c r="B65" s="47"/>
      <c r="H65" s="50"/>
      <c r="I65" s="52"/>
    </row>
    <row r="66" spans="1:40">
      <c r="B66" s="47"/>
      <c r="H66" s="50"/>
      <c r="I66" s="52"/>
    </row>
    <row r="67" spans="1:40">
      <c r="B67" s="47"/>
      <c r="H67" s="50"/>
      <c r="I67" s="52"/>
    </row>
    <row r="68" spans="1:40">
      <c r="B68" s="269"/>
      <c r="C68" s="48"/>
      <c r="D68" s="48"/>
      <c r="E68" s="234"/>
      <c r="F68" s="48"/>
      <c r="G68" s="48"/>
      <c r="H68" s="51"/>
      <c r="I68" s="52"/>
    </row>
    <row r="70" spans="1:40" ht="13.8" thickBot="1"/>
    <row r="71" spans="1:40" s="6" customFormat="1" ht="16.5" customHeight="1" thickBot="1">
      <c r="A71" s="323" t="s">
        <v>259</v>
      </c>
      <c r="B71" s="324"/>
      <c r="C71" s="324"/>
      <c r="D71" s="324"/>
      <c r="E71" s="324"/>
      <c r="F71" s="324"/>
      <c r="G71" s="324"/>
      <c r="H71" s="324"/>
      <c r="I71" s="53" t="str">
        <f>IF(ISNA(HLOOKUP("KO",J71:AN71,1,0)),"OK","KO")</f>
        <v>KO</v>
      </c>
      <c r="J71" s="25" t="str">
        <f t="shared" ref="J71:AN71" si="18">IF(J61=J13,"OK","KO")</f>
        <v>OK</v>
      </c>
      <c r="K71" s="26" t="str">
        <f t="shared" si="18"/>
        <v>KO</v>
      </c>
      <c r="L71" s="26" t="str">
        <f t="shared" si="18"/>
        <v>KO</v>
      </c>
      <c r="M71" s="26" t="str">
        <f t="shared" si="18"/>
        <v>KO</v>
      </c>
      <c r="N71" s="26" t="str">
        <f t="shared" si="18"/>
        <v>KO</v>
      </c>
      <c r="O71" s="26" t="str">
        <f t="shared" si="18"/>
        <v>KO</v>
      </c>
      <c r="P71" s="26" t="str">
        <f t="shared" si="18"/>
        <v>OK</v>
      </c>
      <c r="Q71" s="26" t="str">
        <f t="shared" si="18"/>
        <v>OK</v>
      </c>
      <c r="R71" s="26" t="str">
        <f t="shared" si="18"/>
        <v>KO</v>
      </c>
      <c r="S71" s="26" t="str">
        <f t="shared" si="18"/>
        <v>KO</v>
      </c>
      <c r="T71" s="26" t="str">
        <f t="shared" si="18"/>
        <v>KO</v>
      </c>
      <c r="U71" s="26" t="str">
        <f t="shared" si="18"/>
        <v>KO</v>
      </c>
      <c r="V71" s="26" t="str">
        <f t="shared" si="18"/>
        <v>KO</v>
      </c>
      <c r="W71" s="26" t="str">
        <f t="shared" si="18"/>
        <v>OK</v>
      </c>
      <c r="X71" s="26" t="str">
        <f t="shared" si="18"/>
        <v>OK</v>
      </c>
      <c r="Y71" s="26" t="str">
        <f t="shared" si="18"/>
        <v>KO</v>
      </c>
      <c r="Z71" s="26" t="str">
        <f t="shared" si="18"/>
        <v>KO</v>
      </c>
      <c r="AA71" s="26" t="str">
        <f t="shared" si="18"/>
        <v>KO</v>
      </c>
      <c r="AB71" s="26" t="str">
        <f t="shared" si="18"/>
        <v>KO</v>
      </c>
      <c r="AC71" s="26" t="str">
        <f t="shared" si="18"/>
        <v>KO</v>
      </c>
      <c r="AD71" s="26" t="str">
        <f t="shared" si="18"/>
        <v>OK</v>
      </c>
      <c r="AE71" s="26" t="str">
        <f t="shared" si="18"/>
        <v>OK</v>
      </c>
      <c r="AF71" s="26" t="str">
        <f t="shared" si="18"/>
        <v>KO</v>
      </c>
      <c r="AG71" s="26" t="str">
        <f t="shared" si="18"/>
        <v>KO</v>
      </c>
      <c r="AH71" s="26" t="str">
        <f t="shared" si="18"/>
        <v>KO</v>
      </c>
      <c r="AI71" s="26" t="str">
        <f t="shared" si="18"/>
        <v>KO</v>
      </c>
      <c r="AJ71" s="26" t="str">
        <f t="shared" si="18"/>
        <v>KO</v>
      </c>
      <c r="AK71" s="26" t="str">
        <f t="shared" si="18"/>
        <v>OK</v>
      </c>
      <c r="AL71" s="26" t="str">
        <f t="shared" si="18"/>
        <v>OK</v>
      </c>
      <c r="AM71" s="26" t="str">
        <f t="shared" si="18"/>
        <v>KO</v>
      </c>
      <c r="AN71" s="27" t="str">
        <f t="shared" si="18"/>
        <v>KO</v>
      </c>
    </row>
    <row r="73" spans="1:40" hidden="1"/>
    <row r="74" spans="1:40" hidden="1"/>
    <row r="75" spans="1:40" hidden="1"/>
    <row r="76" spans="1:40" hidden="1"/>
    <row r="77" spans="1:40" hidden="1"/>
    <row r="78" spans="1:40" hidden="1"/>
    <row r="79" spans="1:40" hidden="1"/>
    <row r="80" spans="1:4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  <row r="111" hidden="1"/>
    <row r="112" hidden="1"/>
    <row r="113" hidden="1"/>
    <row r="114" hidden="1"/>
    <row r="115" hidden="1"/>
    <row r="116" hidden="1"/>
    <row r="117" hidden="1"/>
    <row r="118" hidden="1"/>
    <row r="119" hidden="1"/>
    <row r="120" hidden="1"/>
    <row r="121" hidden="1"/>
    <row r="122" hidden="1"/>
    <row r="123" hidden="1"/>
    <row r="124" hidden="1"/>
    <row r="125" hidden="1"/>
    <row r="126" hidden="1"/>
    <row r="127" hidden="1"/>
    <row r="128" hidden="1"/>
    <row r="129" hidden="1"/>
    <row r="130" hidden="1"/>
    <row r="131" hidden="1"/>
    <row r="132" hidden="1"/>
    <row r="133" hidden="1"/>
    <row r="134" hidden="1"/>
    <row r="135" hidden="1"/>
    <row r="136" hidden="1"/>
    <row r="137" hidden="1"/>
    <row r="138" hidden="1"/>
    <row r="139" hidden="1"/>
    <row r="140" hidden="1"/>
  </sheetData>
  <dataConsolidate/>
  <mergeCells count="19">
    <mergeCell ref="I9:I10"/>
    <mergeCell ref="A1:B1"/>
    <mergeCell ref="A2:B2"/>
    <mergeCell ref="A3:B3"/>
    <mergeCell ref="A4:B4"/>
    <mergeCell ref="A5:B5"/>
    <mergeCell ref="A6:B6"/>
    <mergeCell ref="A7:B7"/>
    <mergeCell ref="A71:H71"/>
    <mergeCell ref="A12:E12"/>
    <mergeCell ref="A13:E13"/>
    <mergeCell ref="H9:H10"/>
    <mergeCell ref="A61:E61"/>
    <mergeCell ref="A11:E11"/>
    <mergeCell ref="B9:B10"/>
    <mergeCell ref="C9:C10"/>
    <mergeCell ref="D9:D10"/>
    <mergeCell ref="E9:E10"/>
    <mergeCell ref="A9:A10"/>
  </mergeCells>
  <conditionalFormatting sqref="C24 E39">
    <cfRule type="cellIs" dxfId="66" priority="244" stopIfTrue="1" operator="greaterThan">
      <formula>0</formula>
    </cfRule>
  </conditionalFormatting>
  <conditionalFormatting sqref="C15">
    <cfRule type="cellIs" dxfId="65" priority="242" stopIfTrue="1" operator="greaterThan">
      <formula>0</formula>
    </cfRule>
  </conditionalFormatting>
  <conditionalFormatting sqref="C4">
    <cfRule type="cellIs" dxfId="64" priority="239" stopIfTrue="1" operator="greaterThan">
      <formula>0</formula>
    </cfRule>
  </conditionalFormatting>
  <conditionalFormatting sqref="C5:C7">
    <cfRule type="cellIs" dxfId="63" priority="238" stopIfTrue="1" operator="greaterThan">
      <formula>0</formula>
    </cfRule>
  </conditionalFormatting>
  <conditionalFormatting sqref="C2">
    <cfRule type="cellIs" dxfId="62" priority="237" stopIfTrue="1" operator="greaterThan">
      <formula>0</formula>
    </cfRule>
  </conditionalFormatting>
  <conditionalFormatting sqref="C3">
    <cfRule type="cellIs" dxfId="61" priority="236" stopIfTrue="1" operator="greaterThan">
      <formula>0</formula>
    </cfRule>
  </conditionalFormatting>
  <conditionalFormatting sqref="E23:E24 E15:E16 E18:E19">
    <cfRule type="cellIs" dxfId="60" priority="204" stopIfTrue="1" operator="greaterThan">
      <formula>0</formula>
    </cfRule>
  </conditionalFormatting>
  <conditionalFormatting sqref="C34:C35 C49 C41">
    <cfRule type="cellIs" dxfId="59" priority="201" stopIfTrue="1" operator="greaterThan">
      <formula>0</formula>
    </cfRule>
  </conditionalFormatting>
  <conditionalFormatting sqref="J71:AN71">
    <cfRule type="cellIs" dxfId="58" priority="172" operator="equal">
      <formula>"KO"</formula>
    </cfRule>
    <cfRule type="cellIs" dxfId="57" priority="173" operator="equal">
      <formula>"OK"</formula>
    </cfRule>
    <cfRule type="expression" dxfId="56" priority="180">
      <formula>OR(J$10="Di",J$10="Sa")</formula>
    </cfRule>
    <cfRule type="expression" dxfId="55" priority="181">
      <formula>AND(J$10&lt;&gt;"Di",J$10&lt;&gt;"Sa")</formula>
    </cfRule>
  </conditionalFormatting>
  <conditionalFormatting sqref="J37:AN37 J41:AN47 J49:AN49 J61:AN61 J39:AN39 AN34 J35:AN35 J26:AN26 J15:AN24 J9:AN13">
    <cfRule type="expression" dxfId="54" priority="211">
      <formula>J$13=0</formula>
    </cfRule>
    <cfRule type="expression" dxfId="53" priority="213">
      <formula>J$13=1</formula>
    </cfRule>
  </conditionalFormatting>
  <conditionalFormatting sqref="C23">
    <cfRule type="cellIs" dxfId="52" priority="168" stopIfTrue="1" operator="greaterThan">
      <formula>0</formula>
    </cfRule>
  </conditionalFormatting>
  <conditionalFormatting sqref="D38:D39">
    <cfRule type="cellIs" dxfId="51" priority="131" stopIfTrue="1" operator="greaterThan">
      <formula>0</formula>
    </cfRule>
  </conditionalFormatting>
  <conditionalFormatting sqref="C33">
    <cfRule type="cellIs" dxfId="50" priority="164" stopIfTrue="1" operator="greaterThan">
      <formula>0</formula>
    </cfRule>
  </conditionalFormatting>
  <conditionalFormatting sqref="E38">
    <cfRule type="cellIs" dxfId="49" priority="135" stopIfTrue="1" operator="greaterThan">
      <formula>0</formula>
    </cfRule>
  </conditionalFormatting>
  <conditionalFormatting sqref="C32">
    <cfRule type="cellIs" dxfId="48" priority="160" stopIfTrue="1" operator="greaterThan">
      <formula>0</formula>
    </cfRule>
  </conditionalFormatting>
  <conditionalFormatting sqref="C30:C31">
    <cfRule type="cellIs" dxfId="47" priority="156" stopIfTrue="1" operator="greaterThan">
      <formula>0</formula>
    </cfRule>
  </conditionalFormatting>
  <conditionalFormatting sqref="D41:D49">
    <cfRule type="cellIs" dxfId="46" priority="130" stopIfTrue="1" operator="greaterThan">
      <formula>0</formula>
    </cfRule>
  </conditionalFormatting>
  <conditionalFormatting sqref="C22">
    <cfRule type="cellIs" dxfId="45" priority="126" stopIfTrue="1" operator="greaterThan">
      <formula>0</formula>
    </cfRule>
  </conditionalFormatting>
  <conditionalFormatting sqref="C21">
    <cfRule type="cellIs" dxfId="44" priority="122" stopIfTrue="1" operator="greaterThan">
      <formula>0</formula>
    </cfRule>
  </conditionalFormatting>
  <conditionalFormatting sqref="C20">
    <cfRule type="cellIs" dxfId="43" priority="118" stopIfTrue="1" operator="greaterThan">
      <formula>0</formula>
    </cfRule>
  </conditionalFormatting>
  <conditionalFormatting sqref="C18:C19">
    <cfRule type="cellIs" dxfId="42" priority="110" stopIfTrue="1" operator="greaterThan">
      <formula>0</formula>
    </cfRule>
  </conditionalFormatting>
  <conditionalFormatting sqref="C17">
    <cfRule type="cellIs" dxfId="41" priority="106" stopIfTrue="1" operator="greaterThan">
      <formula>0</formula>
    </cfRule>
  </conditionalFormatting>
  <conditionalFormatting sqref="C16">
    <cfRule type="cellIs" dxfId="40" priority="102" stopIfTrue="1" operator="greaterThan">
      <formula>0</formula>
    </cfRule>
  </conditionalFormatting>
  <conditionalFormatting sqref="F26:G35">
    <cfRule type="expression" dxfId="39" priority="100">
      <formula>OR(F$10="Di",F$10="Sa")</formula>
    </cfRule>
  </conditionalFormatting>
  <conditionalFormatting sqref="F26:G35">
    <cfRule type="cellIs" dxfId="38" priority="98" operator="equal">
      <formula>"OK"</formula>
    </cfRule>
    <cfRule type="cellIs" dxfId="37" priority="99" operator="equal">
      <formula>"KO"</formula>
    </cfRule>
  </conditionalFormatting>
  <conditionalFormatting sqref="C51">
    <cfRule type="cellIs" dxfId="36" priority="94" stopIfTrue="1" operator="greaterThan">
      <formula>0</formula>
    </cfRule>
  </conditionalFormatting>
  <conditionalFormatting sqref="C59">
    <cfRule type="cellIs" dxfId="35" priority="91" stopIfTrue="1" operator="greaterThan">
      <formula>0</formula>
    </cfRule>
  </conditionalFormatting>
  <conditionalFormatting sqref="C54:C58">
    <cfRule type="cellIs" dxfId="34" priority="88" stopIfTrue="1" operator="greaterThan">
      <formula>0</formula>
    </cfRule>
  </conditionalFormatting>
  <conditionalFormatting sqref="C53">
    <cfRule type="cellIs" dxfId="33" priority="85" stopIfTrue="1" operator="greaterThan">
      <formula>0</formula>
    </cfRule>
  </conditionalFormatting>
  <conditionalFormatting sqref="C52">
    <cfRule type="cellIs" dxfId="32" priority="82" stopIfTrue="1" operator="greaterThan">
      <formula>0</formula>
    </cfRule>
  </conditionalFormatting>
  <conditionalFormatting sqref="J60:AN60">
    <cfRule type="expression" dxfId="31" priority="77">
      <formula>OR(J$10="Di",J$10="Sa")</formula>
    </cfRule>
    <cfRule type="expression" dxfId="30" priority="78">
      <formula>AND(J$10&lt;&gt;"Di",J$10&lt;&gt;"Sa")</formula>
    </cfRule>
  </conditionalFormatting>
  <conditionalFormatting sqref="C26:C29">
    <cfRule type="cellIs" dxfId="29" priority="74" stopIfTrue="1" operator="greaterThan">
      <formula>0</formula>
    </cfRule>
  </conditionalFormatting>
  <conditionalFormatting sqref="C42:C48">
    <cfRule type="cellIs" dxfId="28" priority="73" stopIfTrue="1" operator="greaterThan">
      <formula>0</formula>
    </cfRule>
  </conditionalFormatting>
  <conditionalFormatting sqref="J27:AM34">
    <cfRule type="expression" dxfId="27" priority="25">
      <formula>J$13=0</formula>
    </cfRule>
    <cfRule type="expression" dxfId="26" priority="26">
      <formula>J$13=1</formula>
    </cfRule>
  </conditionalFormatting>
  <conditionalFormatting sqref="J51:AM59 J48:AM48 J38:AM38">
    <cfRule type="expression" dxfId="25" priority="23">
      <formula>J$13=0</formula>
    </cfRule>
    <cfRule type="expression" dxfId="24" priority="24">
      <formula>J$13=1</formula>
    </cfRule>
  </conditionalFormatting>
  <conditionalFormatting sqref="AN27:AN33">
    <cfRule type="expression" dxfId="23" priority="21">
      <formula>AN$13=0</formula>
    </cfRule>
    <cfRule type="expression" dxfId="22" priority="22">
      <formula>AN$13=1</formula>
    </cfRule>
  </conditionalFormatting>
  <conditionalFormatting sqref="AN48 AN38">
    <cfRule type="expression" dxfId="21" priority="19">
      <formula>AN$13=0</formula>
    </cfRule>
    <cfRule type="expression" dxfId="20" priority="20">
      <formula>AN$13=1</formula>
    </cfRule>
  </conditionalFormatting>
  <conditionalFormatting sqref="AN51:AN59">
    <cfRule type="expression" dxfId="19" priority="17">
      <formula>AN$13=0</formula>
    </cfRule>
    <cfRule type="expression" dxfId="18" priority="18">
      <formula>AN$13=1</formula>
    </cfRule>
  </conditionalFormatting>
  <conditionalFormatting sqref="I71">
    <cfRule type="containsText" dxfId="17" priority="15" operator="containsText" text="KO">
      <formula>NOT(ISERROR(SEARCH("KO",I71)))</formula>
    </cfRule>
    <cfRule type="containsText" dxfId="16" priority="16" operator="containsText" text="OK">
      <formula>NOT(ISERROR(SEARCH("OK",I71)))</formula>
    </cfRule>
  </conditionalFormatting>
  <conditionalFormatting sqref="C1">
    <cfRule type="containsText" dxfId="15" priority="13" operator="containsText" text="KO">
      <formula>NOT(ISERROR(SEARCH("KO",C1)))</formula>
    </cfRule>
    <cfRule type="containsText" dxfId="14" priority="14" operator="containsText" text="OK">
      <formula>NOT(ISERROR(SEARCH("OK",C1)))</formula>
    </cfRule>
  </conditionalFormatting>
  <conditionalFormatting sqref="J7:AN7">
    <cfRule type="cellIs" dxfId="12" priority="5" operator="equal">
      <formula>"KO"</formula>
    </cfRule>
    <cfRule type="cellIs" dxfId="11" priority="6" operator="equal">
      <formula>"OK"</formula>
    </cfRule>
    <cfRule type="expression" dxfId="10" priority="7">
      <formula>OR(J$10="Di",J$10="Sa")</formula>
    </cfRule>
    <cfRule type="expression" dxfId="9" priority="8">
      <formula>AND(J$10&lt;&gt;"Di",J$10&lt;&gt;"Sa")</formula>
    </cfRule>
  </conditionalFormatting>
  <conditionalFormatting sqref="I7">
    <cfRule type="containsText" dxfId="8" priority="3" operator="containsText" text="KO">
      <formula>NOT(ISERROR(SEARCH("KO",I7)))</formula>
    </cfRule>
    <cfRule type="containsText" dxfId="7" priority="4" operator="containsText" text="OK">
      <formula>NOT(ISERROR(SEARCH("OK",I7)))</formula>
    </cfRule>
  </conditionalFormatting>
  <conditionalFormatting sqref="E51:E53">
    <cfRule type="cellIs" dxfId="1" priority="2" stopIfTrue="1" operator="greaterThan">
      <formula>0</formula>
    </cfRule>
  </conditionalFormatting>
  <conditionalFormatting sqref="E59">
    <cfRule type="cellIs" dxfId="0" priority="1" stopIfTrue="1" operator="greaterThan">
      <formula>0</formula>
    </cfRule>
  </conditionalFormatting>
  <dataValidations count="2">
    <dataValidation type="list" allowBlank="1" showInputMessage="1" showErrorMessage="1" sqref="C3" xr:uid="{00000000-0002-0000-0100-000000000000}">
      <formula1>Mois</formula1>
    </dataValidation>
    <dataValidation type="list" allowBlank="1" showInputMessage="1" showErrorMessage="1" sqref="E23:E24" xr:uid="{41B21401-D289-41E9-9701-09371B778272}">
      <formula1>#REF!</formula1>
    </dataValidation>
  </dataValidations>
  <printOptions horizontalCentered="1"/>
  <pageMargins left="0.25" right="0.25" top="0.75" bottom="0.75" header="0.3" footer="0.3"/>
  <pageSetup paperSize="9" scale="35" orientation="landscape" blackAndWhite="1" r:id="rId1"/>
  <rowBreaks count="1" manualBreakCount="1">
    <brk id="71" max="16383" man="1"/>
  </rowBreaks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1000000}">
          <x14:formula1>
            <xm:f>Prestation!$B$2:$B$159</xm:f>
          </x14:formula1>
          <xm:sqref>A38:A39</xm:sqref>
        </x14:dataValidation>
        <x14:dataValidation type="list" allowBlank="1" showInputMessage="1" showErrorMessage="1" xr:uid="{00000000-0002-0000-0100-000002000000}">
          <x14:formula1>
            <xm:f>Prestation!$B$148</xm:f>
          </x14:formula1>
          <xm:sqref>A41:A49</xm:sqref>
        </x14:dataValidation>
        <x14:dataValidation type="list" allowBlank="1" showInputMessage="1" showErrorMessage="1" xr:uid="{00000000-0002-0000-0100-000003000000}">
          <x14:formula1>
            <xm:f>Prestation!$B$134:$B$148</xm:f>
          </x14:formula1>
          <xm:sqref>A51:A59</xm:sqref>
        </x14:dataValidation>
        <x14:dataValidation type="list" allowBlank="1" showInputMessage="1" showErrorMessage="1" xr:uid="{00000000-0002-0000-0100-000004000000}">
          <x14:formula1>
            <xm:f>Motif!$B$15:$B$21</xm:f>
          </x14:formula1>
          <xm:sqref>D41:D49</xm:sqref>
        </x14:dataValidation>
        <x14:dataValidation type="list" allowBlank="1" showInputMessage="1" showErrorMessage="1" xr:uid="{00000000-0002-0000-0100-000005000000}">
          <x14:formula1>
            <xm:f>Motif!$B$22:$B$24</xm:f>
          </x14:formula1>
          <xm:sqref>D38:D39</xm:sqref>
        </x14:dataValidation>
        <x14:dataValidation type="list" allowBlank="1" showInputMessage="1" showErrorMessage="1" xr:uid="{00000000-0002-0000-0100-000007000000}">
          <x14:formula1>
            <xm:f>Prestation!$B$2:$B$145</xm:f>
          </x14:formula1>
          <xm:sqref>A18:A24</xm:sqref>
        </x14:dataValidation>
        <x14:dataValidation type="list" allowBlank="1" showInputMessage="1" showErrorMessage="1" xr:uid="{00000000-0002-0000-0100-00000B000000}">
          <x14:formula1>
            <xm:f>Prestation!$B$2:$B$165</xm:f>
          </x14:formula1>
          <xm:sqref>A37</xm:sqref>
        </x14:dataValidation>
        <x14:dataValidation type="list" allowBlank="1" showInputMessage="1" showErrorMessage="1" xr:uid="{00000000-0002-0000-0100-000009000000}">
          <x14:formula1>
            <xm:f>'MNSP 2023'!$A$2:$A$244</xm:f>
          </x14:formula1>
          <xm:sqref>A26:A35</xm:sqref>
        </x14:dataValidation>
        <x14:dataValidation type="list" allowBlank="1" showInputMessage="1" showErrorMessage="1" xr:uid="{6F0AC871-4270-4B6C-850B-3845E391CF80}">
          <x14:formula1>
            <xm:f>'Liste Projets simplifiée'!$C$3:$C$135</xm:f>
          </x14:formula1>
          <xm:sqref>E15:E16 E18:E19 E51:E53 E59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  <pageSetUpPr fitToPage="1"/>
  </sheetPr>
  <dimension ref="A1:L244"/>
  <sheetViews>
    <sheetView showGridLines="0" zoomScaleNormal="100" zoomScaleSheetLayoutView="85" workbookViewId="0">
      <pane xSplit="2" ySplit="1" topLeftCell="C227" activePane="bottomRight" state="frozenSplit"/>
      <selection pane="topRight" activeCell="E1" sqref="E1"/>
      <selection pane="bottomLeft" activeCell="A8" sqref="A8"/>
      <selection pane="bottomRight" activeCell="A257" sqref="A257"/>
    </sheetView>
  </sheetViews>
  <sheetFormatPr baseColWidth="10" defaultColWidth="11.44140625" defaultRowHeight="14.4"/>
  <cols>
    <col min="1" max="1" width="80.33203125" style="89" customWidth="1"/>
    <col min="2" max="2" width="18" style="90" customWidth="1"/>
    <col min="3" max="3" width="8.6640625" style="90" customWidth="1"/>
    <col min="4" max="4" width="3.44140625" style="85" customWidth="1"/>
    <col min="5" max="5" width="27" style="85" customWidth="1"/>
    <col min="6" max="16384" width="11.44140625" style="85"/>
  </cols>
  <sheetData>
    <row r="1" spans="1:7" s="84" customFormat="1" ht="28.8">
      <c r="A1" s="87" t="s">
        <v>260</v>
      </c>
      <c r="B1" s="88" t="s">
        <v>261</v>
      </c>
      <c r="C1" s="88" t="s">
        <v>262</v>
      </c>
      <c r="E1" s="84" t="s">
        <v>263</v>
      </c>
    </row>
    <row r="2" spans="1:7">
      <c r="A2" s="283" t="s">
        <v>43</v>
      </c>
      <c r="B2" s="284" t="s">
        <v>42</v>
      </c>
      <c r="C2" s="284" t="s">
        <v>264</v>
      </c>
      <c r="D2" s="285"/>
      <c r="E2" s="99" t="str">
        <f t="shared" ref="E2:E88" si="0">B2&amp;C2</f>
        <v>23RSDI120001Z04</v>
      </c>
    </row>
    <row r="3" spans="1:7">
      <c r="A3" s="283" t="s">
        <v>45</v>
      </c>
      <c r="B3" s="284" t="s">
        <v>44</v>
      </c>
      <c r="C3" s="284" t="s">
        <v>264</v>
      </c>
      <c r="D3" s="285"/>
      <c r="E3" s="99" t="str">
        <f t="shared" si="0"/>
        <v>95NGCNA17001Z04</v>
      </c>
    </row>
    <row r="4" spans="1:7">
      <c r="A4" s="283" t="s">
        <v>47</v>
      </c>
      <c r="B4" s="284" t="s">
        <v>46</v>
      </c>
      <c r="C4" s="284" t="s">
        <v>264</v>
      </c>
      <c r="D4" s="285"/>
      <c r="E4" s="99" t="str">
        <f t="shared" si="0"/>
        <v>95NJURY17001Z04</v>
      </c>
    </row>
    <row r="5" spans="1:7">
      <c r="A5" s="283" t="s">
        <v>49</v>
      </c>
      <c r="B5" s="284" t="s">
        <v>48</v>
      </c>
      <c r="C5" s="284" t="s">
        <v>264</v>
      </c>
      <c r="D5" s="285"/>
      <c r="E5" s="99" t="str">
        <f t="shared" si="0"/>
        <v>95NJURY17002Z04</v>
      </c>
    </row>
    <row r="6" spans="1:7">
      <c r="A6" s="283" t="s">
        <v>51</v>
      </c>
      <c r="B6" s="284" t="s">
        <v>50</v>
      </c>
      <c r="C6" s="284" t="s">
        <v>264</v>
      </c>
      <c r="D6" s="285"/>
      <c r="E6" s="99" t="str">
        <f t="shared" si="0"/>
        <v>95NJURY17003Z04</v>
      </c>
    </row>
    <row r="7" spans="1:7" ht="27.6">
      <c r="A7" s="286" t="s">
        <v>5554</v>
      </c>
      <c r="B7" s="284" t="s">
        <v>52</v>
      </c>
      <c r="C7" s="284" t="s">
        <v>265</v>
      </c>
      <c r="D7" s="285"/>
      <c r="E7" s="99" t="str">
        <f t="shared" si="0"/>
        <v>95NJURY17004C05</v>
      </c>
    </row>
    <row r="8" spans="1:7" ht="27.6">
      <c r="A8" s="286" t="s">
        <v>5555</v>
      </c>
      <c r="B8" s="284" t="s">
        <v>52</v>
      </c>
      <c r="C8" s="284" t="s">
        <v>269</v>
      </c>
      <c r="D8" s="285"/>
      <c r="E8" s="99" t="str">
        <f t="shared" si="0"/>
        <v>95NJURY17004C06</v>
      </c>
    </row>
    <row r="9" spans="1:7" ht="27.6">
      <c r="A9" s="286" t="s">
        <v>5556</v>
      </c>
      <c r="B9" s="284" t="s">
        <v>53</v>
      </c>
      <c r="C9" s="284" t="s">
        <v>265</v>
      </c>
      <c r="D9" s="285"/>
      <c r="E9" s="99" t="str">
        <f t="shared" si="0"/>
        <v>95NCERJ19001C05</v>
      </c>
    </row>
    <row r="10" spans="1:7" ht="27.6">
      <c r="A10" s="286" t="s">
        <v>5557</v>
      </c>
      <c r="B10" s="284" t="s">
        <v>53</v>
      </c>
      <c r="C10" s="284" t="s">
        <v>269</v>
      </c>
      <c r="D10" s="285"/>
      <c r="E10" s="99" t="str">
        <f t="shared" si="0"/>
        <v>95NCERJ19001C06</v>
      </c>
    </row>
    <row r="11" spans="1:7">
      <c r="A11" s="283" t="s">
        <v>5558</v>
      </c>
      <c r="B11" s="284" t="s">
        <v>54</v>
      </c>
      <c r="C11" s="284" t="s">
        <v>264</v>
      </c>
      <c r="D11" s="285"/>
      <c r="E11" s="99" t="str">
        <f t="shared" si="0"/>
        <v>95NJURY17006Z04</v>
      </c>
    </row>
    <row r="12" spans="1:7">
      <c r="A12" s="283" t="s">
        <v>56</v>
      </c>
      <c r="B12" s="284" t="s">
        <v>55</v>
      </c>
      <c r="C12" s="284" t="s">
        <v>266</v>
      </c>
      <c r="D12" s="285"/>
      <c r="E12" s="99" t="str">
        <f t="shared" si="0"/>
        <v>sansccxx</v>
      </c>
    </row>
    <row r="13" spans="1:7" ht="27.6">
      <c r="A13" s="286" t="s">
        <v>5559</v>
      </c>
      <c r="B13" s="284" t="s">
        <v>55</v>
      </c>
      <c r="C13" s="284" t="s">
        <v>267</v>
      </c>
      <c r="D13" s="285"/>
      <c r="E13" s="99" t="str">
        <f t="shared" si="0"/>
        <v>sansC04</v>
      </c>
    </row>
    <row r="14" spans="1:7" ht="27.6">
      <c r="A14" s="286" t="s">
        <v>268</v>
      </c>
      <c r="B14" s="284" t="s">
        <v>55</v>
      </c>
      <c r="C14" s="284" t="s">
        <v>266</v>
      </c>
      <c r="D14" s="285"/>
      <c r="E14" s="99" t="str">
        <f t="shared" si="0"/>
        <v>sansccxx</v>
      </c>
    </row>
    <row r="15" spans="1:7" s="86" customFormat="1">
      <c r="A15" s="283" t="s">
        <v>58</v>
      </c>
      <c r="B15" s="284" t="s">
        <v>57</v>
      </c>
      <c r="C15" s="284" t="s">
        <v>264</v>
      </c>
      <c r="D15" s="285"/>
      <c r="E15" s="99" t="str">
        <f t="shared" si="0"/>
        <v>23RGEV120001Z04</v>
      </c>
      <c r="F15" s="85"/>
      <c r="G15" s="85"/>
    </row>
    <row r="16" spans="1:7" s="86" customFormat="1">
      <c r="A16" s="283" t="s">
        <v>5560</v>
      </c>
      <c r="B16" s="235" t="s">
        <v>59</v>
      </c>
      <c r="C16" s="284" t="s">
        <v>269</v>
      </c>
      <c r="D16" s="285"/>
      <c r="E16" s="99" t="str">
        <f t="shared" si="0"/>
        <v>95NRSFP20001C06</v>
      </c>
      <c r="F16" s="85"/>
      <c r="G16" s="85"/>
    </row>
    <row r="17" spans="1:7" s="86" customFormat="1" ht="27.6">
      <c r="A17" s="283" t="s">
        <v>5561</v>
      </c>
      <c r="B17" s="235" t="s">
        <v>60</v>
      </c>
      <c r="C17" s="284" t="s">
        <v>270</v>
      </c>
      <c r="D17" s="285"/>
      <c r="E17" s="99" t="str">
        <f t="shared" si="0"/>
        <v>95NPLAT20001Z05</v>
      </c>
      <c r="F17" s="85"/>
      <c r="G17" s="85"/>
    </row>
    <row r="18" spans="1:7" s="86" customFormat="1">
      <c r="A18" s="237" t="s">
        <v>272</v>
      </c>
      <c r="B18" s="238" t="s">
        <v>62</v>
      </c>
      <c r="C18" s="284" t="s">
        <v>273</v>
      </c>
      <c r="D18" s="287"/>
      <c r="E18" s="236" t="str">
        <f t="shared" si="0"/>
        <v>95NDEPL21001IN01</v>
      </c>
      <c r="F18" s="85"/>
      <c r="G18" s="85"/>
    </row>
    <row r="19" spans="1:7" s="86" customFormat="1">
      <c r="A19" s="237" t="s">
        <v>274</v>
      </c>
      <c r="B19" s="238" t="s">
        <v>63</v>
      </c>
      <c r="C19" s="284" t="s">
        <v>273</v>
      </c>
      <c r="D19" s="287"/>
      <c r="E19" s="236" t="str">
        <f t="shared" si="0"/>
        <v>95NDEPL21002IN01</v>
      </c>
      <c r="F19" s="85"/>
      <c r="G19" s="85"/>
    </row>
    <row r="20" spans="1:7" s="86" customFormat="1">
      <c r="A20" s="237" t="s">
        <v>275</v>
      </c>
      <c r="B20" s="238" t="s">
        <v>64</v>
      </c>
      <c r="C20" s="284" t="s">
        <v>273</v>
      </c>
      <c r="D20" s="287"/>
      <c r="E20" s="236" t="str">
        <f t="shared" si="0"/>
        <v>95NDEPL21003IN01</v>
      </c>
    </row>
    <row r="21" spans="1:7" s="86" customFormat="1" ht="26.4">
      <c r="A21" s="239" t="s">
        <v>66</v>
      </c>
      <c r="B21" s="238" t="s">
        <v>65</v>
      </c>
      <c r="C21" s="284" t="s">
        <v>273</v>
      </c>
      <c r="D21" s="287"/>
      <c r="E21" s="236" t="str">
        <f t="shared" si="0"/>
        <v>95NDEPL21004IN01</v>
      </c>
    </row>
    <row r="22" spans="1:7" s="86" customFormat="1" ht="27.6">
      <c r="A22" s="286" t="s">
        <v>5562</v>
      </c>
      <c r="B22" s="284" t="s">
        <v>67</v>
      </c>
      <c r="C22" s="288" t="s">
        <v>276</v>
      </c>
      <c r="D22" s="287"/>
      <c r="E22" s="236" t="str">
        <f t="shared" si="0"/>
        <v>95NVAEI17001C03</v>
      </c>
    </row>
    <row r="23" spans="1:7" s="86" customFormat="1" ht="27.6">
      <c r="A23" s="286" t="s">
        <v>5563</v>
      </c>
      <c r="B23" s="284" t="s">
        <v>67</v>
      </c>
      <c r="C23" s="284" t="s">
        <v>277</v>
      </c>
      <c r="D23" s="287"/>
      <c r="E23" s="236" t="str">
        <f t="shared" si="0"/>
        <v>95NVAEI17001C01</v>
      </c>
    </row>
    <row r="24" spans="1:7" s="86" customFormat="1">
      <c r="A24" s="286" t="s">
        <v>69</v>
      </c>
      <c r="B24" s="284" t="s">
        <v>68</v>
      </c>
      <c r="C24" s="284" t="s">
        <v>273</v>
      </c>
      <c r="D24" s="287"/>
      <c r="E24" s="236" t="str">
        <f t="shared" si="0"/>
        <v>95NIVAE18001IN01</v>
      </c>
    </row>
    <row r="25" spans="1:7">
      <c r="A25" s="286" t="s">
        <v>278</v>
      </c>
      <c r="B25" s="238" t="s">
        <v>70</v>
      </c>
      <c r="C25" s="284" t="s">
        <v>269</v>
      </c>
      <c r="D25" s="287"/>
      <c r="E25" s="236" t="str">
        <f t="shared" si="0"/>
        <v>95NACCV21001C06</v>
      </c>
      <c r="F25" s="86"/>
      <c r="G25" s="86"/>
    </row>
    <row r="26" spans="1:7" ht="27.6">
      <c r="A26" s="286" t="s">
        <v>279</v>
      </c>
      <c r="B26" s="289" t="s">
        <v>71</v>
      </c>
      <c r="C26" s="288" t="s">
        <v>267</v>
      </c>
      <c r="D26" s="290"/>
      <c r="E26" s="99" t="str">
        <f t="shared" si="0"/>
        <v>95NVAEM19001C04</v>
      </c>
      <c r="F26" s="86"/>
      <c r="G26" s="86"/>
    </row>
    <row r="27" spans="1:7" ht="27.6">
      <c r="A27" s="286" t="s">
        <v>280</v>
      </c>
      <c r="B27" s="289" t="s">
        <v>71</v>
      </c>
      <c r="C27" s="284" t="s">
        <v>271</v>
      </c>
      <c r="D27" s="290"/>
      <c r="E27" s="99" t="str">
        <f t="shared" si="0"/>
        <v>95NVAEM19001IN04</v>
      </c>
      <c r="F27" s="86"/>
      <c r="G27" s="86"/>
    </row>
    <row r="28" spans="1:7" ht="27.6">
      <c r="A28" s="286" t="s">
        <v>5564</v>
      </c>
      <c r="B28" s="289" t="s">
        <v>281</v>
      </c>
      <c r="C28" s="284" t="s">
        <v>282</v>
      </c>
      <c r="D28" s="290"/>
      <c r="E28" s="99" t="str">
        <f t="shared" si="0"/>
        <v>SANSCCXX</v>
      </c>
      <c r="F28" s="86"/>
      <c r="G28" s="86"/>
    </row>
    <row r="29" spans="1:7">
      <c r="A29" s="286" t="s">
        <v>283</v>
      </c>
      <c r="B29" s="284" t="s">
        <v>72</v>
      </c>
      <c r="C29" s="240" t="s">
        <v>267</v>
      </c>
      <c r="D29" s="285"/>
      <c r="E29" s="99" t="str">
        <f t="shared" si="0"/>
        <v>95NCMAP19001C04</v>
      </c>
      <c r="F29" s="86"/>
      <c r="G29" s="86"/>
    </row>
    <row r="30" spans="1:7">
      <c r="A30" s="286" t="s">
        <v>284</v>
      </c>
      <c r="B30" s="284" t="s">
        <v>72</v>
      </c>
      <c r="C30" s="240" t="s">
        <v>271</v>
      </c>
      <c r="D30" s="285"/>
      <c r="E30" s="99" t="str">
        <f t="shared" si="0"/>
        <v>95NCMAP19001IN04</v>
      </c>
    </row>
    <row r="31" spans="1:7">
      <c r="A31" s="286" t="s">
        <v>285</v>
      </c>
      <c r="B31" s="284" t="s">
        <v>281</v>
      </c>
      <c r="C31" s="240" t="s">
        <v>286</v>
      </c>
      <c r="D31" s="285"/>
      <c r="E31" s="99" t="str">
        <f t="shared" si="0"/>
        <v>SANSCCxx</v>
      </c>
    </row>
    <row r="32" spans="1:7">
      <c r="A32" s="283" t="s">
        <v>287</v>
      </c>
      <c r="B32" s="284" t="s">
        <v>73</v>
      </c>
      <c r="C32" s="284" t="s">
        <v>264</v>
      </c>
      <c r="D32" s="285"/>
      <c r="E32" s="99" t="str">
        <f t="shared" si="0"/>
        <v>95NOBST17001Z04</v>
      </c>
    </row>
    <row r="33" spans="1:12">
      <c r="A33" s="286" t="s">
        <v>5565</v>
      </c>
      <c r="B33" s="291" t="s">
        <v>74</v>
      </c>
      <c r="C33" s="284" t="s">
        <v>273</v>
      </c>
      <c r="D33" s="285"/>
      <c r="E33" s="99" t="str">
        <f t="shared" si="0"/>
        <v>95NINCE18001IN01</v>
      </c>
      <c r="F33" s="270"/>
    </row>
    <row r="34" spans="1:12" ht="27.6">
      <c r="A34" s="283" t="s">
        <v>288</v>
      </c>
      <c r="B34" s="284" t="s">
        <v>75</v>
      </c>
      <c r="C34" s="284" t="s">
        <v>271</v>
      </c>
      <c r="D34" s="285"/>
      <c r="E34" s="99" t="str">
        <f t="shared" si="0"/>
        <v>95NCIIC17001IN04</v>
      </c>
      <c r="F34" s="270"/>
    </row>
    <row r="35" spans="1:12">
      <c r="A35" s="283" t="s">
        <v>289</v>
      </c>
      <c r="B35" s="241" t="s">
        <v>76</v>
      </c>
      <c r="C35" s="284" t="s">
        <v>271</v>
      </c>
      <c r="D35" s="285"/>
      <c r="E35" s="99" t="str">
        <f t="shared" si="0"/>
        <v>95NPDOM17001IN04</v>
      </c>
      <c r="F35" s="270"/>
    </row>
    <row r="36" spans="1:12">
      <c r="A36" s="292" t="s">
        <v>78</v>
      </c>
      <c r="B36" s="241" t="s">
        <v>77</v>
      </c>
      <c r="C36" s="284" t="s">
        <v>264</v>
      </c>
      <c r="D36" s="285"/>
      <c r="E36" s="99" t="str">
        <f t="shared" si="0"/>
        <v>95NPARC22001Z04</v>
      </c>
      <c r="F36" s="270"/>
    </row>
    <row r="37" spans="1:12">
      <c r="A37" s="292" t="s">
        <v>5566</v>
      </c>
      <c r="B37" s="241" t="s">
        <v>79</v>
      </c>
      <c r="C37" s="284" t="s">
        <v>264</v>
      </c>
      <c r="D37" s="285"/>
      <c r="E37" s="99" t="str">
        <f t="shared" si="0"/>
        <v>95NNOEQ22001Z04</v>
      </c>
      <c r="F37" s="270"/>
    </row>
    <row r="38" spans="1:12">
      <c r="A38" s="293" t="s">
        <v>290</v>
      </c>
      <c r="B38" s="284" t="s">
        <v>291</v>
      </c>
      <c r="C38" s="284" t="s">
        <v>271</v>
      </c>
      <c r="D38" s="287"/>
      <c r="E38" s="236" t="s">
        <v>292</v>
      </c>
      <c r="F38" s="270"/>
    </row>
    <row r="39" spans="1:12">
      <c r="A39" s="293" t="s">
        <v>290</v>
      </c>
      <c r="B39" s="284" t="s">
        <v>291</v>
      </c>
      <c r="C39" s="284" t="s">
        <v>264</v>
      </c>
      <c r="D39" s="287"/>
      <c r="E39" s="236" t="s">
        <v>293</v>
      </c>
      <c r="F39" s="353"/>
      <c r="G39" s="354"/>
      <c r="H39" s="354"/>
      <c r="I39" s="354"/>
      <c r="J39" s="354"/>
      <c r="K39" s="354"/>
      <c r="L39" s="354"/>
    </row>
    <row r="40" spans="1:12" ht="18">
      <c r="A40" s="294" t="s">
        <v>5567</v>
      </c>
      <c r="B40" s="295" t="s">
        <v>5568</v>
      </c>
      <c r="C40" s="284" t="s">
        <v>271</v>
      </c>
      <c r="D40" s="287"/>
      <c r="E40" s="236" t="s">
        <v>5569</v>
      </c>
      <c r="F40" s="353"/>
      <c r="G40" s="354"/>
      <c r="H40" s="354"/>
      <c r="I40" s="354"/>
      <c r="J40" s="354"/>
      <c r="K40" s="354"/>
      <c r="L40" s="354"/>
    </row>
    <row r="41" spans="1:12">
      <c r="A41" s="296" t="s">
        <v>294</v>
      </c>
      <c r="B41" s="242" t="s">
        <v>295</v>
      </c>
      <c r="C41" s="284" t="s">
        <v>271</v>
      </c>
      <c r="D41" s="285"/>
      <c r="E41" s="99" t="str">
        <f t="shared" si="0"/>
        <v>95NPCUB17001IN04</v>
      </c>
      <c r="F41" s="353"/>
      <c r="G41" s="354"/>
      <c r="H41" s="354"/>
      <c r="I41" s="354"/>
      <c r="J41" s="354"/>
      <c r="K41" s="354"/>
      <c r="L41" s="354"/>
    </row>
    <row r="42" spans="1:12">
      <c r="A42" s="297" t="s">
        <v>5173</v>
      </c>
      <c r="B42" s="284" t="s">
        <v>23</v>
      </c>
      <c r="C42" s="284" t="s">
        <v>271</v>
      </c>
      <c r="D42" s="285"/>
      <c r="E42" s="99" t="str">
        <f t="shared" si="0"/>
        <v>95NPCUB19003IN04</v>
      </c>
      <c r="F42" s="353"/>
      <c r="G42" s="354"/>
      <c r="H42" s="354"/>
      <c r="I42" s="354"/>
      <c r="J42" s="354"/>
      <c r="K42" s="354"/>
      <c r="L42" s="354"/>
    </row>
    <row r="43" spans="1:12">
      <c r="A43" s="297" t="s">
        <v>5174</v>
      </c>
      <c r="B43" s="216" t="s">
        <v>24</v>
      </c>
      <c r="C43" s="284" t="s">
        <v>271</v>
      </c>
      <c r="D43" s="285"/>
      <c r="E43" s="99" t="str">
        <f t="shared" si="0"/>
        <v>95NPCUB21001IN04</v>
      </c>
      <c r="F43" s="270"/>
    </row>
    <row r="44" spans="1:12">
      <c r="A44" s="297" t="s">
        <v>5175</v>
      </c>
      <c r="B44" s="216" t="s">
        <v>25</v>
      </c>
      <c r="C44" s="284" t="s">
        <v>271</v>
      </c>
      <c r="D44" s="285"/>
      <c r="E44" s="99" t="str">
        <f t="shared" si="0"/>
        <v>95NPCUB21002IN04</v>
      </c>
      <c r="F44" s="270"/>
    </row>
    <row r="45" spans="1:12">
      <c r="A45" s="298" t="s">
        <v>5176</v>
      </c>
      <c r="B45" s="241" t="s">
        <v>26</v>
      </c>
      <c r="C45" s="284" t="s">
        <v>271</v>
      </c>
      <c r="D45" s="285"/>
      <c r="E45" s="99" t="str">
        <f t="shared" si="0"/>
        <v>95NPCUB22001IN04</v>
      </c>
      <c r="F45" s="270"/>
    </row>
    <row r="46" spans="1:12">
      <c r="A46" s="299" t="s">
        <v>5177</v>
      </c>
      <c r="B46" s="241" t="s">
        <v>27</v>
      </c>
      <c r="C46" s="284" t="s">
        <v>271</v>
      </c>
      <c r="D46" s="285"/>
      <c r="E46" s="99" t="str">
        <f t="shared" si="0"/>
        <v>95NPCUB22002IN04</v>
      </c>
      <c r="F46" s="270"/>
    </row>
    <row r="47" spans="1:12">
      <c r="A47" s="298" t="s">
        <v>5178</v>
      </c>
      <c r="B47" s="241" t="s">
        <v>28</v>
      </c>
      <c r="C47" s="284" t="s">
        <v>271</v>
      </c>
      <c r="D47" s="285"/>
      <c r="E47" s="99" t="str">
        <f t="shared" si="0"/>
        <v>95NPCUB22003IN04</v>
      </c>
      <c r="F47" s="270"/>
    </row>
    <row r="48" spans="1:12" s="86" customFormat="1">
      <c r="A48" s="299" t="s">
        <v>5179</v>
      </c>
      <c r="B48" s="241" t="s">
        <v>29</v>
      </c>
      <c r="C48" s="284" t="s">
        <v>271</v>
      </c>
      <c r="D48" s="285"/>
      <c r="E48" s="99" t="str">
        <f t="shared" si="0"/>
        <v>95NPCUB22004IN04</v>
      </c>
      <c r="F48" s="270"/>
      <c r="G48" s="85"/>
    </row>
    <row r="49" spans="1:7" s="86" customFormat="1" ht="28.8">
      <c r="A49" s="300" t="s">
        <v>5180</v>
      </c>
      <c r="B49" s="301" t="s">
        <v>30</v>
      </c>
      <c r="C49" s="302" t="s">
        <v>271</v>
      </c>
      <c r="D49" s="303"/>
      <c r="E49" s="304" t="str">
        <f t="shared" si="0"/>
        <v>95NPCUB22005IN04</v>
      </c>
      <c r="F49" s="85"/>
      <c r="G49" s="85"/>
    </row>
    <row r="50" spans="1:7" s="86" customFormat="1">
      <c r="A50" s="299" t="s">
        <v>5181</v>
      </c>
      <c r="B50" s="241" t="s">
        <v>31</v>
      </c>
      <c r="C50" s="284" t="s">
        <v>271</v>
      </c>
      <c r="D50" s="285"/>
      <c r="E50" s="99" t="str">
        <f t="shared" si="0"/>
        <v>95NPCUB22006IN04</v>
      </c>
      <c r="F50" s="85"/>
      <c r="G50" s="85"/>
    </row>
    <row r="51" spans="1:7" s="86" customFormat="1">
      <c r="A51" s="305" t="s">
        <v>33</v>
      </c>
      <c r="B51" s="241" t="s">
        <v>32</v>
      </c>
      <c r="C51" s="284" t="s">
        <v>271</v>
      </c>
      <c r="D51" s="285"/>
      <c r="E51" s="99" t="str">
        <f t="shared" si="0"/>
        <v>95NPCUB22007IN04</v>
      </c>
      <c r="F51" s="85"/>
      <c r="G51" s="85"/>
    </row>
    <row r="52" spans="1:7" s="86" customFormat="1">
      <c r="A52" s="306" t="s">
        <v>5182</v>
      </c>
      <c r="B52" s="241" t="s">
        <v>34</v>
      </c>
      <c r="C52" s="284" t="s">
        <v>271</v>
      </c>
      <c r="D52" s="285"/>
      <c r="E52" s="99" t="str">
        <f t="shared" si="0"/>
        <v>95NPCUB22008IN04</v>
      </c>
      <c r="F52" s="85"/>
      <c r="G52" s="85"/>
    </row>
    <row r="53" spans="1:7" s="86" customFormat="1">
      <c r="A53" s="307" t="s">
        <v>5183</v>
      </c>
      <c r="B53" s="241" t="s">
        <v>36</v>
      </c>
      <c r="C53" s="284" t="s">
        <v>271</v>
      </c>
      <c r="D53" s="285"/>
      <c r="E53" s="99" t="str">
        <f t="shared" si="0"/>
        <v>95NPCUB22009IN04</v>
      </c>
    </row>
    <row r="54" spans="1:7" s="86" customFormat="1">
      <c r="A54" s="308" t="s">
        <v>5184</v>
      </c>
      <c r="B54" s="241" t="s">
        <v>37</v>
      </c>
      <c r="C54" s="284" t="s">
        <v>271</v>
      </c>
      <c r="D54" s="285"/>
      <c r="E54" s="99" t="str">
        <f t="shared" si="0"/>
        <v>95NPCUB22010IN04</v>
      </c>
    </row>
    <row r="55" spans="1:7" s="86" customFormat="1" ht="15" customHeight="1">
      <c r="A55" s="283" t="s">
        <v>5570</v>
      </c>
      <c r="B55" s="284" t="s">
        <v>82</v>
      </c>
      <c r="C55" s="284" t="s">
        <v>271</v>
      </c>
      <c r="D55" s="285"/>
      <c r="E55" s="99" t="str">
        <f t="shared" si="0"/>
        <v>95NGPEM17001IN04</v>
      </c>
    </row>
    <row r="56" spans="1:7" s="86" customFormat="1" ht="27.6">
      <c r="A56" s="283" t="s">
        <v>5571</v>
      </c>
      <c r="B56" s="284" t="s">
        <v>82</v>
      </c>
      <c r="C56" s="284" t="s">
        <v>264</v>
      </c>
      <c r="D56" s="285"/>
      <c r="E56" s="99" t="str">
        <f t="shared" si="0"/>
        <v>95NGPEM17001Z04</v>
      </c>
    </row>
    <row r="57" spans="1:7" s="86" customFormat="1" ht="27.6">
      <c r="A57" s="283" t="s">
        <v>5572</v>
      </c>
      <c r="B57" s="284" t="s">
        <v>83</v>
      </c>
      <c r="C57" s="284" t="s">
        <v>271</v>
      </c>
      <c r="D57" s="285"/>
      <c r="E57" s="99" t="str">
        <f t="shared" si="0"/>
        <v>95NGPET17001IN04</v>
      </c>
    </row>
    <row r="58" spans="1:7" s="86" customFormat="1" ht="27.6">
      <c r="A58" s="283" t="s">
        <v>5573</v>
      </c>
      <c r="B58" s="284" t="s">
        <v>83</v>
      </c>
      <c r="C58" s="284" t="s">
        <v>264</v>
      </c>
      <c r="D58" s="285"/>
      <c r="E58" s="99" t="str">
        <f t="shared" si="0"/>
        <v>95NGPET17001Z04</v>
      </c>
    </row>
    <row r="59" spans="1:7" s="86" customFormat="1">
      <c r="A59" s="283" t="s">
        <v>85</v>
      </c>
      <c r="B59" s="284" t="s">
        <v>84</v>
      </c>
      <c r="C59" s="284" t="s">
        <v>271</v>
      </c>
      <c r="D59" s="290"/>
      <c r="E59" s="99" t="str">
        <f t="shared" si="0"/>
        <v>95NICEP17001IN04</v>
      </c>
    </row>
    <row r="60" spans="1:7" s="86" customFormat="1">
      <c r="A60" s="286" t="s">
        <v>296</v>
      </c>
      <c r="B60" s="284" t="s">
        <v>297</v>
      </c>
      <c r="C60" s="284" t="s">
        <v>298</v>
      </c>
      <c r="D60" s="290"/>
      <c r="E60" s="99" t="str">
        <f t="shared" si="0"/>
        <v>95NDECL17001OR05</v>
      </c>
    </row>
    <row r="61" spans="1:7" s="86" customFormat="1">
      <c r="A61" s="286" t="s">
        <v>299</v>
      </c>
      <c r="B61" s="243" t="s">
        <v>300</v>
      </c>
      <c r="C61" s="284" t="s">
        <v>298</v>
      </c>
      <c r="D61" s="290"/>
      <c r="E61" s="99" t="str">
        <f t="shared" si="0"/>
        <v>95NDECL20012OR05</v>
      </c>
    </row>
    <row r="62" spans="1:7" s="86" customFormat="1">
      <c r="A62" s="286" t="s">
        <v>301</v>
      </c>
      <c r="B62" s="243" t="s">
        <v>302</v>
      </c>
      <c r="C62" s="284" t="s">
        <v>298</v>
      </c>
      <c r="D62" s="290"/>
      <c r="E62" s="99" t="str">
        <f t="shared" si="0"/>
        <v>95NDECL17002OR05</v>
      </c>
    </row>
    <row r="63" spans="1:7" s="86" customFormat="1">
      <c r="A63" s="286" t="s">
        <v>303</v>
      </c>
      <c r="B63" s="243" t="s">
        <v>304</v>
      </c>
      <c r="C63" s="284" t="s">
        <v>298</v>
      </c>
      <c r="D63" s="290"/>
      <c r="E63" s="99" t="str">
        <f t="shared" si="0"/>
        <v>95NDECL20013OR05</v>
      </c>
    </row>
    <row r="64" spans="1:7" s="86" customFormat="1">
      <c r="A64" s="286" t="s">
        <v>305</v>
      </c>
      <c r="B64" s="284" t="s">
        <v>306</v>
      </c>
      <c r="C64" s="284" t="s">
        <v>298</v>
      </c>
      <c r="D64" s="290"/>
      <c r="E64" s="99" t="str">
        <f t="shared" si="0"/>
        <v>95NDECL17003OR05</v>
      </c>
    </row>
    <row r="65" spans="1:7" s="86" customFormat="1">
      <c r="A65" s="286" t="s">
        <v>307</v>
      </c>
      <c r="B65" s="284" t="s">
        <v>308</v>
      </c>
      <c r="C65" s="284" t="s">
        <v>298</v>
      </c>
      <c r="D65" s="290"/>
      <c r="E65" s="99" t="str">
        <f t="shared" si="0"/>
        <v>95NDECL17004OR05</v>
      </c>
    </row>
    <row r="66" spans="1:7" s="86" customFormat="1">
      <c r="A66" s="286" t="s">
        <v>309</v>
      </c>
      <c r="B66" s="284" t="s">
        <v>310</v>
      </c>
      <c r="C66" s="284" t="s">
        <v>298</v>
      </c>
      <c r="D66" s="290"/>
      <c r="E66" s="99" t="str">
        <f t="shared" si="0"/>
        <v>95NDECL19009OR05</v>
      </c>
    </row>
    <row r="67" spans="1:7">
      <c r="A67" s="286" t="s">
        <v>311</v>
      </c>
      <c r="B67" s="284" t="s">
        <v>312</v>
      </c>
      <c r="C67" s="284" t="s">
        <v>298</v>
      </c>
      <c r="D67" s="290"/>
      <c r="E67" s="99" t="str">
        <f t="shared" si="0"/>
        <v>95NDECL19010OR05</v>
      </c>
      <c r="F67" s="86"/>
      <c r="G67" s="86"/>
    </row>
    <row r="68" spans="1:7">
      <c r="A68" s="286" t="s">
        <v>313</v>
      </c>
      <c r="B68" s="289" t="s">
        <v>314</v>
      </c>
      <c r="C68" s="284" t="s">
        <v>298</v>
      </c>
      <c r="D68" s="290"/>
      <c r="E68" s="99" t="str">
        <f t="shared" si="0"/>
        <v>95NDECL20011OR05</v>
      </c>
      <c r="F68" s="86"/>
      <c r="G68" s="86"/>
    </row>
    <row r="69" spans="1:7">
      <c r="A69" s="286" t="s">
        <v>315</v>
      </c>
      <c r="B69" s="284" t="s">
        <v>316</v>
      </c>
      <c r="C69" s="284" t="s">
        <v>317</v>
      </c>
      <c r="D69" s="290"/>
      <c r="E69" s="99" t="str">
        <f t="shared" si="0"/>
        <v>95NDECL17005AS6</v>
      </c>
      <c r="F69" s="86"/>
      <c r="G69" s="86"/>
    </row>
    <row r="70" spans="1:7">
      <c r="A70" s="286" t="s">
        <v>318</v>
      </c>
      <c r="B70" s="284" t="s">
        <v>319</v>
      </c>
      <c r="C70" s="284" t="s">
        <v>264</v>
      </c>
      <c r="D70" s="290"/>
      <c r="E70" s="99" t="str">
        <f t="shared" si="0"/>
        <v>95NDECL17006Z04</v>
      </c>
      <c r="F70" s="86"/>
      <c r="G70" s="86"/>
    </row>
    <row r="71" spans="1:7">
      <c r="A71" s="286" t="s">
        <v>5574</v>
      </c>
      <c r="B71" s="284" t="s">
        <v>55</v>
      </c>
      <c r="C71" s="284" t="s">
        <v>696</v>
      </c>
      <c r="D71" s="290"/>
      <c r="E71" s="99" t="str">
        <f t="shared" si="0"/>
        <v>sansH01</v>
      </c>
      <c r="F71" s="86"/>
      <c r="G71" s="86"/>
    </row>
    <row r="72" spans="1:7">
      <c r="A72" s="286" t="s">
        <v>5575</v>
      </c>
      <c r="B72" s="284" t="s">
        <v>55</v>
      </c>
      <c r="C72" s="284" t="s">
        <v>367</v>
      </c>
      <c r="D72" s="290"/>
      <c r="E72" s="99" t="str">
        <f t="shared" si="0"/>
        <v>sansH02</v>
      </c>
      <c r="F72" s="86"/>
      <c r="G72" s="86"/>
    </row>
    <row r="73" spans="1:7">
      <c r="A73" s="283" t="s">
        <v>320</v>
      </c>
      <c r="B73" s="284" t="s">
        <v>86</v>
      </c>
      <c r="C73" s="284" t="s">
        <v>271</v>
      </c>
      <c r="D73" s="290"/>
      <c r="E73" s="99" t="str">
        <f t="shared" si="0"/>
        <v>95NDECL17007IN04</v>
      </c>
      <c r="F73" s="86"/>
      <c r="G73" s="86"/>
    </row>
    <row r="74" spans="1:7">
      <c r="A74" s="283" t="s">
        <v>321</v>
      </c>
      <c r="B74" s="284" t="s">
        <v>87</v>
      </c>
      <c r="C74" s="284" t="s">
        <v>264</v>
      </c>
      <c r="D74" s="290"/>
      <c r="E74" s="99" t="str">
        <f t="shared" si="0"/>
        <v>95NDECL18008Z04</v>
      </c>
      <c r="F74" s="86"/>
      <c r="G74" s="86"/>
    </row>
    <row r="75" spans="1:7" ht="27.6">
      <c r="A75" s="283" t="s">
        <v>322</v>
      </c>
      <c r="B75" s="284" t="s">
        <v>88</v>
      </c>
      <c r="C75" s="288" t="s">
        <v>271</v>
      </c>
      <c r="D75" s="290"/>
      <c r="E75" s="99" t="str">
        <f t="shared" si="0"/>
        <v>95NPSNI17001IN04</v>
      </c>
      <c r="F75" s="86"/>
      <c r="G75" s="86"/>
    </row>
    <row r="76" spans="1:7" ht="27.6">
      <c r="A76" s="286" t="s">
        <v>5576</v>
      </c>
      <c r="B76" s="284" t="s">
        <v>88</v>
      </c>
      <c r="C76" s="288" t="s">
        <v>264</v>
      </c>
      <c r="D76" s="290"/>
      <c r="E76" s="99" t="str">
        <f t="shared" si="0"/>
        <v>95NPSNI17001Z04</v>
      </c>
      <c r="F76" s="86"/>
      <c r="G76" s="86"/>
    </row>
    <row r="77" spans="1:7">
      <c r="A77" s="283" t="s">
        <v>323</v>
      </c>
      <c r="B77" s="289" t="s">
        <v>89</v>
      </c>
      <c r="C77" s="289" t="s">
        <v>271</v>
      </c>
      <c r="D77" s="290"/>
      <c r="E77" s="99" t="str">
        <f t="shared" si="0"/>
        <v>95NMIXI17001IN04</v>
      </c>
      <c r="F77" s="86"/>
      <c r="G77" s="86"/>
    </row>
    <row r="78" spans="1:7">
      <c r="A78" s="283" t="s">
        <v>5577</v>
      </c>
      <c r="B78" s="289" t="s">
        <v>89</v>
      </c>
      <c r="C78" s="289" t="s">
        <v>298</v>
      </c>
      <c r="D78" s="290"/>
      <c r="E78" s="99" t="str">
        <f t="shared" si="0"/>
        <v>95NMIXI17001OR05</v>
      </c>
    </row>
    <row r="79" spans="1:7">
      <c r="A79" s="283" t="s">
        <v>324</v>
      </c>
      <c r="B79" s="289" t="s">
        <v>89</v>
      </c>
      <c r="C79" s="289" t="s">
        <v>264</v>
      </c>
      <c r="D79" s="309"/>
      <c r="E79" s="236" t="str">
        <f t="shared" si="0"/>
        <v>95NMIXI17001Z04</v>
      </c>
      <c r="F79" s="265"/>
    </row>
    <row r="80" spans="1:7">
      <c r="A80" s="283" t="s">
        <v>325</v>
      </c>
      <c r="B80" s="284" t="s">
        <v>90</v>
      </c>
      <c r="C80" s="284" t="s">
        <v>271</v>
      </c>
      <c r="D80" s="290"/>
      <c r="E80" s="99" t="str">
        <f t="shared" si="0"/>
        <v>95NTHFP17001IN04</v>
      </c>
    </row>
    <row r="81" spans="1:5">
      <c r="A81" s="283" t="s">
        <v>326</v>
      </c>
      <c r="B81" s="289" t="s">
        <v>90</v>
      </c>
      <c r="C81" s="289" t="s">
        <v>298</v>
      </c>
      <c r="D81" s="290"/>
      <c r="E81" s="99" t="str">
        <f t="shared" si="0"/>
        <v>95NTHFP17001OR05</v>
      </c>
    </row>
    <row r="82" spans="1:5" ht="18">
      <c r="A82" s="283" t="s">
        <v>5578</v>
      </c>
      <c r="B82" s="295" t="s">
        <v>5579</v>
      </c>
      <c r="C82" s="289" t="s">
        <v>271</v>
      </c>
      <c r="D82" s="290"/>
      <c r="E82" s="99" t="str">
        <f t="shared" si="0"/>
        <v>95NSENI23001IN04</v>
      </c>
    </row>
    <row r="83" spans="1:5">
      <c r="A83" s="286" t="s">
        <v>327</v>
      </c>
      <c r="B83" s="169" t="s">
        <v>328</v>
      </c>
      <c r="C83" s="284" t="s">
        <v>317</v>
      </c>
      <c r="D83" s="290"/>
      <c r="E83" s="99" t="str">
        <f t="shared" si="0"/>
        <v>95NHOPE21001AS6</v>
      </c>
    </row>
    <row r="84" spans="1:5">
      <c r="A84" s="286" t="s">
        <v>329</v>
      </c>
      <c r="B84" s="169" t="s">
        <v>330</v>
      </c>
      <c r="C84" s="284" t="s">
        <v>317</v>
      </c>
      <c r="D84" s="290"/>
      <c r="E84" s="99" t="str">
        <f t="shared" si="0"/>
        <v>95NHOPE22001AS6</v>
      </c>
    </row>
    <row r="85" spans="1:5" ht="18">
      <c r="A85" s="286" t="s">
        <v>5580</v>
      </c>
      <c r="B85" s="295" t="s">
        <v>5581</v>
      </c>
      <c r="C85" s="284" t="s">
        <v>317</v>
      </c>
      <c r="D85" s="290"/>
      <c r="E85" s="99" t="str">
        <f t="shared" si="0"/>
        <v>95NHOPE23001AS6</v>
      </c>
    </row>
    <row r="86" spans="1:5" ht="41.4">
      <c r="A86" s="283" t="s">
        <v>5582</v>
      </c>
      <c r="B86" s="284" t="s">
        <v>92</v>
      </c>
      <c r="C86" s="284" t="s">
        <v>271</v>
      </c>
      <c r="D86" s="290"/>
      <c r="E86" s="99" t="str">
        <f t="shared" si="0"/>
        <v>95NINIT18001IN04</v>
      </c>
    </row>
    <row r="87" spans="1:5" ht="41.4">
      <c r="A87" s="283" t="s">
        <v>5583</v>
      </c>
      <c r="B87" s="284" t="s">
        <v>92</v>
      </c>
      <c r="C87" s="284" t="s">
        <v>264</v>
      </c>
      <c r="D87" s="290"/>
      <c r="E87" s="99" t="str">
        <f t="shared" si="0"/>
        <v>95NINIT18001Z04</v>
      </c>
    </row>
    <row r="88" spans="1:5" ht="27.6">
      <c r="A88" s="283" t="s">
        <v>5584</v>
      </c>
      <c r="B88" s="284" t="s">
        <v>93</v>
      </c>
      <c r="C88" s="284" t="s">
        <v>264</v>
      </c>
      <c r="D88" s="285"/>
      <c r="E88" s="99" t="str">
        <f t="shared" si="0"/>
        <v>95NPILN17001Z04</v>
      </c>
    </row>
    <row r="89" spans="1:5">
      <c r="A89" s="310" t="s">
        <v>331</v>
      </c>
      <c r="B89" s="311"/>
      <c r="C89" s="312"/>
      <c r="D89" s="285"/>
      <c r="E89" s="99"/>
    </row>
    <row r="90" spans="1:5">
      <c r="A90" s="286" t="s">
        <v>332</v>
      </c>
      <c r="B90" s="244" t="s">
        <v>333</v>
      </c>
      <c r="C90" s="245" t="s">
        <v>264</v>
      </c>
      <c r="D90" s="285"/>
      <c r="E90" s="99" t="str">
        <f t="shared" ref="E90:E180" si="1">B90&amp;C90</f>
        <v>95NGCPI18001Z04</v>
      </c>
    </row>
    <row r="91" spans="1:5">
      <c r="A91" s="286" t="s">
        <v>334</v>
      </c>
      <c r="B91" s="240" t="s">
        <v>335</v>
      </c>
      <c r="C91" s="104" t="s">
        <v>298</v>
      </c>
      <c r="D91" s="285"/>
      <c r="E91" s="99" t="str">
        <f t="shared" si="1"/>
        <v>95NGCA118001OR05</v>
      </c>
    </row>
    <row r="92" spans="1:5">
      <c r="A92" s="286" t="s">
        <v>336</v>
      </c>
      <c r="B92" s="240" t="s">
        <v>337</v>
      </c>
      <c r="C92" s="104" t="s">
        <v>298</v>
      </c>
      <c r="D92" s="285"/>
      <c r="E92" s="99" t="str">
        <f t="shared" si="1"/>
        <v>95NGCA218001OR05</v>
      </c>
    </row>
    <row r="93" spans="1:5">
      <c r="A93" s="286" t="s">
        <v>338</v>
      </c>
      <c r="B93" s="240" t="s">
        <v>339</v>
      </c>
      <c r="C93" s="104" t="s">
        <v>298</v>
      </c>
      <c r="D93" s="285"/>
      <c r="E93" s="99" t="str">
        <f t="shared" si="1"/>
        <v>95NGCA318001 OR05</v>
      </c>
    </row>
    <row r="94" spans="1:5">
      <c r="A94" s="286" t="s">
        <v>340</v>
      </c>
      <c r="B94" s="240" t="s">
        <v>341</v>
      </c>
      <c r="C94" s="246" t="s">
        <v>298</v>
      </c>
      <c r="D94" s="285"/>
      <c r="E94" s="99" t="str">
        <f t="shared" si="1"/>
        <v>95NGCA418001OR05</v>
      </c>
    </row>
    <row r="95" spans="1:5">
      <c r="A95" s="286" t="s">
        <v>342</v>
      </c>
      <c r="B95" s="240" t="s">
        <v>343</v>
      </c>
      <c r="C95" s="104" t="s">
        <v>298</v>
      </c>
      <c r="D95" s="285"/>
      <c r="E95" s="99" t="str">
        <f t="shared" si="1"/>
        <v>95NGCA518001 OR05</v>
      </c>
    </row>
    <row r="96" spans="1:5">
      <c r="A96" s="286" t="s">
        <v>344</v>
      </c>
      <c r="B96" s="240" t="s">
        <v>345</v>
      </c>
      <c r="C96" s="104" t="s">
        <v>298</v>
      </c>
      <c r="D96" s="285"/>
      <c r="E96" s="99" t="str">
        <f t="shared" si="1"/>
        <v>95NGCA618001 OR05</v>
      </c>
    </row>
    <row r="97" spans="1:5">
      <c r="A97" s="286" t="s">
        <v>346</v>
      </c>
      <c r="B97" s="217" t="s">
        <v>347</v>
      </c>
      <c r="C97" s="104" t="s">
        <v>298</v>
      </c>
      <c r="D97" s="285"/>
      <c r="E97" s="99" t="str">
        <f t="shared" si="1"/>
        <v>95NGCA720001OR05</v>
      </c>
    </row>
    <row r="98" spans="1:5">
      <c r="A98" s="286" t="s">
        <v>348</v>
      </c>
      <c r="B98" s="217" t="s">
        <v>349</v>
      </c>
      <c r="C98" s="104" t="s">
        <v>298</v>
      </c>
      <c r="D98" s="285"/>
      <c r="E98" s="99" t="str">
        <f t="shared" si="1"/>
        <v>95NGCA820001OR05</v>
      </c>
    </row>
    <row r="99" spans="1:5">
      <c r="A99" s="286" t="s">
        <v>350</v>
      </c>
      <c r="B99" s="217" t="s">
        <v>351</v>
      </c>
      <c r="C99" s="104" t="s">
        <v>298</v>
      </c>
      <c r="D99" s="285"/>
      <c r="E99" s="99" t="str">
        <f t="shared" si="1"/>
        <v>95NGCA921001OR05</v>
      </c>
    </row>
    <row r="100" spans="1:5">
      <c r="A100" s="286" t="s">
        <v>352</v>
      </c>
      <c r="B100" s="217" t="s">
        <v>353</v>
      </c>
      <c r="C100" s="104" t="s">
        <v>298</v>
      </c>
      <c r="D100" s="285"/>
      <c r="E100" s="99" t="str">
        <f t="shared" si="1"/>
        <v>95NGCA102101OR05</v>
      </c>
    </row>
    <row r="101" spans="1:5">
      <c r="A101" s="286" t="s">
        <v>354</v>
      </c>
      <c r="B101" s="240" t="s">
        <v>355</v>
      </c>
      <c r="C101" s="104" t="s">
        <v>298</v>
      </c>
      <c r="D101" s="285"/>
      <c r="E101" s="99" t="str">
        <f t="shared" si="1"/>
        <v>95NGCAC18001OR05</v>
      </c>
    </row>
    <row r="102" spans="1:5">
      <c r="A102" s="286" t="s">
        <v>356</v>
      </c>
      <c r="B102" s="240" t="s">
        <v>333</v>
      </c>
      <c r="C102" s="246" t="s">
        <v>264</v>
      </c>
      <c r="D102" s="285"/>
      <c r="E102" s="99" t="str">
        <f t="shared" si="1"/>
        <v>95NGCPI18001Z04</v>
      </c>
    </row>
    <row r="103" spans="1:5">
      <c r="A103" s="313" t="s">
        <v>357</v>
      </c>
      <c r="B103" s="247" t="s">
        <v>333</v>
      </c>
      <c r="C103" s="248" t="s">
        <v>271</v>
      </c>
      <c r="D103" s="285"/>
      <c r="E103" s="99" t="str">
        <f t="shared" si="1"/>
        <v>95NGCPI18001IN04</v>
      </c>
    </row>
    <row r="104" spans="1:5" ht="15.6">
      <c r="A104" s="314" t="s">
        <v>5585</v>
      </c>
      <c r="B104" s="284" t="s">
        <v>23</v>
      </c>
      <c r="C104" s="104" t="s">
        <v>358</v>
      </c>
      <c r="D104" s="285"/>
      <c r="E104" s="99" t="str">
        <f t="shared" si="1"/>
        <v>95NPCUB19003FP39</v>
      </c>
    </row>
    <row r="105" spans="1:5" ht="15.6">
      <c r="A105" s="314" t="s">
        <v>5586</v>
      </c>
      <c r="B105" s="216" t="s">
        <v>24</v>
      </c>
      <c r="C105" s="104" t="s">
        <v>359</v>
      </c>
      <c r="D105" s="285"/>
      <c r="E105" s="99" t="str">
        <f t="shared" si="1"/>
        <v>95NPCUB21001FP26</v>
      </c>
    </row>
    <row r="106" spans="1:5" ht="15.6">
      <c r="A106" s="314" t="s">
        <v>5587</v>
      </c>
      <c r="B106" s="216" t="s">
        <v>25</v>
      </c>
      <c r="C106" s="104" t="s">
        <v>360</v>
      </c>
      <c r="D106" s="285"/>
      <c r="E106" s="99" t="str">
        <f t="shared" si="1"/>
        <v>95NPCUB21002FP07</v>
      </c>
    </row>
    <row r="107" spans="1:5" ht="15.6">
      <c r="A107" s="314" t="s">
        <v>5588</v>
      </c>
      <c r="B107" s="216" t="s">
        <v>26</v>
      </c>
      <c r="C107" s="104" t="s">
        <v>359</v>
      </c>
      <c r="D107" s="285"/>
      <c r="E107" s="99" t="str">
        <f t="shared" si="1"/>
        <v>95NPCUB22001FP26</v>
      </c>
    </row>
    <row r="108" spans="1:5" ht="15.6">
      <c r="A108" s="314" t="s">
        <v>5589</v>
      </c>
      <c r="B108" s="216" t="s">
        <v>27</v>
      </c>
      <c r="C108" s="104" t="s">
        <v>361</v>
      </c>
      <c r="D108" s="285"/>
      <c r="E108" s="99" t="str">
        <f t="shared" si="1"/>
        <v>95NPCUB22002FP44</v>
      </c>
    </row>
    <row r="109" spans="1:5" ht="15.6">
      <c r="A109" s="314" t="s">
        <v>5590</v>
      </c>
      <c r="B109" s="216" t="s">
        <v>28</v>
      </c>
      <c r="C109" s="104" t="s">
        <v>362</v>
      </c>
      <c r="D109" s="285"/>
      <c r="E109" s="99" t="str">
        <f t="shared" si="1"/>
        <v>95NPCUB22003FP50</v>
      </c>
    </row>
    <row r="110" spans="1:5" ht="15.6">
      <c r="A110" s="314" t="s">
        <v>5591</v>
      </c>
      <c r="B110" s="216" t="s">
        <v>29</v>
      </c>
      <c r="C110" s="291" t="s">
        <v>363</v>
      </c>
      <c r="D110" s="285"/>
      <c r="E110" s="99" t="str">
        <f t="shared" si="1"/>
        <v>95NPCUB22004FP70</v>
      </c>
    </row>
    <row r="111" spans="1:5" ht="15.6">
      <c r="A111" s="315" t="s">
        <v>5592</v>
      </c>
      <c r="B111" s="216" t="s">
        <v>30</v>
      </c>
      <c r="C111" s="291" t="s">
        <v>363</v>
      </c>
      <c r="D111" s="285"/>
      <c r="E111" s="99" t="str">
        <f t="shared" si="1"/>
        <v>95NPCUB22005FP70</v>
      </c>
    </row>
    <row r="112" spans="1:5" ht="15.6">
      <c r="A112" s="314" t="s">
        <v>5593</v>
      </c>
      <c r="B112" s="216" t="s">
        <v>31</v>
      </c>
      <c r="C112" s="291" t="s">
        <v>364</v>
      </c>
      <c r="D112" s="285"/>
      <c r="E112" s="99" t="str">
        <f t="shared" si="1"/>
        <v>95NPCUB22006FP45</v>
      </c>
    </row>
    <row r="113" spans="1:5" ht="15.6">
      <c r="A113" s="314" t="s">
        <v>5594</v>
      </c>
      <c r="B113" s="216" t="s">
        <v>32</v>
      </c>
      <c r="C113" s="291" t="s">
        <v>363</v>
      </c>
      <c r="D113" s="285"/>
      <c r="E113" s="99" t="str">
        <f t="shared" si="1"/>
        <v>95NPCUB22007FP70</v>
      </c>
    </row>
    <row r="114" spans="1:5" ht="15.6">
      <c r="A114" s="314" t="s">
        <v>5595</v>
      </c>
      <c r="B114" s="216" t="s">
        <v>34</v>
      </c>
      <c r="C114" s="291" t="s">
        <v>365</v>
      </c>
      <c r="D114" s="285"/>
      <c r="E114" s="99" t="str">
        <f t="shared" si="1"/>
        <v>95NPCUB22008FP65</v>
      </c>
    </row>
    <row r="115" spans="1:5" ht="15.6">
      <c r="A115" s="314" t="s">
        <v>5596</v>
      </c>
      <c r="B115" s="216" t="s">
        <v>36</v>
      </c>
      <c r="C115" s="291" t="s">
        <v>366</v>
      </c>
      <c r="D115" s="316"/>
      <c r="E115" s="99" t="str">
        <f t="shared" si="1"/>
        <v>95NPCUB22009FP78</v>
      </c>
    </row>
    <row r="116" spans="1:5" ht="15.6">
      <c r="A116" s="314" t="s">
        <v>5597</v>
      </c>
      <c r="B116" s="216" t="s">
        <v>37</v>
      </c>
      <c r="C116" s="291" t="s">
        <v>366</v>
      </c>
      <c r="D116" s="285"/>
      <c r="E116" s="99" t="str">
        <f t="shared" si="1"/>
        <v>95NPCUB22010FP78</v>
      </c>
    </row>
    <row r="117" spans="1:5" ht="15.6">
      <c r="A117" s="314" t="s">
        <v>5598</v>
      </c>
      <c r="B117" s="216" t="s">
        <v>23</v>
      </c>
      <c r="C117" s="291" t="s">
        <v>264</v>
      </c>
      <c r="D117" s="285"/>
      <c r="E117" s="99" t="str">
        <f t="shared" si="1"/>
        <v>95NPCUB19003Z04</v>
      </c>
    </row>
    <row r="118" spans="1:5" ht="15.6">
      <c r="A118" s="314" t="s">
        <v>5599</v>
      </c>
      <c r="B118" s="216" t="s">
        <v>24</v>
      </c>
      <c r="C118" s="291" t="s">
        <v>264</v>
      </c>
      <c r="D118" s="285"/>
      <c r="E118" s="99" t="str">
        <f t="shared" si="1"/>
        <v>95NPCUB21001Z04</v>
      </c>
    </row>
    <row r="119" spans="1:5" ht="15.6">
      <c r="A119" s="314" t="s">
        <v>5600</v>
      </c>
      <c r="B119" s="216" t="s">
        <v>25</v>
      </c>
      <c r="C119" s="291" t="s">
        <v>264</v>
      </c>
      <c r="D119" s="285"/>
      <c r="E119" s="99" t="str">
        <f t="shared" si="1"/>
        <v>95NPCUB21002Z04</v>
      </c>
    </row>
    <row r="120" spans="1:5" ht="15.6">
      <c r="A120" s="314" t="s">
        <v>5601</v>
      </c>
      <c r="B120" s="216" t="s">
        <v>26</v>
      </c>
      <c r="C120" s="291" t="s">
        <v>264</v>
      </c>
      <c r="D120" s="285"/>
      <c r="E120" s="99" t="str">
        <f t="shared" si="1"/>
        <v>95NPCUB22001Z04</v>
      </c>
    </row>
    <row r="121" spans="1:5" ht="15.6">
      <c r="A121" s="314" t="s">
        <v>5602</v>
      </c>
      <c r="B121" s="216" t="s">
        <v>27</v>
      </c>
      <c r="C121" s="291" t="s">
        <v>264</v>
      </c>
      <c r="D121" s="285"/>
      <c r="E121" s="99" t="str">
        <f t="shared" si="1"/>
        <v>95NPCUB22002Z04</v>
      </c>
    </row>
    <row r="122" spans="1:5" ht="15.6">
      <c r="A122" s="314" t="s">
        <v>5603</v>
      </c>
      <c r="B122" s="216" t="s">
        <v>28</v>
      </c>
      <c r="C122" s="291" t="s">
        <v>264</v>
      </c>
      <c r="D122" s="285"/>
      <c r="E122" s="99" t="str">
        <f t="shared" si="1"/>
        <v>95NPCUB22003Z04</v>
      </c>
    </row>
    <row r="123" spans="1:5" ht="15.6">
      <c r="A123" s="314" t="s">
        <v>5604</v>
      </c>
      <c r="B123" s="216" t="s">
        <v>29</v>
      </c>
      <c r="C123" s="291" t="s">
        <v>264</v>
      </c>
      <c r="D123" s="285"/>
      <c r="E123" s="99" t="str">
        <f t="shared" si="1"/>
        <v>95NPCUB22004Z04</v>
      </c>
    </row>
    <row r="124" spans="1:5" ht="15.6">
      <c r="A124" s="315" t="s">
        <v>5605</v>
      </c>
      <c r="B124" s="216" t="s">
        <v>30</v>
      </c>
      <c r="C124" s="291" t="s">
        <v>264</v>
      </c>
      <c r="D124" s="285"/>
      <c r="E124" s="99" t="str">
        <f t="shared" si="1"/>
        <v>95NPCUB22005Z04</v>
      </c>
    </row>
    <row r="125" spans="1:5" ht="15.6">
      <c r="A125" s="314" t="s">
        <v>5606</v>
      </c>
      <c r="B125" s="216" t="s">
        <v>31</v>
      </c>
      <c r="C125" s="291" t="s">
        <v>264</v>
      </c>
      <c r="D125" s="285"/>
      <c r="E125" s="99" t="str">
        <f t="shared" si="1"/>
        <v>95NPCUB22006Z04</v>
      </c>
    </row>
    <row r="126" spans="1:5" ht="15.6">
      <c r="A126" s="314" t="s">
        <v>5607</v>
      </c>
      <c r="B126" s="216" t="s">
        <v>32</v>
      </c>
      <c r="C126" s="291" t="s">
        <v>264</v>
      </c>
      <c r="D126" s="285"/>
      <c r="E126" s="99" t="str">
        <f t="shared" si="1"/>
        <v>95NPCUB22007Z04</v>
      </c>
    </row>
    <row r="127" spans="1:5" ht="15.6">
      <c r="A127" s="314" t="s">
        <v>5608</v>
      </c>
      <c r="B127" s="216" t="s">
        <v>34</v>
      </c>
      <c r="C127" s="291" t="s">
        <v>264</v>
      </c>
      <c r="D127" s="285"/>
      <c r="E127" s="99" t="str">
        <f t="shared" si="1"/>
        <v>95NPCUB22008Z04</v>
      </c>
    </row>
    <row r="128" spans="1:5" ht="15.6">
      <c r="A128" s="314" t="s">
        <v>5609</v>
      </c>
      <c r="B128" s="216" t="s">
        <v>36</v>
      </c>
      <c r="C128" s="291" t="s">
        <v>264</v>
      </c>
      <c r="D128" s="285"/>
      <c r="E128" s="99" t="str">
        <f t="shared" si="1"/>
        <v>95NPCUB22009Z04</v>
      </c>
    </row>
    <row r="129" spans="1:5" ht="15.6">
      <c r="A129" s="314" t="s">
        <v>5610</v>
      </c>
      <c r="B129" s="216" t="s">
        <v>37</v>
      </c>
      <c r="C129" s="291" t="s">
        <v>264</v>
      </c>
      <c r="D129" s="285"/>
      <c r="E129" s="99" t="str">
        <f t="shared" si="1"/>
        <v>95NPCUB22010Z04</v>
      </c>
    </row>
    <row r="130" spans="1:5" ht="15.6">
      <c r="A130" s="314" t="s">
        <v>5611</v>
      </c>
      <c r="B130" s="216" t="s">
        <v>23</v>
      </c>
      <c r="C130" s="291" t="s">
        <v>367</v>
      </c>
      <c r="D130" s="285"/>
      <c r="E130" s="99" t="str">
        <f t="shared" si="1"/>
        <v>95NPCUB19003H02</v>
      </c>
    </row>
    <row r="131" spans="1:5" ht="15.6">
      <c r="A131" s="314" t="s">
        <v>5612</v>
      </c>
      <c r="B131" s="216" t="s">
        <v>24</v>
      </c>
      <c r="C131" s="291" t="s">
        <v>367</v>
      </c>
      <c r="D131" s="285"/>
      <c r="E131" s="99" t="str">
        <f t="shared" si="1"/>
        <v>95NPCUB21001H02</v>
      </c>
    </row>
    <row r="132" spans="1:5" ht="15.6">
      <c r="A132" s="314" t="s">
        <v>5613</v>
      </c>
      <c r="B132" s="216" t="s">
        <v>25</v>
      </c>
      <c r="C132" s="291" t="s">
        <v>367</v>
      </c>
      <c r="D132" s="285"/>
      <c r="E132" s="99" t="str">
        <f t="shared" si="1"/>
        <v>95NPCUB21002H02</v>
      </c>
    </row>
    <row r="133" spans="1:5" ht="15.6">
      <c r="A133" s="314" t="s">
        <v>5614</v>
      </c>
      <c r="B133" s="216" t="s">
        <v>26</v>
      </c>
      <c r="C133" s="291" t="s">
        <v>367</v>
      </c>
      <c r="D133" s="285"/>
      <c r="E133" s="99" t="str">
        <f t="shared" si="1"/>
        <v>95NPCUB22001H02</v>
      </c>
    </row>
    <row r="134" spans="1:5" ht="15.6">
      <c r="A134" s="314" t="s">
        <v>5615</v>
      </c>
      <c r="B134" s="216" t="s">
        <v>27</v>
      </c>
      <c r="C134" s="291" t="s">
        <v>367</v>
      </c>
      <c r="D134" s="285"/>
      <c r="E134" s="99" t="str">
        <f t="shared" si="1"/>
        <v>95NPCUB22002H02</v>
      </c>
    </row>
    <row r="135" spans="1:5" ht="15.6">
      <c r="A135" s="314" t="s">
        <v>5616</v>
      </c>
      <c r="B135" s="216" t="s">
        <v>28</v>
      </c>
      <c r="C135" s="291" t="s">
        <v>367</v>
      </c>
      <c r="D135" s="285"/>
      <c r="E135" s="99" t="str">
        <f t="shared" si="1"/>
        <v>95NPCUB22003H02</v>
      </c>
    </row>
    <row r="136" spans="1:5" ht="15.6">
      <c r="A136" s="314" t="s">
        <v>5617</v>
      </c>
      <c r="B136" s="216" t="s">
        <v>29</v>
      </c>
      <c r="C136" s="291" t="s">
        <v>367</v>
      </c>
      <c r="D136" s="285"/>
      <c r="E136" s="99" t="str">
        <f t="shared" si="1"/>
        <v>95NPCUB22004H02</v>
      </c>
    </row>
    <row r="137" spans="1:5" ht="15.6">
      <c r="A137" s="315" t="s">
        <v>5618</v>
      </c>
      <c r="B137" s="216" t="s">
        <v>30</v>
      </c>
      <c r="C137" s="291" t="s">
        <v>367</v>
      </c>
      <c r="D137" s="285"/>
      <c r="E137" s="99" t="str">
        <f t="shared" si="1"/>
        <v>95NPCUB22005H02</v>
      </c>
    </row>
    <row r="138" spans="1:5" ht="15.6">
      <c r="A138" s="314" t="s">
        <v>5619</v>
      </c>
      <c r="B138" s="216" t="s">
        <v>31</v>
      </c>
      <c r="C138" s="291" t="s">
        <v>367</v>
      </c>
      <c r="D138" s="285"/>
      <c r="E138" s="99" t="str">
        <f t="shared" si="1"/>
        <v>95NPCUB22006H02</v>
      </c>
    </row>
    <row r="139" spans="1:5" ht="15.6">
      <c r="A139" s="314" t="s">
        <v>5620</v>
      </c>
      <c r="B139" s="216" t="s">
        <v>32</v>
      </c>
      <c r="C139" s="291" t="s">
        <v>367</v>
      </c>
      <c r="D139" s="285"/>
      <c r="E139" s="99" t="str">
        <f t="shared" si="1"/>
        <v>95NPCUB22007H02</v>
      </c>
    </row>
    <row r="140" spans="1:5" ht="15.6">
      <c r="A140" s="314" t="s">
        <v>5621</v>
      </c>
      <c r="B140" s="216" t="s">
        <v>34</v>
      </c>
      <c r="C140" s="291" t="s">
        <v>367</v>
      </c>
      <c r="D140" s="285"/>
      <c r="E140" s="99" t="str">
        <f t="shared" si="1"/>
        <v>95NPCUB22008H02</v>
      </c>
    </row>
    <row r="141" spans="1:5" ht="15.6">
      <c r="A141" s="314" t="s">
        <v>5622</v>
      </c>
      <c r="B141" s="216" t="s">
        <v>36</v>
      </c>
      <c r="C141" s="291" t="s">
        <v>367</v>
      </c>
      <c r="D141" s="285"/>
      <c r="E141" s="99" t="str">
        <f t="shared" si="1"/>
        <v>95NPCUB22009H02</v>
      </c>
    </row>
    <row r="142" spans="1:5" ht="15.6">
      <c r="A142" s="314" t="s">
        <v>5623</v>
      </c>
      <c r="B142" s="216" t="s">
        <v>37</v>
      </c>
      <c r="C142" s="291" t="s">
        <v>367</v>
      </c>
      <c r="D142" s="285"/>
      <c r="E142" s="99" t="str">
        <f t="shared" si="1"/>
        <v>95NPCUB22010H02</v>
      </c>
    </row>
    <row r="143" spans="1:5" ht="15.6">
      <c r="A143" s="314" t="s">
        <v>5624</v>
      </c>
      <c r="B143" s="216" t="s">
        <v>23</v>
      </c>
      <c r="C143" s="291" t="s">
        <v>696</v>
      </c>
      <c r="D143" s="285"/>
      <c r="E143" s="99" t="str">
        <f t="shared" si="1"/>
        <v>95NPCUB19003H01</v>
      </c>
    </row>
    <row r="144" spans="1:5" ht="15.6">
      <c r="A144" s="314" t="s">
        <v>5625</v>
      </c>
      <c r="B144" s="216" t="s">
        <v>24</v>
      </c>
      <c r="C144" s="291" t="s">
        <v>696</v>
      </c>
      <c r="D144" s="285"/>
      <c r="E144" s="99" t="str">
        <f t="shared" si="1"/>
        <v>95NPCUB21001H01</v>
      </c>
    </row>
    <row r="145" spans="1:5" ht="15.6">
      <c r="A145" s="314" t="s">
        <v>5626</v>
      </c>
      <c r="B145" s="216" t="s">
        <v>25</v>
      </c>
      <c r="C145" s="291" t="s">
        <v>696</v>
      </c>
      <c r="D145" s="285"/>
      <c r="E145" s="99" t="str">
        <f t="shared" si="1"/>
        <v>95NPCUB21002H01</v>
      </c>
    </row>
    <row r="146" spans="1:5" ht="15.6">
      <c r="A146" s="314" t="s">
        <v>5627</v>
      </c>
      <c r="B146" s="216" t="s">
        <v>26</v>
      </c>
      <c r="C146" s="291" t="s">
        <v>696</v>
      </c>
      <c r="D146" s="285"/>
      <c r="E146" s="99" t="str">
        <f t="shared" si="1"/>
        <v>95NPCUB22001H01</v>
      </c>
    </row>
    <row r="147" spans="1:5" ht="15.6">
      <c r="A147" s="314" t="s">
        <v>5628</v>
      </c>
      <c r="B147" s="216" t="s">
        <v>27</v>
      </c>
      <c r="C147" s="291" t="s">
        <v>696</v>
      </c>
      <c r="D147" s="285"/>
      <c r="E147" s="99" t="str">
        <f t="shared" si="1"/>
        <v>95NPCUB22002H01</v>
      </c>
    </row>
    <row r="148" spans="1:5" ht="15.6">
      <c r="A148" s="314" t="s">
        <v>5629</v>
      </c>
      <c r="B148" s="216" t="s">
        <v>28</v>
      </c>
      <c r="C148" s="291" t="s">
        <v>696</v>
      </c>
      <c r="D148" s="285"/>
      <c r="E148" s="99" t="str">
        <f t="shared" si="1"/>
        <v>95NPCUB22003H01</v>
      </c>
    </row>
    <row r="149" spans="1:5" ht="15.6">
      <c r="A149" s="314" t="s">
        <v>5630</v>
      </c>
      <c r="B149" s="216" t="s">
        <v>29</v>
      </c>
      <c r="C149" s="291" t="s">
        <v>696</v>
      </c>
      <c r="D149" s="285"/>
      <c r="E149" s="99" t="str">
        <f t="shared" si="1"/>
        <v>95NPCUB22004H01</v>
      </c>
    </row>
    <row r="150" spans="1:5" ht="15.6">
      <c r="A150" s="315" t="s">
        <v>5631</v>
      </c>
      <c r="B150" s="216" t="s">
        <v>30</v>
      </c>
      <c r="C150" s="291" t="s">
        <v>696</v>
      </c>
      <c r="D150" s="285"/>
      <c r="E150" s="99" t="str">
        <f t="shared" si="1"/>
        <v>95NPCUB22005H01</v>
      </c>
    </row>
    <row r="151" spans="1:5" ht="15.75" customHeight="1">
      <c r="A151" s="314" t="s">
        <v>5632</v>
      </c>
      <c r="B151" s="216" t="s">
        <v>31</v>
      </c>
      <c r="C151" s="291" t="s">
        <v>696</v>
      </c>
      <c r="D151" s="285"/>
      <c r="E151" s="99" t="str">
        <f t="shared" si="1"/>
        <v>95NPCUB22006H01</v>
      </c>
    </row>
    <row r="152" spans="1:5" ht="15.6">
      <c r="A152" s="314" t="s">
        <v>5633</v>
      </c>
      <c r="B152" s="216" t="s">
        <v>32</v>
      </c>
      <c r="C152" s="291" t="s">
        <v>696</v>
      </c>
      <c r="D152" s="285"/>
      <c r="E152" s="99" t="str">
        <f t="shared" si="1"/>
        <v>95NPCUB22007H01</v>
      </c>
    </row>
    <row r="153" spans="1:5" ht="15.6">
      <c r="A153" s="314" t="s">
        <v>5634</v>
      </c>
      <c r="B153" s="216" t="s">
        <v>34</v>
      </c>
      <c r="C153" s="291" t="s">
        <v>696</v>
      </c>
      <c r="D153" s="285"/>
      <c r="E153" s="99" t="str">
        <f t="shared" si="1"/>
        <v>95NPCUB22008H01</v>
      </c>
    </row>
    <row r="154" spans="1:5" ht="15.6">
      <c r="A154" s="314" t="s">
        <v>5635</v>
      </c>
      <c r="B154" s="216" t="s">
        <v>36</v>
      </c>
      <c r="C154" s="291" t="s">
        <v>696</v>
      </c>
      <c r="D154" s="285"/>
      <c r="E154" s="99" t="str">
        <f t="shared" si="1"/>
        <v>95NPCUB22009H01</v>
      </c>
    </row>
    <row r="155" spans="1:5" ht="15.6">
      <c r="A155" s="314" t="s">
        <v>5636</v>
      </c>
      <c r="B155" s="216" t="s">
        <v>37</v>
      </c>
      <c r="C155" s="291" t="s">
        <v>696</v>
      </c>
      <c r="D155" s="285"/>
      <c r="E155" s="99" t="str">
        <f t="shared" si="1"/>
        <v>95NPCUB22010H01</v>
      </c>
    </row>
    <row r="156" spans="1:5" ht="15.6">
      <c r="A156" s="314" t="s">
        <v>5637</v>
      </c>
      <c r="B156" s="216" t="s">
        <v>23</v>
      </c>
      <c r="C156" s="291" t="s">
        <v>644</v>
      </c>
      <c r="D156" s="285"/>
      <c r="E156" s="99" t="str">
        <f t="shared" si="1"/>
        <v>95NPCUB19003FD00</v>
      </c>
    </row>
    <row r="157" spans="1:5" ht="15.6">
      <c r="A157" s="314" t="s">
        <v>5638</v>
      </c>
      <c r="B157" s="216" t="s">
        <v>24</v>
      </c>
      <c r="C157" s="291" t="s">
        <v>644</v>
      </c>
      <c r="D157" s="285"/>
      <c r="E157" s="99" t="str">
        <f t="shared" si="1"/>
        <v>95NPCUB21001FD00</v>
      </c>
    </row>
    <row r="158" spans="1:5" ht="15.6">
      <c r="A158" s="314" t="s">
        <v>5639</v>
      </c>
      <c r="B158" s="216" t="s">
        <v>25</v>
      </c>
      <c r="C158" s="291" t="s">
        <v>644</v>
      </c>
      <c r="D158" s="285"/>
      <c r="E158" s="99" t="str">
        <f t="shared" si="1"/>
        <v>95NPCUB21002FD00</v>
      </c>
    </row>
    <row r="159" spans="1:5" ht="15.6">
      <c r="A159" s="314" t="s">
        <v>5640</v>
      </c>
      <c r="B159" s="216" t="s">
        <v>26</v>
      </c>
      <c r="C159" s="291" t="s">
        <v>644</v>
      </c>
      <c r="D159" s="285"/>
      <c r="E159" s="99" t="str">
        <f t="shared" si="1"/>
        <v>95NPCUB22001FD00</v>
      </c>
    </row>
    <row r="160" spans="1:5" ht="15" customHeight="1">
      <c r="A160" s="314" t="s">
        <v>5641</v>
      </c>
      <c r="B160" s="216" t="s">
        <v>27</v>
      </c>
      <c r="C160" s="291" t="s">
        <v>644</v>
      </c>
      <c r="D160" s="285"/>
      <c r="E160" s="99" t="str">
        <f t="shared" si="1"/>
        <v>95NPCUB22002FD00</v>
      </c>
    </row>
    <row r="161" spans="1:5" ht="15" customHeight="1">
      <c r="A161" s="314" t="s">
        <v>5642</v>
      </c>
      <c r="B161" s="216" t="s">
        <v>28</v>
      </c>
      <c r="C161" s="291" t="s">
        <v>644</v>
      </c>
      <c r="D161" s="285"/>
      <c r="E161" s="99" t="str">
        <f t="shared" si="1"/>
        <v>95NPCUB22003FD00</v>
      </c>
    </row>
    <row r="162" spans="1:5" ht="15" customHeight="1">
      <c r="A162" s="314" t="s">
        <v>5643</v>
      </c>
      <c r="B162" s="216" t="s">
        <v>29</v>
      </c>
      <c r="C162" s="291" t="s">
        <v>644</v>
      </c>
      <c r="D162" s="285"/>
      <c r="E162" s="99" t="str">
        <f t="shared" si="1"/>
        <v>95NPCUB22004FD00</v>
      </c>
    </row>
    <row r="163" spans="1:5" ht="15" customHeight="1">
      <c r="A163" s="315" t="s">
        <v>5644</v>
      </c>
      <c r="B163" s="216" t="s">
        <v>30</v>
      </c>
      <c r="C163" s="291" t="s">
        <v>644</v>
      </c>
      <c r="D163" s="285"/>
      <c r="E163" s="99" t="str">
        <f t="shared" si="1"/>
        <v>95NPCUB22005FD00</v>
      </c>
    </row>
    <row r="164" spans="1:5" ht="15" customHeight="1">
      <c r="A164" s="314" t="s">
        <v>5645</v>
      </c>
      <c r="B164" s="216" t="s">
        <v>31</v>
      </c>
      <c r="C164" s="291" t="s">
        <v>644</v>
      </c>
      <c r="D164" s="285"/>
      <c r="E164" s="99" t="str">
        <f t="shared" si="1"/>
        <v>95NPCUB22006FD00</v>
      </c>
    </row>
    <row r="165" spans="1:5" ht="15" customHeight="1">
      <c r="A165" s="314" t="s">
        <v>5646</v>
      </c>
      <c r="B165" s="216" t="s">
        <v>32</v>
      </c>
      <c r="C165" s="291" t="s">
        <v>644</v>
      </c>
      <c r="D165" s="285"/>
      <c r="E165" s="99" t="str">
        <f t="shared" si="1"/>
        <v>95NPCUB22007FD00</v>
      </c>
    </row>
    <row r="166" spans="1:5" ht="15" customHeight="1">
      <c r="A166" s="314" t="s">
        <v>5647</v>
      </c>
      <c r="B166" s="216" t="s">
        <v>34</v>
      </c>
      <c r="C166" s="291" t="s">
        <v>644</v>
      </c>
      <c r="D166" s="285"/>
      <c r="E166" s="99" t="str">
        <f t="shared" si="1"/>
        <v>95NPCUB22008FD00</v>
      </c>
    </row>
    <row r="167" spans="1:5" ht="15" customHeight="1">
      <c r="A167" s="314" t="s">
        <v>5648</v>
      </c>
      <c r="B167" s="216" t="s">
        <v>36</v>
      </c>
      <c r="C167" s="291" t="s">
        <v>644</v>
      </c>
      <c r="D167" s="285"/>
      <c r="E167" s="99" t="str">
        <f t="shared" si="1"/>
        <v>95NPCUB22009FD00</v>
      </c>
    </row>
    <row r="168" spans="1:5" ht="15" customHeight="1">
      <c r="A168" s="314" t="s">
        <v>5649</v>
      </c>
      <c r="B168" s="216" t="s">
        <v>37</v>
      </c>
      <c r="C168" s="291" t="s">
        <v>644</v>
      </c>
      <c r="D168" s="285"/>
      <c r="E168" s="99" t="str">
        <f t="shared" si="1"/>
        <v>95NPCUB22010FD00</v>
      </c>
    </row>
    <row r="169" spans="1:5" ht="15" customHeight="1">
      <c r="A169" s="314" t="s">
        <v>5650</v>
      </c>
      <c r="B169" s="216" t="s">
        <v>23</v>
      </c>
      <c r="C169" s="291" t="s">
        <v>298</v>
      </c>
      <c r="D169" s="285"/>
      <c r="E169" s="99" t="str">
        <f t="shared" si="1"/>
        <v>95NPCUB19003OR05</v>
      </c>
    </row>
    <row r="170" spans="1:5" ht="15" customHeight="1">
      <c r="A170" s="314" t="s">
        <v>5651</v>
      </c>
      <c r="B170" s="216" t="s">
        <v>24</v>
      </c>
      <c r="C170" s="291" t="s">
        <v>298</v>
      </c>
      <c r="D170" s="285"/>
      <c r="E170" s="99" t="str">
        <f t="shared" si="1"/>
        <v>95NPCUB21001OR05</v>
      </c>
    </row>
    <row r="171" spans="1:5" ht="15" customHeight="1">
      <c r="A171" s="314" t="s">
        <v>5652</v>
      </c>
      <c r="B171" s="216" t="s">
        <v>25</v>
      </c>
      <c r="C171" s="291" t="s">
        <v>298</v>
      </c>
      <c r="D171" s="285"/>
      <c r="E171" s="99" t="str">
        <f t="shared" si="1"/>
        <v>95NPCUB21002OR05</v>
      </c>
    </row>
    <row r="172" spans="1:5" ht="15" customHeight="1">
      <c r="A172" s="314" t="s">
        <v>5653</v>
      </c>
      <c r="B172" s="216" t="s">
        <v>26</v>
      </c>
      <c r="C172" s="291" t="s">
        <v>298</v>
      </c>
      <c r="D172" s="285"/>
      <c r="E172" s="99" t="str">
        <f t="shared" si="1"/>
        <v>95NPCUB22001OR05</v>
      </c>
    </row>
    <row r="173" spans="1:5" ht="15" customHeight="1">
      <c r="A173" s="314" t="s">
        <v>5654</v>
      </c>
      <c r="B173" s="216" t="s">
        <v>27</v>
      </c>
      <c r="C173" s="291" t="s">
        <v>298</v>
      </c>
      <c r="D173" s="285"/>
      <c r="E173" s="99" t="str">
        <f t="shared" si="1"/>
        <v>95NPCUB22002OR05</v>
      </c>
    </row>
    <row r="174" spans="1:5" ht="15" customHeight="1">
      <c r="A174" s="314" t="s">
        <v>5655</v>
      </c>
      <c r="B174" s="216" t="s">
        <v>28</v>
      </c>
      <c r="C174" s="291" t="s">
        <v>298</v>
      </c>
      <c r="D174" s="285"/>
      <c r="E174" s="99" t="str">
        <f t="shared" si="1"/>
        <v>95NPCUB22003OR05</v>
      </c>
    </row>
    <row r="175" spans="1:5" ht="15" customHeight="1">
      <c r="A175" s="314" t="s">
        <v>5656</v>
      </c>
      <c r="B175" s="216" t="s">
        <v>29</v>
      </c>
      <c r="C175" s="291" t="s">
        <v>298</v>
      </c>
      <c r="D175" s="285"/>
      <c r="E175" s="99" t="str">
        <f t="shared" si="1"/>
        <v>95NPCUB22004OR05</v>
      </c>
    </row>
    <row r="176" spans="1:5" ht="15.6">
      <c r="A176" s="315" t="s">
        <v>5657</v>
      </c>
      <c r="B176" s="216" t="s">
        <v>30</v>
      </c>
      <c r="C176" s="291" t="s">
        <v>298</v>
      </c>
      <c r="D176" s="285"/>
      <c r="E176" s="99" t="str">
        <f t="shared" si="1"/>
        <v>95NPCUB22005OR05</v>
      </c>
    </row>
    <row r="177" spans="1:5" ht="14.4" customHeight="1">
      <c r="A177" s="314" t="s">
        <v>5658</v>
      </c>
      <c r="B177" s="216" t="s">
        <v>31</v>
      </c>
      <c r="C177" s="291" t="s">
        <v>298</v>
      </c>
      <c r="D177" s="285"/>
      <c r="E177" s="99" t="str">
        <f t="shared" si="1"/>
        <v>95NPCUB22006OR05</v>
      </c>
    </row>
    <row r="178" spans="1:5" ht="14.4" customHeight="1">
      <c r="A178" s="314" t="s">
        <v>5659</v>
      </c>
      <c r="B178" s="216" t="s">
        <v>32</v>
      </c>
      <c r="C178" s="291" t="s">
        <v>298</v>
      </c>
      <c r="D178" s="285"/>
      <c r="E178" s="99" t="str">
        <f t="shared" si="1"/>
        <v>95NPCUB22007OR05</v>
      </c>
    </row>
    <row r="179" spans="1:5" ht="14.4" customHeight="1">
      <c r="A179" s="314" t="s">
        <v>5660</v>
      </c>
      <c r="B179" s="216" t="s">
        <v>34</v>
      </c>
      <c r="C179" s="291" t="s">
        <v>298</v>
      </c>
      <c r="D179" s="285"/>
      <c r="E179" s="99" t="str">
        <f t="shared" si="1"/>
        <v>95NPCUB22008OR05</v>
      </c>
    </row>
    <row r="180" spans="1:5" ht="14.4" customHeight="1">
      <c r="A180" s="314" t="s">
        <v>5661</v>
      </c>
      <c r="B180" s="216" t="s">
        <v>36</v>
      </c>
      <c r="C180" s="291" t="s">
        <v>298</v>
      </c>
      <c r="D180" s="285"/>
      <c r="E180" s="99" t="str">
        <f t="shared" si="1"/>
        <v>95NPCUB22009OR05</v>
      </c>
    </row>
    <row r="181" spans="1:5" ht="14.4" customHeight="1">
      <c r="A181" s="314" t="s">
        <v>5662</v>
      </c>
      <c r="B181" s="216" t="s">
        <v>37</v>
      </c>
      <c r="C181" s="291" t="s">
        <v>298</v>
      </c>
      <c r="D181" s="285"/>
      <c r="E181" s="99" t="str">
        <f t="shared" ref="E181:E244" si="2">B181&amp;C181</f>
        <v>95NPCUB22010OR05</v>
      </c>
    </row>
    <row r="182" spans="1:5" ht="14.4" customHeight="1">
      <c r="A182" s="314" t="s">
        <v>5663</v>
      </c>
      <c r="B182" s="216" t="s">
        <v>23</v>
      </c>
      <c r="C182" s="284" t="s">
        <v>5664</v>
      </c>
      <c r="D182" s="285"/>
      <c r="E182" s="99" t="str">
        <f t="shared" si="2"/>
        <v>95NPCUB19003AS04</v>
      </c>
    </row>
    <row r="183" spans="1:5" ht="14.4" customHeight="1">
      <c r="A183" s="314" t="s">
        <v>5665</v>
      </c>
      <c r="B183" s="216" t="s">
        <v>24</v>
      </c>
      <c r="C183" s="291" t="s">
        <v>5664</v>
      </c>
      <c r="D183" s="285"/>
      <c r="E183" s="99" t="str">
        <f t="shared" si="2"/>
        <v>95NPCUB21001AS04</v>
      </c>
    </row>
    <row r="184" spans="1:5" ht="14.4" customHeight="1">
      <c r="A184" s="314" t="s">
        <v>5666</v>
      </c>
      <c r="B184" s="216" t="s">
        <v>25</v>
      </c>
      <c r="C184" s="291" t="s">
        <v>5664</v>
      </c>
      <c r="D184" s="285"/>
      <c r="E184" s="99" t="str">
        <f t="shared" si="2"/>
        <v>95NPCUB21002AS04</v>
      </c>
    </row>
    <row r="185" spans="1:5" ht="14.4" customHeight="1">
      <c r="A185" s="314" t="s">
        <v>5667</v>
      </c>
      <c r="B185" s="216" t="s">
        <v>26</v>
      </c>
      <c r="C185" s="291" t="s">
        <v>5664</v>
      </c>
      <c r="D185" s="285"/>
      <c r="E185" s="99" t="str">
        <f t="shared" si="2"/>
        <v>95NPCUB22001AS04</v>
      </c>
    </row>
    <row r="186" spans="1:5" ht="14.4" customHeight="1">
      <c r="A186" s="314" t="s">
        <v>5668</v>
      </c>
      <c r="B186" s="216" t="s">
        <v>27</v>
      </c>
      <c r="C186" s="291" t="s">
        <v>5664</v>
      </c>
      <c r="D186" s="285"/>
      <c r="E186" s="99" t="str">
        <f t="shared" si="2"/>
        <v>95NPCUB22002AS04</v>
      </c>
    </row>
    <row r="187" spans="1:5" ht="15.6">
      <c r="A187" s="314" t="s">
        <v>5669</v>
      </c>
      <c r="B187" s="216" t="s">
        <v>28</v>
      </c>
      <c r="C187" s="291" t="s">
        <v>5664</v>
      </c>
      <c r="D187" s="285"/>
      <c r="E187" s="99" t="str">
        <f t="shared" si="2"/>
        <v>95NPCUB22003AS04</v>
      </c>
    </row>
    <row r="188" spans="1:5" ht="15.6">
      <c r="A188" s="314" t="s">
        <v>5670</v>
      </c>
      <c r="B188" s="216" t="s">
        <v>29</v>
      </c>
      <c r="C188" s="291" t="s">
        <v>5664</v>
      </c>
      <c r="D188" s="285"/>
      <c r="E188" s="99" t="str">
        <f t="shared" si="2"/>
        <v>95NPCUB22004AS04</v>
      </c>
    </row>
    <row r="189" spans="1:5" ht="15.6">
      <c r="A189" s="314" t="s">
        <v>5671</v>
      </c>
      <c r="B189" s="216" t="s">
        <v>30</v>
      </c>
      <c r="C189" s="291" t="s">
        <v>5664</v>
      </c>
      <c r="D189" s="285"/>
      <c r="E189" s="99" t="str">
        <f t="shared" si="2"/>
        <v>95NPCUB22005AS04</v>
      </c>
    </row>
    <row r="190" spans="1:5" ht="15.6">
      <c r="A190" s="314" t="s">
        <v>5672</v>
      </c>
      <c r="B190" s="216" t="s">
        <v>31</v>
      </c>
      <c r="C190" s="291" t="s">
        <v>5664</v>
      </c>
      <c r="D190" s="285"/>
      <c r="E190" s="99" t="str">
        <f t="shared" si="2"/>
        <v>95NPCUB22006AS04</v>
      </c>
    </row>
    <row r="191" spans="1:5" ht="15.6">
      <c r="A191" s="314" t="s">
        <v>5673</v>
      </c>
      <c r="B191" s="216" t="s">
        <v>32</v>
      </c>
      <c r="C191" s="291" t="s">
        <v>5664</v>
      </c>
      <c r="D191" s="285"/>
      <c r="E191" s="99" t="str">
        <f t="shared" si="2"/>
        <v>95NPCUB22007AS04</v>
      </c>
    </row>
    <row r="192" spans="1:5" ht="15.6">
      <c r="A192" s="314" t="s">
        <v>5674</v>
      </c>
      <c r="B192" s="216" t="s">
        <v>34</v>
      </c>
      <c r="C192" s="291" t="s">
        <v>5664</v>
      </c>
      <c r="D192" s="285"/>
      <c r="E192" s="99" t="str">
        <f t="shared" si="2"/>
        <v>95NPCUB22008AS04</v>
      </c>
    </row>
    <row r="193" spans="1:5" ht="15.6">
      <c r="A193" s="314" t="s">
        <v>5675</v>
      </c>
      <c r="B193" s="216" t="s">
        <v>36</v>
      </c>
      <c r="C193" s="291" t="s">
        <v>5664</v>
      </c>
      <c r="D193" s="285"/>
      <c r="E193" s="99" t="str">
        <f t="shared" si="2"/>
        <v>95NPCUB22009AS04</v>
      </c>
    </row>
    <row r="194" spans="1:5" ht="15.6">
      <c r="A194" s="314" t="s">
        <v>5676</v>
      </c>
      <c r="B194" s="216" t="s">
        <v>37</v>
      </c>
      <c r="C194" s="291" t="s">
        <v>5664</v>
      </c>
      <c r="D194" s="285"/>
      <c r="E194" s="99" t="str">
        <f t="shared" si="2"/>
        <v>95NPCUB22010AS04</v>
      </c>
    </row>
    <row r="195" spans="1:5" ht="15" thickBot="1">
      <c r="A195" s="310" t="s">
        <v>370</v>
      </c>
      <c r="B195" s="291"/>
      <c r="C195" s="291"/>
      <c r="D195" s="285"/>
      <c r="E195" s="99"/>
    </row>
    <row r="196" spans="1:5" ht="16.2" thickBot="1">
      <c r="A196" s="185" t="s">
        <v>166</v>
      </c>
      <c r="B196" s="291" t="s">
        <v>165</v>
      </c>
      <c r="C196" s="291" t="s">
        <v>371</v>
      </c>
      <c r="D196" s="285"/>
      <c r="E196" s="99" t="str">
        <f t="shared" si="2"/>
        <v>95NPILP20001Z06</v>
      </c>
    </row>
    <row r="197" spans="1:5" ht="16.2" thickBot="1">
      <c r="A197" s="185" t="s">
        <v>168</v>
      </c>
      <c r="B197" s="291" t="s">
        <v>167</v>
      </c>
      <c r="C197" s="291" t="s">
        <v>372</v>
      </c>
      <c r="D197" s="285"/>
      <c r="E197" s="99" t="str">
        <f t="shared" si="2"/>
        <v>95NACCP20001AS8</v>
      </c>
    </row>
    <row r="198" spans="1:5" ht="16.2" thickBot="1">
      <c r="A198" s="185" t="s">
        <v>170</v>
      </c>
      <c r="B198" s="291" t="s">
        <v>169</v>
      </c>
      <c r="C198" s="291" t="s">
        <v>372</v>
      </c>
      <c r="D198" s="285"/>
      <c r="E198" s="99" t="str">
        <f t="shared" si="2"/>
        <v>95NACCP20002AS8</v>
      </c>
    </row>
    <row r="199" spans="1:5" ht="16.2" thickBot="1">
      <c r="A199" s="185" t="s">
        <v>172</v>
      </c>
      <c r="B199" s="291" t="s">
        <v>171</v>
      </c>
      <c r="C199" s="291" t="s">
        <v>372</v>
      </c>
      <c r="D199" s="285"/>
      <c r="E199" s="99" t="str">
        <f t="shared" si="2"/>
        <v>95NACCP20003AS8</v>
      </c>
    </row>
    <row r="200" spans="1:5" ht="16.2" thickBot="1">
      <c r="A200" s="185" t="s">
        <v>174</v>
      </c>
      <c r="B200" s="291" t="s">
        <v>173</v>
      </c>
      <c r="C200" s="291" t="s">
        <v>372</v>
      </c>
      <c r="D200" s="285"/>
      <c r="E200" s="99" t="str">
        <f t="shared" si="2"/>
        <v>95NACCP20004AS8</v>
      </c>
    </row>
    <row r="201" spans="1:5" ht="16.2" thickBot="1">
      <c r="A201" s="185" t="s">
        <v>176</v>
      </c>
      <c r="B201" s="291" t="s">
        <v>175</v>
      </c>
      <c r="C201" s="291" t="s">
        <v>372</v>
      </c>
      <c r="D201" s="285"/>
      <c r="E201" s="99" t="str">
        <f t="shared" si="2"/>
        <v>95NACCP20005AS8</v>
      </c>
    </row>
    <row r="202" spans="1:5" ht="16.2" thickBot="1">
      <c r="A202" s="185" t="s">
        <v>178</v>
      </c>
      <c r="B202" s="291" t="s">
        <v>177</v>
      </c>
      <c r="C202" s="291" t="s">
        <v>372</v>
      </c>
      <c r="D202" s="285"/>
      <c r="E202" s="99" t="str">
        <f t="shared" si="2"/>
        <v>95NACCP20006AS8</v>
      </c>
    </row>
    <row r="203" spans="1:5" ht="16.2" thickBot="1">
      <c r="A203" s="185" t="s">
        <v>180</v>
      </c>
      <c r="B203" s="291" t="s">
        <v>179</v>
      </c>
      <c r="C203" s="291" t="s">
        <v>371</v>
      </c>
      <c r="D203" s="285"/>
      <c r="E203" s="99" t="str">
        <f t="shared" si="2"/>
        <v>95NSOUP20001Z06</v>
      </c>
    </row>
    <row r="204" spans="1:5" ht="16.2" thickBot="1">
      <c r="A204" s="185" t="s">
        <v>182</v>
      </c>
      <c r="B204" s="291" t="s">
        <v>181</v>
      </c>
      <c r="C204" s="291" t="s">
        <v>371</v>
      </c>
      <c r="D204" s="285"/>
      <c r="E204" s="99" t="str">
        <f t="shared" si="2"/>
        <v>95NSURP20001Z06</v>
      </c>
    </row>
    <row r="205" spans="1:5" ht="16.2" thickBot="1">
      <c r="A205" s="185" t="s">
        <v>184</v>
      </c>
      <c r="B205" s="291" t="s">
        <v>183</v>
      </c>
      <c r="C205" s="291" t="s">
        <v>371</v>
      </c>
      <c r="D205" s="285"/>
      <c r="E205" s="99" t="str">
        <f t="shared" si="2"/>
        <v>95NSURP20002Z06</v>
      </c>
    </row>
    <row r="206" spans="1:5" ht="16.2" thickBot="1">
      <c r="A206" s="185" t="s">
        <v>186</v>
      </c>
      <c r="B206" s="291" t="s">
        <v>185</v>
      </c>
      <c r="C206" s="291" t="s">
        <v>373</v>
      </c>
      <c r="D206" s="285"/>
      <c r="E206" s="99" t="str">
        <f t="shared" si="2"/>
        <v>95NANIP20001AS9</v>
      </c>
    </row>
    <row r="207" spans="1:5" ht="16.2" thickBot="1">
      <c r="A207" s="185" t="s">
        <v>188</v>
      </c>
      <c r="B207" s="291" t="s">
        <v>187</v>
      </c>
      <c r="C207" s="291" t="s">
        <v>373</v>
      </c>
      <c r="D207" s="285"/>
      <c r="E207" s="99" t="str">
        <f t="shared" si="2"/>
        <v>95NANIP20002AS9</v>
      </c>
    </row>
    <row r="208" spans="1:5" ht="16.2" thickBot="1">
      <c r="A208" s="185" t="s">
        <v>190</v>
      </c>
      <c r="B208" s="291" t="s">
        <v>189</v>
      </c>
      <c r="C208" s="291" t="s">
        <v>371</v>
      </c>
      <c r="D208" s="285"/>
      <c r="E208" s="99" t="str">
        <f t="shared" si="2"/>
        <v>95NDEPP20001Z06</v>
      </c>
    </row>
    <row r="209" spans="1:5" ht="16.2" thickBot="1">
      <c r="A209" s="185" t="s">
        <v>192</v>
      </c>
      <c r="B209" s="291" t="s">
        <v>191</v>
      </c>
      <c r="C209" s="291" t="s">
        <v>371</v>
      </c>
      <c r="D209" s="285"/>
      <c r="E209" s="99" t="str">
        <f t="shared" si="2"/>
        <v>95NDEPP20002Z06</v>
      </c>
    </row>
    <row r="210" spans="1:5" ht="16.2" thickBot="1">
      <c r="A210" s="185" t="s">
        <v>374</v>
      </c>
      <c r="B210" s="218" t="s">
        <v>165</v>
      </c>
      <c r="C210" s="291" t="s">
        <v>375</v>
      </c>
      <c r="D210" s="285"/>
      <c r="E210" s="99" t="str">
        <f t="shared" si="2"/>
        <v>95NPILP20001IN06</v>
      </c>
    </row>
    <row r="211" spans="1:5" ht="15.6">
      <c r="A211" s="249" t="s">
        <v>376</v>
      </c>
      <c r="B211" s="250" t="s">
        <v>377</v>
      </c>
      <c r="C211" s="291" t="s">
        <v>372</v>
      </c>
      <c r="D211" s="285"/>
      <c r="E211" s="99" t="str">
        <f t="shared" si="2"/>
        <v>95NFORP20001AS8</v>
      </c>
    </row>
    <row r="212" spans="1:5" ht="15" thickBot="1">
      <c r="A212" s="317" t="s">
        <v>378</v>
      </c>
      <c r="B212" s="291"/>
      <c r="C212" s="291"/>
      <c r="D212" s="285"/>
      <c r="E212" s="99"/>
    </row>
    <row r="213" spans="1:5" ht="15" thickBot="1">
      <c r="A213" s="205" t="s">
        <v>379</v>
      </c>
      <c r="B213" s="205" t="s">
        <v>380</v>
      </c>
      <c r="C213" s="291" t="s">
        <v>264</v>
      </c>
      <c r="D213" s="285"/>
      <c r="E213" s="99" t="str">
        <f t="shared" si="2"/>
        <v>97NGCPI18001Z04</v>
      </c>
    </row>
    <row r="214" spans="1:5" ht="15" thickBot="1">
      <c r="A214" s="206" t="s">
        <v>381</v>
      </c>
      <c r="B214" s="206" t="s">
        <v>382</v>
      </c>
      <c r="C214" s="291" t="s">
        <v>298</v>
      </c>
      <c r="D214" s="285"/>
      <c r="E214" s="99" t="str">
        <f t="shared" si="2"/>
        <v>97NGCA118001OR05</v>
      </c>
    </row>
    <row r="215" spans="1:5" ht="15" thickBot="1">
      <c r="A215" s="206" t="s">
        <v>383</v>
      </c>
      <c r="B215" s="206" t="s">
        <v>384</v>
      </c>
      <c r="C215" s="291" t="s">
        <v>298</v>
      </c>
      <c r="D215" s="285"/>
      <c r="E215" s="99" t="str">
        <f t="shared" si="2"/>
        <v>97NGCA218001OR05</v>
      </c>
    </row>
    <row r="216" spans="1:5" ht="15" thickBot="1">
      <c r="A216" s="206" t="s">
        <v>385</v>
      </c>
      <c r="B216" s="206" t="s">
        <v>386</v>
      </c>
      <c r="C216" s="291" t="s">
        <v>298</v>
      </c>
      <c r="D216" s="285"/>
      <c r="E216" s="99" t="str">
        <f t="shared" si="2"/>
        <v>97NGCA318001OR05</v>
      </c>
    </row>
    <row r="217" spans="1:5" ht="15" thickBot="1">
      <c r="A217" s="206" t="s">
        <v>387</v>
      </c>
      <c r="B217" s="206" t="s">
        <v>388</v>
      </c>
      <c r="C217" s="291" t="s">
        <v>298</v>
      </c>
      <c r="D217" s="285"/>
      <c r="E217" s="99" t="str">
        <f t="shared" si="2"/>
        <v>97NGCA418001OR05</v>
      </c>
    </row>
    <row r="218" spans="1:5" ht="15" thickBot="1">
      <c r="A218" s="206" t="s">
        <v>389</v>
      </c>
      <c r="B218" s="206" t="s">
        <v>390</v>
      </c>
      <c r="C218" s="291" t="s">
        <v>298</v>
      </c>
      <c r="D218" s="285"/>
      <c r="E218" s="99" t="str">
        <f t="shared" si="2"/>
        <v>97NGCA518001OR05</v>
      </c>
    </row>
    <row r="219" spans="1:5" ht="15" thickBot="1">
      <c r="A219" s="206" t="s">
        <v>391</v>
      </c>
      <c r="B219" s="206" t="s">
        <v>392</v>
      </c>
      <c r="C219" s="291" t="s">
        <v>298</v>
      </c>
      <c r="D219" s="285"/>
      <c r="E219" s="99" t="str">
        <f t="shared" si="2"/>
        <v>97NGCA618001OR05</v>
      </c>
    </row>
    <row r="220" spans="1:5" ht="15" thickBot="1">
      <c r="A220" s="206" t="s">
        <v>393</v>
      </c>
      <c r="B220" s="206" t="s">
        <v>394</v>
      </c>
      <c r="C220" s="291" t="s">
        <v>298</v>
      </c>
      <c r="D220" s="285"/>
      <c r="E220" s="99" t="str">
        <f t="shared" si="2"/>
        <v>97NGCA720001OR05</v>
      </c>
    </row>
    <row r="221" spans="1:5" ht="15" thickBot="1">
      <c r="A221" s="206" t="s">
        <v>395</v>
      </c>
      <c r="B221" s="206" t="s">
        <v>396</v>
      </c>
      <c r="C221" s="291" t="s">
        <v>298</v>
      </c>
      <c r="D221" s="285"/>
      <c r="E221" s="99" t="str">
        <f t="shared" si="2"/>
        <v>97NGCA820001OR05</v>
      </c>
    </row>
    <row r="222" spans="1:5" ht="15" thickBot="1">
      <c r="A222" s="251" t="s">
        <v>138</v>
      </c>
      <c r="B222" s="251" t="s">
        <v>137</v>
      </c>
      <c r="C222" s="291" t="s">
        <v>298</v>
      </c>
      <c r="D222" s="285"/>
      <c r="E222" s="99" t="str">
        <f t="shared" si="2"/>
        <v>97NGCA921001OR05</v>
      </c>
    </row>
    <row r="223" spans="1:5" ht="15" thickBot="1">
      <c r="A223" s="251" t="s">
        <v>140</v>
      </c>
      <c r="B223" s="251" t="s">
        <v>139</v>
      </c>
      <c r="C223" s="291" t="s">
        <v>298</v>
      </c>
      <c r="D223" s="285"/>
      <c r="E223" s="99" t="str">
        <f t="shared" si="2"/>
        <v>97NGCA102101OR05</v>
      </c>
    </row>
    <row r="224" spans="1:5" ht="15" thickBot="1">
      <c r="A224" s="206" t="s">
        <v>397</v>
      </c>
      <c r="B224" s="251" t="s">
        <v>398</v>
      </c>
      <c r="C224" s="291" t="s">
        <v>298</v>
      </c>
      <c r="D224" s="285"/>
      <c r="E224" s="99" t="str">
        <f t="shared" si="2"/>
        <v>97NGCAC18001OR05</v>
      </c>
    </row>
    <row r="225" spans="1:5">
      <c r="A225" s="318" t="s">
        <v>143</v>
      </c>
      <c r="B225" s="319"/>
      <c r="C225" s="291"/>
      <c r="D225" s="285"/>
      <c r="E225" s="285"/>
    </row>
    <row r="226" spans="1:5" ht="15" thickBot="1">
      <c r="A226" s="320" t="s">
        <v>145</v>
      </c>
      <c r="B226" s="252" t="s">
        <v>144</v>
      </c>
      <c r="C226" s="291" t="s">
        <v>264</v>
      </c>
      <c r="D226" s="285"/>
      <c r="E226" s="99" t="str">
        <f t="shared" si="2"/>
        <v>95NVPEC19001Z04</v>
      </c>
    </row>
    <row r="227" spans="1:5" ht="16.2" thickBot="1">
      <c r="A227" s="170" t="s">
        <v>146</v>
      </c>
      <c r="B227" s="252" t="s">
        <v>144</v>
      </c>
      <c r="C227" s="291" t="s">
        <v>264</v>
      </c>
      <c r="D227" s="285"/>
      <c r="E227" s="285" t="str">
        <f t="shared" si="2"/>
        <v>95NVPEC19001Z04</v>
      </c>
    </row>
    <row r="228" spans="1:5" ht="15" thickBot="1">
      <c r="A228" s="320" t="s">
        <v>147</v>
      </c>
      <c r="B228" s="252" t="s">
        <v>144</v>
      </c>
      <c r="C228" s="291" t="s">
        <v>269</v>
      </c>
      <c r="D228" s="285"/>
      <c r="E228" s="285" t="str">
        <f t="shared" si="2"/>
        <v>95NVPEC19001C06</v>
      </c>
    </row>
    <row r="229" spans="1:5" ht="15" thickBot="1">
      <c r="A229" s="320" t="s">
        <v>148</v>
      </c>
      <c r="B229" s="252" t="s">
        <v>144</v>
      </c>
      <c r="C229" s="321" t="s">
        <v>399</v>
      </c>
      <c r="D229" s="285"/>
      <c r="E229" s="285" t="str">
        <f t="shared" si="2"/>
        <v>95NVPEC19001C07</v>
      </c>
    </row>
    <row r="230" spans="1:5" ht="15" thickBot="1">
      <c r="A230" s="320" t="s">
        <v>149</v>
      </c>
      <c r="B230" s="252" t="s">
        <v>144</v>
      </c>
      <c r="C230" s="291" t="s">
        <v>267</v>
      </c>
      <c r="D230" s="285"/>
      <c r="E230" s="285" t="str">
        <f t="shared" si="2"/>
        <v>95NVPEC19001C04</v>
      </c>
    </row>
    <row r="231" spans="1:5" ht="15" thickBot="1">
      <c r="A231" s="320" t="s">
        <v>150</v>
      </c>
      <c r="B231" s="252" t="s">
        <v>144</v>
      </c>
      <c r="C231" s="291" t="s">
        <v>269</v>
      </c>
      <c r="D231" s="285"/>
      <c r="E231" s="285" t="str">
        <f t="shared" si="2"/>
        <v>95NVPEC19001C06</v>
      </c>
    </row>
    <row r="232" spans="1:5" ht="15" thickBot="1">
      <c r="A232" s="320" t="s">
        <v>151</v>
      </c>
      <c r="B232" s="252" t="s">
        <v>144</v>
      </c>
      <c r="C232" s="291" t="s">
        <v>269</v>
      </c>
      <c r="D232" s="285"/>
      <c r="E232" s="285" t="str">
        <f t="shared" si="2"/>
        <v>95NVPEC19001C06</v>
      </c>
    </row>
    <row r="233" spans="1:5" ht="15" thickBot="1">
      <c r="A233" s="320" t="s">
        <v>152</v>
      </c>
      <c r="B233" s="252" t="s">
        <v>144</v>
      </c>
      <c r="C233" s="291" t="s">
        <v>400</v>
      </c>
      <c r="D233" s="285"/>
      <c r="E233" s="285" t="str">
        <f t="shared" si="2"/>
        <v>95NVPEC19001OR04</v>
      </c>
    </row>
    <row r="234" spans="1:5" ht="15" thickBot="1">
      <c r="A234" s="322" t="s">
        <v>153</v>
      </c>
      <c r="B234" s="252"/>
      <c r="C234" s="291"/>
      <c r="D234" s="285"/>
      <c r="E234" s="285"/>
    </row>
    <row r="235" spans="1:5" ht="15" thickBot="1">
      <c r="A235" s="320" t="s">
        <v>155</v>
      </c>
      <c r="B235" s="252" t="s">
        <v>154</v>
      </c>
      <c r="C235" s="291" t="s">
        <v>269</v>
      </c>
      <c r="D235" s="285"/>
      <c r="E235" s="285" t="str">
        <f t="shared" si="2"/>
        <v>95NVAPA19001C06</v>
      </c>
    </row>
    <row r="236" spans="1:5" ht="16.2" thickBot="1">
      <c r="A236" s="170" t="s">
        <v>156</v>
      </c>
      <c r="B236" s="252" t="s">
        <v>154</v>
      </c>
      <c r="C236" s="291" t="s">
        <v>269</v>
      </c>
      <c r="D236" s="285"/>
      <c r="E236" s="285" t="str">
        <f t="shared" si="2"/>
        <v>95NVAPA19001C06</v>
      </c>
    </row>
    <row r="237" spans="1:5" ht="15" thickBot="1">
      <c r="A237" s="294" t="s">
        <v>157</v>
      </c>
      <c r="B237" s="252" t="s">
        <v>154</v>
      </c>
      <c r="C237" s="291" t="s">
        <v>269</v>
      </c>
      <c r="D237" s="285"/>
      <c r="E237" s="285" t="str">
        <f t="shared" si="2"/>
        <v>95NVAPA19001C06</v>
      </c>
    </row>
    <row r="238" spans="1:5" ht="15" thickBot="1">
      <c r="A238" s="294" t="s">
        <v>158</v>
      </c>
      <c r="B238" s="252" t="s">
        <v>154</v>
      </c>
      <c r="C238" s="291" t="s">
        <v>269</v>
      </c>
      <c r="D238" s="285"/>
      <c r="E238" s="285" t="str">
        <f t="shared" si="2"/>
        <v>95NVAPA19001C06</v>
      </c>
    </row>
    <row r="239" spans="1:5" ht="15" thickBot="1">
      <c r="A239" s="294" t="s">
        <v>159</v>
      </c>
      <c r="B239" s="252" t="s">
        <v>154</v>
      </c>
      <c r="C239" s="321" t="s">
        <v>399</v>
      </c>
      <c r="D239" s="285"/>
      <c r="E239" s="285" t="str">
        <f t="shared" si="2"/>
        <v>95NVAPA19001C07</v>
      </c>
    </row>
    <row r="240" spans="1:5" ht="16.2" thickBot="1">
      <c r="A240" s="253" t="s">
        <v>160</v>
      </c>
      <c r="B240" s="252" t="s">
        <v>154</v>
      </c>
      <c r="C240" s="291" t="s">
        <v>269</v>
      </c>
      <c r="D240" s="285"/>
      <c r="E240" s="285" t="str">
        <f t="shared" si="2"/>
        <v>95NVAPA19001C06</v>
      </c>
    </row>
    <row r="241" spans="1:5" ht="16.2" thickBot="1">
      <c r="A241" s="254" t="s">
        <v>161</v>
      </c>
      <c r="B241" s="252" t="s">
        <v>154</v>
      </c>
      <c r="C241" s="291" t="s">
        <v>267</v>
      </c>
      <c r="D241" s="285"/>
      <c r="E241" s="285" t="str">
        <f t="shared" si="2"/>
        <v>95NVAPA19001C04</v>
      </c>
    </row>
    <row r="242" spans="1:5" ht="16.2" thickBot="1">
      <c r="A242" s="253" t="s">
        <v>162</v>
      </c>
      <c r="B242" s="252" t="s">
        <v>154</v>
      </c>
      <c r="C242" s="291" t="s">
        <v>269</v>
      </c>
      <c r="D242" s="285"/>
      <c r="E242" s="285" t="str">
        <f t="shared" si="2"/>
        <v>95NVAPA19001C06</v>
      </c>
    </row>
    <row r="243" spans="1:5" ht="16.2" thickBot="1">
      <c r="A243" s="255" t="s">
        <v>163</v>
      </c>
      <c r="B243" s="252" t="s">
        <v>154</v>
      </c>
      <c r="C243" s="291" t="s">
        <v>269</v>
      </c>
      <c r="D243" s="285"/>
      <c r="E243" s="285" t="str">
        <f t="shared" si="2"/>
        <v>95NVAPA19001C06</v>
      </c>
    </row>
    <row r="244" spans="1:5" ht="16.2" thickBot="1">
      <c r="A244" s="254" t="s">
        <v>401</v>
      </c>
      <c r="B244" s="252" t="s">
        <v>154</v>
      </c>
      <c r="C244" s="291" t="s">
        <v>269</v>
      </c>
      <c r="D244" s="285"/>
      <c r="E244" s="285" t="str">
        <f t="shared" si="2"/>
        <v>95NVAPA19001C06</v>
      </c>
    </row>
  </sheetData>
  <autoFilter ref="A1:C244" xr:uid="{00000000-0009-0000-0000-000003000000}"/>
  <mergeCells count="2">
    <mergeCell ref="F39:L40"/>
    <mergeCell ref="F41:L42"/>
  </mergeCells>
  <pageMargins left="0.11811023622047245" right="0.11811023622047245" top="0.39370078740157483" bottom="0.27559055118110237" header="0.19685039370078741" footer="0.11811023622047245"/>
  <pageSetup paperSize="8" fitToHeight="0" orientation="landscape" r:id="rId1"/>
  <headerFooter>
    <oddHeader>&amp;C&amp;"+,Gras"&amp;18MNSP 2019&amp;R&amp;D</oddHeader>
    <oddFooter>&amp;L&amp;Z&amp;F - &amp;A</oddFooter>
  </headerFooter>
  <rowBreaks count="1" manualBreakCount="1">
    <brk id="24" max="1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C27"/>
  <sheetViews>
    <sheetView workbookViewId="0">
      <selection activeCell="C42" sqref="C42"/>
    </sheetView>
  </sheetViews>
  <sheetFormatPr baseColWidth="10" defaultColWidth="14.88671875" defaultRowHeight="13.2"/>
  <cols>
    <col min="1" max="1" width="13.5546875" style="8" bestFit="1" customWidth="1"/>
    <col min="2" max="2" width="5.6640625" style="42" bestFit="1" customWidth="1"/>
    <col min="3" max="3" width="50.109375" style="8" bestFit="1" customWidth="1"/>
    <col min="4" max="16384" width="14.88671875" style="8"/>
  </cols>
  <sheetData>
    <row r="1" spans="1:3">
      <c r="A1" s="39" t="s">
        <v>402</v>
      </c>
      <c r="B1" s="40" t="s">
        <v>403</v>
      </c>
      <c r="C1" s="33" t="s">
        <v>404</v>
      </c>
    </row>
    <row r="2" spans="1:3">
      <c r="A2" s="34" t="s">
        <v>405</v>
      </c>
      <c r="B2" s="41" t="s">
        <v>406</v>
      </c>
      <c r="C2" s="36" t="s">
        <v>407</v>
      </c>
    </row>
    <row r="3" spans="1:3">
      <c r="A3" s="34" t="s">
        <v>405</v>
      </c>
      <c r="B3" s="41" t="s">
        <v>408</v>
      </c>
      <c r="C3" s="36" t="s">
        <v>409</v>
      </c>
    </row>
    <row r="4" spans="1:3">
      <c r="A4" s="34" t="s">
        <v>405</v>
      </c>
      <c r="B4" s="41" t="s">
        <v>410</v>
      </c>
      <c r="C4" s="36" t="s">
        <v>411</v>
      </c>
    </row>
    <row r="5" spans="1:3">
      <c r="A5" s="34" t="s">
        <v>412</v>
      </c>
      <c r="B5" s="41" t="s">
        <v>413</v>
      </c>
      <c r="C5" s="36" t="s">
        <v>414</v>
      </c>
    </row>
    <row r="6" spans="1:3">
      <c r="A6" s="34" t="s">
        <v>412</v>
      </c>
      <c r="B6" s="41" t="s">
        <v>415</v>
      </c>
      <c r="C6" s="36" t="s">
        <v>416</v>
      </c>
    </row>
    <row r="7" spans="1:3">
      <c r="A7" s="34" t="s">
        <v>412</v>
      </c>
      <c r="B7" s="41" t="s">
        <v>417</v>
      </c>
      <c r="C7" s="36" t="s">
        <v>418</v>
      </c>
    </row>
    <row r="8" spans="1:3">
      <c r="A8" s="34" t="s">
        <v>412</v>
      </c>
      <c r="B8" s="41" t="s">
        <v>419</v>
      </c>
      <c r="C8" s="36" t="s">
        <v>420</v>
      </c>
    </row>
    <row r="9" spans="1:3">
      <c r="A9" s="34" t="s">
        <v>412</v>
      </c>
      <c r="B9" s="41" t="s">
        <v>421</v>
      </c>
      <c r="C9" s="36" t="s">
        <v>422</v>
      </c>
    </row>
    <row r="10" spans="1:3">
      <c r="A10" s="34" t="s">
        <v>412</v>
      </c>
      <c r="B10" s="41" t="s">
        <v>423</v>
      </c>
      <c r="C10" s="36" t="s">
        <v>424</v>
      </c>
    </row>
    <row r="11" spans="1:3">
      <c r="A11" s="34" t="s">
        <v>412</v>
      </c>
      <c r="B11" s="41" t="s">
        <v>425</v>
      </c>
      <c r="C11" s="36" t="s">
        <v>426</v>
      </c>
    </row>
    <row r="12" spans="1:3">
      <c r="A12" s="34" t="s">
        <v>412</v>
      </c>
      <c r="B12" s="41" t="s">
        <v>427</v>
      </c>
      <c r="C12" s="36" t="s">
        <v>428</v>
      </c>
    </row>
    <row r="13" spans="1:3">
      <c r="A13" s="34" t="s">
        <v>412</v>
      </c>
      <c r="B13" s="41" t="s">
        <v>429</v>
      </c>
      <c r="C13" s="36" t="s">
        <v>430</v>
      </c>
    </row>
    <row r="14" spans="1:3">
      <c r="A14" s="34" t="s">
        <v>412</v>
      </c>
      <c r="B14" s="41" t="s">
        <v>431</v>
      </c>
      <c r="C14" s="36" t="s">
        <v>432</v>
      </c>
    </row>
    <row r="15" spans="1:3">
      <c r="A15" s="34" t="s">
        <v>433</v>
      </c>
      <c r="B15" s="41" t="s">
        <v>434</v>
      </c>
      <c r="C15" s="36" t="s">
        <v>435</v>
      </c>
    </row>
    <row r="16" spans="1:3">
      <c r="A16" s="34" t="s">
        <v>433</v>
      </c>
      <c r="B16" s="41" t="s">
        <v>436</v>
      </c>
      <c r="C16" s="36" t="s">
        <v>437</v>
      </c>
    </row>
    <row r="17" spans="1:3">
      <c r="A17" s="34" t="s">
        <v>433</v>
      </c>
      <c r="B17" s="41" t="s">
        <v>438</v>
      </c>
      <c r="C17" s="36" t="s">
        <v>439</v>
      </c>
    </row>
    <row r="18" spans="1:3">
      <c r="A18" s="34" t="s">
        <v>433</v>
      </c>
      <c r="B18" s="41" t="s">
        <v>440</v>
      </c>
      <c r="C18" s="36" t="s">
        <v>441</v>
      </c>
    </row>
    <row r="19" spans="1:3">
      <c r="A19" s="34" t="s">
        <v>433</v>
      </c>
      <c r="B19" s="41" t="s">
        <v>442</v>
      </c>
      <c r="C19" s="36" t="s">
        <v>443</v>
      </c>
    </row>
    <row r="20" spans="1:3">
      <c r="A20" s="34" t="s">
        <v>433</v>
      </c>
      <c r="B20" s="41" t="s">
        <v>444</v>
      </c>
      <c r="C20" s="36" t="s">
        <v>445</v>
      </c>
    </row>
    <row r="21" spans="1:3">
      <c r="A21" s="34" t="s">
        <v>433</v>
      </c>
      <c r="B21" s="41" t="s">
        <v>446</v>
      </c>
      <c r="C21" s="36" t="s">
        <v>447</v>
      </c>
    </row>
    <row r="22" spans="1:3">
      <c r="A22" s="34" t="s">
        <v>448</v>
      </c>
      <c r="B22" s="41" t="s">
        <v>449</v>
      </c>
      <c r="C22" s="36" t="s">
        <v>450</v>
      </c>
    </row>
    <row r="23" spans="1:3">
      <c r="A23" s="34" t="s">
        <v>448</v>
      </c>
      <c r="B23" s="41" t="s">
        <v>451</v>
      </c>
      <c r="C23" s="36" t="s">
        <v>452</v>
      </c>
    </row>
    <row r="24" spans="1:3">
      <c r="A24" s="34" t="s">
        <v>448</v>
      </c>
      <c r="B24" s="41" t="s">
        <v>453</v>
      </c>
      <c r="C24" s="36" t="s">
        <v>454</v>
      </c>
    </row>
    <row r="25" spans="1:3">
      <c r="A25" s="34" t="s">
        <v>455</v>
      </c>
      <c r="B25" s="41" t="s">
        <v>456</v>
      </c>
      <c r="C25" s="36" t="s">
        <v>457</v>
      </c>
    </row>
    <row r="26" spans="1:3">
      <c r="A26" s="34" t="s">
        <v>455</v>
      </c>
      <c r="B26" s="41" t="s">
        <v>458</v>
      </c>
      <c r="C26" s="36" t="s">
        <v>459</v>
      </c>
    </row>
    <row r="27" spans="1:3">
      <c r="A27" s="34" t="s">
        <v>455</v>
      </c>
      <c r="B27" s="41" t="s">
        <v>460</v>
      </c>
      <c r="C27" s="36" t="s">
        <v>461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XFD165"/>
  <sheetViews>
    <sheetView workbookViewId="0">
      <selection activeCell="E153" sqref="E153"/>
    </sheetView>
  </sheetViews>
  <sheetFormatPr baseColWidth="10" defaultColWidth="11.44140625" defaultRowHeight="13.2"/>
  <cols>
    <col min="1" max="1" width="27.33203125" bestFit="1" customWidth="1"/>
    <col min="2" max="2" width="64" bestFit="1" customWidth="1"/>
    <col min="3" max="3" width="5.88671875" bestFit="1" customWidth="1"/>
    <col min="4" max="4" width="18.6640625" style="44" customWidth="1"/>
    <col min="5" max="5" width="14.5546875" customWidth="1"/>
    <col min="6" max="6" width="7.44140625" customWidth="1"/>
    <col min="7" max="7" width="5.33203125" customWidth="1"/>
    <col min="8" max="8" width="70.44140625" customWidth="1"/>
  </cols>
  <sheetData>
    <row r="1" spans="1:8">
      <c r="A1" s="39" t="s">
        <v>462</v>
      </c>
      <c r="B1" s="32" t="s">
        <v>463</v>
      </c>
      <c r="C1" s="40" t="s">
        <v>464</v>
      </c>
      <c r="D1" s="37" t="s">
        <v>402</v>
      </c>
    </row>
    <row r="2" spans="1:8">
      <c r="A2" s="34" t="s">
        <v>465</v>
      </c>
      <c r="B2" s="35" t="s">
        <v>466</v>
      </c>
      <c r="C2" s="41" t="s">
        <v>467</v>
      </c>
      <c r="D2" s="38" t="s">
        <v>468</v>
      </c>
      <c r="G2">
        <v>101</v>
      </c>
      <c r="H2" s="35" t="s">
        <v>469</v>
      </c>
    </row>
    <row r="3" spans="1:8">
      <c r="A3" s="34" t="s">
        <v>465</v>
      </c>
      <c r="B3" s="35" t="s">
        <v>470</v>
      </c>
      <c r="C3" s="41" t="s">
        <v>369</v>
      </c>
      <c r="D3" s="38" t="s">
        <v>468</v>
      </c>
      <c r="G3">
        <v>102</v>
      </c>
      <c r="H3" s="35" t="s">
        <v>471</v>
      </c>
    </row>
    <row r="4" spans="1:8">
      <c r="A4" s="34" t="s">
        <v>465</v>
      </c>
      <c r="B4" s="35" t="s">
        <v>472</v>
      </c>
      <c r="C4" s="41" t="s">
        <v>473</v>
      </c>
      <c r="D4" s="38" t="s">
        <v>468</v>
      </c>
      <c r="G4">
        <v>103</v>
      </c>
      <c r="H4" s="35" t="s">
        <v>474</v>
      </c>
    </row>
    <row r="5" spans="1:8">
      <c r="A5" s="34" t="s">
        <v>465</v>
      </c>
      <c r="B5" s="35" t="s">
        <v>475</v>
      </c>
      <c r="C5" s="41" t="s">
        <v>317</v>
      </c>
      <c r="D5" s="38" t="s">
        <v>468</v>
      </c>
      <c r="G5">
        <v>104</v>
      </c>
      <c r="H5" s="35" t="s">
        <v>476</v>
      </c>
    </row>
    <row r="6" spans="1:8">
      <c r="A6" s="34" t="s">
        <v>465</v>
      </c>
      <c r="B6" s="35" t="s">
        <v>477</v>
      </c>
      <c r="C6" s="41" t="s">
        <v>478</v>
      </c>
      <c r="D6" s="38" t="s">
        <v>468</v>
      </c>
      <c r="G6">
        <v>106</v>
      </c>
      <c r="H6" s="35" t="s">
        <v>479</v>
      </c>
    </row>
    <row r="7" spans="1:8">
      <c r="A7" s="34" t="s">
        <v>480</v>
      </c>
      <c r="B7" s="35" t="s">
        <v>481</v>
      </c>
      <c r="C7" s="41" t="s">
        <v>482</v>
      </c>
      <c r="D7" s="38" t="s">
        <v>468</v>
      </c>
      <c r="G7">
        <v>107</v>
      </c>
      <c r="H7" s="35" t="s">
        <v>483</v>
      </c>
    </row>
    <row r="8" spans="1:8">
      <c r="A8" s="34" t="s">
        <v>480</v>
      </c>
      <c r="B8" s="35" t="s">
        <v>484</v>
      </c>
      <c r="C8" s="41" t="s">
        <v>485</v>
      </c>
      <c r="D8" s="38" t="s">
        <v>468</v>
      </c>
      <c r="G8">
        <v>108</v>
      </c>
      <c r="H8" s="35" t="s">
        <v>486</v>
      </c>
    </row>
    <row r="9" spans="1:8">
      <c r="A9" s="34" t="s">
        <v>480</v>
      </c>
      <c r="B9" s="35" t="s">
        <v>487</v>
      </c>
      <c r="C9" s="41" t="s">
        <v>488</v>
      </c>
      <c r="D9" s="38" t="s">
        <v>468</v>
      </c>
      <c r="G9">
        <v>109</v>
      </c>
      <c r="H9" s="35" t="s">
        <v>489</v>
      </c>
    </row>
    <row r="10" spans="1:8">
      <c r="A10" s="34" t="s">
        <v>480</v>
      </c>
      <c r="B10" s="35" t="s">
        <v>490</v>
      </c>
      <c r="C10" s="41" t="s">
        <v>491</v>
      </c>
      <c r="D10" s="38" t="s">
        <v>468</v>
      </c>
      <c r="G10">
        <v>111</v>
      </c>
      <c r="H10" s="35" t="s">
        <v>492</v>
      </c>
    </row>
    <row r="11" spans="1:8">
      <c r="A11" s="34" t="s">
        <v>480</v>
      </c>
      <c r="B11" s="35" t="s">
        <v>493</v>
      </c>
      <c r="C11" s="41" t="s">
        <v>494</v>
      </c>
      <c r="D11" s="38" t="s">
        <v>468</v>
      </c>
      <c r="G11">
        <v>112</v>
      </c>
      <c r="H11" s="35" t="s">
        <v>495</v>
      </c>
    </row>
    <row r="12" spans="1:8">
      <c r="A12" s="34" t="s">
        <v>480</v>
      </c>
      <c r="B12" s="35" t="s">
        <v>496</v>
      </c>
      <c r="C12" s="41" t="s">
        <v>497</v>
      </c>
      <c r="D12" s="38" t="s">
        <v>468</v>
      </c>
      <c r="G12">
        <v>114</v>
      </c>
      <c r="H12" s="35" t="s">
        <v>498</v>
      </c>
    </row>
    <row r="13" spans="1:8">
      <c r="A13" s="34" t="s">
        <v>480</v>
      </c>
      <c r="B13" s="35" t="s">
        <v>499</v>
      </c>
      <c r="C13" s="41" t="s">
        <v>500</v>
      </c>
      <c r="D13" s="38" t="s">
        <v>468</v>
      </c>
      <c r="G13">
        <v>115</v>
      </c>
      <c r="H13" s="35" t="s">
        <v>501</v>
      </c>
    </row>
    <row r="14" spans="1:8">
      <c r="A14" s="34" t="s">
        <v>480</v>
      </c>
      <c r="B14" s="35" t="s">
        <v>502</v>
      </c>
      <c r="C14" s="41" t="s">
        <v>503</v>
      </c>
      <c r="D14" s="38" t="s">
        <v>468</v>
      </c>
      <c r="G14">
        <v>116</v>
      </c>
      <c r="H14" s="35" t="s">
        <v>504</v>
      </c>
    </row>
    <row r="15" spans="1:8">
      <c r="A15" s="34" t="s">
        <v>480</v>
      </c>
      <c r="B15" s="35" t="s">
        <v>505</v>
      </c>
      <c r="C15" s="41" t="s">
        <v>506</v>
      </c>
      <c r="D15" s="38" t="s">
        <v>468</v>
      </c>
      <c r="G15">
        <v>117</v>
      </c>
      <c r="H15" s="35" t="s">
        <v>507</v>
      </c>
    </row>
    <row r="16" spans="1:8">
      <c r="A16" s="34" t="s">
        <v>480</v>
      </c>
      <c r="B16" s="35" t="s">
        <v>508</v>
      </c>
      <c r="C16" s="41" t="s">
        <v>509</v>
      </c>
      <c r="D16" s="38" t="s">
        <v>468</v>
      </c>
      <c r="G16">
        <v>118</v>
      </c>
      <c r="H16" s="35" t="s">
        <v>510</v>
      </c>
    </row>
    <row r="17" spans="1:8">
      <c r="A17" s="34" t="s">
        <v>480</v>
      </c>
      <c r="B17" s="35" t="s">
        <v>511</v>
      </c>
      <c r="C17" s="41" t="s">
        <v>512</v>
      </c>
      <c r="D17" s="38" t="s">
        <v>468</v>
      </c>
      <c r="G17">
        <v>119</v>
      </c>
      <c r="H17" s="35" t="s">
        <v>513</v>
      </c>
    </row>
    <row r="18" spans="1:8">
      <c r="A18" s="34" t="s">
        <v>480</v>
      </c>
      <c r="B18" s="35" t="s">
        <v>514</v>
      </c>
      <c r="C18" s="41" t="s">
        <v>515</v>
      </c>
      <c r="D18" s="38" t="s">
        <v>468</v>
      </c>
      <c r="G18">
        <v>122</v>
      </c>
      <c r="H18" s="35" t="s">
        <v>516</v>
      </c>
    </row>
    <row r="19" spans="1:8">
      <c r="A19" s="34" t="s">
        <v>480</v>
      </c>
      <c r="B19" s="35" t="s">
        <v>517</v>
      </c>
      <c r="C19" s="41" t="s">
        <v>518</v>
      </c>
      <c r="D19" s="38" t="s">
        <v>468</v>
      </c>
      <c r="G19">
        <v>124</v>
      </c>
      <c r="H19" s="35" t="s">
        <v>519</v>
      </c>
    </row>
    <row r="20" spans="1:8">
      <c r="A20" s="34" t="s">
        <v>480</v>
      </c>
      <c r="B20" s="35" t="s">
        <v>520</v>
      </c>
      <c r="C20" s="41" t="s">
        <v>521</v>
      </c>
      <c r="D20" s="38" t="s">
        <v>468</v>
      </c>
      <c r="G20">
        <v>126</v>
      </c>
      <c r="H20" s="35" t="s">
        <v>522</v>
      </c>
    </row>
    <row r="21" spans="1:8">
      <c r="A21" s="34" t="s">
        <v>480</v>
      </c>
      <c r="B21" s="35" t="s">
        <v>523</v>
      </c>
      <c r="C21" s="41" t="s">
        <v>524</v>
      </c>
      <c r="D21" s="38" t="s">
        <v>468</v>
      </c>
      <c r="G21">
        <v>128</v>
      </c>
      <c r="H21" s="35" t="s">
        <v>525</v>
      </c>
    </row>
    <row r="22" spans="1:8">
      <c r="A22" s="34" t="s">
        <v>480</v>
      </c>
      <c r="B22" s="35" t="s">
        <v>526</v>
      </c>
      <c r="C22" s="41" t="s">
        <v>527</v>
      </c>
      <c r="D22" s="38" t="s">
        <v>468</v>
      </c>
      <c r="G22">
        <v>132</v>
      </c>
      <c r="H22" s="35" t="s">
        <v>528</v>
      </c>
    </row>
    <row r="23" spans="1:8">
      <c r="A23" s="34" t="s">
        <v>480</v>
      </c>
      <c r="B23" s="35" t="s">
        <v>529</v>
      </c>
      <c r="C23" s="41" t="s">
        <v>530</v>
      </c>
      <c r="D23" s="38" t="s">
        <v>468</v>
      </c>
      <c r="G23">
        <v>133</v>
      </c>
      <c r="H23" s="35" t="s">
        <v>531</v>
      </c>
    </row>
    <row r="24" spans="1:8">
      <c r="A24" s="34" t="s">
        <v>480</v>
      </c>
      <c r="B24" s="35" t="s">
        <v>532</v>
      </c>
      <c r="C24" s="41" t="s">
        <v>533</v>
      </c>
      <c r="D24" s="38" t="s">
        <v>468</v>
      </c>
      <c r="G24">
        <v>134</v>
      </c>
      <c r="H24" s="35" t="s">
        <v>534</v>
      </c>
    </row>
    <row r="25" spans="1:8">
      <c r="A25" s="34" t="s">
        <v>480</v>
      </c>
      <c r="B25" s="35" t="s">
        <v>535</v>
      </c>
      <c r="C25" s="41" t="s">
        <v>536</v>
      </c>
      <c r="D25" s="38" t="s">
        <v>468</v>
      </c>
      <c r="G25">
        <v>136</v>
      </c>
      <c r="H25" s="35" t="s">
        <v>537</v>
      </c>
    </row>
    <row r="26" spans="1:8">
      <c r="A26" s="34" t="s">
        <v>480</v>
      </c>
      <c r="B26" s="35" t="s">
        <v>538</v>
      </c>
      <c r="C26" s="41" t="s">
        <v>539</v>
      </c>
      <c r="D26" s="38" t="s">
        <v>468</v>
      </c>
      <c r="G26">
        <v>139</v>
      </c>
      <c r="H26" s="35" t="s">
        <v>540</v>
      </c>
    </row>
    <row r="27" spans="1:8">
      <c r="A27" s="34" t="s">
        <v>480</v>
      </c>
      <c r="B27" s="35" t="s">
        <v>541</v>
      </c>
      <c r="C27" s="41" t="s">
        <v>542</v>
      </c>
      <c r="D27" s="38" t="s">
        <v>468</v>
      </c>
      <c r="G27">
        <v>141</v>
      </c>
      <c r="H27" s="35" t="s">
        <v>543</v>
      </c>
    </row>
    <row r="28" spans="1:8">
      <c r="A28" s="34" t="s">
        <v>480</v>
      </c>
      <c r="B28" s="35" t="s">
        <v>544</v>
      </c>
      <c r="C28" s="41" t="s">
        <v>545</v>
      </c>
      <c r="D28" s="38" t="s">
        <v>468</v>
      </c>
      <c r="G28">
        <v>144</v>
      </c>
      <c r="H28" s="35" t="s">
        <v>546</v>
      </c>
    </row>
    <row r="29" spans="1:8">
      <c r="A29" s="34" t="s">
        <v>480</v>
      </c>
      <c r="B29" s="35" t="s">
        <v>547</v>
      </c>
      <c r="C29" s="41" t="s">
        <v>548</v>
      </c>
      <c r="D29" s="38" t="s">
        <v>468</v>
      </c>
      <c r="G29">
        <v>145</v>
      </c>
      <c r="H29" s="35" t="s">
        <v>549</v>
      </c>
    </row>
    <row r="30" spans="1:8">
      <c r="A30" s="34" t="s">
        <v>480</v>
      </c>
      <c r="B30" s="35" t="s">
        <v>550</v>
      </c>
      <c r="C30" s="41" t="s">
        <v>551</v>
      </c>
      <c r="D30" s="38" t="s">
        <v>468</v>
      </c>
      <c r="G30">
        <v>146</v>
      </c>
      <c r="H30" s="35" t="s">
        <v>552</v>
      </c>
    </row>
    <row r="31" spans="1:8">
      <c r="A31" s="34" t="s">
        <v>480</v>
      </c>
      <c r="B31" s="35" t="s">
        <v>553</v>
      </c>
      <c r="C31" s="41" t="s">
        <v>554</v>
      </c>
      <c r="D31" s="38" t="s">
        <v>468</v>
      </c>
      <c r="G31">
        <v>148</v>
      </c>
      <c r="H31" s="35" t="s">
        <v>555</v>
      </c>
    </row>
    <row r="32" spans="1:8">
      <c r="A32" s="34" t="s">
        <v>480</v>
      </c>
      <c r="B32" s="35" t="s">
        <v>556</v>
      </c>
      <c r="C32" s="41" t="s">
        <v>557</v>
      </c>
      <c r="D32" s="38" t="s">
        <v>468</v>
      </c>
      <c r="G32">
        <v>150</v>
      </c>
      <c r="H32" s="35" t="s">
        <v>558</v>
      </c>
    </row>
    <row r="33" spans="1:8">
      <c r="A33" s="34" t="s">
        <v>480</v>
      </c>
      <c r="B33" s="35" t="s">
        <v>559</v>
      </c>
      <c r="C33" s="41" t="s">
        <v>560</v>
      </c>
      <c r="D33" s="38" t="s">
        <v>468</v>
      </c>
      <c r="G33">
        <v>152</v>
      </c>
      <c r="H33" s="35" t="s">
        <v>561</v>
      </c>
    </row>
    <row r="34" spans="1:8">
      <c r="A34" s="34" t="s">
        <v>480</v>
      </c>
      <c r="B34" s="35" t="s">
        <v>562</v>
      </c>
      <c r="C34" s="41" t="s">
        <v>563</v>
      </c>
      <c r="D34" s="38" t="s">
        <v>468</v>
      </c>
      <c r="G34">
        <v>153</v>
      </c>
      <c r="H34" s="35" t="s">
        <v>564</v>
      </c>
    </row>
    <row r="35" spans="1:8">
      <c r="A35" s="34" t="s">
        <v>480</v>
      </c>
      <c r="B35" s="35" t="s">
        <v>565</v>
      </c>
      <c r="C35" s="41" t="s">
        <v>566</v>
      </c>
      <c r="D35" s="38" t="s">
        <v>468</v>
      </c>
      <c r="G35">
        <v>154</v>
      </c>
      <c r="H35" s="35" t="s">
        <v>567</v>
      </c>
    </row>
    <row r="36" spans="1:8">
      <c r="A36" s="34" t="s">
        <v>480</v>
      </c>
      <c r="B36" s="35" t="s">
        <v>568</v>
      </c>
      <c r="C36" s="41" t="s">
        <v>569</v>
      </c>
      <c r="D36" s="38" t="s">
        <v>468</v>
      </c>
      <c r="G36">
        <v>155</v>
      </c>
      <c r="H36" s="35" t="s">
        <v>570</v>
      </c>
    </row>
    <row r="37" spans="1:8">
      <c r="A37" s="34" t="s">
        <v>480</v>
      </c>
      <c r="B37" s="35" t="s">
        <v>571</v>
      </c>
      <c r="C37" s="41" t="s">
        <v>572</v>
      </c>
      <c r="D37" s="38" t="s">
        <v>468</v>
      </c>
      <c r="G37">
        <v>159</v>
      </c>
      <c r="H37" s="35" t="s">
        <v>573</v>
      </c>
    </row>
    <row r="38" spans="1:8">
      <c r="A38" s="34" t="s">
        <v>480</v>
      </c>
      <c r="B38" s="35" t="s">
        <v>574</v>
      </c>
      <c r="C38" s="41" t="s">
        <v>575</v>
      </c>
      <c r="D38" s="38" t="s">
        <v>468</v>
      </c>
      <c r="G38">
        <v>160</v>
      </c>
      <c r="H38" s="35" t="s">
        <v>576</v>
      </c>
    </row>
    <row r="39" spans="1:8">
      <c r="A39" s="34" t="s">
        <v>480</v>
      </c>
      <c r="B39" s="35" t="s">
        <v>577</v>
      </c>
      <c r="C39" s="41" t="s">
        <v>578</v>
      </c>
      <c r="D39" s="38" t="s">
        <v>468</v>
      </c>
      <c r="G39">
        <v>161</v>
      </c>
      <c r="H39" s="35" t="s">
        <v>579</v>
      </c>
    </row>
    <row r="40" spans="1:8">
      <c r="A40" s="34" t="s">
        <v>480</v>
      </c>
      <c r="B40" s="35" t="s">
        <v>580</v>
      </c>
      <c r="C40" s="41" t="s">
        <v>581</v>
      </c>
      <c r="D40" s="38" t="s">
        <v>468</v>
      </c>
      <c r="G40">
        <v>162</v>
      </c>
      <c r="H40" s="35" t="s">
        <v>582</v>
      </c>
    </row>
    <row r="41" spans="1:8">
      <c r="A41" s="34" t="s">
        <v>480</v>
      </c>
      <c r="B41" s="35" t="s">
        <v>583</v>
      </c>
      <c r="C41" s="41" t="s">
        <v>584</v>
      </c>
      <c r="D41" s="38" t="s">
        <v>468</v>
      </c>
      <c r="G41">
        <v>163</v>
      </c>
      <c r="H41" s="35" t="s">
        <v>585</v>
      </c>
    </row>
    <row r="42" spans="1:8">
      <c r="A42" s="34" t="s">
        <v>480</v>
      </c>
      <c r="B42" s="35" t="s">
        <v>586</v>
      </c>
      <c r="C42" s="41" t="s">
        <v>587</v>
      </c>
      <c r="D42" s="38" t="s">
        <v>468</v>
      </c>
      <c r="G42">
        <v>164</v>
      </c>
      <c r="H42" s="35" t="s">
        <v>588</v>
      </c>
    </row>
    <row r="43" spans="1:8">
      <c r="A43" s="34" t="s">
        <v>480</v>
      </c>
      <c r="B43" s="35" t="s">
        <v>589</v>
      </c>
      <c r="C43" s="41" t="s">
        <v>590</v>
      </c>
      <c r="D43" s="38" t="s">
        <v>468</v>
      </c>
      <c r="G43">
        <v>165</v>
      </c>
      <c r="H43" s="35" t="s">
        <v>591</v>
      </c>
    </row>
    <row r="44" spans="1:8">
      <c r="A44" s="34" t="s">
        <v>480</v>
      </c>
      <c r="B44" s="35" t="s">
        <v>592</v>
      </c>
      <c r="C44" s="41" t="s">
        <v>593</v>
      </c>
      <c r="D44" s="38" t="s">
        <v>468</v>
      </c>
      <c r="G44">
        <v>166</v>
      </c>
      <c r="H44" s="35" t="s">
        <v>594</v>
      </c>
    </row>
    <row r="45" spans="1:8">
      <c r="A45" s="34" t="s">
        <v>480</v>
      </c>
      <c r="B45" s="35" t="s">
        <v>595</v>
      </c>
      <c r="C45" s="41" t="s">
        <v>596</v>
      </c>
      <c r="D45" s="38" t="s">
        <v>468</v>
      </c>
      <c r="G45">
        <v>167</v>
      </c>
      <c r="H45" s="35" t="s">
        <v>597</v>
      </c>
    </row>
    <row r="46" spans="1:8">
      <c r="A46" s="34" t="s">
        <v>480</v>
      </c>
      <c r="B46" s="35" t="s">
        <v>598</v>
      </c>
      <c r="C46" s="41" t="s">
        <v>599</v>
      </c>
      <c r="D46" s="38" t="s">
        <v>468</v>
      </c>
      <c r="G46">
        <v>169</v>
      </c>
      <c r="H46" s="35" t="s">
        <v>600</v>
      </c>
    </row>
    <row r="47" spans="1:8">
      <c r="A47" s="34" t="s">
        <v>480</v>
      </c>
      <c r="B47" s="35" t="s">
        <v>601</v>
      </c>
      <c r="C47" s="41" t="s">
        <v>602</v>
      </c>
      <c r="D47" s="38" t="s">
        <v>468</v>
      </c>
      <c r="G47">
        <v>170</v>
      </c>
      <c r="H47" s="35" t="s">
        <v>603</v>
      </c>
    </row>
    <row r="48" spans="1:8">
      <c r="A48" s="34" t="s">
        <v>480</v>
      </c>
      <c r="B48" s="35" t="s">
        <v>604</v>
      </c>
      <c r="C48" s="41" t="s">
        <v>605</v>
      </c>
      <c r="D48" s="38" t="s">
        <v>468</v>
      </c>
      <c r="G48">
        <v>171</v>
      </c>
      <c r="H48" s="35" t="s">
        <v>606</v>
      </c>
    </row>
    <row r="49" spans="1:8">
      <c r="A49" s="34" t="s">
        <v>480</v>
      </c>
      <c r="B49" s="35" t="s">
        <v>607</v>
      </c>
      <c r="C49" s="41" t="s">
        <v>608</v>
      </c>
      <c r="D49" s="38" t="s">
        <v>468</v>
      </c>
      <c r="G49">
        <v>173</v>
      </c>
      <c r="H49" s="35" t="s">
        <v>609</v>
      </c>
    </row>
    <row r="50" spans="1:8">
      <c r="A50" s="34" t="s">
        <v>480</v>
      </c>
      <c r="B50" s="35" t="s">
        <v>610</v>
      </c>
      <c r="C50" s="41" t="s">
        <v>611</v>
      </c>
      <c r="D50" s="38" t="s">
        <v>468</v>
      </c>
      <c r="G50">
        <v>174</v>
      </c>
      <c r="H50" s="35" t="s">
        <v>612</v>
      </c>
    </row>
    <row r="51" spans="1:8">
      <c r="A51" s="34" t="s">
        <v>480</v>
      </c>
      <c r="B51" s="35" t="s">
        <v>613</v>
      </c>
      <c r="C51" s="41" t="s">
        <v>614</v>
      </c>
      <c r="D51" s="38" t="s">
        <v>468</v>
      </c>
      <c r="G51">
        <v>175</v>
      </c>
      <c r="H51" s="35" t="s">
        <v>615</v>
      </c>
    </row>
    <row r="52" spans="1:8">
      <c r="A52" s="34" t="s">
        <v>480</v>
      </c>
      <c r="B52" s="35" t="s">
        <v>616</v>
      </c>
      <c r="C52" s="41" t="s">
        <v>617</v>
      </c>
      <c r="D52" s="38" t="s">
        <v>468</v>
      </c>
      <c r="G52">
        <v>176</v>
      </c>
      <c r="H52" s="35" t="s">
        <v>618</v>
      </c>
    </row>
    <row r="53" spans="1:8">
      <c r="A53" s="34" t="s">
        <v>480</v>
      </c>
      <c r="B53" s="35" t="s">
        <v>619</v>
      </c>
      <c r="C53" s="41" t="s">
        <v>620</v>
      </c>
      <c r="D53" s="38" t="s">
        <v>468</v>
      </c>
      <c r="G53">
        <v>177</v>
      </c>
      <c r="H53" s="35" t="s">
        <v>621</v>
      </c>
    </row>
    <row r="54" spans="1:8">
      <c r="A54" s="34" t="s">
        <v>480</v>
      </c>
      <c r="B54" s="35" t="s">
        <v>622</v>
      </c>
      <c r="C54" s="41" t="s">
        <v>623</v>
      </c>
      <c r="D54" s="38" t="s">
        <v>468</v>
      </c>
      <c r="G54">
        <v>178</v>
      </c>
      <c r="H54" s="35" t="s">
        <v>624</v>
      </c>
    </row>
    <row r="55" spans="1:8">
      <c r="A55" s="34" t="s">
        <v>480</v>
      </c>
      <c r="B55" s="35" t="s">
        <v>625</v>
      </c>
      <c r="C55" s="41" t="s">
        <v>626</v>
      </c>
      <c r="D55" s="38" t="s">
        <v>468</v>
      </c>
      <c r="G55">
        <v>179</v>
      </c>
      <c r="H55" s="35" t="s">
        <v>627</v>
      </c>
    </row>
    <row r="56" spans="1:8">
      <c r="A56" s="34" t="s">
        <v>480</v>
      </c>
      <c r="B56" s="35" t="s">
        <v>628</v>
      </c>
      <c r="C56" s="41" t="s">
        <v>629</v>
      </c>
      <c r="D56" s="38" t="s">
        <v>468</v>
      </c>
    </row>
    <row r="57" spans="1:8">
      <c r="A57" s="34" t="s">
        <v>480</v>
      </c>
      <c r="B57" s="35" t="s">
        <v>630</v>
      </c>
      <c r="C57" s="41" t="s">
        <v>631</v>
      </c>
      <c r="D57" s="38" t="s">
        <v>468</v>
      </c>
      <c r="G57">
        <v>101</v>
      </c>
      <c r="H57" s="35" t="s">
        <v>484</v>
      </c>
    </row>
    <row r="58" spans="1:8">
      <c r="A58" s="34" t="s">
        <v>480</v>
      </c>
      <c r="B58" s="35" t="s">
        <v>632</v>
      </c>
      <c r="C58" s="41" t="s">
        <v>633</v>
      </c>
      <c r="D58" s="38" t="s">
        <v>468</v>
      </c>
      <c r="G58">
        <v>102</v>
      </c>
      <c r="H58" s="35" t="s">
        <v>487</v>
      </c>
    </row>
    <row r="59" spans="1:8">
      <c r="A59" s="34" t="s">
        <v>480</v>
      </c>
      <c r="B59" s="35" t="s">
        <v>634</v>
      </c>
      <c r="C59" s="41" t="s">
        <v>635</v>
      </c>
      <c r="D59" s="38" t="s">
        <v>468</v>
      </c>
      <c r="G59">
        <v>103</v>
      </c>
      <c r="H59" s="35" t="s">
        <v>490</v>
      </c>
    </row>
    <row r="60" spans="1:8">
      <c r="A60" s="34" t="s">
        <v>480</v>
      </c>
      <c r="B60" s="35" t="s">
        <v>636</v>
      </c>
      <c r="C60" s="41" t="s">
        <v>637</v>
      </c>
      <c r="D60" s="38" t="s">
        <v>468</v>
      </c>
      <c r="G60">
        <v>104</v>
      </c>
      <c r="H60" s="35" t="s">
        <v>493</v>
      </c>
    </row>
    <row r="61" spans="1:8">
      <c r="A61" s="34" t="s">
        <v>480</v>
      </c>
      <c r="B61" s="35" t="s">
        <v>638</v>
      </c>
      <c r="C61" s="41" t="s">
        <v>639</v>
      </c>
      <c r="D61" s="38" t="s">
        <v>468</v>
      </c>
      <c r="G61">
        <v>106</v>
      </c>
      <c r="H61" s="35" t="s">
        <v>496</v>
      </c>
    </row>
    <row r="62" spans="1:8">
      <c r="A62" s="34" t="s">
        <v>448</v>
      </c>
      <c r="B62" s="35" t="s">
        <v>640</v>
      </c>
      <c r="C62" s="41" t="s">
        <v>641</v>
      </c>
      <c r="D62" s="38" t="s">
        <v>468</v>
      </c>
      <c r="G62">
        <v>107</v>
      </c>
      <c r="H62" s="35" t="s">
        <v>499</v>
      </c>
    </row>
    <row r="63" spans="1:8">
      <c r="A63" s="34" t="s">
        <v>448</v>
      </c>
      <c r="B63" s="35" t="s">
        <v>642</v>
      </c>
      <c r="C63" s="41" t="s">
        <v>368</v>
      </c>
      <c r="D63" s="38" t="s">
        <v>468</v>
      </c>
      <c r="G63">
        <v>108</v>
      </c>
      <c r="H63" s="35" t="s">
        <v>502</v>
      </c>
    </row>
    <row r="64" spans="1:8">
      <c r="A64" s="34" t="s">
        <v>448</v>
      </c>
      <c r="B64" s="35" t="s">
        <v>643</v>
      </c>
      <c r="C64" s="41" t="s">
        <v>644</v>
      </c>
      <c r="D64" s="38" t="s">
        <v>468</v>
      </c>
      <c r="G64">
        <v>109</v>
      </c>
      <c r="H64" s="35" t="s">
        <v>505</v>
      </c>
    </row>
    <row r="65" spans="1:8">
      <c r="A65" s="34" t="s">
        <v>448</v>
      </c>
      <c r="B65" s="35" t="s">
        <v>469</v>
      </c>
      <c r="C65" s="41" t="s">
        <v>645</v>
      </c>
      <c r="D65" s="38" t="s">
        <v>468</v>
      </c>
      <c r="G65">
        <v>111</v>
      </c>
      <c r="H65" s="35" t="s">
        <v>508</v>
      </c>
    </row>
    <row r="66" spans="1:8">
      <c r="A66" s="34" t="s">
        <v>448</v>
      </c>
      <c r="B66" s="35" t="s">
        <v>471</v>
      </c>
      <c r="C66" s="41" t="s">
        <v>646</v>
      </c>
      <c r="D66" s="38" t="s">
        <v>468</v>
      </c>
      <c r="G66">
        <v>112</v>
      </c>
      <c r="H66" s="35" t="s">
        <v>511</v>
      </c>
    </row>
    <row r="67" spans="1:8">
      <c r="A67" s="34" t="s">
        <v>448</v>
      </c>
      <c r="B67" s="35" t="s">
        <v>474</v>
      </c>
      <c r="C67" s="41" t="s">
        <v>647</v>
      </c>
      <c r="D67" s="38" t="s">
        <v>468</v>
      </c>
      <c r="G67">
        <v>114</v>
      </c>
      <c r="H67" s="35" t="s">
        <v>514</v>
      </c>
    </row>
    <row r="68" spans="1:8">
      <c r="A68" s="34" t="s">
        <v>448</v>
      </c>
      <c r="B68" s="35" t="s">
        <v>476</v>
      </c>
      <c r="C68" s="41" t="s">
        <v>648</v>
      </c>
      <c r="D68" s="38" t="s">
        <v>468</v>
      </c>
      <c r="G68">
        <v>115</v>
      </c>
      <c r="H68" s="35" t="s">
        <v>517</v>
      </c>
    </row>
    <row r="69" spans="1:8">
      <c r="A69" s="34" t="s">
        <v>448</v>
      </c>
      <c r="B69" s="35" t="s">
        <v>479</v>
      </c>
      <c r="C69" s="41" t="s">
        <v>649</v>
      </c>
      <c r="D69" s="38" t="s">
        <v>468</v>
      </c>
      <c r="G69">
        <v>116</v>
      </c>
      <c r="H69" s="35" t="s">
        <v>520</v>
      </c>
    </row>
    <row r="70" spans="1:8">
      <c r="A70" s="34" t="s">
        <v>448</v>
      </c>
      <c r="B70" s="35" t="s">
        <v>483</v>
      </c>
      <c r="C70" s="41" t="s">
        <v>360</v>
      </c>
      <c r="D70" s="38" t="s">
        <v>468</v>
      </c>
      <c r="G70">
        <v>117</v>
      </c>
      <c r="H70" s="35" t="s">
        <v>523</v>
      </c>
    </row>
    <row r="71" spans="1:8">
      <c r="A71" s="34" t="s">
        <v>448</v>
      </c>
      <c r="B71" s="35" t="s">
        <v>486</v>
      </c>
      <c r="C71" s="41" t="s">
        <v>650</v>
      </c>
      <c r="D71" s="38" t="s">
        <v>468</v>
      </c>
      <c r="G71">
        <v>118</v>
      </c>
      <c r="H71" s="35" t="s">
        <v>526</v>
      </c>
    </row>
    <row r="72" spans="1:8">
      <c r="A72" s="34" t="s">
        <v>448</v>
      </c>
      <c r="B72" s="35" t="s">
        <v>489</v>
      </c>
      <c r="C72" s="41" t="s">
        <v>651</v>
      </c>
      <c r="D72" s="38" t="s">
        <v>468</v>
      </c>
      <c r="G72">
        <v>119</v>
      </c>
      <c r="H72" s="35" t="s">
        <v>529</v>
      </c>
    </row>
    <row r="73" spans="1:8">
      <c r="A73" s="34" t="s">
        <v>448</v>
      </c>
      <c r="B73" s="35" t="s">
        <v>492</v>
      </c>
      <c r="C73" s="41" t="s">
        <v>652</v>
      </c>
      <c r="D73" s="38" t="s">
        <v>468</v>
      </c>
      <c r="G73">
        <v>122</v>
      </c>
      <c r="H73" s="35" t="s">
        <v>532</v>
      </c>
    </row>
    <row r="74" spans="1:8">
      <c r="A74" s="34" t="s">
        <v>448</v>
      </c>
      <c r="B74" s="35" t="s">
        <v>495</v>
      </c>
      <c r="C74" s="41" t="s">
        <v>653</v>
      </c>
      <c r="D74" s="38" t="s">
        <v>468</v>
      </c>
      <c r="G74">
        <v>124</v>
      </c>
      <c r="H74" s="35" t="s">
        <v>535</v>
      </c>
    </row>
    <row r="75" spans="1:8">
      <c r="A75" s="34" t="s">
        <v>448</v>
      </c>
      <c r="B75" s="35" t="s">
        <v>498</v>
      </c>
      <c r="C75" s="41" t="s">
        <v>654</v>
      </c>
      <c r="D75" s="38" t="s">
        <v>468</v>
      </c>
      <c r="G75">
        <v>126</v>
      </c>
      <c r="H75" s="35" t="s">
        <v>538</v>
      </c>
    </row>
    <row r="76" spans="1:8">
      <c r="A76" s="34" t="s">
        <v>448</v>
      </c>
      <c r="B76" s="35" t="s">
        <v>501</v>
      </c>
      <c r="C76" s="41" t="s">
        <v>655</v>
      </c>
      <c r="D76" s="38" t="s">
        <v>468</v>
      </c>
      <c r="G76">
        <v>128</v>
      </c>
      <c r="H76" s="35" t="s">
        <v>541</v>
      </c>
    </row>
    <row r="77" spans="1:8">
      <c r="A77" s="34" t="s">
        <v>448</v>
      </c>
      <c r="B77" s="35" t="s">
        <v>504</v>
      </c>
      <c r="C77" s="41" t="s">
        <v>656</v>
      </c>
      <c r="D77" s="38" t="s">
        <v>468</v>
      </c>
      <c r="G77">
        <v>132</v>
      </c>
      <c r="H77" s="35" t="s">
        <v>547</v>
      </c>
    </row>
    <row r="78" spans="1:8">
      <c r="A78" s="34" t="s">
        <v>448</v>
      </c>
      <c r="B78" s="35" t="s">
        <v>507</v>
      </c>
      <c r="C78" s="41" t="s">
        <v>657</v>
      </c>
      <c r="D78" s="38" t="s">
        <v>468</v>
      </c>
      <c r="G78">
        <v>133</v>
      </c>
      <c r="H78" s="35" t="s">
        <v>550</v>
      </c>
    </row>
    <row r="79" spans="1:8">
      <c r="A79" s="34" t="s">
        <v>448</v>
      </c>
      <c r="B79" s="35" t="s">
        <v>510</v>
      </c>
      <c r="C79" s="41" t="s">
        <v>658</v>
      </c>
      <c r="D79" s="38" t="s">
        <v>468</v>
      </c>
      <c r="G79">
        <v>134</v>
      </c>
      <c r="H79" s="35" t="s">
        <v>553</v>
      </c>
    </row>
    <row r="80" spans="1:8">
      <c r="A80" s="34" t="s">
        <v>448</v>
      </c>
      <c r="B80" s="35" t="s">
        <v>513</v>
      </c>
      <c r="C80" s="41" t="s">
        <v>659</v>
      </c>
      <c r="D80" s="38" t="s">
        <v>468</v>
      </c>
      <c r="G80">
        <v>136</v>
      </c>
      <c r="H80" s="35" t="s">
        <v>556</v>
      </c>
    </row>
    <row r="81" spans="1:8">
      <c r="A81" s="34" t="s">
        <v>448</v>
      </c>
      <c r="B81" s="35" t="s">
        <v>516</v>
      </c>
      <c r="C81" s="41" t="s">
        <v>660</v>
      </c>
      <c r="D81" s="38" t="s">
        <v>468</v>
      </c>
      <c r="G81">
        <v>139</v>
      </c>
      <c r="H81" s="35" t="s">
        <v>559</v>
      </c>
    </row>
    <row r="82" spans="1:8">
      <c r="A82" s="34" t="s">
        <v>448</v>
      </c>
      <c r="B82" s="35" t="s">
        <v>519</v>
      </c>
      <c r="C82" s="41" t="s">
        <v>661</v>
      </c>
      <c r="D82" s="38" t="s">
        <v>468</v>
      </c>
      <c r="G82">
        <v>141</v>
      </c>
      <c r="H82" s="35" t="s">
        <v>562</v>
      </c>
    </row>
    <row r="83" spans="1:8">
      <c r="A83" s="34" t="s">
        <v>448</v>
      </c>
      <c r="B83" s="35" t="s">
        <v>522</v>
      </c>
      <c r="C83" s="41" t="s">
        <v>359</v>
      </c>
      <c r="D83" s="38" t="s">
        <v>468</v>
      </c>
      <c r="G83">
        <v>144</v>
      </c>
      <c r="H83" s="35" t="s">
        <v>565</v>
      </c>
    </row>
    <row r="84" spans="1:8">
      <c r="A84" s="34" t="s">
        <v>448</v>
      </c>
      <c r="B84" s="35" t="s">
        <v>525</v>
      </c>
      <c r="C84" s="41" t="s">
        <v>662</v>
      </c>
      <c r="D84" s="38" t="s">
        <v>468</v>
      </c>
      <c r="G84">
        <v>145</v>
      </c>
      <c r="H84" s="35" t="s">
        <v>568</v>
      </c>
    </row>
    <row r="85" spans="1:8">
      <c r="A85" s="34" t="s">
        <v>448</v>
      </c>
      <c r="B85" s="35" t="s">
        <v>663</v>
      </c>
      <c r="C85" s="41" t="s">
        <v>664</v>
      </c>
      <c r="D85" s="38" t="s">
        <v>468</v>
      </c>
      <c r="G85">
        <v>146</v>
      </c>
      <c r="H85" s="35" t="s">
        <v>571</v>
      </c>
    </row>
    <row r="86" spans="1:8">
      <c r="A86" s="34" t="s">
        <v>448</v>
      </c>
      <c r="B86" s="35" t="s">
        <v>528</v>
      </c>
      <c r="C86" s="41" t="s">
        <v>665</v>
      </c>
      <c r="D86" s="38" t="s">
        <v>468</v>
      </c>
      <c r="G86">
        <v>148</v>
      </c>
      <c r="H86" s="35" t="s">
        <v>574</v>
      </c>
    </row>
    <row r="87" spans="1:8">
      <c r="A87" s="34" t="s">
        <v>448</v>
      </c>
      <c r="B87" s="35" t="s">
        <v>531</v>
      </c>
      <c r="C87" s="41" t="s">
        <v>666</v>
      </c>
      <c r="D87" s="38" t="s">
        <v>468</v>
      </c>
      <c r="G87">
        <v>150</v>
      </c>
      <c r="H87" s="35" t="s">
        <v>577</v>
      </c>
    </row>
    <row r="88" spans="1:8">
      <c r="A88" s="34" t="s">
        <v>448</v>
      </c>
      <c r="B88" s="35" t="s">
        <v>534</v>
      </c>
      <c r="C88" s="41" t="s">
        <v>667</v>
      </c>
      <c r="D88" s="38" t="s">
        <v>468</v>
      </c>
      <c r="G88">
        <v>152</v>
      </c>
      <c r="H88" s="35" t="s">
        <v>580</v>
      </c>
    </row>
    <row r="89" spans="1:8">
      <c r="A89" s="34" t="s">
        <v>448</v>
      </c>
      <c r="B89" s="35" t="s">
        <v>537</v>
      </c>
      <c r="C89" s="41" t="s">
        <v>668</v>
      </c>
      <c r="D89" s="38" t="s">
        <v>468</v>
      </c>
      <c r="G89">
        <v>153</v>
      </c>
      <c r="H89" s="35" t="s">
        <v>583</v>
      </c>
    </row>
    <row r="90" spans="1:8">
      <c r="A90" s="34" t="s">
        <v>448</v>
      </c>
      <c r="B90" s="35" t="s">
        <v>540</v>
      </c>
      <c r="C90" s="41" t="s">
        <v>358</v>
      </c>
      <c r="D90" s="38" t="s">
        <v>468</v>
      </c>
      <c r="G90">
        <v>154</v>
      </c>
      <c r="H90" s="35" t="s">
        <v>586</v>
      </c>
    </row>
    <row r="91" spans="1:8">
      <c r="A91" s="34" t="s">
        <v>448</v>
      </c>
      <c r="B91" s="35" t="s">
        <v>543</v>
      </c>
      <c r="C91" s="41" t="s">
        <v>669</v>
      </c>
      <c r="D91" s="38" t="s">
        <v>468</v>
      </c>
      <c r="G91">
        <v>155</v>
      </c>
      <c r="H91" s="35" t="s">
        <v>589</v>
      </c>
    </row>
    <row r="92" spans="1:8">
      <c r="A92" s="34" t="s">
        <v>448</v>
      </c>
      <c r="B92" s="35" t="s">
        <v>546</v>
      </c>
      <c r="C92" s="41" t="s">
        <v>361</v>
      </c>
      <c r="D92" s="38" t="s">
        <v>468</v>
      </c>
      <c r="G92">
        <v>159</v>
      </c>
      <c r="H92" s="35" t="s">
        <v>592</v>
      </c>
    </row>
    <row r="93" spans="1:8">
      <c r="A93" s="34" t="s">
        <v>448</v>
      </c>
      <c r="B93" s="35" t="s">
        <v>549</v>
      </c>
      <c r="C93" s="41" t="s">
        <v>364</v>
      </c>
      <c r="D93" s="38" t="s">
        <v>468</v>
      </c>
      <c r="G93">
        <v>160</v>
      </c>
      <c r="H93" s="35" t="s">
        <v>595</v>
      </c>
    </row>
    <row r="94" spans="1:8">
      <c r="A94" s="34" t="s">
        <v>448</v>
      </c>
      <c r="B94" s="35" t="s">
        <v>552</v>
      </c>
      <c r="C94" s="41" t="s">
        <v>670</v>
      </c>
      <c r="D94" s="38" t="s">
        <v>468</v>
      </c>
      <c r="G94">
        <v>161</v>
      </c>
      <c r="H94" s="35" t="s">
        <v>598</v>
      </c>
    </row>
    <row r="95" spans="1:8">
      <c r="A95" s="34" t="s">
        <v>448</v>
      </c>
      <c r="B95" s="35" t="s">
        <v>555</v>
      </c>
      <c r="C95" s="41" t="s">
        <v>671</v>
      </c>
      <c r="D95" s="38" t="s">
        <v>468</v>
      </c>
      <c r="G95">
        <v>162</v>
      </c>
      <c r="H95" s="35" t="s">
        <v>601</v>
      </c>
    </row>
    <row r="96" spans="1:8">
      <c r="A96" s="34" t="s">
        <v>448</v>
      </c>
      <c r="B96" s="35" t="s">
        <v>558</v>
      </c>
      <c r="C96" s="41" t="s">
        <v>362</v>
      </c>
      <c r="D96" s="38" t="s">
        <v>468</v>
      </c>
      <c r="G96">
        <v>163</v>
      </c>
      <c r="H96" s="35" t="s">
        <v>604</v>
      </c>
    </row>
    <row r="97" spans="1:8">
      <c r="A97" s="34" t="s">
        <v>448</v>
      </c>
      <c r="B97" s="35" t="s">
        <v>561</v>
      </c>
      <c r="C97" s="41" t="s">
        <v>672</v>
      </c>
      <c r="D97" s="38" t="s">
        <v>468</v>
      </c>
      <c r="G97">
        <v>164</v>
      </c>
      <c r="H97" s="35" t="s">
        <v>607</v>
      </c>
    </row>
    <row r="98" spans="1:8">
      <c r="A98" s="34" t="s">
        <v>448</v>
      </c>
      <c r="B98" s="35" t="s">
        <v>564</v>
      </c>
      <c r="C98" s="41" t="s">
        <v>673</v>
      </c>
      <c r="D98" s="38" t="s">
        <v>468</v>
      </c>
      <c r="G98">
        <v>165</v>
      </c>
      <c r="H98" s="35" t="s">
        <v>610</v>
      </c>
    </row>
    <row r="99" spans="1:8">
      <c r="A99" s="34" t="s">
        <v>448</v>
      </c>
      <c r="B99" s="35" t="s">
        <v>567</v>
      </c>
      <c r="C99" s="41" t="s">
        <v>674</v>
      </c>
      <c r="D99" s="38" t="s">
        <v>468</v>
      </c>
      <c r="G99">
        <v>166</v>
      </c>
      <c r="H99" s="35" t="s">
        <v>613</v>
      </c>
    </row>
    <row r="100" spans="1:8">
      <c r="A100" s="34" t="s">
        <v>448</v>
      </c>
      <c r="B100" s="35" t="s">
        <v>570</v>
      </c>
      <c r="C100" s="41" t="s">
        <v>675</v>
      </c>
      <c r="D100" s="38" t="s">
        <v>468</v>
      </c>
      <c r="G100">
        <v>167</v>
      </c>
      <c r="H100" s="35" t="s">
        <v>616</v>
      </c>
    </row>
    <row r="101" spans="1:8">
      <c r="A101" s="34" t="s">
        <v>448</v>
      </c>
      <c r="B101" s="35" t="s">
        <v>573</v>
      </c>
      <c r="C101" s="41" t="s">
        <v>676</v>
      </c>
      <c r="D101" s="38" t="s">
        <v>468</v>
      </c>
      <c r="G101">
        <v>169</v>
      </c>
      <c r="H101" s="35" t="s">
        <v>619</v>
      </c>
    </row>
    <row r="102" spans="1:8">
      <c r="A102" s="34" t="s">
        <v>448</v>
      </c>
      <c r="B102" s="35" t="s">
        <v>576</v>
      </c>
      <c r="C102" s="41" t="s">
        <v>677</v>
      </c>
      <c r="D102" s="38" t="s">
        <v>468</v>
      </c>
      <c r="G102">
        <v>170</v>
      </c>
      <c r="H102" s="35" t="s">
        <v>622</v>
      </c>
    </row>
    <row r="103" spans="1:8">
      <c r="A103" s="34" t="s">
        <v>448</v>
      </c>
      <c r="B103" s="35" t="s">
        <v>579</v>
      </c>
      <c r="C103" s="41" t="s">
        <v>678</v>
      </c>
      <c r="D103" s="38" t="s">
        <v>468</v>
      </c>
      <c r="G103">
        <v>171</v>
      </c>
      <c r="H103" s="35" t="s">
        <v>625</v>
      </c>
    </row>
    <row r="104" spans="1:8">
      <c r="A104" s="34" t="s">
        <v>448</v>
      </c>
      <c r="B104" s="35" t="s">
        <v>582</v>
      </c>
      <c r="C104" s="41" t="s">
        <v>679</v>
      </c>
      <c r="D104" s="38" t="s">
        <v>468</v>
      </c>
      <c r="G104">
        <v>173</v>
      </c>
      <c r="H104" s="35" t="s">
        <v>628</v>
      </c>
    </row>
    <row r="105" spans="1:8">
      <c r="A105" s="34" t="s">
        <v>448</v>
      </c>
      <c r="B105" s="35" t="s">
        <v>585</v>
      </c>
      <c r="C105" s="41" t="s">
        <v>680</v>
      </c>
      <c r="D105" s="38" t="s">
        <v>468</v>
      </c>
      <c r="G105">
        <v>174</v>
      </c>
      <c r="H105" s="35" t="s">
        <v>630</v>
      </c>
    </row>
    <row r="106" spans="1:8">
      <c r="A106" s="34" t="s">
        <v>448</v>
      </c>
      <c r="B106" s="35" t="s">
        <v>588</v>
      </c>
      <c r="C106" s="41" t="s">
        <v>681</v>
      </c>
      <c r="D106" s="38" t="s">
        <v>468</v>
      </c>
      <c r="G106">
        <v>175</v>
      </c>
      <c r="H106" s="35" t="s">
        <v>632</v>
      </c>
    </row>
    <row r="107" spans="1:8">
      <c r="A107" s="34" t="s">
        <v>448</v>
      </c>
      <c r="B107" s="35" t="s">
        <v>591</v>
      </c>
      <c r="C107" s="41" t="s">
        <v>365</v>
      </c>
      <c r="D107" s="38" t="s">
        <v>468</v>
      </c>
      <c r="G107">
        <v>176</v>
      </c>
      <c r="H107" s="35" t="s">
        <v>634</v>
      </c>
    </row>
    <row r="108" spans="1:8">
      <c r="A108" s="34" t="s">
        <v>448</v>
      </c>
      <c r="B108" s="35" t="s">
        <v>594</v>
      </c>
      <c r="C108" s="41" t="s">
        <v>682</v>
      </c>
      <c r="D108" s="38" t="s">
        <v>468</v>
      </c>
      <c r="G108">
        <v>177</v>
      </c>
      <c r="H108" s="35" t="s">
        <v>636</v>
      </c>
    </row>
    <row r="109" spans="1:8">
      <c r="A109" s="34" t="s">
        <v>448</v>
      </c>
      <c r="B109" s="35" t="s">
        <v>597</v>
      </c>
      <c r="C109" s="41" t="s">
        <v>683</v>
      </c>
      <c r="D109" s="38" t="s">
        <v>468</v>
      </c>
      <c r="G109">
        <v>178</v>
      </c>
      <c r="H109" s="35" t="s">
        <v>638</v>
      </c>
    </row>
    <row r="110" spans="1:8">
      <c r="A110" s="34" t="s">
        <v>448</v>
      </c>
      <c r="B110" s="35" t="s">
        <v>600</v>
      </c>
      <c r="C110" s="41" t="s">
        <v>684</v>
      </c>
      <c r="D110" s="38" t="s">
        <v>468</v>
      </c>
    </row>
    <row r="111" spans="1:8">
      <c r="A111" s="34" t="s">
        <v>448</v>
      </c>
      <c r="B111" s="35" t="s">
        <v>603</v>
      </c>
      <c r="C111" s="41" t="s">
        <v>363</v>
      </c>
      <c r="D111" s="38" t="s">
        <v>468</v>
      </c>
    </row>
    <row r="112" spans="1:8">
      <c r="A112" s="34" t="s">
        <v>448</v>
      </c>
      <c r="B112" s="35" t="s">
        <v>606</v>
      </c>
      <c r="C112" s="41" t="s">
        <v>685</v>
      </c>
      <c r="D112" s="38" t="s">
        <v>468</v>
      </c>
    </row>
    <row r="113" spans="1:4">
      <c r="A113" s="34" t="s">
        <v>448</v>
      </c>
      <c r="B113" s="35" t="s">
        <v>609</v>
      </c>
      <c r="C113" s="41" t="s">
        <v>686</v>
      </c>
      <c r="D113" s="38" t="s">
        <v>468</v>
      </c>
    </row>
    <row r="114" spans="1:4">
      <c r="A114" s="34" t="s">
        <v>448</v>
      </c>
      <c r="B114" s="35" t="s">
        <v>612</v>
      </c>
      <c r="C114" s="41" t="s">
        <v>687</v>
      </c>
      <c r="D114" s="38" t="s">
        <v>468</v>
      </c>
    </row>
    <row r="115" spans="1:4">
      <c r="A115" s="34" t="s">
        <v>448</v>
      </c>
      <c r="B115" s="35" t="s">
        <v>615</v>
      </c>
      <c r="C115" s="41" t="s">
        <v>688</v>
      </c>
      <c r="D115" s="38" t="s">
        <v>468</v>
      </c>
    </row>
    <row r="116" spans="1:4">
      <c r="A116" s="34" t="s">
        <v>448</v>
      </c>
      <c r="B116" s="35" t="s">
        <v>618</v>
      </c>
      <c r="C116" s="41" t="s">
        <v>689</v>
      </c>
      <c r="D116" s="38" t="s">
        <v>468</v>
      </c>
    </row>
    <row r="117" spans="1:4">
      <c r="A117" s="34" t="s">
        <v>448</v>
      </c>
      <c r="B117" s="35" t="s">
        <v>621</v>
      </c>
      <c r="C117" s="41" t="s">
        <v>690</v>
      </c>
      <c r="D117" s="38" t="s">
        <v>468</v>
      </c>
    </row>
    <row r="118" spans="1:4">
      <c r="A118" s="34" t="s">
        <v>448</v>
      </c>
      <c r="B118" s="35" t="s">
        <v>624</v>
      </c>
      <c r="C118" s="41" t="s">
        <v>366</v>
      </c>
      <c r="D118" s="38" t="s">
        <v>468</v>
      </c>
    </row>
    <row r="119" spans="1:4">
      <c r="A119" s="34" t="s">
        <v>448</v>
      </c>
      <c r="B119" s="35" t="s">
        <v>627</v>
      </c>
      <c r="C119" s="41" t="s">
        <v>691</v>
      </c>
      <c r="D119" s="38" t="s">
        <v>468</v>
      </c>
    </row>
    <row r="120" spans="1:4">
      <c r="A120" s="34" t="s">
        <v>448</v>
      </c>
      <c r="B120" s="35" t="s">
        <v>692</v>
      </c>
      <c r="C120" s="41" t="s">
        <v>693</v>
      </c>
      <c r="D120" s="38" t="s">
        <v>468</v>
      </c>
    </row>
    <row r="121" spans="1:4">
      <c r="A121" s="34" t="s">
        <v>694</v>
      </c>
      <c r="B121" s="35" t="s">
        <v>695</v>
      </c>
      <c r="C121" s="41" t="s">
        <v>696</v>
      </c>
      <c r="D121" s="38" t="s">
        <v>468</v>
      </c>
    </row>
    <row r="122" spans="1:4">
      <c r="A122" s="34" t="s">
        <v>694</v>
      </c>
      <c r="B122" s="35" t="s">
        <v>455</v>
      </c>
      <c r="C122" s="41" t="s">
        <v>367</v>
      </c>
      <c r="D122" s="38" t="s">
        <v>468</v>
      </c>
    </row>
    <row r="123" spans="1:4">
      <c r="A123" s="34" t="s">
        <v>697</v>
      </c>
      <c r="B123" s="35" t="s">
        <v>698</v>
      </c>
      <c r="C123" s="41" t="s">
        <v>699</v>
      </c>
      <c r="D123" s="38" t="s">
        <v>468</v>
      </c>
    </row>
    <row r="124" spans="1:4">
      <c r="A124" s="34" t="s">
        <v>697</v>
      </c>
      <c r="B124" s="35" t="s">
        <v>700</v>
      </c>
      <c r="C124" s="41" t="s">
        <v>701</v>
      </c>
      <c r="D124" s="38" t="s">
        <v>468</v>
      </c>
    </row>
    <row r="125" spans="1:4">
      <c r="A125" s="34" t="s">
        <v>697</v>
      </c>
      <c r="B125" s="35" t="s">
        <v>702</v>
      </c>
      <c r="C125" s="41" t="s">
        <v>703</v>
      </c>
      <c r="D125" s="38" t="s">
        <v>468</v>
      </c>
    </row>
    <row r="126" spans="1:4">
      <c r="A126" s="34" t="s">
        <v>704</v>
      </c>
      <c r="B126" s="35" t="s">
        <v>705</v>
      </c>
      <c r="C126" s="41" t="s">
        <v>706</v>
      </c>
      <c r="D126" s="38" t="s">
        <v>468</v>
      </c>
    </row>
    <row r="127" spans="1:4">
      <c r="A127" s="34" t="s">
        <v>704</v>
      </c>
      <c r="B127" s="35" t="s">
        <v>707</v>
      </c>
      <c r="C127" s="41" t="s">
        <v>708</v>
      </c>
      <c r="D127" s="38" t="s">
        <v>468</v>
      </c>
    </row>
    <row r="128" spans="1:4">
      <c r="A128" s="34" t="s">
        <v>704</v>
      </c>
      <c r="B128" s="35" t="s">
        <v>709</v>
      </c>
      <c r="C128" s="41" t="s">
        <v>400</v>
      </c>
      <c r="D128" s="38" t="s">
        <v>468</v>
      </c>
    </row>
    <row r="129" spans="1:4">
      <c r="A129" s="34" t="s">
        <v>710</v>
      </c>
      <c r="B129" s="35" t="s">
        <v>711</v>
      </c>
      <c r="C129" s="41" t="s">
        <v>712</v>
      </c>
      <c r="D129" s="38" t="s">
        <v>468</v>
      </c>
    </row>
    <row r="130" spans="1:4">
      <c r="A130" s="34" t="s">
        <v>710</v>
      </c>
      <c r="B130" s="35" t="s">
        <v>713</v>
      </c>
      <c r="C130" s="41" t="s">
        <v>714</v>
      </c>
      <c r="D130" s="38" t="s">
        <v>468</v>
      </c>
    </row>
    <row r="131" spans="1:4">
      <c r="A131" s="34" t="s">
        <v>715</v>
      </c>
      <c r="B131" s="35" t="s">
        <v>716</v>
      </c>
      <c r="C131" s="41" t="s">
        <v>717</v>
      </c>
      <c r="D131" s="38" t="s">
        <v>468</v>
      </c>
    </row>
    <row r="132" spans="1:4">
      <c r="A132" s="34" t="s">
        <v>715</v>
      </c>
      <c r="B132" s="35" t="s">
        <v>718</v>
      </c>
      <c r="C132" s="41" t="s">
        <v>719</v>
      </c>
      <c r="D132" s="38" t="s">
        <v>468</v>
      </c>
    </row>
    <row r="133" spans="1:4">
      <c r="A133" s="34" t="s">
        <v>715</v>
      </c>
      <c r="B133" s="35" t="s">
        <v>720</v>
      </c>
      <c r="C133" s="41" t="s">
        <v>721</v>
      </c>
      <c r="D133" s="38" t="s">
        <v>468</v>
      </c>
    </row>
    <row r="134" spans="1:4">
      <c r="A134" s="34" t="s">
        <v>722</v>
      </c>
      <c r="B134" s="35" t="s">
        <v>723</v>
      </c>
      <c r="C134" s="41" t="s">
        <v>724</v>
      </c>
      <c r="D134" s="38" t="s">
        <v>725</v>
      </c>
    </row>
    <row r="135" spans="1:4">
      <c r="A135" s="34" t="s">
        <v>722</v>
      </c>
      <c r="B135" s="35" t="s">
        <v>726</v>
      </c>
      <c r="C135" s="41" t="s">
        <v>727</v>
      </c>
      <c r="D135" s="38" t="s">
        <v>725</v>
      </c>
    </row>
    <row r="136" spans="1:4">
      <c r="A136" s="34" t="s">
        <v>722</v>
      </c>
      <c r="B136" s="35" t="s">
        <v>728</v>
      </c>
      <c r="C136" s="41" t="s">
        <v>729</v>
      </c>
      <c r="D136" s="38" t="s">
        <v>725</v>
      </c>
    </row>
    <row r="137" spans="1:4">
      <c r="A137" s="34" t="s">
        <v>722</v>
      </c>
      <c r="B137" s="35" t="s">
        <v>730</v>
      </c>
      <c r="C137" s="41" t="s">
        <v>731</v>
      </c>
      <c r="D137" s="38" t="s">
        <v>725</v>
      </c>
    </row>
    <row r="138" spans="1:4">
      <c r="A138" s="34" t="s">
        <v>722</v>
      </c>
      <c r="B138" s="35" t="s">
        <v>732</v>
      </c>
      <c r="C138" s="41" t="s">
        <v>733</v>
      </c>
      <c r="D138" s="38" t="s">
        <v>725</v>
      </c>
    </row>
    <row r="139" spans="1:4">
      <c r="A139" s="34" t="s">
        <v>722</v>
      </c>
      <c r="B139" s="35" t="s">
        <v>734</v>
      </c>
      <c r="C139" s="41" t="s">
        <v>735</v>
      </c>
      <c r="D139" s="38" t="s">
        <v>725</v>
      </c>
    </row>
    <row r="140" spans="1:4">
      <c r="A140" s="34" t="s">
        <v>722</v>
      </c>
      <c r="B140" s="35" t="s">
        <v>736</v>
      </c>
      <c r="C140" s="41" t="s">
        <v>737</v>
      </c>
      <c r="D140" s="38" t="s">
        <v>725</v>
      </c>
    </row>
    <row r="141" spans="1:4">
      <c r="A141" s="34" t="s">
        <v>722</v>
      </c>
      <c r="B141" s="35" t="s">
        <v>738</v>
      </c>
      <c r="C141" s="41" t="s">
        <v>739</v>
      </c>
      <c r="D141" s="38" t="s">
        <v>725</v>
      </c>
    </row>
    <row r="142" spans="1:4">
      <c r="A142" s="34" t="s">
        <v>722</v>
      </c>
      <c r="B142" s="35" t="s">
        <v>740</v>
      </c>
      <c r="C142" s="41" t="s">
        <v>741</v>
      </c>
      <c r="D142" s="38" t="s">
        <v>725</v>
      </c>
    </row>
    <row r="143" spans="1:4">
      <c r="A143" s="34" t="s">
        <v>722</v>
      </c>
      <c r="B143" s="35" t="s">
        <v>742</v>
      </c>
      <c r="C143" s="41" t="s">
        <v>743</v>
      </c>
      <c r="D143" s="38" t="s">
        <v>725</v>
      </c>
    </row>
    <row r="144" spans="1:4">
      <c r="A144" s="34" t="s">
        <v>722</v>
      </c>
      <c r="B144" s="35" t="s">
        <v>744</v>
      </c>
      <c r="C144" s="41" t="s">
        <v>745</v>
      </c>
      <c r="D144" s="38" t="s">
        <v>725</v>
      </c>
    </row>
    <row r="145" spans="1:16384">
      <c r="A145" s="34" t="s">
        <v>722</v>
      </c>
      <c r="B145" s="35" t="s">
        <v>746</v>
      </c>
      <c r="C145" s="41" t="s">
        <v>747</v>
      </c>
      <c r="D145" s="38" t="s">
        <v>725</v>
      </c>
    </row>
    <row r="146" spans="1:16384">
      <c r="A146" s="34" t="s">
        <v>748</v>
      </c>
      <c r="B146" s="35" t="s">
        <v>749</v>
      </c>
      <c r="C146" s="41" t="s">
        <v>750</v>
      </c>
      <c r="D146" s="38" t="s">
        <v>751</v>
      </c>
    </row>
    <row r="147" spans="1:16384">
      <c r="A147" s="34" t="s">
        <v>748</v>
      </c>
      <c r="B147" s="35" t="s">
        <v>752</v>
      </c>
      <c r="C147" s="41" t="s">
        <v>753</v>
      </c>
      <c r="D147" s="38" t="s">
        <v>751</v>
      </c>
    </row>
    <row r="148" spans="1:16384">
      <c r="A148" s="34" t="s">
        <v>748</v>
      </c>
      <c r="B148" s="35" t="s">
        <v>754</v>
      </c>
      <c r="C148" s="41" t="s">
        <v>755</v>
      </c>
      <c r="D148" s="38" t="s">
        <v>751</v>
      </c>
    </row>
    <row r="149" spans="1:16384">
      <c r="A149" s="34" t="s">
        <v>480</v>
      </c>
      <c r="B149" s="35" t="s">
        <v>756</v>
      </c>
      <c r="C149" s="41" t="s">
        <v>277</v>
      </c>
      <c r="D149" s="38" t="s">
        <v>757</v>
      </c>
    </row>
    <row r="150" spans="1:16384">
      <c r="A150" s="34" t="s">
        <v>480</v>
      </c>
      <c r="B150" s="35" t="s">
        <v>758</v>
      </c>
      <c r="C150" s="41" t="s">
        <v>276</v>
      </c>
      <c r="D150" s="38" t="s">
        <v>757</v>
      </c>
    </row>
    <row r="151" spans="1:16384">
      <c r="A151" s="34" t="s">
        <v>480</v>
      </c>
      <c r="B151" s="35" t="s">
        <v>759</v>
      </c>
      <c r="C151" s="41" t="s">
        <v>267</v>
      </c>
      <c r="D151" s="38" t="s">
        <v>757</v>
      </c>
    </row>
    <row r="152" spans="1:16384">
      <c r="A152" s="34" t="s">
        <v>480</v>
      </c>
      <c r="B152" s="35" t="s">
        <v>760</v>
      </c>
      <c r="C152" s="41" t="s">
        <v>265</v>
      </c>
      <c r="D152" s="38" t="s">
        <v>757</v>
      </c>
    </row>
    <row r="153" spans="1:16384">
      <c r="A153" s="165" t="s">
        <v>480</v>
      </c>
      <c r="B153" s="166" t="s">
        <v>761</v>
      </c>
      <c r="C153" s="167" t="s">
        <v>269</v>
      </c>
      <c r="D153" s="168" t="s">
        <v>762</v>
      </c>
    </row>
    <row r="154" spans="1:16384">
      <c r="A154" s="165" t="s">
        <v>480</v>
      </c>
      <c r="B154" s="166" t="s">
        <v>763</v>
      </c>
      <c r="C154" s="167" t="s">
        <v>399</v>
      </c>
      <c r="D154" s="168" t="s">
        <v>762</v>
      </c>
    </row>
    <row r="155" spans="1:16384">
      <c r="A155" s="34" t="s">
        <v>697</v>
      </c>
      <c r="B155" s="35" t="s">
        <v>764</v>
      </c>
      <c r="C155" s="41" t="s">
        <v>273</v>
      </c>
      <c r="D155" s="38" t="s">
        <v>757</v>
      </c>
    </row>
    <row r="156" spans="1:16384">
      <c r="A156" s="34" t="s">
        <v>697</v>
      </c>
      <c r="B156" s="35" t="s">
        <v>765</v>
      </c>
      <c r="C156" s="41" t="s">
        <v>271</v>
      </c>
      <c r="D156" s="38" t="s">
        <v>757</v>
      </c>
    </row>
    <row r="157" spans="1:16384">
      <c r="A157" s="34" t="s">
        <v>704</v>
      </c>
      <c r="B157" s="35" t="s">
        <v>766</v>
      </c>
      <c r="C157" s="41" t="s">
        <v>298</v>
      </c>
      <c r="D157" s="38" t="s">
        <v>757</v>
      </c>
    </row>
    <row r="158" spans="1:16384">
      <c r="A158" s="34" t="s">
        <v>465</v>
      </c>
      <c r="B158" s="35" t="s">
        <v>475</v>
      </c>
      <c r="C158" s="41" t="s">
        <v>317</v>
      </c>
      <c r="D158" s="38" t="s">
        <v>757</v>
      </c>
      <c r="E158" s="203"/>
      <c r="F158" s="203"/>
      <c r="H158" s="44"/>
      <c r="I158" s="204"/>
      <c r="J158" s="203"/>
      <c r="L158" s="44"/>
      <c r="M158" s="204"/>
      <c r="N158" s="203"/>
      <c r="P158" s="44"/>
      <c r="Q158" s="204"/>
      <c r="R158" s="203"/>
      <c r="T158" s="44"/>
      <c r="U158" s="204"/>
      <c r="V158" s="203"/>
      <c r="X158" s="44"/>
      <c r="Y158" s="204"/>
      <c r="Z158" s="203"/>
      <c r="AB158" s="44"/>
      <c r="AC158" s="204"/>
      <c r="AD158" s="203"/>
      <c r="AF158" s="44"/>
      <c r="AG158" s="204"/>
      <c r="AH158" s="203"/>
      <c r="AJ158" s="44"/>
      <c r="AK158" s="204"/>
      <c r="AL158" s="203"/>
      <c r="AN158" s="44"/>
      <c r="AO158" s="204"/>
      <c r="AP158" s="203"/>
      <c r="AR158" s="44"/>
      <c r="AS158" s="204"/>
      <c r="AT158" s="203"/>
      <c r="AV158" s="44"/>
      <c r="AW158" s="204"/>
      <c r="AX158" s="203"/>
      <c r="AZ158" s="44"/>
      <c r="BA158" s="204"/>
      <c r="BB158" s="203"/>
      <c r="BD158" s="44"/>
      <c r="BE158" s="204"/>
      <c r="BF158" s="203"/>
      <c r="BH158" s="44"/>
      <c r="BI158" s="204"/>
      <c r="BJ158" s="203"/>
      <c r="BL158" s="44"/>
      <c r="BM158" s="204"/>
      <c r="BN158" s="203"/>
      <c r="BP158" s="44"/>
      <c r="BQ158" s="204"/>
      <c r="BR158" s="203"/>
      <c r="BT158" s="44"/>
      <c r="BU158" s="204"/>
      <c r="BV158" s="203"/>
      <c r="BX158" s="44"/>
      <c r="BY158" s="204"/>
      <c r="BZ158" s="203"/>
      <c r="CB158" s="44"/>
      <c r="CC158" s="204"/>
      <c r="CD158" s="203"/>
      <c r="CF158" s="44"/>
      <c r="CG158" s="204"/>
      <c r="CH158" s="203"/>
      <c r="CJ158" s="44"/>
      <c r="CK158" s="204"/>
      <c r="CL158" s="203"/>
      <c r="CN158" s="44"/>
      <c r="CO158" s="204"/>
      <c r="CP158" s="203"/>
      <c r="CR158" s="44"/>
      <c r="CS158" s="204"/>
      <c r="CT158" s="203"/>
      <c r="CV158" s="44"/>
      <c r="CW158" s="204"/>
      <c r="CX158" s="203"/>
      <c r="CZ158" s="44"/>
      <c r="DA158" s="204"/>
      <c r="DB158" s="203"/>
      <c r="DD158" s="44"/>
      <c r="DE158" s="204"/>
      <c r="DF158" s="203"/>
      <c r="DH158" s="44"/>
      <c r="DI158" s="204"/>
      <c r="DJ158" s="203"/>
      <c r="DL158" s="44"/>
      <c r="DM158" s="204"/>
      <c r="DN158" s="203"/>
      <c r="DP158" s="44"/>
      <c r="DQ158" s="204"/>
      <c r="DR158" s="203"/>
      <c r="DT158" s="44"/>
      <c r="DU158" s="204"/>
      <c r="DV158" s="203"/>
      <c r="DX158" s="44"/>
      <c r="DY158" s="204"/>
      <c r="DZ158" s="203"/>
      <c r="EB158" s="44"/>
      <c r="EC158" s="204"/>
      <c r="ED158" s="203"/>
      <c r="EF158" s="44"/>
      <c r="EG158" s="204"/>
      <c r="EH158" s="203"/>
      <c r="EJ158" s="44"/>
      <c r="EK158" s="204"/>
      <c r="EL158" s="203"/>
      <c r="EN158" s="44"/>
      <c r="EO158" s="204"/>
      <c r="EP158" s="203"/>
      <c r="ER158" s="44"/>
      <c r="ES158" s="204"/>
      <c r="ET158" s="203"/>
      <c r="EV158" s="44"/>
      <c r="EW158" s="204"/>
      <c r="EX158" s="203"/>
      <c r="EZ158" s="44"/>
      <c r="FA158" s="204"/>
      <c r="FB158" s="203"/>
      <c r="FD158" s="44"/>
      <c r="FE158" s="204"/>
      <c r="FF158" s="203"/>
      <c r="FH158" s="44"/>
      <c r="FI158" s="204"/>
      <c r="FJ158" s="203"/>
      <c r="FL158" s="44"/>
      <c r="FM158" s="204"/>
      <c r="FN158" s="203"/>
      <c r="FP158" s="44"/>
      <c r="FQ158" s="204"/>
      <c r="FR158" s="203"/>
      <c r="FT158" s="44"/>
      <c r="FU158" s="204"/>
      <c r="FV158" s="203"/>
      <c r="FX158" s="44"/>
      <c r="FY158" s="204"/>
      <c r="FZ158" s="203"/>
      <c r="GB158" s="44"/>
      <c r="GC158" s="204"/>
      <c r="GD158" s="203"/>
      <c r="GF158" s="44"/>
      <c r="GG158" s="204"/>
      <c r="GH158" s="203"/>
      <c r="GJ158" s="44"/>
      <c r="GK158" s="204"/>
      <c r="GL158" s="203"/>
      <c r="GN158" s="44"/>
      <c r="GO158" s="204"/>
      <c r="GP158" s="203"/>
      <c r="GR158" s="44"/>
      <c r="GS158" s="204"/>
      <c r="GT158" s="203"/>
      <c r="GV158" s="44"/>
      <c r="GW158" s="204"/>
      <c r="GX158" s="203"/>
      <c r="GZ158" s="44"/>
      <c r="HA158" s="204"/>
      <c r="HB158" s="203"/>
      <c r="HD158" s="44"/>
      <c r="HE158" s="204"/>
      <c r="HF158" s="203"/>
      <c r="HH158" s="44"/>
      <c r="HI158" s="204"/>
      <c r="HJ158" s="203"/>
      <c r="HL158" s="44"/>
      <c r="HM158" s="204"/>
      <c r="HN158" s="203"/>
      <c r="HP158" s="44"/>
      <c r="HQ158" s="204"/>
      <c r="HR158" s="203"/>
      <c r="HT158" s="44"/>
      <c r="HU158" s="204"/>
      <c r="HV158" s="203"/>
      <c r="HX158" s="44"/>
      <c r="HY158" s="204"/>
      <c r="HZ158" s="203"/>
      <c r="IB158" s="44"/>
      <c r="IC158" s="204"/>
      <c r="ID158" s="203"/>
      <c r="IF158" s="44"/>
      <c r="IG158" s="204"/>
      <c r="IH158" s="203"/>
      <c r="IJ158" s="44"/>
      <c r="IK158" s="204"/>
      <c r="IL158" s="203"/>
      <c r="IN158" s="44"/>
      <c r="IO158" s="204"/>
      <c r="IP158" s="203"/>
      <c r="IR158" s="44"/>
      <c r="IS158" s="204"/>
      <c r="IT158" s="203"/>
      <c r="IV158" s="44"/>
      <c r="IW158" s="204"/>
      <c r="IX158" s="203"/>
      <c r="IZ158" s="44"/>
      <c r="JA158" s="204"/>
      <c r="JB158" s="203"/>
      <c r="JD158" s="44"/>
      <c r="JE158" s="204"/>
      <c r="JF158" s="203"/>
      <c r="JH158" s="44"/>
      <c r="JI158" s="204"/>
      <c r="JJ158" s="203"/>
      <c r="JL158" s="44"/>
      <c r="JM158" s="204"/>
      <c r="JN158" s="203"/>
      <c r="JP158" s="44"/>
      <c r="JQ158" s="204"/>
      <c r="JR158" s="203"/>
      <c r="JT158" s="44"/>
      <c r="JU158" s="204"/>
      <c r="JV158" s="203"/>
      <c r="JX158" s="44"/>
      <c r="JY158" s="204"/>
      <c r="JZ158" s="203"/>
      <c r="KB158" s="44"/>
      <c r="KC158" s="204"/>
      <c r="KD158" s="203"/>
      <c r="KF158" s="44"/>
      <c r="KG158" s="204"/>
      <c r="KH158" s="203"/>
      <c r="KJ158" s="44"/>
      <c r="KK158" s="204"/>
      <c r="KL158" s="203"/>
      <c r="KN158" s="44"/>
      <c r="KO158" s="204"/>
      <c r="KP158" s="203"/>
      <c r="KR158" s="44"/>
      <c r="KS158" s="204"/>
      <c r="KT158" s="203"/>
      <c r="KV158" s="44"/>
      <c r="KW158" s="204"/>
      <c r="KX158" s="203"/>
      <c r="KZ158" s="44"/>
      <c r="LA158" s="204"/>
      <c r="LB158" s="203"/>
      <c r="LD158" s="44"/>
      <c r="LE158" s="204"/>
      <c r="LF158" s="203"/>
      <c r="LH158" s="44"/>
      <c r="LI158" s="204"/>
      <c r="LJ158" s="203"/>
      <c r="LL158" s="44"/>
      <c r="LM158" s="204"/>
      <c r="LN158" s="203"/>
      <c r="LP158" s="44"/>
      <c r="LQ158" s="204"/>
      <c r="LR158" s="203"/>
      <c r="LT158" s="44"/>
      <c r="LU158" s="204"/>
      <c r="LV158" s="203"/>
      <c r="LX158" s="44"/>
      <c r="LY158" s="204"/>
      <c r="LZ158" s="203"/>
      <c r="MB158" s="44"/>
      <c r="MC158" s="204"/>
      <c r="MD158" s="203"/>
      <c r="MF158" s="44"/>
      <c r="MG158" s="204"/>
      <c r="MH158" s="203"/>
      <c r="MJ158" s="44"/>
      <c r="MK158" s="204"/>
      <c r="ML158" s="203"/>
      <c r="MN158" s="44"/>
      <c r="MO158" s="204"/>
      <c r="MP158" s="203"/>
      <c r="MR158" s="44"/>
      <c r="MS158" s="204"/>
      <c r="MT158" s="203"/>
      <c r="MV158" s="44"/>
      <c r="MW158" s="204"/>
      <c r="MX158" s="203"/>
      <c r="MZ158" s="44"/>
      <c r="NA158" s="204"/>
      <c r="NB158" s="203"/>
      <c r="ND158" s="44"/>
      <c r="NE158" s="204"/>
      <c r="NF158" s="203"/>
      <c r="NH158" s="44"/>
      <c r="NI158" s="204"/>
      <c r="NJ158" s="203"/>
      <c r="NL158" s="44"/>
      <c r="NM158" s="204"/>
      <c r="NN158" s="203"/>
      <c r="NP158" s="44"/>
      <c r="NQ158" s="204"/>
      <c r="NR158" s="203"/>
      <c r="NT158" s="44"/>
      <c r="NU158" s="204"/>
      <c r="NV158" s="203"/>
      <c r="NX158" s="44"/>
      <c r="NY158" s="204"/>
      <c r="NZ158" s="203"/>
      <c r="OB158" s="44"/>
      <c r="OC158" s="204"/>
      <c r="OD158" s="203"/>
      <c r="OF158" s="44"/>
      <c r="OG158" s="204"/>
      <c r="OH158" s="203"/>
      <c r="OJ158" s="44"/>
      <c r="OK158" s="204"/>
      <c r="OL158" s="203"/>
      <c r="ON158" s="44"/>
      <c r="OO158" s="204"/>
      <c r="OP158" s="203"/>
      <c r="OR158" s="44"/>
      <c r="OS158" s="204"/>
      <c r="OT158" s="203"/>
      <c r="OV158" s="44"/>
      <c r="OW158" s="204"/>
      <c r="OX158" s="203"/>
      <c r="OZ158" s="44"/>
      <c r="PA158" s="204"/>
      <c r="PB158" s="203"/>
      <c r="PD158" s="44"/>
      <c r="PE158" s="204"/>
      <c r="PF158" s="203"/>
      <c r="PH158" s="44"/>
      <c r="PI158" s="204"/>
      <c r="PJ158" s="203"/>
      <c r="PL158" s="44"/>
      <c r="PM158" s="204"/>
      <c r="PN158" s="203"/>
      <c r="PP158" s="44"/>
      <c r="PQ158" s="204"/>
      <c r="PR158" s="203"/>
      <c r="PT158" s="44"/>
      <c r="PU158" s="204"/>
      <c r="PV158" s="203"/>
      <c r="PX158" s="44"/>
      <c r="PY158" s="204"/>
      <c r="PZ158" s="203"/>
      <c r="QB158" s="44"/>
      <c r="QC158" s="204"/>
      <c r="QD158" s="203"/>
      <c r="QF158" s="44"/>
      <c r="QG158" s="204"/>
      <c r="QH158" s="203"/>
      <c r="QJ158" s="44"/>
      <c r="QK158" s="204"/>
      <c r="QL158" s="203"/>
      <c r="QN158" s="44"/>
      <c r="QO158" s="204"/>
      <c r="QP158" s="203"/>
      <c r="QR158" s="44"/>
      <c r="QS158" s="204"/>
      <c r="QT158" s="203"/>
      <c r="QV158" s="44"/>
      <c r="QW158" s="204"/>
      <c r="QX158" s="203"/>
      <c r="QZ158" s="44"/>
      <c r="RA158" s="204"/>
      <c r="RB158" s="203"/>
      <c r="RD158" s="44"/>
      <c r="RE158" s="204"/>
      <c r="RF158" s="203"/>
      <c r="RH158" s="44"/>
      <c r="RI158" s="204"/>
      <c r="RJ158" s="203"/>
      <c r="RL158" s="44"/>
      <c r="RM158" s="204"/>
      <c r="RN158" s="203"/>
      <c r="RP158" s="44"/>
      <c r="RQ158" s="204"/>
      <c r="RR158" s="203"/>
      <c r="RT158" s="44"/>
      <c r="RU158" s="204"/>
      <c r="RV158" s="203"/>
      <c r="RX158" s="44"/>
      <c r="RY158" s="204"/>
      <c r="RZ158" s="203"/>
      <c r="SB158" s="44"/>
      <c r="SC158" s="204"/>
      <c r="SD158" s="203"/>
      <c r="SF158" s="44"/>
      <c r="SG158" s="204"/>
      <c r="SH158" s="203"/>
      <c r="SJ158" s="44"/>
      <c r="SK158" s="204"/>
      <c r="SL158" s="203"/>
      <c r="SN158" s="44"/>
      <c r="SO158" s="204"/>
      <c r="SP158" s="203"/>
      <c r="SR158" s="44"/>
      <c r="SS158" s="204"/>
      <c r="ST158" s="203"/>
      <c r="SV158" s="44"/>
      <c r="SW158" s="204"/>
      <c r="SX158" s="203"/>
      <c r="SZ158" s="44"/>
      <c r="TA158" s="204"/>
      <c r="TB158" s="203"/>
      <c r="TD158" s="44"/>
      <c r="TE158" s="204"/>
      <c r="TF158" s="203"/>
      <c r="TH158" s="44"/>
      <c r="TI158" s="204"/>
      <c r="TJ158" s="203"/>
      <c r="TL158" s="44"/>
      <c r="TM158" s="204"/>
      <c r="TN158" s="203"/>
      <c r="TP158" s="44"/>
      <c r="TQ158" s="204"/>
      <c r="TR158" s="203"/>
      <c r="TT158" s="44"/>
      <c r="TU158" s="204"/>
      <c r="TV158" s="203"/>
      <c r="TX158" s="44"/>
      <c r="TY158" s="204"/>
      <c r="TZ158" s="203"/>
      <c r="UB158" s="44"/>
      <c r="UC158" s="204"/>
      <c r="UD158" s="203"/>
      <c r="UF158" s="44"/>
      <c r="UG158" s="204"/>
      <c r="UH158" s="203"/>
      <c r="UJ158" s="44"/>
      <c r="UK158" s="204"/>
      <c r="UL158" s="203"/>
      <c r="UN158" s="44"/>
      <c r="UO158" s="204"/>
      <c r="UP158" s="203"/>
      <c r="UR158" s="44"/>
      <c r="US158" s="204"/>
      <c r="UT158" s="203"/>
      <c r="UV158" s="44"/>
      <c r="UW158" s="204"/>
      <c r="UX158" s="203"/>
      <c r="UZ158" s="44"/>
      <c r="VA158" s="204"/>
      <c r="VB158" s="203"/>
      <c r="VD158" s="44"/>
      <c r="VE158" s="204"/>
      <c r="VF158" s="203"/>
      <c r="VH158" s="44"/>
      <c r="VI158" s="204"/>
      <c r="VJ158" s="203"/>
      <c r="VL158" s="44"/>
      <c r="VM158" s="204"/>
      <c r="VN158" s="203"/>
      <c r="VP158" s="44"/>
      <c r="VQ158" s="204"/>
      <c r="VR158" s="203"/>
      <c r="VT158" s="44"/>
      <c r="VU158" s="204"/>
      <c r="VV158" s="203"/>
      <c r="VX158" s="44"/>
      <c r="VY158" s="204"/>
      <c r="VZ158" s="203"/>
      <c r="WB158" s="44"/>
      <c r="WC158" s="204"/>
      <c r="WD158" s="203"/>
      <c r="WF158" s="44"/>
      <c r="WG158" s="204"/>
      <c r="WH158" s="203"/>
      <c r="WJ158" s="44"/>
      <c r="WK158" s="204"/>
      <c r="WL158" s="203"/>
      <c r="WN158" s="44"/>
      <c r="WO158" s="204"/>
      <c r="WP158" s="203"/>
      <c r="WR158" s="44"/>
      <c r="WS158" s="204"/>
      <c r="WT158" s="203"/>
      <c r="WV158" s="44"/>
      <c r="WW158" s="204"/>
      <c r="WX158" s="203"/>
      <c r="WZ158" s="44"/>
      <c r="XA158" s="204"/>
      <c r="XB158" s="203"/>
      <c r="XD158" s="44"/>
      <c r="XE158" s="204"/>
      <c r="XF158" s="203"/>
      <c r="XH158" s="44"/>
      <c r="XI158" s="204"/>
      <c r="XJ158" s="203"/>
      <c r="XL158" s="44"/>
      <c r="XM158" s="204"/>
      <c r="XN158" s="203"/>
      <c r="XP158" s="44"/>
      <c r="XQ158" s="204"/>
      <c r="XR158" s="203"/>
      <c r="XT158" s="44"/>
      <c r="XU158" s="204"/>
      <c r="XV158" s="203"/>
      <c r="XX158" s="44"/>
      <c r="XY158" s="204"/>
      <c r="XZ158" s="203"/>
      <c r="YB158" s="44"/>
      <c r="YC158" s="204"/>
      <c r="YD158" s="203"/>
      <c r="YF158" s="44"/>
      <c r="YG158" s="204"/>
      <c r="YH158" s="203"/>
      <c r="YJ158" s="44"/>
      <c r="YK158" s="204"/>
      <c r="YL158" s="203"/>
      <c r="YN158" s="44"/>
      <c r="YO158" s="204"/>
      <c r="YP158" s="203"/>
      <c r="YR158" s="44"/>
      <c r="YS158" s="204"/>
      <c r="YT158" s="203"/>
      <c r="YV158" s="44"/>
      <c r="YW158" s="204"/>
      <c r="YX158" s="203"/>
      <c r="YZ158" s="44"/>
      <c r="ZA158" s="204"/>
      <c r="ZB158" s="203"/>
      <c r="ZD158" s="44"/>
      <c r="ZE158" s="204"/>
      <c r="ZF158" s="203"/>
      <c r="ZH158" s="44"/>
      <c r="ZI158" s="204"/>
      <c r="ZJ158" s="203"/>
      <c r="ZL158" s="44"/>
      <c r="ZM158" s="204"/>
      <c r="ZN158" s="203"/>
      <c r="ZP158" s="44"/>
      <c r="ZQ158" s="204"/>
      <c r="ZR158" s="203"/>
      <c r="ZT158" s="44"/>
      <c r="ZU158" s="204"/>
      <c r="ZV158" s="203"/>
      <c r="ZX158" s="44"/>
      <c r="ZY158" s="204"/>
      <c r="ZZ158" s="203"/>
      <c r="AAB158" s="44"/>
      <c r="AAC158" s="204"/>
      <c r="AAD158" s="203"/>
      <c r="AAF158" s="44"/>
      <c r="AAG158" s="204"/>
      <c r="AAH158" s="203"/>
      <c r="AAJ158" s="44"/>
      <c r="AAK158" s="204"/>
      <c r="AAL158" s="203"/>
      <c r="AAN158" s="44"/>
      <c r="AAO158" s="204"/>
      <c r="AAP158" s="203"/>
      <c r="AAR158" s="44"/>
      <c r="AAS158" s="204"/>
      <c r="AAT158" s="203"/>
      <c r="AAV158" s="44"/>
      <c r="AAW158" s="204"/>
      <c r="AAX158" s="203"/>
      <c r="AAZ158" s="44"/>
      <c r="ABA158" s="204"/>
      <c r="ABB158" s="203"/>
      <c r="ABD158" s="44"/>
      <c r="ABE158" s="204"/>
      <c r="ABF158" s="203"/>
      <c r="ABH158" s="44"/>
      <c r="ABI158" s="204"/>
      <c r="ABJ158" s="203"/>
      <c r="ABL158" s="44"/>
      <c r="ABM158" s="204"/>
      <c r="ABN158" s="203"/>
      <c r="ABP158" s="44"/>
      <c r="ABQ158" s="204"/>
      <c r="ABR158" s="203"/>
      <c r="ABT158" s="44"/>
      <c r="ABU158" s="204"/>
      <c r="ABV158" s="203"/>
      <c r="ABX158" s="44"/>
      <c r="ABY158" s="204"/>
      <c r="ABZ158" s="203"/>
      <c r="ACB158" s="44"/>
      <c r="ACC158" s="204"/>
      <c r="ACD158" s="203"/>
      <c r="ACF158" s="44"/>
      <c r="ACG158" s="204"/>
      <c r="ACH158" s="203"/>
      <c r="ACJ158" s="44"/>
      <c r="ACK158" s="204"/>
      <c r="ACL158" s="203"/>
      <c r="ACN158" s="44"/>
      <c r="ACO158" s="204"/>
      <c r="ACP158" s="203"/>
      <c r="ACR158" s="44"/>
      <c r="ACS158" s="204"/>
      <c r="ACT158" s="203"/>
      <c r="ACV158" s="44"/>
      <c r="ACW158" s="204"/>
      <c r="ACX158" s="203"/>
      <c r="ACZ158" s="44"/>
      <c r="ADA158" s="204"/>
      <c r="ADB158" s="203"/>
      <c r="ADD158" s="44"/>
      <c r="ADE158" s="204"/>
      <c r="ADF158" s="203"/>
      <c r="ADH158" s="44"/>
      <c r="ADI158" s="204"/>
      <c r="ADJ158" s="203"/>
      <c r="ADL158" s="44"/>
      <c r="ADM158" s="204"/>
      <c r="ADN158" s="203"/>
      <c r="ADP158" s="44"/>
      <c r="ADQ158" s="204"/>
      <c r="ADR158" s="203"/>
      <c r="ADT158" s="44"/>
      <c r="ADU158" s="204"/>
      <c r="ADV158" s="203"/>
      <c r="ADX158" s="44"/>
      <c r="ADY158" s="204"/>
      <c r="ADZ158" s="203"/>
      <c r="AEB158" s="44"/>
      <c r="AEC158" s="204"/>
      <c r="AED158" s="203"/>
      <c r="AEF158" s="44"/>
      <c r="AEG158" s="204"/>
      <c r="AEH158" s="203"/>
      <c r="AEJ158" s="44"/>
      <c r="AEK158" s="204"/>
      <c r="AEL158" s="203"/>
      <c r="AEN158" s="44"/>
      <c r="AEO158" s="204"/>
      <c r="AEP158" s="203"/>
      <c r="AER158" s="44"/>
      <c r="AES158" s="204"/>
      <c r="AET158" s="203"/>
      <c r="AEV158" s="44"/>
      <c r="AEW158" s="204"/>
      <c r="AEX158" s="203"/>
      <c r="AEZ158" s="44"/>
      <c r="AFA158" s="204"/>
      <c r="AFB158" s="203"/>
      <c r="AFD158" s="44"/>
      <c r="AFE158" s="204"/>
      <c r="AFF158" s="203"/>
      <c r="AFH158" s="44"/>
      <c r="AFI158" s="204"/>
      <c r="AFJ158" s="203"/>
      <c r="AFL158" s="44"/>
      <c r="AFM158" s="204"/>
      <c r="AFN158" s="203"/>
      <c r="AFP158" s="44"/>
      <c r="AFQ158" s="204"/>
      <c r="AFR158" s="203"/>
      <c r="AFT158" s="44"/>
      <c r="AFU158" s="204"/>
      <c r="AFV158" s="203"/>
      <c r="AFX158" s="44"/>
      <c r="AFY158" s="204"/>
      <c r="AFZ158" s="203"/>
      <c r="AGB158" s="44"/>
      <c r="AGC158" s="204"/>
      <c r="AGD158" s="203"/>
      <c r="AGF158" s="44"/>
      <c r="AGG158" s="204"/>
      <c r="AGH158" s="203"/>
      <c r="AGJ158" s="44"/>
      <c r="AGK158" s="204"/>
      <c r="AGL158" s="203"/>
      <c r="AGN158" s="44"/>
      <c r="AGO158" s="204"/>
      <c r="AGP158" s="203"/>
      <c r="AGR158" s="44"/>
      <c r="AGS158" s="204"/>
      <c r="AGT158" s="203"/>
      <c r="AGV158" s="44"/>
      <c r="AGW158" s="204"/>
      <c r="AGX158" s="203"/>
      <c r="AGZ158" s="44"/>
      <c r="AHA158" s="204"/>
      <c r="AHB158" s="203"/>
      <c r="AHD158" s="44"/>
      <c r="AHE158" s="204"/>
      <c r="AHF158" s="203"/>
      <c r="AHH158" s="44"/>
      <c r="AHI158" s="204"/>
      <c r="AHJ158" s="203"/>
      <c r="AHL158" s="44"/>
      <c r="AHM158" s="204"/>
      <c r="AHN158" s="203"/>
      <c r="AHP158" s="44"/>
      <c r="AHQ158" s="204"/>
      <c r="AHR158" s="203"/>
      <c r="AHT158" s="44"/>
      <c r="AHU158" s="204"/>
      <c r="AHV158" s="203"/>
      <c r="AHX158" s="44"/>
      <c r="AHY158" s="204"/>
      <c r="AHZ158" s="203"/>
      <c r="AIB158" s="44"/>
      <c r="AIC158" s="204"/>
      <c r="AID158" s="203"/>
      <c r="AIF158" s="44"/>
      <c r="AIG158" s="204"/>
      <c r="AIH158" s="203"/>
      <c r="AIJ158" s="44"/>
      <c r="AIK158" s="204"/>
      <c r="AIL158" s="203"/>
      <c r="AIN158" s="44"/>
      <c r="AIO158" s="204"/>
      <c r="AIP158" s="203"/>
      <c r="AIR158" s="44"/>
      <c r="AIS158" s="204"/>
      <c r="AIT158" s="203"/>
      <c r="AIV158" s="44"/>
      <c r="AIW158" s="204"/>
      <c r="AIX158" s="203"/>
      <c r="AIZ158" s="44"/>
      <c r="AJA158" s="204"/>
      <c r="AJB158" s="203"/>
      <c r="AJD158" s="44"/>
      <c r="AJE158" s="204"/>
      <c r="AJF158" s="203"/>
      <c r="AJH158" s="44"/>
      <c r="AJI158" s="204"/>
      <c r="AJJ158" s="203"/>
      <c r="AJL158" s="44"/>
      <c r="AJM158" s="204"/>
      <c r="AJN158" s="203"/>
      <c r="AJP158" s="44"/>
      <c r="AJQ158" s="204"/>
      <c r="AJR158" s="203"/>
      <c r="AJT158" s="44"/>
      <c r="AJU158" s="204"/>
      <c r="AJV158" s="203"/>
      <c r="AJX158" s="44"/>
      <c r="AJY158" s="204"/>
      <c r="AJZ158" s="203"/>
      <c r="AKB158" s="44"/>
      <c r="AKC158" s="204"/>
      <c r="AKD158" s="203"/>
      <c r="AKF158" s="44"/>
      <c r="AKG158" s="204"/>
      <c r="AKH158" s="203"/>
      <c r="AKJ158" s="44"/>
      <c r="AKK158" s="204"/>
      <c r="AKL158" s="203"/>
      <c r="AKN158" s="44"/>
      <c r="AKO158" s="204"/>
      <c r="AKP158" s="203"/>
      <c r="AKR158" s="44"/>
      <c r="AKS158" s="204"/>
      <c r="AKT158" s="203"/>
      <c r="AKV158" s="44"/>
      <c r="AKW158" s="204"/>
      <c r="AKX158" s="203"/>
      <c r="AKZ158" s="44"/>
      <c r="ALA158" s="204"/>
      <c r="ALB158" s="203"/>
      <c r="ALD158" s="44"/>
      <c r="ALE158" s="204"/>
      <c r="ALF158" s="203"/>
      <c r="ALH158" s="44"/>
      <c r="ALI158" s="204"/>
      <c r="ALJ158" s="203"/>
      <c r="ALL158" s="44"/>
      <c r="ALM158" s="204"/>
      <c r="ALN158" s="203"/>
      <c r="ALP158" s="44"/>
      <c r="ALQ158" s="204"/>
      <c r="ALR158" s="203"/>
      <c r="ALT158" s="44"/>
      <c r="ALU158" s="204"/>
      <c r="ALV158" s="203"/>
      <c r="ALX158" s="44"/>
      <c r="ALY158" s="204"/>
      <c r="ALZ158" s="203"/>
      <c r="AMB158" s="44"/>
      <c r="AMC158" s="204"/>
      <c r="AMD158" s="203"/>
      <c r="AMF158" s="44"/>
      <c r="AMG158" s="204"/>
      <c r="AMH158" s="203"/>
      <c r="AMJ158" s="44"/>
      <c r="AMK158" s="204"/>
      <c r="AML158" s="203"/>
      <c r="AMN158" s="44"/>
      <c r="AMO158" s="204"/>
      <c r="AMP158" s="203"/>
      <c r="AMR158" s="44"/>
      <c r="AMS158" s="204"/>
      <c r="AMT158" s="203"/>
      <c r="AMV158" s="44"/>
      <c r="AMW158" s="204"/>
      <c r="AMX158" s="203"/>
      <c r="AMZ158" s="44"/>
      <c r="ANA158" s="204"/>
      <c r="ANB158" s="203"/>
      <c r="AND158" s="44"/>
      <c r="ANE158" s="204"/>
      <c r="ANF158" s="203"/>
      <c r="ANH158" s="44"/>
      <c r="ANI158" s="204"/>
      <c r="ANJ158" s="203"/>
      <c r="ANL158" s="44"/>
      <c r="ANM158" s="204"/>
      <c r="ANN158" s="203"/>
      <c r="ANP158" s="44"/>
      <c r="ANQ158" s="204"/>
      <c r="ANR158" s="203"/>
      <c r="ANT158" s="44"/>
      <c r="ANU158" s="204"/>
      <c r="ANV158" s="203"/>
      <c r="ANX158" s="44"/>
      <c r="ANY158" s="204"/>
      <c r="ANZ158" s="203"/>
      <c r="AOB158" s="44"/>
      <c r="AOC158" s="204"/>
      <c r="AOD158" s="203"/>
      <c r="AOF158" s="44"/>
      <c r="AOG158" s="204"/>
      <c r="AOH158" s="203"/>
      <c r="AOJ158" s="44"/>
      <c r="AOK158" s="204"/>
      <c r="AOL158" s="203"/>
      <c r="AON158" s="44"/>
      <c r="AOO158" s="204"/>
      <c r="AOP158" s="203"/>
      <c r="AOR158" s="44"/>
      <c r="AOS158" s="204"/>
      <c r="AOT158" s="203"/>
      <c r="AOV158" s="44"/>
      <c r="AOW158" s="204"/>
      <c r="AOX158" s="203"/>
      <c r="AOZ158" s="44"/>
      <c r="APA158" s="204"/>
      <c r="APB158" s="203"/>
      <c r="APD158" s="44"/>
      <c r="APE158" s="204"/>
      <c r="APF158" s="203"/>
      <c r="APH158" s="44"/>
      <c r="API158" s="204"/>
      <c r="APJ158" s="203"/>
      <c r="APL158" s="44"/>
      <c r="APM158" s="204"/>
      <c r="APN158" s="203"/>
      <c r="APP158" s="44"/>
      <c r="APQ158" s="204"/>
      <c r="APR158" s="203"/>
      <c r="APT158" s="44"/>
      <c r="APU158" s="204"/>
      <c r="APV158" s="203"/>
      <c r="APX158" s="44"/>
      <c r="APY158" s="204"/>
      <c r="APZ158" s="203"/>
      <c r="AQB158" s="44"/>
      <c r="AQC158" s="204"/>
      <c r="AQD158" s="203"/>
      <c r="AQF158" s="44"/>
      <c r="AQG158" s="204"/>
      <c r="AQH158" s="203"/>
      <c r="AQJ158" s="44"/>
      <c r="AQK158" s="204"/>
      <c r="AQL158" s="203"/>
      <c r="AQN158" s="44"/>
      <c r="AQO158" s="204"/>
      <c r="AQP158" s="203"/>
      <c r="AQR158" s="44"/>
      <c r="AQS158" s="204"/>
      <c r="AQT158" s="203"/>
      <c r="AQV158" s="44"/>
      <c r="AQW158" s="204"/>
      <c r="AQX158" s="203"/>
      <c r="AQZ158" s="44"/>
      <c r="ARA158" s="204"/>
      <c r="ARB158" s="203"/>
      <c r="ARD158" s="44"/>
      <c r="ARE158" s="204"/>
      <c r="ARF158" s="203"/>
      <c r="ARH158" s="44"/>
      <c r="ARI158" s="204"/>
      <c r="ARJ158" s="203"/>
      <c r="ARL158" s="44"/>
      <c r="ARM158" s="204"/>
      <c r="ARN158" s="203"/>
      <c r="ARP158" s="44"/>
      <c r="ARQ158" s="204"/>
      <c r="ARR158" s="203"/>
      <c r="ART158" s="44"/>
      <c r="ARU158" s="204"/>
      <c r="ARV158" s="203"/>
      <c r="ARX158" s="44"/>
      <c r="ARY158" s="204"/>
      <c r="ARZ158" s="203"/>
      <c r="ASB158" s="44"/>
      <c r="ASC158" s="204"/>
      <c r="ASD158" s="203"/>
      <c r="ASF158" s="44"/>
      <c r="ASG158" s="204"/>
      <c r="ASH158" s="203"/>
      <c r="ASJ158" s="44"/>
      <c r="ASK158" s="204"/>
      <c r="ASL158" s="203"/>
      <c r="ASN158" s="44"/>
      <c r="ASO158" s="204"/>
      <c r="ASP158" s="203"/>
      <c r="ASR158" s="44"/>
      <c r="ASS158" s="204"/>
      <c r="AST158" s="203"/>
      <c r="ASV158" s="44"/>
      <c r="ASW158" s="204"/>
      <c r="ASX158" s="203"/>
      <c r="ASZ158" s="44"/>
      <c r="ATA158" s="204"/>
      <c r="ATB158" s="203"/>
      <c r="ATD158" s="44"/>
      <c r="ATE158" s="204"/>
      <c r="ATF158" s="203"/>
      <c r="ATH158" s="44"/>
      <c r="ATI158" s="204"/>
      <c r="ATJ158" s="203"/>
      <c r="ATL158" s="44"/>
      <c r="ATM158" s="204"/>
      <c r="ATN158" s="203"/>
      <c r="ATP158" s="44"/>
      <c r="ATQ158" s="204"/>
      <c r="ATR158" s="203"/>
      <c r="ATT158" s="44"/>
      <c r="ATU158" s="204"/>
      <c r="ATV158" s="203"/>
      <c r="ATX158" s="44"/>
      <c r="ATY158" s="204"/>
      <c r="ATZ158" s="203"/>
      <c r="AUB158" s="44"/>
      <c r="AUC158" s="204"/>
      <c r="AUD158" s="203"/>
      <c r="AUF158" s="44"/>
      <c r="AUG158" s="204"/>
      <c r="AUH158" s="203"/>
      <c r="AUJ158" s="44"/>
      <c r="AUK158" s="204"/>
      <c r="AUL158" s="203"/>
      <c r="AUN158" s="44"/>
      <c r="AUO158" s="204"/>
      <c r="AUP158" s="203"/>
      <c r="AUR158" s="44"/>
      <c r="AUS158" s="204"/>
      <c r="AUT158" s="203"/>
      <c r="AUV158" s="44"/>
      <c r="AUW158" s="204"/>
      <c r="AUX158" s="203"/>
      <c r="AUZ158" s="44"/>
      <c r="AVA158" s="204"/>
      <c r="AVB158" s="203"/>
      <c r="AVD158" s="44"/>
      <c r="AVE158" s="204"/>
      <c r="AVF158" s="203"/>
      <c r="AVH158" s="44"/>
      <c r="AVI158" s="204"/>
      <c r="AVJ158" s="203"/>
      <c r="AVL158" s="44"/>
      <c r="AVM158" s="204"/>
      <c r="AVN158" s="203"/>
      <c r="AVP158" s="44"/>
      <c r="AVQ158" s="204"/>
      <c r="AVR158" s="203"/>
      <c r="AVT158" s="44"/>
      <c r="AVU158" s="204"/>
      <c r="AVV158" s="203"/>
      <c r="AVX158" s="44"/>
      <c r="AVY158" s="204"/>
      <c r="AVZ158" s="203"/>
      <c r="AWB158" s="44"/>
      <c r="AWC158" s="204"/>
      <c r="AWD158" s="203"/>
      <c r="AWF158" s="44"/>
      <c r="AWG158" s="204"/>
      <c r="AWH158" s="203"/>
      <c r="AWJ158" s="44"/>
      <c r="AWK158" s="204"/>
      <c r="AWL158" s="203"/>
      <c r="AWN158" s="44"/>
      <c r="AWO158" s="204"/>
      <c r="AWP158" s="203"/>
      <c r="AWR158" s="44"/>
      <c r="AWS158" s="204"/>
      <c r="AWT158" s="203"/>
      <c r="AWV158" s="44"/>
      <c r="AWW158" s="204"/>
      <c r="AWX158" s="203"/>
      <c r="AWZ158" s="44"/>
      <c r="AXA158" s="204"/>
      <c r="AXB158" s="203"/>
      <c r="AXD158" s="44"/>
      <c r="AXE158" s="204"/>
      <c r="AXF158" s="203"/>
      <c r="AXH158" s="44"/>
      <c r="AXI158" s="204"/>
      <c r="AXJ158" s="203"/>
      <c r="AXL158" s="44"/>
      <c r="AXM158" s="204"/>
      <c r="AXN158" s="203"/>
      <c r="AXP158" s="44"/>
      <c r="AXQ158" s="204"/>
      <c r="AXR158" s="203"/>
      <c r="AXT158" s="44"/>
      <c r="AXU158" s="204"/>
      <c r="AXV158" s="203"/>
      <c r="AXX158" s="44"/>
      <c r="AXY158" s="204"/>
      <c r="AXZ158" s="203"/>
      <c r="AYB158" s="44"/>
      <c r="AYC158" s="204"/>
      <c r="AYD158" s="203"/>
      <c r="AYF158" s="44"/>
      <c r="AYG158" s="204"/>
      <c r="AYH158" s="203"/>
      <c r="AYJ158" s="44"/>
      <c r="AYK158" s="204"/>
      <c r="AYL158" s="203"/>
      <c r="AYN158" s="44"/>
      <c r="AYO158" s="204"/>
      <c r="AYP158" s="203"/>
      <c r="AYR158" s="44"/>
      <c r="AYS158" s="204"/>
      <c r="AYT158" s="203"/>
      <c r="AYV158" s="44"/>
      <c r="AYW158" s="204"/>
      <c r="AYX158" s="203"/>
      <c r="AYZ158" s="44"/>
      <c r="AZA158" s="204"/>
      <c r="AZB158" s="203"/>
      <c r="AZD158" s="44"/>
      <c r="AZE158" s="204"/>
      <c r="AZF158" s="203"/>
      <c r="AZH158" s="44"/>
      <c r="AZI158" s="204"/>
      <c r="AZJ158" s="203"/>
      <c r="AZL158" s="44"/>
      <c r="AZM158" s="204"/>
      <c r="AZN158" s="203"/>
      <c r="AZP158" s="44"/>
      <c r="AZQ158" s="204"/>
      <c r="AZR158" s="203"/>
      <c r="AZT158" s="44"/>
      <c r="AZU158" s="204"/>
      <c r="AZV158" s="203"/>
      <c r="AZX158" s="44"/>
      <c r="AZY158" s="204"/>
      <c r="AZZ158" s="203"/>
      <c r="BAB158" s="44"/>
      <c r="BAC158" s="204"/>
      <c r="BAD158" s="203"/>
      <c r="BAF158" s="44"/>
      <c r="BAG158" s="204"/>
      <c r="BAH158" s="203"/>
      <c r="BAJ158" s="44"/>
      <c r="BAK158" s="204"/>
      <c r="BAL158" s="203"/>
      <c r="BAN158" s="44"/>
      <c r="BAO158" s="204"/>
      <c r="BAP158" s="203"/>
      <c r="BAR158" s="44"/>
      <c r="BAS158" s="204"/>
      <c r="BAT158" s="203"/>
      <c r="BAV158" s="44"/>
      <c r="BAW158" s="204"/>
      <c r="BAX158" s="203"/>
      <c r="BAZ158" s="44"/>
      <c r="BBA158" s="204"/>
      <c r="BBB158" s="203"/>
      <c r="BBD158" s="44"/>
      <c r="BBE158" s="204"/>
      <c r="BBF158" s="203"/>
      <c r="BBH158" s="44"/>
      <c r="BBI158" s="204"/>
      <c r="BBJ158" s="203"/>
      <c r="BBL158" s="44"/>
      <c r="BBM158" s="204"/>
      <c r="BBN158" s="203"/>
      <c r="BBP158" s="44"/>
      <c r="BBQ158" s="204"/>
      <c r="BBR158" s="203"/>
      <c r="BBT158" s="44"/>
      <c r="BBU158" s="204"/>
      <c r="BBV158" s="203"/>
      <c r="BBX158" s="44"/>
      <c r="BBY158" s="204"/>
      <c r="BBZ158" s="203"/>
      <c r="BCB158" s="44"/>
      <c r="BCC158" s="204"/>
      <c r="BCD158" s="203"/>
      <c r="BCF158" s="44"/>
      <c r="BCG158" s="204"/>
      <c r="BCH158" s="203"/>
      <c r="BCJ158" s="44"/>
      <c r="BCK158" s="204"/>
      <c r="BCL158" s="203"/>
      <c r="BCN158" s="44"/>
      <c r="BCO158" s="204"/>
      <c r="BCP158" s="203"/>
      <c r="BCR158" s="44"/>
      <c r="BCS158" s="204"/>
      <c r="BCT158" s="203"/>
      <c r="BCV158" s="44"/>
      <c r="BCW158" s="204"/>
      <c r="BCX158" s="203"/>
      <c r="BCZ158" s="44"/>
      <c r="BDA158" s="204"/>
      <c r="BDB158" s="203"/>
      <c r="BDD158" s="44"/>
      <c r="BDE158" s="204"/>
      <c r="BDF158" s="203"/>
      <c r="BDH158" s="44"/>
      <c r="BDI158" s="204"/>
      <c r="BDJ158" s="203"/>
      <c r="BDL158" s="44"/>
      <c r="BDM158" s="204"/>
      <c r="BDN158" s="203"/>
      <c r="BDP158" s="44"/>
      <c r="BDQ158" s="204"/>
      <c r="BDR158" s="203"/>
      <c r="BDT158" s="44"/>
      <c r="BDU158" s="204"/>
      <c r="BDV158" s="203"/>
      <c r="BDX158" s="44"/>
      <c r="BDY158" s="204"/>
      <c r="BDZ158" s="203"/>
      <c r="BEB158" s="44"/>
      <c r="BEC158" s="204"/>
      <c r="BED158" s="203"/>
      <c r="BEF158" s="44"/>
      <c r="BEG158" s="204"/>
      <c r="BEH158" s="203"/>
      <c r="BEJ158" s="44"/>
      <c r="BEK158" s="204"/>
      <c r="BEL158" s="203"/>
      <c r="BEN158" s="44"/>
      <c r="BEO158" s="204"/>
      <c r="BEP158" s="203"/>
      <c r="BER158" s="44"/>
      <c r="BES158" s="204"/>
      <c r="BET158" s="203"/>
      <c r="BEV158" s="44"/>
      <c r="BEW158" s="204"/>
      <c r="BEX158" s="203"/>
      <c r="BEZ158" s="44"/>
      <c r="BFA158" s="204"/>
      <c r="BFB158" s="203"/>
      <c r="BFD158" s="44"/>
      <c r="BFE158" s="204"/>
      <c r="BFF158" s="203"/>
      <c r="BFH158" s="44"/>
      <c r="BFI158" s="204"/>
      <c r="BFJ158" s="203"/>
      <c r="BFL158" s="44"/>
      <c r="BFM158" s="204"/>
      <c r="BFN158" s="203"/>
      <c r="BFP158" s="44"/>
      <c r="BFQ158" s="204"/>
      <c r="BFR158" s="203"/>
      <c r="BFT158" s="44"/>
      <c r="BFU158" s="204"/>
      <c r="BFV158" s="203"/>
      <c r="BFX158" s="44"/>
      <c r="BFY158" s="204"/>
      <c r="BFZ158" s="203"/>
      <c r="BGB158" s="44"/>
      <c r="BGC158" s="204"/>
      <c r="BGD158" s="203"/>
      <c r="BGF158" s="44"/>
      <c r="BGG158" s="204"/>
      <c r="BGH158" s="203"/>
      <c r="BGJ158" s="44"/>
      <c r="BGK158" s="204"/>
      <c r="BGL158" s="203"/>
      <c r="BGN158" s="44"/>
      <c r="BGO158" s="204"/>
      <c r="BGP158" s="203"/>
      <c r="BGR158" s="44"/>
      <c r="BGS158" s="204"/>
      <c r="BGT158" s="203"/>
      <c r="BGV158" s="44"/>
      <c r="BGW158" s="204"/>
      <c r="BGX158" s="203"/>
      <c r="BGZ158" s="44"/>
      <c r="BHA158" s="204"/>
      <c r="BHB158" s="203"/>
      <c r="BHD158" s="44"/>
      <c r="BHE158" s="204"/>
      <c r="BHF158" s="203"/>
      <c r="BHH158" s="44"/>
      <c r="BHI158" s="204"/>
      <c r="BHJ158" s="203"/>
      <c r="BHL158" s="44"/>
      <c r="BHM158" s="204"/>
      <c r="BHN158" s="203"/>
      <c r="BHP158" s="44"/>
      <c r="BHQ158" s="204"/>
      <c r="BHR158" s="203"/>
      <c r="BHT158" s="44"/>
      <c r="BHU158" s="204"/>
      <c r="BHV158" s="203"/>
      <c r="BHX158" s="44"/>
      <c r="BHY158" s="204"/>
      <c r="BHZ158" s="203"/>
      <c r="BIB158" s="44"/>
      <c r="BIC158" s="204"/>
      <c r="BID158" s="203"/>
      <c r="BIF158" s="44"/>
      <c r="BIG158" s="204"/>
      <c r="BIH158" s="203"/>
      <c r="BIJ158" s="44"/>
      <c r="BIK158" s="204"/>
      <c r="BIL158" s="203"/>
      <c r="BIN158" s="44"/>
      <c r="BIO158" s="204"/>
      <c r="BIP158" s="203"/>
      <c r="BIR158" s="44"/>
      <c r="BIS158" s="204"/>
      <c r="BIT158" s="203"/>
      <c r="BIV158" s="44"/>
      <c r="BIW158" s="204"/>
      <c r="BIX158" s="203"/>
      <c r="BIZ158" s="44"/>
      <c r="BJA158" s="204"/>
      <c r="BJB158" s="203"/>
      <c r="BJD158" s="44"/>
      <c r="BJE158" s="204"/>
      <c r="BJF158" s="203"/>
      <c r="BJH158" s="44"/>
      <c r="BJI158" s="204"/>
      <c r="BJJ158" s="203"/>
      <c r="BJL158" s="44"/>
      <c r="BJM158" s="204"/>
      <c r="BJN158" s="203"/>
      <c r="BJP158" s="44"/>
      <c r="BJQ158" s="204"/>
      <c r="BJR158" s="203"/>
      <c r="BJT158" s="44"/>
      <c r="BJU158" s="204"/>
      <c r="BJV158" s="203"/>
      <c r="BJX158" s="44"/>
      <c r="BJY158" s="204"/>
      <c r="BJZ158" s="203"/>
      <c r="BKB158" s="44"/>
      <c r="BKC158" s="204"/>
      <c r="BKD158" s="203"/>
      <c r="BKF158" s="44"/>
      <c r="BKG158" s="204"/>
      <c r="BKH158" s="203"/>
      <c r="BKJ158" s="44"/>
      <c r="BKK158" s="204"/>
      <c r="BKL158" s="203"/>
      <c r="BKN158" s="44"/>
      <c r="BKO158" s="204"/>
      <c r="BKP158" s="203"/>
      <c r="BKR158" s="44"/>
      <c r="BKS158" s="204"/>
      <c r="BKT158" s="203"/>
      <c r="BKV158" s="44"/>
      <c r="BKW158" s="204"/>
      <c r="BKX158" s="203"/>
      <c r="BKZ158" s="44"/>
      <c r="BLA158" s="204"/>
      <c r="BLB158" s="203"/>
      <c r="BLD158" s="44"/>
      <c r="BLE158" s="204"/>
      <c r="BLF158" s="203"/>
      <c r="BLH158" s="44"/>
      <c r="BLI158" s="204"/>
      <c r="BLJ158" s="203"/>
      <c r="BLL158" s="44"/>
      <c r="BLM158" s="204"/>
      <c r="BLN158" s="203"/>
      <c r="BLP158" s="44"/>
      <c r="BLQ158" s="204"/>
      <c r="BLR158" s="203"/>
      <c r="BLT158" s="44"/>
      <c r="BLU158" s="204"/>
      <c r="BLV158" s="203"/>
      <c r="BLX158" s="44"/>
      <c r="BLY158" s="204"/>
      <c r="BLZ158" s="203"/>
      <c r="BMB158" s="44"/>
      <c r="BMC158" s="204"/>
      <c r="BMD158" s="203"/>
      <c r="BMF158" s="44"/>
      <c r="BMG158" s="204"/>
      <c r="BMH158" s="203"/>
      <c r="BMJ158" s="44"/>
      <c r="BMK158" s="204"/>
      <c r="BML158" s="203"/>
      <c r="BMN158" s="44"/>
      <c r="BMO158" s="204"/>
      <c r="BMP158" s="203"/>
      <c r="BMR158" s="44"/>
      <c r="BMS158" s="204"/>
      <c r="BMT158" s="203"/>
      <c r="BMV158" s="44"/>
      <c r="BMW158" s="204"/>
      <c r="BMX158" s="203"/>
      <c r="BMZ158" s="44"/>
      <c r="BNA158" s="204"/>
      <c r="BNB158" s="203"/>
      <c r="BND158" s="44"/>
      <c r="BNE158" s="204"/>
      <c r="BNF158" s="203"/>
      <c r="BNH158" s="44"/>
      <c r="BNI158" s="204"/>
      <c r="BNJ158" s="203"/>
      <c r="BNL158" s="44"/>
      <c r="BNM158" s="204"/>
      <c r="BNN158" s="203"/>
      <c r="BNP158" s="44"/>
      <c r="BNQ158" s="204"/>
      <c r="BNR158" s="203"/>
      <c r="BNT158" s="44"/>
      <c r="BNU158" s="204"/>
      <c r="BNV158" s="203"/>
      <c r="BNX158" s="44"/>
      <c r="BNY158" s="204"/>
      <c r="BNZ158" s="203"/>
      <c r="BOB158" s="44"/>
      <c r="BOC158" s="204"/>
      <c r="BOD158" s="203"/>
      <c r="BOF158" s="44"/>
      <c r="BOG158" s="204"/>
      <c r="BOH158" s="203"/>
      <c r="BOJ158" s="44"/>
      <c r="BOK158" s="204"/>
      <c r="BOL158" s="203"/>
      <c r="BON158" s="44"/>
      <c r="BOO158" s="204"/>
      <c r="BOP158" s="203"/>
      <c r="BOR158" s="44"/>
      <c r="BOS158" s="204"/>
      <c r="BOT158" s="203"/>
      <c r="BOV158" s="44"/>
      <c r="BOW158" s="204"/>
      <c r="BOX158" s="203"/>
      <c r="BOZ158" s="44"/>
      <c r="BPA158" s="204"/>
      <c r="BPB158" s="203"/>
      <c r="BPD158" s="44"/>
      <c r="BPE158" s="204"/>
      <c r="BPF158" s="203"/>
      <c r="BPH158" s="44"/>
      <c r="BPI158" s="204"/>
      <c r="BPJ158" s="203"/>
      <c r="BPL158" s="44"/>
      <c r="BPM158" s="204"/>
      <c r="BPN158" s="203"/>
      <c r="BPP158" s="44"/>
      <c r="BPQ158" s="204"/>
      <c r="BPR158" s="203"/>
      <c r="BPT158" s="44"/>
      <c r="BPU158" s="204"/>
      <c r="BPV158" s="203"/>
      <c r="BPX158" s="44"/>
      <c r="BPY158" s="204"/>
      <c r="BPZ158" s="203"/>
      <c r="BQB158" s="44"/>
      <c r="BQC158" s="204"/>
      <c r="BQD158" s="203"/>
      <c r="BQF158" s="44"/>
      <c r="BQG158" s="204"/>
      <c r="BQH158" s="203"/>
      <c r="BQJ158" s="44"/>
      <c r="BQK158" s="204"/>
      <c r="BQL158" s="203"/>
      <c r="BQN158" s="44"/>
      <c r="BQO158" s="204"/>
      <c r="BQP158" s="203"/>
      <c r="BQR158" s="44"/>
      <c r="BQS158" s="204"/>
      <c r="BQT158" s="203"/>
      <c r="BQV158" s="44"/>
      <c r="BQW158" s="204"/>
      <c r="BQX158" s="203"/>
      <c r="BQZ158" s="44"/>
      <c r="BRA158" s="204"/>
      <c r="BRB158" s="203"/>
      <c r="BRD158" s="44"/>
      <c r="BRE158" s="204"/>
      <c r="BRF158" s="203"/>
      <c r="BRH158" s="44"/>
      <c r="BRI158" s="204"/>
      <c r="BRJ158" s="203"/>
      <c r="BRL158" s="44"/>
      <c r="BRM158" s="204"/>
      <c r="BRN158" s="203"/>
      <c r="BRP158" s="44"/>
      <c r="BRQ158" s="204"/>
      <c r="BRR158" s="203"/>
      <c r="BRT158" s="44"/>
      <c r="BRU158" s="204"/>
      <c r="BRV158" s="203"/>
      <c r="BRX158" s="44"/>
      <c r="BRY158" s="204"/>
      <c r="BRZ158" s="203"/>
      <c r="BSB158" s="44"/>
      <c r="BSC158" s="204"/>
      <c r="BSD158" s="203"/>
      <c r="BSF158" s="44"/>
      <c r="BSG158" s="204"/>
      <c r="BSH158" s="203"/>
      <c r="BSJ158" s="44"/>
      <c r="BSK158" s="204"/>
      <c r="BSL158" s="203"/>
      <c r="BSN158" s="44"/>
      <c r="BSO158" s="204"/>
      <c r="BSP158" s="203"/>
      <c r="BSR158" s="44"/>
      <c r="BSS158" s="204"/>
      <c r="BST158" s="203"/>
      <c r="BSV158" s="44"/>
      <c r="BSW158" s="204"/>
      <c r="BSX158" s="203"/>
      <c r="BSZ158" s="44"/>
      <c r="BTA158" s="204"/>
      <c r="BTB158" s="203"/>
      <c r="BTD158" s="44"/>
      <c r="BTE158" s="204"/>
      <c r="BTF158" s="203"/>
      <c r="BTH158" s="44"/>
      <c r="BTI158" s="204"/>
      <c r="BTJ158" s="203"/>
      <c r="BTL158" s="44"/>
      <c r="BTM158" s="204"/>
      <c r="BTN158" s="203"/>
      <c r="BTP158" s="44"/>
      <c r="BTQ158" s="204"/>
      <c r="BTR158" s="203"/>
      <c r="BTT158" s="44"/>
      <c r="BTU158" s="204"/>
      <c r="BTV158" s="203"/>
      <c r="BTX158" s="44"/>
      <c r="BTY158" s="204"/>
      <c r="BTZ158" s="203"/>
      <c r="BUB158" s="44"/>
      <c r="BUC158" s="204"/>
      <c r="BUD158" s="203"/>
      <c r="BUF158" s="44"/>
      <c r="BUG158" s="204"/>
      <c r="BUH158" s="203"/>
      <c r="BUJ158" s="44"/>
      <c r="BUK158" s="204"/>
      <c r="BUL158" s="203"/>
      <c r="BUN158" s="44"/>
      <c r="BUO158" s="204"/>
      <c r="BUP158" s="203"/>
      <c r="BUR158" s="44"/>
      <c r="BUS158" s="204"/>
      <c r="BUT158" s="203"/>
      <c r="BUV158" s="44"/>
      <c r="BUW158" s="204"/>
      <c r="BUX158" s="203"/>
      <c r="BUZ158" s="44"/>
      <c r="BVA158" s="204"/>
      <c r="BVB158" s="203"/>
      <c r="BVD158" s="44"/>
      <c r="BVE158" s="204"/>
      <c r="BVF158" s="203"/>
      <c r="BVH158" s="44"/>
      <c r="BVI158" s="204"/>
      <c r="BVJ158" s="203"/>
      <c r="BVL158" s="44"/>
      <c r="BVM158" s="204"/>
      <c r="BVN158" s="203"/>
      <c r="BVP158" s="44"/>
      <c r="BVQ158" s="204"/>
      <c r="BVR158" s="203"/>
      <c r="BVT158" s="44"/>
      <c r="BVU158" s="204"/>
      <c r="BVV158" s="203"/>
      <c r="BVX158" s="44"/>
      <c r="BVY158" s="204"/>
      <c r="BVZ158" s="203"/>
      <c r="BWB158" s="44"/>
      <c r="BWC158" s="204"/>
      <c r="BWD158" s="203"/>
      <c r="BWF158" s="44"/>
      <c r="BWG158" s="204"/>
      <c r="BWH158" s="203"/>
      <c r="BWJ158" s="44"/>
      <c r="BWK158" s="204"/>
      <c r="BWL158" s="203"/>
      <c r="BWN158" s="44"/>
      <c r="BWO158" s="204"/>
      <c r="BWP158" s="203"/>
      <c r="BWR158" s="44"/>
      <c r="BWS158" s="204"/>
      <c r="BWT158" s="203"/>
      <c r="BWV158" s="44"/>
      <c r="BWW158" s="204"/>
      <c r="BWX158" s="203"/>
      <c r="BWZ158" s="44"/>
      <c r="BXA158" s="204"/>
      <c r="BXB158" s="203"/>
      <c r="BXD158" s="44"/>
      <c r="BXE158" s="204"/>
      <c r="BXF158" s="203"/>
      <c r="BXH158" s="44"/>
      <c r="BXI158" s="204"/>
      <c r="BXJ158" s="203"/>
      <c r="BXL158" s="44"/>
      <c r="BXM158" s="204"/>
      <c r="BXN158" s="203"/>
      <c r="BXP158" s="44"/>
      <c r="BXQ158" s="204"/>
      <c r="BXR158" s="203"/>
      <c r="BXT158" s="44"/>
      <c r="BXU158" s="204"/>
      <c r="BXV158" s="203"/>
      <c r="BXX158" s="44"/>
      <c r="BXY158" s="204"/>
      <c r="BXZ158" s="203"/>
      <c r="BYB158" s="44"/>
      <c r="BYC158" s="204"/>
      <c r="BYD158" s="203"/>
      <c r="BYF158" s="44"/>
      <c r="BYG158" s="204"/>
      <c r="BYH158" s="203"/>
      <c r="BYJ158" s="44"/>
      <c r="BYK158" s="204"/>
      <c r="BYL158" s="203"/>
      <c r="BYN158" s="44"/>
      <c r="BYO158" s="204"/>
      <c r="BYP158" s="203"/>
      <c r="BYR158" s="44"/>
      <c r="BYS158" s="204"/>
      <c r="BYT158" s="203"/>
      <c r="BYV158" s="44"/>
      <c r="BYW158" s="204"/>
      <c r="BYX158" s="203"/>
      <c r="BYZ158" s="44"/>
      <c r="BZA158" s="204"/>
      <c r="BZB158" s="203"/>
      <c r="BZD158" s="44"/>
      <c r="BZE158" s="204"/>
      <c r="BZF158" s="203"/>
      <c r="BZH158" s="44"/>
      <c r="BZI158" s="204"/>
      <c r="BZJ158" s="203"/>
      <c r="BZL158" s="44"/>
      <c r="BZM158" s="204"/>
      <c r="BZN158" s="203"/>
      <c r="BZP158" s="44"/>
      <c r="BZQ158" s="204"/>
      <c r="BZR158" s="203"/>
      <c r="BZT158" s="44"/>
      <c r="BZU158" s="204"/>
      <c r="BZV158" s="203"/>
      <c r="BZX158" s="44"/>
      <c r="BZY158" s="204"/>
      <c r="BZZ158" s="203"/>
      <c r="CAB158" s="44"/>
      <c r="CAC158" s="204"/>
      <c r="CAD158" s="203"/>
      <c r="CAF158" s="44"/>
      <c r="CAG158" s="204"/>
      <c r="CAH158" s="203"/>
      <c r="CAJ158" s="44"/>
      <c r="CAK158" s="204"/>
      <c r="CAL158" s="203"/>
      <c r="CAN158" s="44"/>
      <c r="CAO158" s="204"/>
      <c r="CAP158" s="203"/>
      <c r="CAR158" s="44"/>
      <c r="CAS158" s="204"/>
      <c r="CAT158" s="203"/>
      <c r="CAV158" s="44"/>
      <c r="CAW158" s="204"/>
      <c r="CAX158" s="203"/>
      <c r="CAZ158" s="44"/>
      <c r="CBA158" s="204"/>
      <c r="CBB158" s="203"/>
      <c r="CBD158" s="44"/>
      <c r="CBE158" s="204"/>
      <c r="CBF158" s="203"/>
      <c r="CBH158" s="44"/>
      <c r="CBI158" s="204"/>
      <c r="CBJ158" s="203"/>
      <c r="CBL158" s="44"/>
      <c r="CBM158" s="204"/>
      <c r="CBN158" s="203"/>
      <c r="CBP158" s="44"/>
      <c r="CBQ158" s="204"/>
      <c r="CBR158" s="203"/>
      <c r="CBT158" s="44"/>
      <c r="CBU158" s="204"/>
      <c r="CBV158" s="203"/>
      <c r="CBX158" s="44"/>
      <c r="CBY158" s="204"/>
      <c r="CBZ158" s="203"/>
      <c r="CCB158" s="44"/>
      <c r="CCC158" s="204"/>
      <c r="CCD158" s="203"/>
      <c r="CCF158" s="44"/>
      <c r="CCG158" s="204"/>
      <c r="CCH158" s="203"/>
      <c r="CCJ158" s="44"/>
      <c r="CCK158" s="204"/>
      <c r="CCL158" s="203"/>
      <c r="CCN158" s="44"/>
      <c r="CCO158" s="204"/>
      <c r="CCP158" s="203"/>
      <c r="CCR158" s="44"/>
      <c r="CCS158" s="204"/>
      <c r="CCT158" s="203"/>
      <c r="CCV158" s="44"/>
      <c r="CCW158" s="204"/>
      <c r="CCX158" s="203"/>
      <c r="CCZ158" s="44"/>
      <c r="CDA158" s="204"/>
      <c r="CDB158" s="203"/>
      <c r="CDD158" s="44"/>
      <c r="CDE158" s="204"/>
      <c r="CDF158" s="203"/>
      <c r="CDH158" s="44"/>
      <c r="CDI158" s="204"/>
      <c r="CDJ158" s="203"/>
      <c r="CDL158" s="44"/>
      <c r="CDM158" s="204"/>
      <c r="CDN158" s="203"/>
      <c r="CDP158" s="44"/>
      <c r="CDQ158" s="204"/>
      <c r="CDR158" s="203"/>
      <c r="CDT158" s="44"/>
      <c r="CDU158" s="204"/>
      <c r="CDV158" s="203"/>
      <c r="CDX158" s="44"/>
      <c r="CDY158" s="204"/>
      <c r="CDZ158" s="203"/>
      <c r="CEB158" s="44"/>
      <c r="CEC158" s="204"/>
      <c r="CED158" s="203"/>
      <c r="CEF158" s="44"/>
      <c r="CEG158" s="204"/>
      <c r="CEH158" s="203"/>
      <c r="CEJ158" s="44"/>
      <c r="CEK158" s="204"/>
      <c r="CEL158" s="203"/>
      <c r="CEN158" s="44"/>
      <c r="CEO158" s="204"/>
      <c r="CEP158" s="203"/>
      <c r="CER158" s="44"/>
      <c r="CES158" s="204"/>
      <c r="CET158" s="203"/>
      <c r="CEV158" s="44"/>
      <c r="CEW158" s="204"/>
      <c r="CEX158" s="203"/>
      <c r="CEZ158" s="44"/>
      <c r="CFA158" s="204"/>
      <c r="CFB158" s="203"/>
      <c r="CFD158" s="44"/>
      <c r="CFE158" s="204"/>
      <c r="CFF158" s="203"/>
      <c r="CFH158" s="44"/>
      <c r="CFI158" s="204"/>
      <c r="CFJ158" s="203"/>
      <c r="CFL158" s="44"/>
      <c r="CFM158" s="204"/>
      <c r="CFN158" s="203"/>
      <c r="CFP158" s="44"/>
      <c r="CFQ158" s="204"/>
      <c r="CFR158" s="203"/>
      <c r="CFT158" s="44"/>
      <c r="CFU158" s="204"/>
      <c r="CFV158" s="203"/>
      <c r="CFX158" s="44"/>
      <c r="CFY158" s="204"/>
      <c r="CFZ158" s="203"/>
      <c r="CGB158" s="44"/>
      <c r="CGC158" s="204"/>
      <c r="CGD158" s="203"/>
      <c r="CGF158" s="44"/>
      <c r="CGG158" s="204"/>
      <c r="CGH158" s="203"/>
      <c r="CGJ158" s="44"/>
      <c r="CGK158" s="204"/>
      <c r="CGL158" s="203"/>
      <c r="CGN158" s="44"/>
      <c r="CGO158" s="204"/>
      <c r="CGP158" s="203"/>
      <c r="CGR158" s="44"/>
      <c r="CGS158" s="204"/>
      <c r="CGT158" s="203"/>
      <c r="CGV158" s="44"/>
      <c r="CGW158" s="204"/>
      <c r="CGX158" s="203"/>
      <c r="CGZ158" s="44"/>
      <c r="CHA158" s="204"/>
      <c r="CHB158" s="203"/>
      <c r="CHD158" s="44"/>
      <c r="CHE158" s="204"/>
      <c r="CHF158" s="203"/>
      <c r="CHH158" s="44"/>
      <c r="CHI158" s="204"/>
      <c r="CHJ158" s="203"/>
      <c r="CHL158" s="44"/>
      <c r="CHM158" s="204"/>
      <c r="CHN158" s="203"/>
      <c r="CHP158" s="44"/>
      <c r="CHQ158" s="204"/>
      <c r="CHR158" s="203"/>
      <c r="CHT158" s="44"/>
      <c r="CHU158" s="204"/>
      <c r="CHV158" s="203"/>
      <c r="CHX158" s="44"/>
      <c r="CHY158" s="204"/>
      <c r="CHZ158" s="203"/>
      <c r="CIB158" s="44"/>
      <c r="CIC158" s="204"/>
      <c r="CID158" s="203"/>
      <c r="CIF158" s="44"/>
      <c r="CIG158" s="204"/>
      <c r="CIH158" s="203"/>
      <c r="CIJ158" s="44"/>
      <c r="CIK158" s="204"/>
      <c r="CIL158" s="203"/>
      <c r="CIN158" s="44"/>
      <c r="CIO158" s="204"/>
      <c r="CIP158" s="203"/>
      <c r="CIR158" s="44"/>
      <c r="CIS158" s="204"/>
      <c r="CIT158" s="203"/>
      <c r="CIV158" s="44"/>
      <c r="CIW158" s="204"/>
      <c r="CIX158" s="203"/>
      <c r="CIZ158" s="44"/>
      <c r="CJA158" s="204"/>
      <c r="CJB158" s="203"/>
      <c r="CJD158" s="44"/>
      <c r="CJE158" s="204"/>
      <c r="CJF158" s="203"/>
      <c r="CJH158" s="44"/>
      <c r="CJI158" s="204"/>
      <c r="CJJ158" s="203"/>
      <c r="CJL158" s="44"/>
      <c r="CJM158" s="204"/>
      <c r="CJN158" s="203"/>
      <c r="CJP158" s="44"/>
      <c r="CJQ158" s="204"/>
      <c r="CJR158" s="203"/>
      <c r="CJT158" s="44"/>
      <c r="CJU158" s="204"/>
      <c r="CJV158" s="203"/>
      <c r="CJX158" s="44"/>
      <c r="CJY158" s="204"/>
      <c r="CJZ158" s="203"/>
      <c r="CKB158" s="44"/>
      <c r="CKC158" s="204"/>
      <c r="CKD158" s="203"/>
      <c r="CKF158" s="44"/>
      <c r="CKG158" s="204"/>
      <c r="CKH158" s="203"/>
      <c r="CKJ158" s="44"/>
      <c r="CKK158" s="204"/>
      <c r="CKL158" s="203"/>
      <c r="CKN158" s="44"/>
      <c r="CKO158" s="204"/>
      <c r="CKP158" s="203"/>
      <c r="CKR158" s="44"/>
      <c r="CKS158" s="204"/>
      <c r="CKT158" s="203"/>
      <c r="CKV158" s="44"/>
      <c r="CKW158" s="204"/>
      <c r="CKX158" s="203"/>
      <c r="CKZ158" s="44"/>
      <c r="CLA158" s="204"/>
      <c r="CLB158" s="203"/>
      <c r="CLD158" s="44"/>
      <c r="CLE158" s="204"/>
      <c r="CLF158" s="203"/>
      <c r="CLH158" s="44"/>
      <c r="CLI158" s="204"/>
      <c r="CLJ158" s="203"/>
      <c r="CLL158" s="44"/>
      <c r="CLM158" s="204"/>
      <c r="CLN158" s="203"/>
      <c r="CLP158" s="44"/>
      <c r="CLQ158" s="204"/>
      <c r="CLR158" s="203"/>
      <c r="CLT158" s="44"/>
      <c r="CLU158" s="204"/>
      <c r="CLV158" s="203"/>
      <c r="CLX158" s="44"/>
      <c r="CLY158" s="204"/>
      <c r="CLZ158" s="203"/>
      <c r="CMB158" s="44"/>
      <c r="CMC158" s="204"/>
      <c r="CMD158" s="203"/>
      <c r="CMF158" s="44"/>
      <c r="CMG158" s="204"/>
      <c r="CMH158" s="203"/>
      <c r="CMJ158" s="44"/>
      <c r="CMK158" s="204"/>
      <c r="CML158" s="203"/>
      <c r="CMN158" s="44"/>
      <c r="CMO158" s="204"/>
      <c r="CMP158" s="203"/>
      <c r="CMR158" s="44"/>
      <c r="CMS158" s="204"/>
      <c r="CMT158" s="203"/>
      <c r="CMV158" s="44"/>
      <c r="CMW158" s="204"/>
      <c r="CMX158" s="203"/>
      <c r="CMZ158" s="44"/>
      <c r="CNA158" s="204"/>
      <c r="CNB158" s="203"/>
      <c r="CND158" s="44"/>
      <c r="CNE158" s="204"/>
      <c r="CNF158" s="203"/>
      <c r="CNH158" s="44"/>
      <c r="CNI158" s="204"/>
      <c r="CNJ158" s="203"/>
      <c r="CNL158" s="44"/>
      <c r="CNM158" s="204"/>
      <c r="CNN158" s="203"/>
      <c r="CNP158" s="44"/>
      <c r="CNQ158" s="204"/>
      <c r="CNR158" s="203"/>
      <c r="CNT158" s="44"/>
      <c r="CNU158" s="204"/>
      <c r="CNV158" s="203"/>
      <c r="CNX158" s="44"/>
      <c r="CNY158" s="204"/>
      <c r="CNZ158" s="203"/>
      <c r="COB158" s="44"/>
      <c r="COC158" s="204"/>
      <c r="COD158" s="203"/>
      <c r="COF158" s="44"/>
      <c r="COG158" s="204"/>
      <c r="COH158" s="203"/>
      <c r="COJ158" s="44"/>
      <c r="COK158" s="204"/>
      <c r="COL158" s="203"/>
      <c r="CON158" s="44"/>
      <c r="COO158" s="204"/>
      <c r="COP158" s="203"/>
      <c r="COR158" s="44"/>
      <c r="COS158" s="204"/>
      <c r="COT158" s="203"/>
      <c r="COV158" s="44"/>
      <c r="COW158" s="204"/>
      <c r="COX158" s="203"/>
      <c r="COZ158" s="44"/>
      <c r="CPA158" s="204"/>
      <c r="CPB158" s="203"/>
      <c r="CPD158" s="44"/>
      <c r="CPE158" s="204"/>
      <c r="CPF158" s="203"/>
      <c r="CPH158" s="44"/>
      <c r="CPI158" s="204"/>
      <c r="CPJ158" s="203"/>
      <c r="CPL158" s="44"/>
      <c r="CPM158" s="204"/>
      <c r="CPN158" s="203"/>
      <c r="CPP158" s="44"/>
      <c r="CPQ158" s="204"/>
      <c r="CPR158" s="203"/>
      <c r="CPT158" s="44"/>
      <c r="CPU158" s="204"/>
      <c r="CPV158" s="203"/>
      <c r="CPX158" s="44"/>
      <c r="CPY158" s="204"/>
      <c r="CPZ158" s="203"/>
      <c r="CQB158" s="44"/>
      <c r="CQC158" s="204"/>
      <c r="CQD158" s="203"/>
      <c r="CQF158" s="44"/>
      <c r="CQG158" s="204"/>
      <c r="CQH158" s="203"/>
      <c r="CQJ158" s="44"/>
      <c r="CQK158" s="204"/>
      <c r="CQL158" s="203"/>
      <c r="CQN158" s="44"/>
      <c r="CQO158" s="204"/>
      <c r="CQP158" s="203"/>
      <c r="CQR158" s="44"/>
      <c r="CQS158" s="204"/>
      <c r="CQT158" s="203"/>
      <c r="CQV158" s="44"/>
      <c r="CQW158" s="204"/>
      <c r="CQX158" s="203"/>
      <c r="CQZ158" s="44"/>
      <c r="CRA158" s="204"/>
      <c r="CRB158" s="203"/>
      <c r="CRD158" s="44"/>
      <c r="CRE158" s="204"/>
      <c r="CRF158" s="203"/>
      <c r="CRH158" s="44"/>
      <c r="CRI158" s="204"/>
      <c r="CRJ158" s="203"/>
      <c r="CRL158" s="44"/>
      <c r="CRM158" s="204"/>
      <c r="CRN158" s="203"/>
      <c r="CRP158" s="44"/>
      <c r="CRQ158" s="204"/>
      <c r="CRR158" s="203"/>
      <c r="CRT158" s="44"/>
      <c r="CRU158" s="204"/>
      <c r="CRV158" s="203"/>
      <c r="CRX158" s="44"/>
      <c r="CRY158" s="204"/>
      <c r="CRZ158" s="203"/>
      <c r="CSB158" s="44"/>
      <c r="CSC158" s="204"/>
      <c r="CSD158" s="203"/>
      <c r="CSF158" s="44"/>
      <c r="CSG158" s="204"/>
      <c r="CSH158" s="203"/>
      <c r="CSJ158" s="44"/>
      <c r="CSK158" s="204"/>
      <c r="CSL158" s="203"/>
      <c r="CSN158" s="44"/>
      <c r="CSO158" s="204"/>
      <c r="CSP158" s="203"/>
      <c r="CSR158" s="44"/>
      <c r="CSS158" s="204"/>
      <c r="CST158" s="203"/>
      <c r="CSV158" s="44"/>
      <c r="CSW158" s="204"/>
      <c r="CSX158" s="203"/>
      <c r="CSZ158" s="44"/>
      <c r="CTA158" s="204"/>
      <c r="CTB158" s="203"/>
      <c r="CTD158" s="44"/>
      <c r="CTE158" s="204"/>
      <c r="CTF158" s="203"/>
      <c r="CTH158" s="44"/>
      <c r="CTI158" s="204"/>
      <c r="CTJ158" s="203"/>
      <c r="CTL158" s="44"/>
      <c r="CTM158" s="204"/>
      <c r="CTN158" s="203"/>
      <c r="CTP158" s="44"/>
      <c r="CTQ158" s="204"/>
      <c r="CTR158" s="203"/>
      <c r="CTT158" s="44"/>
      <c r="CTU158" s="204"/>
      <c r="CTV158" s="203"/>
      <c r="CTX158" s="44"/>
      <c r="CTY158" s="204"/>
      <c r="CTZ158" s="203"/>
      <c r="CUB158" s="44"/>
      <c r="CUC158" s="204"/>
      <c r="CUD158" s="203"/>
      <c r="CUF158" s="44"/>
      <c r="CUG158" s="204"/>
      <c r="CUH158" s="203"/>
      <c r="CUJ158" s="44"/>
      <c r="CUK158" s="204"/>
      <c r="CUL158" s="203"/>
      <c r="CUN158" s="44"/>
      <c r="CUO158" s="204"/>
      <c r="CUP158" s="203"/>
      <c r="CUR158" s="44"/>
      <c r="CUS158" s="204"/>
      <c r="CUT158" s="203"/>
      <c r="CUV158" s="44"/>
      <c r="CUW158" s="204"/>
      <c r="CUX158" s="203"/>
      <c r="CUZ158" s="44"/>
      <c r="CVA158" s="204"/>
      <c r="CVB158" s="203"/>
      <c r="CVD158" s="44"/>
      <c r="CVE158" s="204"/>
      <c r="CVF158" s="203"/>
      <c r="CVH158" s="44"/>
      <c r="CVI158" s="204"/>
      <c r="CVJ158" s="203"/>
      <c r="CVL158" s="44"/>
      <c r="CVM158" s="204"/>
      <c r="CVN158" s="203"/>
      <c r="CVP158" s="44"/>
      <c r="CVQ158" s="204"/>
      <c r="CVR158" s="203"/>
      <c r="CVT158" s="44"/>
      <c r="CVU158" s="204"/>
      <c r="CVV158" s="203"/>
      <c r="CVX158" s="44"/>
      <c r="CVY158" s="204"/>
      <c r="CVZ158" s="203"/>
      <c r="CWB158" s="44"/>
      <c r="CWC158" s="204"/>
      <c r="CWD158" s="203"/>
      <c r="CWF158" s="44"/>
      <c r="CWG158" s="204"/>
      <c r="CWH158" s="203"/>
      <c r="CWJ158" s="44"/>
      <c r="CWK158" s="204"/>
      <c r="CWL158" s="203"/>
      <c r="CWN158" s="44"/>
      <c r="CWO158" s="204"/>
      <c r="CWP158" s="203"/>
      <c r="CWR158" s="44"/>
      <c r="CWS158" s="204"/>
      <c r="CWT158" s="203"/>
      <c r="CWV158" s="44"/>
      <c r="CWW158" s="204"/>
      <c r="CWX158" s="203"/>
      <c r="CWZ158" s="44"/>
      <c r="CXA158" s="204"/>
      <c r="CXB158" s="203"/>
      <c r="CXD158" s="44"/>
      <c r="CXE158" s="204"/>
      <c r="CXF158" s="203"/>
      <c r="CXH158" s="44"/>
      <c r="CXI158" s="204"/>
      <c r="CXJ158" s="203"/>
      <c r="CXL158" s="44"/>
      <c r="CXM158" s="204"/>
      <c r="CXN158" s="203"/>
      <c r="CXP158" s="44"/>
      <c r="CXQ158" s="204"/>
      <c r="CXR158" s="203"/>
      <c r="CXT158" s="44"/>
      <c r="CXU158" s="204"/>
      <c r="CXV158" s="203"/>
      <c r="CXX158" s="44"/>
      <c r="CXY158" s="204"/>
      <c r="CXZ158" s="203"/>
      <c r="CYB158" s="44"/>
      <c r="CYC158" s="204"/>
      <c r="CYD158" s="203"/>
      <c r="CYF158" s="44"/>
      <c r="CYG158" s="204"/>
      <c r="CYH158" s="203"/>
      <c r="CYJ158" s="44"/>
      <c r="CYK158" s="204"/>
      <c r="CYL158" s="203"/>
      <c r="CYN158" s="44"/>
      <c r="CYO158" s="204"/>
      <c r="CYP158" s="203"/>
      <c r="CYR158" s="44"/>
      <c r="CYS158" s="204"/>
      <c r="CYT158" s="203"/>
      <c r="CYV158" s="44"/>
      <c r="CYW158" s="204"/>
      <c r="CYX158" s="203"/>
      <c r="CYZ158" s="44"/>
      <c r="CZA158" s="204"/>
      <c r="CZB158" s="203"/>
      <c r="CZD158" s="44"/>
      <c r="CZE158" s="204"/>
      <c r="CZF158" s="203"/>
      <c r="CZH158" s="44"/>
      <c r="CZI158" s="204"/>
      <c r="CZJ158" s="203"/>
      <c r="CZL158" s="44"/>
      <c r="CZM158" s="204"/>
      <c r="CZN158" s="203"/>
      <c r="CZP158" s="44"/>
      <c r="CZQ158" s="204"/>
      <c r="CZR158" s="203"/>
      <c r="CZT158" s="44"/>
      <c r="CZU158" s="204"/>
      <c r="CZV158" s="203"/>
      <c r="CZX158" s="44"/>
      <c r="CZY158" s="204"/>
      <c r="CZZ158" s="203"/>
      <c r="DAB158" s="44"/>
      <c r="DAC158" s="204"/>
      <c r="DAD158" s="203"/>
      <c r="DAF158" s="44"/>
      <c r="DAG158" s="204"/>
      <c r="DAH158" s="203"/>
      <c r="DAJ158" s="44"/>
      <c r="DAK158" s="204"/>
      <c r="DAL158" s="203"/>
      <c r="DAN158" s="44"/>
      <c r="DAO158" s="204"/>
      <c r="DAP158" s="203"/>
      <c r="DAR158" s="44"/>
      <c r="DAS158" s="204"/>
      <c r="DAT158" s="203"/>
      <c r="DAV158" s="44"/>
      <c r="DAW158" s="204"/>
      <c r="DAX158" s="203"/>
      <c r="DAZ158" s="44"/>
      <c r="DBA158" s="204"/>
      <c r="DBB158" s="203"/>
      <c r="DBD158" s="44"/>
      <c r="DBE158" s="204"/>
      <c r="DBF158" s="203"/>
      <c r="DBH158" s="44"/>
      <c r="DBI158" s="204"/>
      <c r="DBJ158" s="203"/>
      <c r="DBL158" s="44"/>
      <c r="DBM158" s="204"/>
      <c r="DBN158" s="203"/>
      <c r="DBP158" s="44"/>
      <c r="DBQ158" s="204"/>
      <c r="DBR158" s="203"/>
      <c r="DBT158" s="44"/>
      <c r="DBU158" s="204"/>
      <c r="DBV158" s="203"/>
      <c r="DBX158" s="44"/>
      <c r="DBY158" s="204"/>
      <c r="DBZ158" s="203"/>
      <c r="DCB158" s="44"/>
      <c r="DCC158" s="204"/>
      <c r="DCD158" s="203"/>
      <c r="DCF158" s="44"/>
      <c r="DCG158" s="204"/>
      <c r="DCH158" s="203"/>
      <c r="DCJ158" s="44"/>
      <c r="DCK158" s="204"/>
      <c r="DCL158" s="203"/>
      <c r="DCN158" s="44"/>
      <c r="DCO158" s="204"/>
      <c r="DCP158" s="203"/>
      <c r="DCR158" s="44"/>
      <c r="DCS158" s="204"/>
      <c r="DCT158" s="203"/>
      <c r="DCV158" s="44"/>
      <c r="DCW158" s="204"/>
      <c r="DCX158" s="203"/>
      <c r="DCZ158" s="44"/>
      <c r="DDA158" s="204"/>
      <c r="DDB158" s="203"/>
      <c r="DDD158" s="44"/>
      <c r="DDE158" s="204"/>
      <c r="DDF158" s="203"/>
      <c r="DDH158" s="44"/>
      <c r="DDI158" s="204"/>
      <c r="DDJ158" s="203"/>
      <c r="DDL158" s="44"/>
      <c r="DDM158" s="204"/>
      <c r="DDN158" s="203"/>
      <c r="DDP158" s="44"/>
      <c r="DDQ158" s="204"/>
      <c r="DDR158" s="203"/>
      <c r="DDT158" s="44"/>
      <c r="DDU158" s="204"/>
      <c r="DDV158" s="203"/>
      <c r="DDX158" s="44"/>
      <c r="DDY158" s="204"/>
      <c r="DDZ158" s="203"/>
      <c r="DEB158" s="44"/>
      <c r="DEC158" s="204"/>
      <c r="DED158" s="203"/>
      <c r="DEF158" s="44"/>
      <c r="DEG158" s="204"/>
      <c r="DEH158" s="203"/>
      <c r="DEJ158" s="44"/>
      <c r="DEK158" s="204"/>
      <c r="DEL158" s="203"/>
      <c r="DEN158" s="44"/>
      <c r="DEO158" s="204"/>
      <c r="DEP158" s="203"/>
      <c r="DER158" s="44"/>
      <c r="DES158" s="204"/>
      <c r="DET158" s="203"/>
      <c r="DEV158" s="44"/>
      <c r="DEW158" s="204"/>
      <c r="DEX158" s="203"/>
      <c r="DEZ158" s="44"/>
      <c r="DFA158" s="204"/>
      <c r="DFB158" s="203"/>
      <c r="DFD158" s="44"/>
      <c r="DFE158" s="204"/>
      <c r="DFF158" s="203"/>
      <c r="DFH158" s="44"/>
      <c r="DFI158" s="204"/>
      <c r="DFJ158" s="203"/>
      <c r="DFL158" s="44"/>
      <c r="DFM158" s="204"/>
      <c r="DFN158" s="203"/>
      <c r="DFP158" s="44"/>
      <c r="DFQ158" s="204"/>
      <c r="DFR158" s="203"/>
      <c r="DFT158" s="44"/>
      <c r="DFU158" s="204"/>
      <c r="DFV158" s="203"/>
      <c r="DFX158" s="44"/>
      <c r="DFY158" s="204"/>
      <c r="DFZ158" s="203"/>
      <c r="DGB158" s="44"/>
      <c r="DGC158" s="204"/>
      <c r="DGD158" s="203"/>
      <c r="DGF158" s="44"/>
      <c r="DGG158" s="204"/>
      <c r="DGH158" s="203"/>
      <c r="DGJ158" s="44"/>
      <c r="DGK158" s="204"/>
      <c r="DGL158" s="203"/>
      <c r="DGN158" s="44"/>
      <c r="DGO158" s="204"/>
      <c r="DGP158" s="203"/>
      <c r="DGR158" s="44"/>
      <c r="DGS158" s="204"/>
      <c r="DGT158" s="203"/>
      <c r="DGV158" s="44"/>
      <c r="DGW158" s="204"/>
      <c r="DGX158" s="203"/>
      <c r="DGZ158" s="44"/>
      <c r="DHA158" s="204"/>
      <c r="DHB158" s="203"/>
      <c r="DHD158" s="44"/>
      <c r="DHE158" s="204"/>
      <c r="DHF158" s="203"/>
      <c r="DHH158" s="44"/>
      <c r="DHI158" s="204"/>
      <c r="DHJ158" s="203"/>
      <c r="DHL158" s="44"/>
      <c r="DHM158" s="204"/>
      <c r="DHN158" s="203"/>
      <c r="DHP158" s="44"/>
      <c r="DHQ158" s="204"/>
      <c r="DHR158" s="203"/>
      <c r="DHT158" s="44"/>
      <c r="DHU158" s="204"/>
      <c r="DHV158" s="203"/>
      <c r="DHX158" s="44"/>
      <c r="DHY158" s="204"/>
      <c r="DHZ158" s="203"/>
      <c r="DIB158" s="44"/>
      <c r="DIC158" s="204"/>
      <c r="DID158" s="203"/>
      <c r="DIF158" s="44"/>
      <c r="DIG158" s="204"/>
      <c r="DIH158" s="203"/>
      <c r="DIJ158" s="44"/>
      <c r="DIK158" s="204"/>
      <c r="DIL158" s="203"/>
      <c r="DIN158" s="44"/>
      <c r="DIO158" s="204"/>
      <c r="DIP158" s="203"/>
      <c r="DIR158" s="44"/>
      <c r="DIS158" s="204"/>
      <c r="DIT158" s="203"/>
      <c r="DIV158" s="44"/>
      <c r="DIW158" s="204"/>
      <c r="DIX158" s="203"/>
      <c r="DIZ158" s="44"/>
      <c r="DJA158" s="204"/>
      <c r="DJB158" s="203"/>
      <c r="DJD158" s="44"/>
      <c r="DJE158" s="204"/>
      <c r="DJF158" s="203"/>
      <c r="DJH158" s="44"/>
      <c r="DJI158" s="204"/>
      <c r="DJJ158" s="203"/>
      <c r="DJL158" s="44"/>
      <c r="DJM158" s="204"/>
      <c r="DJN158" s="203"/>
      <c r="DJP158" s="44"/>
      <c r="DJQ158" s="204"/>
      <c r="DJR158" s="203"/>
      <c r="DJT158" s="44"/>
      <c r="DJU158" s="204"/>
      <c r="DJV158" s="203"/>
      <c r="DJX158" s="44"/>
      <c r="DJY158" s="204"/>
      <c r="DJZ158" s="203"/>
      <c r="DKB158" s="44"/>
      <c r="DKC158" s="204"/>
      <c r="DKD158" s="203"/>
      <c r="DKF158" s="44"/>
      <c r="DKG158" s="204"/>
      <c r="DKH158" s="203"/>
      <c r="DKJ158" s="44"/>
      <c r="DKK158" s="204"/>
      <c r="DKL158" s="203"/>
      <c r="DKN158" s="44"/>
      <c r="DKO158" s="204"/>
      <c r="DKP158" s="203"/>
      <c r="DKR158" s="44"/>
      <c r="DKS158" s="204"/>
      <c r="DKT158" s="203"/>
      <c r="DKV158" s="44"/>
      <c r="DKW158" s="204"/>
      <c r="DKX158" s="203"/>
      <c r="DKZ158" s="44"/>
      <c r="DLA158" s="204"/>
      <c r="DLB158" s="203"/>
      <c r="DLD158" s="44"/>
      <c r="DLE158" s="204"/>
      <c r="DLF158" s="203"/>
      <c r="DLH158" s="44"/>
      <c r="DLI158" s="204"/>
      <c r="DLJ158" s="203"/>
      <c r="DLL158" s="44"/>
      <c r="DLM158" s="204"/>
      <c r="DLN158" s="203"/>
      <c r="DLP158" s="44"/>
      <c r="DLQ158" s="204"/>
      <c r="DLR158" s="203"/>
      <c r="DLT158" s="44"/>
      <c r="DLU158" s="204"/>
      <c r="DLV158" s="203"/>
      <c r="DLX158" s="44"/>
      <c r="DLY158" s="204"/>
      <c r="DLZ158" s="203"/>
      <c r="DMB158" s="44"/>
      <c r="DMC158" s="204"/>
      <c r="DMD158" s="203"/>
      <c r="DMF158" s="44"/>
      <c r="DMG158" s="204"/>
      <c r="DMH158" s="203"/>
      <c r="DMJ158" s="44"/>
      <c r="DMK158" s="204"/>
      <c r="DML158" s="203"/>
      <c r="DMN158" s="44"/>
      <c r="DMO158" s="204"/>
      <c r="DMP158" s="203"/>
      <c r="DMR158" s="44"/>
      <c r="DMS158" s="204"/>
      <c r="DMT158" s="203"/>
      <c r="DMV158" s="44"/>
      <c r="DMW158" s="204"/>
      <c r="DMX158" s="203"/>
      <c r="DMZ158" s="44"/>
      <c r="DNA158" s="204"/>
      <c r="DNB158" s="203"/>
      <c r="DND158" s="44"/>
      <c r="DNE158" s="204"/>
      <c r="DNF158" s="203"/>
      <c r="DNH158" s="44"/>
      <c r="DNI158" s="204"/>
      <c r="DNJ158" s="203"/>
      <c r="DNL158" s="44"/>
      <c r="DNM158" s="204"/>
      <c r="DNN158" s="203"/>
      <c r="DNP158" s="44"/>
      <c r="DNQ158" s="204"/>
      <c r="DNR158" s="203"/>
      <c r="DNT158" s="44"/>
      <c r="DNU158" s="204"/>
      <c r="DNV158" s="203"/>
      <c r="DNX158" s="44"/>
      <c r="DNY158" s="204"/>
      <c r="DNZ158" s="203"/>
      <c r="DOB158" s="44"/>
      <c r="DOC158" s="204"/>
      <c r="DOD158" s="203"/>
      <c r="DOF158" s="44"/>
      <c r="DOG158" s="204"/>
      <c r="DOH158" s="203"/>
      <c r="DOJ158" s="44"/>
      <c r="DOK158" s="204"/>
      <c r="DOL158" s="203"/>
      <c r="DON158" s="44"/>
      <c r="DOO158" s="204"/>
      <c r="DOP158" s="203"/>
      <c r="DOR158" s="44"/>
      <c r="DOS158" s="204"/>
      <c r="DOT158" s="203"/>
      <c r="DOV158" s="44"/>
      <c r="DOW158" s="204"/>
      <c r="DOX158" s="203"/>
      <c r="DOZ158" s="44"/>
      <c r="DPA158" s="204"/>
      <c r="DPB158" s="203"/>
      <c r="DPD158" s="44"/>
      <c r="DPE158" s="204"/>
      <c r="DPF158" s="203"/>
      <c r="DPH158" s="44"/>
      <c r="DPI158" s="204"/>
      <c r="DPJ158" s="203"/>
      <c r="DPL158" s="44"/>
      <c r="DPM158" s="204"/>
      <c r="DPN158" s="203"/>
      <c r="DPP158" s="44"/>
      <c r="DPQ158" s="204"/>
      <c r="DPR158" s="203"/>
      <c r="DPT158" s="44"/>
      <c r="DPU158" s="204"/>
      <c r="DPV158" s="203"/>
      <c r="DPX158" s="44"/>
      <c r="DPY158" s="204"/>
      <c r="DPZ158" s="203"/>
      <c r="DQB158" s="44"/>
      <c r="DQC158" s="204"/>
      <c r="DQD158" s="203"/>
      <c r="DQF158" s="44"/>
      <c r="DQG158" s="204"/>
      <c r="DQH158" s="203"/>
      <c r="DQJ158" s="44"/>
      <c r="DQK158" s="204"/>
      <c r="DQL158" s="203"/>
      <c r="DQN158" s="44"/>
      <c r="DQO158" s="204"/>
      <c r="DQP158" s="203"/>
      <c r="DQR158" s="44"/>
      <c r="DQS158" s="204"/>
      <c r="DQT158" s="203"/>
      <c r="DQV158" s="44"/>
      <c r="DQW158" s="204"/>
      <c r="DQX158" s="203"/>
      <c r="DQZ158" s="44"/>
      <c r="DRA158" s="204"/>
      <c r="DRB158" s="203"/>
      <c r="DRD158" s="44"/>
      <c r="DRE158" s="204"/>
      <c r="DRF158" s="203"/>
      <c r="DRH158" s="44"/>
      <c r="DRI158" s="204"/>
      <c r="DRJ158" s="203"/>
      <c r="DRL158" s="44"/>
      <c r="DRM158" s="204"/>
      <c r="DRN158" s="203"/>
      <c r="DRP158" s="44"/>
      <c r="DRQ158" s="204"/>
      <c r="DRR158" s="203"/>
      <c r="DRT158" s="44"/>
      <c r="DRU158" s="204"/>
      <c r="DRV158" s="203"/>
      <c r="DRX158" s="44"/>
      <c r="DRY158" s="204"/>
      <c r="DRZ158" s="203"/>
      <c r="DSB158" s="44"/>
      <c r="DSC158" s="204"/>
      <c r="DSD158" s="203"/>
      <c r="DSF158" s="44"/>
      <c r="DSG158" s="204"/>
      <c r="DSH158" s="203"/>
      <c r="DSJ158" s="44"/>
      <c r="DSK158" s="204"/>
      <c r="DSL158" s="203"/>
      <c r="DSN158" s="44"/>
      <c r="DSO158" s="204"/>
      <c r="DSP158" s="203"/>
      <c r="DSR158" s="44"/>
      <c r="DSS158" s="204"/>
      <c r="DST158" s="203"/>
      <c r="DSV158" s="44"/>
      <c r="DSW158" s="204"/>
      <c r="DSX158" s="203"/>
      <c r="DSZ158" s="44"/>
      <c r="DTA158" s="204"/>
      <c r="DTB158" s="203"/>
      <c r="DTD158" s="44"/>
      <c r="DTE158" s="204"/>
      <c r="DTF158" s="203"/>
      <c r="DTH158" s="44"/>
      <c r="DTI158" s="204"/>
      <c r="DTJ158" s="203"/>
      <c r="DTL158" s="44"/>
      <c r="DTM158" s="204"/>
      <c r="DTN158" s="203"/>
      <c r="DTP158" s="44"/>
      <c r="DTQ158" s="204"/>
      <c r="DTR158" s="203"/>
      <c r="DTT158" s="44"/>
      <c r="DTU158" s="204"/>
      <c r="DTV158" s="203"/>
      <c r="DTX158" s="44"/>
      <c r="DTY158" s="204"/>
      <c r="DTZ158" s="203"/>
      <c r="DUB158" s="44"/>
      <c r="DUC158" s="204"/>
      <c r="DUD158" s="203"/>
      <c r="DUF158" s="44"/>
      <c r="DUG158" s="204"/>
      <c r="DUH158" s="203"/>
      <c r="DUJ158" s="44"/>
      <c r="DUK158" s="204"/>
      <c r="DUL158" s="203"/>
      <c r="DUN158" s="44"/>
      <c r="DUO158" s="204"/>
      <c r="DUP158" s="203"/>
      <c r="DUR158" s="44"/>
      <c r="DUS158" s="204"/>
      <c r="DUT158" s="203"/>
      <c r="DUV158" s="44"/>
      <c r="DUW158" s="204"/>
      <c r="DUX158" s="203"/>
      <c r="DUZ158" s="44"/>
      <c r="DVA158" s="204"/>
      <c r="DVB158" s="203"/>
      <c r="DVD158" s="44"/>
      <c r="DVE158" s="204"/>
      <c r="DVF158" s="203"/>
      <c r="DVH158" s="44"/>
      <c r="DVI158" s="204"/>
      <c r="DVJ158" s="203"/>
      <c r="DVL158" s="44"/>
      <c r="DVM158" s="204"/>
      <c r="DVN158" s="203"/>
      <c r="DVP158" s="44"/>
      <c r="DVQ158" s="204"/>
      <c r="DVR158" s="203"/>
      <c r="DVT158" s="44"/>
      <c r="DVU158" s="204"/>
      <c r="DVV158" s="203"/>
      <c r="DVX158" s="44"/>
      <c r="DVY158" s="204"/>
      <c r="DVZ158" s="203"/>
      <c r="DWB158" s="44"/>
      <c r="DWC158" s="204"/>
      <c r="DWD158" s="203"/>
      <c r="DWF158" s="44"/>
      <c r="DWG158" s="204"/>
      <c r="DWH158" s="203"/>
      <c r="DWJ158" s="44"/>
      <c r="DWK158" s="204"/>
      <c r="DWL158" s="203"/>
      <c r="DWN158" s="44"/>
      <c r="DWO158" s="204"/>
      <c r="DWP158" s="203"/>
      <c r="DWR158" s="44"/>
      <c r="DWS158" s="204"/>
      <c r="DWT158" s="203"/>
      <c r="DWV158" s="44"/>
      <c r="DWW158" s="204"/>
      <c r="DWX158" s="203"/>
      <c r="DWZ158" s="44"/>
      <c r="DXA158" s="204"/>
      <c r="DXB158" s="203"/>
      <c r="DXD158" s="44"/>
      <c r="DXE158" s="204"/>
      <c r="DXF158" s="203"/>
      <c r="DXH158" s="44"/>
      <c r="DXI158" s="204"/>
      <c r="DXJ158" s="203"/>
      <c r="DXL158" s="44"/>
      <c r="DXM158" s="204"/>
      <c r="DXN158" s="203"/>
      <c r="DXP158" s="44"/>
      <c r="DXQ158" s="204"/>
      <c r="DXR158" s="203"/>
      <c r="DXT158" s="44"/>
      <c r="DXU158" s="204"/>
      <c r="DXV158" s="203"/>
      <c r="DXX158" s="44"/>
      <c r="DXY158" s="204"/>
      <c r="DXZ158" s="203"/>
      <c r="DYB158" s="44"/>
      <c r="DYC158" s="204"/>
      <c r="DYD158" s="203"/>
      <c r="DYF158" s="44"/>
      <c r="DYG158" s="204"/>
      <c r="DYH158" s="203"/>
      <c r="DYJ158" s="44"/>
      <c r="DYK158" s="204"/>
      <c r="DYL158" s="203"/>
      <c r="DYN158" s="44"/>
      <c r="DYO158" s="204"/>
      <c r="DYP158" s="203"/>
      <c r="DYR158" s="44"/>
      <c r="DYS158" s="204"/>
      <c r="DYT158" s="203"/>
      <c r="DYV158" s="44"/>
      <c r="DYW158" s="204"/>
      <c r="DYX158" s="203"/>
      <c r="DYZ158" s="44"/>
      <c r="DZA158" s="204"/>
      <c r="DZB158" s="203"/>
      <c r="DZD158" s="44"/>
      <c r="DZE158" s="204"/>
      <c r="DZF158" s="203"/>
      <c r="DZH158" s="44"/>
      <c r="DZI158" s="204"/>
      <c r="DZJ158" s="203"/>
      <c r="DZL158" s="44"/>
      <c r="DZM158" s="204"/>
      <c r="DZN158" s="203"/>
      <c r="DZP158" s="44"/>
      <c r="DZQ158" s="204"/>
      <c r="DZR158" s="203"/>
      <c r="DZT158" s="44"/>
      <c r="DZU158" s="204"/>
      <c r="DZV158" s="203"/>
      <c r="DZX158" s="44"/>
      <c r="DZY158" s="204"/>
      <c r="DZZ158" s="203"/>
      <c r="EAB158" s="44"/>
      <c r="EAC158" s="204"/>
      <c r="EAD158" s="203"/>
      <c r="EAF158" s="44"/>
      <c r="EAG158" s="204"/>
      <c r="EAH158" s="203"/>
      <c r="EAJ158" s="44"/>
      <c r="EAK158" s="204"/>
      <c r="EAL158" s="203"/>
      <c r="EAN158" s="44"/>
      <c r="EAO158" s="204"/>
      <c r="EAP158" s="203"/>
      <c r="EAR158" s="44"/>
      <c r="EAS158" s="204"/>
      <c r="EAT158" s="203"/>
      <c r="EAV158" s="44"/>
      <c r="EAW158" s="204"/>
      <c r="EAX158" s="203"/>
      <c r="EAZ158" s="44"/>
      <c r="EBA158" s="204"/>
      <c r="EBB158" s="203"/>
      <c r="EBD158" s="44"/>
      <c r="EBE158" s="204"/>
      <c r="EBF158" s="203"/>
      <c r="EBH158" s="44"/>
      <c r="EBI158" s="204"/>
      <c r="EBJ158" s="203"/>
      <c r="EBL158" s="44"/>
      <c r="EBM158" s="204"/>
      <c r="EBN158" s="203"/>
      <c r="EBP158" s="44"/>
      <c r="EBQ158" s="204"/>
      <c r="EBR158" s="203"/>
      <c r="EBT158" s="44"/>
      <c r="EBU158" s="204"/>
      <c r="EBV158" s="203"/>
      <c r="EBX158" s="44"/>
      <c r="EBY158" s="204"/>
      <c r="EBZ158" s="203"/>
      <c r="ECB158" s="44"/>
      <c r="ECC158" s="204"/>
      <c r="ECD158" s="203"/>
      <c r="ECF158" s="44"/>
      <c r="ECG158" s="204"/>
      <c r="ECH158" s="203"/>
      <c r="ECJ158" s="44"/>
      <c r="ECK158" s="204"/>
      <c r="ECL158" s="203"/>
      <c r="ECN158" s="44"/>
      <c r="ECO158" s="204"/>
      <c r="ECP158" s="203"/>
      <c r="ECR158" s="44"/>
      <c r="ECS158" s="204"/>
      <c r="ECT158" s="203"/>
      <c r="ECV158" s="44"/>
      <c r="ECW158" s="204"/>
      <c r="ECX158" s="203"/>
      <c r="ECZ158" s="44"/>
      <c r="EDA158" s="204"/>
      <c r="EDB158" s="203"/>
      <c r="EDD158" s="44"/>
      <c r="EDE158" s="204"/>
      <c r="EDF158" s="203"/>
      <c r="EDH158" s="44"/>
      <c r="EDI158" s="204"/>
      <c r="EDJ158" s="203"/>
      <c r="EDL158" s="44"/>
      <c r="EDM158" s="204"/>
      <c r="EDN158" s="203"/>
      <c r="EDP158" s="44"/>
      <c r="EDQ158" s="204"/>
      <c r="EDR158" s="203"/>
      <c r="EDT158" s="44"/>
      <c r="EDU158" s="204"/>
      <c r="EDV158" s="203"/>
      <c r="EDX158" s="44"/>
      <c r="EDY158" s="204"/>
      <c r="EDZ158" s="203"/>
      <c r="EEB158" s="44"/>
      <c r="EEC158" s="204"/>
      <c r="EED158" s="203"/>
      <c r="EEF158" s="44"/>
      <c r="EEG158" s="204"/>
      <c r="EEH158" s="203"/>
      <c r="EEJ158" s="44"/>
      <c r="EEK158" s="204"/>
      <c r="EEL158" s="203"/>
      <c r="EEN158" s="44"/>
      <c r="EEO158" s="204"/>
      <c r="EEP158" s="203"/>
      <c r="EER158" s="44"/>
      <c r="EES158" s="204"/>
      <c r="EET158" s="203"/>
      <c r="EEV158" s="44"/>
      <c r="EEW158" s="204"/>
      <c r="EEX158" s="203"/>
      <c r="EEZ158" s="44"/>
      <c r="EFA158" s="204"/>
      <c r="EFB158" s="203"/>
      <c r="EFD158" s="44"/>
      <c r="EFE158" s="204"/>
      <c r="EFF158" s="203"/>
      <c r="EFH158" s="44"/>
      <c r="EFI158" s="204"/>
      <c r="EFJ158" s="203"/>
      <c r="EFL158" s="44"/>
      <c r="EFM158" s="204"/>
      <c r="EFN158" s="203"/>
      <c r="EFP158" s="44"/>
      <c r="EFQ158" s="204"/>
      <c r="EFR158" s="203"/>
      <c r="EFT158" s="44"/>
      <c r="EFU158" s="204"/>
      <c r="EFV158" s="203"/>
      <c r="EFX158" s="44"/>
      <c r="EFY158" s="204"/>
      <c r="EFZ158" s="203"/>
      <c r="EGB158" s="44"/>
      <c r="EGC158" s="204"/>
      <c r="EGD158" s="203"/>
      <c r="EGF158" s="44"/>
      <c r="EGG158" s="204"/>
      <c r="EGH158" s="203"/>
      <c r="EGJ158" s="44"/>
      <c r="EGK158" s="204"/>
      <c r="EGL158" s="203"/>
      <c r="EGN158" s="44"/>
      <c r="EGO158" s="204"/>
      <c r="EGP158" s="203"/>
      <c r="EGR158" s="44"/>
      <c r="EGS158" s="204"/>
      <c r="EGT158" s="203"/>
      <c r="EGV158" s="44"/>
      <c r="EGW158" s="204"/>
      <c r="EGX158" s="203"/>
      <c r="EGZ158" s="44"/>
      <c r="EHA158" s="204"/>
      <c r="EHB158" s="203"/>
      <c r="EHD158" s="44"/>
      <c r="EHE158" s="204"/>
      <c r="EHF158" s="203"/>
      <c r="EHH158" s="44"/>
      <c r="EHI158" s="204"/>
      <c r="EHJ158" s="203"/>
      <c r="EHL158" s="44"/>
      <c r="EHM158" s="204"/>
      <c r="EHN158" s="203"/>
      <c r="EHP158" s="44"/>
      <c r="EHQ158" s="204"/>
      <c r="EHR158" s="203"/>
      <c r="EHT158" s="44"/>
      <c r="EHU158" s="204"/>
      <c r="EHV158" s="203"/>
      <c r="EHX158" s="44"/>
      <c r="EHY158" s="204"/>
      <c r="EHZ158" s="203"/>
      <c r="EIB158" s="44"/>
      <c r="EIC158" s="204"/>
      <c r="EID158" s="203"/>
      <c r="EIF158" s="44"/>
      <c r="EIG158" s="204"/>
      <c r="EIH158" s="203"/>
      <c r="EIJ158" s="44"/>
      <c r="EIK158" s="204"/>
      <c r="EIL158" s="203"/>
      <c r="EIN158" s="44"/>
      <c r="EIO158" s="204"/>
      <c r="EIP158" s="203"/>
      <c r="EIR158" s="44"/>
      <c r="EIS158" s="204"/>
      <c r="EIT158" s="203"/>
      <c r="EIV158" s="44"/>
      <c r="EIW158" s="204"/>
      <c r="EIX158" s="203"/>
      <c r="EIZ158" s="44"/>
      <c r="EJA158" s="204"/>
      <c r="EJB158" s="203"/>
      <c r="EJD158" s="44"/>
      <c r="EJE158" s="204"/>
      <c r="EJF158" s="203"/>
      <c r="EJH158" s="44"/>
      <c r="EJI158" s="204"/>
      <c r="EJJ158" s="203"/>
      <c r="EJL158" s="44"/>
      <c r="EJM158" s="204"/>
      <c r="EJN158" s="203"/>
      <c r="EJP158" s="44"/>
      <c r="EJQ158" s="204"/>
      <c r="EJR158" s="203"/>
      <c r="EJT158" s="44"/>
      <c r="EJU158" s="204"/>
      <c r="EJV158" s="203"/>
      <c r="EJX158" s="44"/>
      <c r="EJY158" s="204"/>
      <c r="EJZ158" s="203"/>
      <c r="EKB158" s="44"/>
      <c r="EKC158" s="204"/>
      <c r="EKD158" s="203"/>
      <c r="EKF158" s="44"/>
      <c r="EKG158" s="204"/>
      <c r="EKH158" s="203"/>
      <c r="EKJ158" s="44"/>
      <c r="EKK158" s="204"/>
      <c r="EKL158" s="203"/>
      <c r="EKN158" s="44"/>
      <c r="EKO158" s="204"/>
      <c r="EKP158" s="203"/>
      <c r="EKR158" s="44"/>
      <c r="EKS158" s="204"/>
      <c r="EKT158" s="203"/>
      <c r="EKV158" s="44"/>
      <c r="EKW158" s="204"/>
      <c r="EKX158" s="203"/>
      <c r="EKZ158" s="44"/>
      <c r="ELA158" s="204"/>
      <c r="ELB158" s="203"/>
      <c r="ELD158" s="44"/>
      <c r="ELE158" s="204"/>
      <c r="ELF158" s="203"/>
      <c r="ELH158" s="44"/>
      <c r="ELI158" s="204"/>
      <c r="ELJ158" s="203"/>
      <c r="ELL158" s="44"/>
      <c r="ELM158" s="204"/>
      <c r="ELN158" s="203"/>
      <c r="ELP158" s="44"/>
      <c r="ELQ158" s="204"/>
      <c r="ELR158" s="203"/>
      <c r="ELT158" s="44"/>
      <c r="ELU158" s="204"/>
      <c r="ELV158" s="203"/>
      <c r="ELX158" s="44"/>
      <c r="ELY158" s="204"/>
      <c r="ELZ158" s="203"/>
      <c r="EMB158" s="44"/>
      <c r="EMC158" s="204"/>
      <c r="EMD158" s="203"/>
      <c r="EMF158" s="44"/>
      <c r="EMG158" s="204"/>
      <c r="EMH158" s="203"/>
      <c r="EMJ158" s="44"/>
      <c r="EMK158" s="204"/>
      <c r="EML158" s="203"/>
      <c r="EMN158" s="44"/>
      <c r="EMO158" s="204"/>
      <c r="EMP158" s="203"/>
      <c r="EMR158" s="44"/>
      <c r="EMS158" s="204"/>
      <c r="EMT158" s="203"/>
      <c r="EMV158" s="44"/>
      <c r="EMW158" s="204"/>
      <c r="EMX158" s="203"/>
      <c r="EMZ158" s="44"/>
      <c r="ENA158" s="204"/>
      <c r="ENB158" s="203"/>
      <c r="END158" s="44"/>
      <c r="ENE158" s="204"/>
      <c r="ENF158" s="203"/>
      <c r="ENH158" s="44"/>
      <c r="ENI158" s="204"/>
      <c r="ENJ158" s="203"/>
      <c r="ENL158" s="44"/>
      <c r="ENM158" s="204"/>
      <c r="ENN158" s="203"/>
      <c r="ENP158" s="44"/>
      <c r="ENQ158" s="204"/>
      <c r="ENR158" s="203"/>
      <c r="ENT158" s="44"/>
      <c r="ENU158" s="204"/>
      <c r="ENV158" s="203"/>
      <c r="ENX158" s="44"/>
      <c r="ENY158" s="204"/>
      <c r="ENZ158" s="203"/>
      <c r="EOB158" s="44"/>
      <c r="EOC158" s="204"/>
      <c r="EOD158" s="203"/>
      <c r="EOF158" s="44"/>
      <c r="EOG158" s="204"/>
      <c r="EOH158" s="203"/>
      <c r="EOJ158" s="44"/>
      <c r="EOK158" s="204"/>
      <c r="EOL158" s="203"/>
      <c r="EON158" s="44"/>
      <c r="EOO158" s="204"/>
      <c r="EOP158" s="203"/>
      <c r="EOR158" s="44"/>
      <c r="EOS158" s="204"/>
      <c r="EOT158" s="203"/>
      <c r="EOV158" s="44"/>
      <c r="EOW158" s="204"/>
      <c r="EOX158" s="203"/>
      <c r="EOZ158" s="44"/>
      <c r="EPA158" s="204"/>
      <c r="EPB158" s="203"/>
      <c r="EPD158" s="44"/>
      <c r="EPE158" s="204"/>
      <c r="EPF158" s="203"/>
      <c r="EPH158" s="44"/>
      <c r="EPI158" s="204"/>
      <c r="EPJ158" s="203"/>
      <c r="EPL158" s="44"/>
      <c r="EPM158" s="204"/>
      <c r="EPN158" s="203"/>
      <c r="EPP158" s="44"/>
      <c r="EPQ158" s="204"/>
      <c r="EPR158" s="203"/>
      <c r="EPT158" s="44"/>
      <c r="EPU158" s="204"/>
      <c r="EPV158" s="203"/>
      <c r="EPX158" s="44"/>
      <c r="EPY158" s="204"/>
      <c r="EPZ158" s="203"/>
      <c r="EQB158" s="44"/>
      <c r="EQC158" s="204"/>
      <c r="EQD158" s="203"/>
      <c r="EQF158" s="44"/>
      <c r="EQG158" s="204"/>
      <c r="EQH158" s="203"/>
      <c r="EQJ158" s="44"/>
      <c r="EQK158" s="204"/>
      <c r="EQL158" s="203"/>
      <c r="EQN158" s="44"/>
      <c r="EQO158" s="204"/>
      <c r="EQP158" s="203"/>
      <c r="EQR158" s="44"/>
      <c r="EQS158" s="204"/>
      <c r="EQT158" s="203"/>
      <c r="EQV158" s="44"/>
      <c r="EQW158" s="204"/>
      <c r="EQX158" s="203"/>
      <c r="EQZ158" s="44"/>
      <c r="ERA158" s="204"/>
      <c r="ERB158" s="203"/>
      <c r="ERD158" s="44"/>
      <c r="ERE158" s="204"/>
      <c r="ERF158" s="203"/>
      <c r="ERH158" s="44"/>
      <c r="ERI158" s="204"/>
      <c r="ERJ158" s="203"/>
      <c r="ERL158" s="44"/>
      <c r="ERM158" s="204"/>
      <c r="ERN158" s="203"/>
      <c r="ERP158" s="44"/>
      <c r="ERQ158" s="204"/>
      <c r="ERR158" s="203"/>
      <c r="ERT158" s="44"/>
      <c r="ERU158" s="204"/>
      <c r="ERV158" s="203"/>
      <c r="ERX158" s="44"/>
      <c r="ERY158" s="204"/>
      <c r="ERZ158" s="203"/>
      <c r="ESB158" s="44"/>
      <c r="ESC158" s="204"/>
      <c r="ESD158" s="203"/>
      <c r="ESF158" s="44"/>
      <c r="ESG158" s="204"/>
      <c r="ESH158" s="203"/>
      <c r="ESJ158" s="44"/>
      <c r="ESK158" s="204"/>
      <c r="ESL158" s="203"/>
      <c r="ESN158" s="44"/>
      <c r="ESO158" s="204"/>
      <c r="ESP158" s="203"/>
      <c r="ESR158" s="44"/>
      <c r="ESS158" s="204"/>
      <c r="EST158" s="203"/>
      <c r="ESV158" s="44"/>
      <c r="ESW158" s="204"/>
      <c r="ESX158" s="203"/>
      <c r="ESZ158" s="44"/>
      <c r="ETA158" s="204"/>
      <c r="ETB158" s="203"/>
      <c r="ETD158" s="44"/>
      <c r="ETE158" s="204"/>
      <c r="ETF158" s="203"/>
      <c r="ETH158" s="44"/>
      <c r="ETI158" s="204"/>
      <c r="ETJ158" s="203"/>
      <c r="ETL158" s="44"/>
      <c r="ETM158" s="204"/>
      <c r="ETN158" s="203"/>
      <c r="ETP158" s="44"/>
      <c r="ETQ158" s="204"/>
      <c r="ETR158" s="203"/>
      <c r="ETT158" s="44"/>
      <c r="ETU158" s="204"/>
      <c r="ETV158" s="203"/>
      <c r="ETX158" s="44"/>
      <c r="ETY158" s="204"/>
      <c r="ETZ158" s="203"/>
      <c r="EUB158" s="44"/>
      <c r="EUC158" s="204"/>
      <c r="EUD158" s="203"/>
      <c r="EUF158" s="44"/>
      <c r="EUG158" s="204"/>
      <c r="EUH158" s="203"/>
      <c r="EUJ158" s="44"/>
      <c r="EUK158" s="204"/>
      <c r="EUL158" s="203"/>
      <c r="EUN158" s="44"/>
      <c r="EUO158" s="204"/>
      <c r="EUP158" s="203"/>
      <c r="EUR158" s="44"/>
      <c r="EUS158" s="204"/>
      <c r="EUT158" s="203"/>
      <c r="EUV158" s="44"/>
      <c r="EUW158" s="204"/>
      <c r="EUX158" s="203"/>
      <c r="EUZ158" s="44"/>
      <c r="EVA158" s="204"/>
      <c r="EVB158" s="203"/>
      <c r="EVD158" s="44"/>
      <c r="EVE158" s="204"/>
      <c r="EVF158" s="203"/>
      <c r="EVH158" s="44"/>
      <c r="EVI158" s="204"/>
      <c r="EVJ158" s="203"/>
      <c r="EVL158" s="44"/>
      <c r="EVM158" s="204"/>
      <c r="EVN158" s="203"/>
      <c r="EVP158" s="44"/>
      <c r="EVQ158" s="204"/>
      <c r="EVR158" s="203"/>
      <c r="EVT158" s="44"/>
      <c r="EVU158" s="204"/>
      <c r="EVV158" s="203"/>
      <c r="EVX158" s="44"/>
      <c r="EVY158" s="204"/>
      <c r="EVZ158" s="203"/>
      <c r="EWB158" s="44"/>
      <c r="EWC158" s="204"/>
      <c r="EWD158" s="203"/>
      <c r="EWF158" s="44"/>
      <c r="EWG158" s="204"/>
      <c r="EWH158" s="203"/>
      <c r="EWJ158" s="44"/>
      <c r="EWK158" s="204"/>
      <c r="EWL158" s="203"/>
      <c r="EWN158" s="44"/>
      <c r="EWO158" s="204"/>
      <c r="EWP158" s="203"/>
      <c r="EWR158" s="44"/>
      <c r="EWS158" s="204"/>
      <c r="EWT158" s="203"/>
      <c r="EWV158" s="44"/>
      <c r="EWW158" s="204"/>
      <c r="EWX158" s="203"/>
      <c r="EWZ158" s="44"/>
      <c r="EXA158" s="204"/>
      <c r="EXB158" s="203"/>
      <c r="EXD158" s="44"/>
      <c r="EXE158" s="204"/>
      <c r="EXF158" s="203"/>
      <c r="EXH158" s="44"/>
      <c r="EXI158" s="204"/>
      <c r="EXJ158" s="203"/>
      <c r="EXL158" s="44"/>
      <c r="EXM158" s="204"/>
      <c r="EXN158" s="203"/>
      <c r="EXP158" s="44"/>
      <c r="EXQ158" s="204"/>
      <c r="EXR158" s="203"/>
      <c r="EXT158" s="44"/>
      <c r="EXU158" s="204"/>
      <c r="EXV158" s="203"/>
      <c r="EXX158" s="44"/>
      <c r="EXY158" s="204"/>
      <c r="EXZ158" s="203"/>
      <c r="EYB158" s="44"/>
      <c r="EYC158" s="204"/>
      <c r="EYD158" s="203"/>
      <c r="EYF158" s="44"/>
      <c r="EYG158" s="204"/>
      <c r="EYH158" s="203"/>
      <c r="EYJ158" s="44"/>
      <c r="EYK158" s="204"/>
      <c r="EYL158" s="203"/>
      <c r="EYN158" s="44"/>
      <c r="EYO158" s="204"/>
      <c r="EYP158" s="203"/>
      <c r="EYR158" s="44"/>
      <c r="EYS158" s="204"/>
      <c r="EYT158" s="203"/>
      <c r="EYV158" s="44"/>
      <c r="EYW158" s="204"/>
      <c r="EYX158" s="203"/>
      <c r="EYZ158" s="44"/>
      <c r="EZA158" s="204"/>
      <c r="EZB158" s="203"/>
      <c r="EZD158" s="44"/>
      <c r="EZE158" s="204"/>
      <c r="EZF158" s="203"/>
      <c r="EZH158" s="44"/>
      <c r="EZI158" s="204"/>
      <c r="EZJ158" s="203"/>
      <c r="EZL158" s="44"/>
      <c r="EZM158" s="204"/>
      <c r="EZN158" s="203"/>
      <c r="EZP158" s="44"/>
      <c r="EZQ158" s="204"/>
      <c r="EZR158" s="203"/>
      <c r="EZT158" s="44"/>
      <c r="EZU158" s="204"/>
      <c r="EZV158" s="203"/>
      <c r="EZX158" s="44"/>
      <c r="EZY158" s="204"/>
      <c r="EZZ158" s="203"/>
      <c r="FAB158" s="44"/>
      <c r="FAC158" s="204"/>
      <c r="FAD158" s="203"/>
      <c r="FAF158" s="44"/>
      <c r="FAG158" s="204"/>
      <c r="FAH158" s="203"/>
      <c r="FAJ158" s="44"/>
      <c r="FAK158" s="204"/>
      <c r="FAL158" s="203"/>
      <c r="FAN158" s="44"/>
      <c r="FAO158" s="204"/>
      <c r="FAP158" s="203"/>
      <c r="FAR158" s="44"/>
      <c r="FAS158" s="204"/>
      <c r="FAT158" s="203"/>
      <c r="FAV158" s="44"/>
      <c r="FAW158" s="204"/>
      <c r="FAX158" s="203"/>
      <c r="FAZ158" s="44"/>
      <c r="FBA158" s="204"/>
      <c r="FBB158" s="203"/>
      <c r="FBD158" s="44"/>
      <c r="FBE158" s="204"/>
      <c r="FBF158" s="203"/>
      <c r="FBH158" s="44"/>
      <c r="FBI158" s="204"/>
      <c r="FBJ158" s="203"/>
      <c r="FBL158" s="44"/>
      <c r="FBM158" s="204"/>
      <c r="FBN158" s="203"/>
      <c r="FBP158" s="44"/>
      <c r="FBQ158" s="204"/>
      <c r="FBR158" s="203"/>
      <c r="FBT158" s="44"/>
      <c r="FBU158" s="204"/>
      <c r="FBV158" s="203"/>
      <c r="FBX158" s="44"/>
      <c r="FBY158" s="204"/>
      <c r="FBZ158" s="203"/>
      <c r="FCB158" s="44"/>
      <c r="FCC158" s="204"/>
      <c r="FCD158" s="203"/>
      <c r="FCF158" s="44"/>
      <c r="FCG158" s="204"/>
      <c r="FCH158" s="203"/>
      <c r="FCJ158" s="44"/>
      <c r="FCK158" s="204"/>
      <c r="FCL158" s="203"/>
      <c r="FCN158" s="44"/>
      <c r="FCO158" s="204"/>
      <c r="FCP158" s="203"/>
      <c r="FCR158" s="44"/>
      <c r="FCS158" s="204"/>
      <c r="FCT158" s="203"/>
      <c r="FCV158" s="44"/>
      <c r="FCW158" s="204"/>
      <c r="FCX158" s="203"/>
      <c r="FCZ158" s="44"/>
      <c r="FDA158" s="204"/>
      <c r="FDB158" s="203"/>
      <c r="FDD158" s="44"/>
      <c r="FDE158" s="204"/>
      <c r="FDF158" s="203"/>
      <c r="FDH158" s="44"/>
      <c r="FDI158" s="204"/>
      <c r="FDJ158" s="203"/>
      <c r="FDL158" s="44"/>
      <c r="FDM158" s="204"/>
      <c r="FDN158" s="203"/>
      <c r="FDP158" s="44"/>
      <c r="FDQ158" s="204"/>
      <c r="FDR158" s="203"/>
      <c r="FDT158" s="44"/>
      <c r="FDU158" s="204"/>
      <c r="FDV158" s="203"/>
      <c r="FDX158" s="44"/>
      <c r="FDY158" s="204"/>
      <c r="FDZ158" s="203"/>
      <c r="FEB158" s="44"/>
      <c r="FEC158" s="204"/>
      <c r="FED158" s="203"/>
      <c r="FEF158" s="44"/>
      <c r="FEG158" s="204"/>
      <c r="FEH158" s="203"/>
      <c r="FEJ158" s="44"/>
      <c r="FEK158" s="204"/>
      <c r="FEL158" s="203"/>
      <c r="FEN158" s="44"/>
      <c r="FEO158" s="204"/>
      <c r="FEP158" s="203"/>
      <c r="FER158" s="44"/>
      <c r="FES158" s="204"/>
      <c r="FET158" s="203"/>
      <c r="FEV158" s="44"/>
      <c r="FEW158" s="204"/>
      <c r="FEX158" s="203"/>
      <c r="FEZ158" s="44"/>
      <c r="FFA158" s="204"/>
      <c r="FFB158" s="203"/>
      <c r="FFD158" s="44"/>
      <c r="FFE158" s="204"/>
      <c r="FFF158" s="203"/>
      <c r="FFH158" s="44"/>
      <c r="FFI158" s="204"/>
      <c r="FFJ158" s="203"/>
      <c r="FFL158" s="44"/>
      <c r="FFM158" s="204"/>
      <c r="FFN158" s="203"/>
      <c r="FFP158" s="44"/>
      <c r="FFQ158" s="204"/>
      <c r="FFR158" s="203"/>
      <c r="FFT158" s="44"/>
      <c r="FFU158" s="204"/>
      <c r="FFV158" s="203"/>
      <c r="FFX158" s="44"/>
      <c r="FFY158" s="204"/>
      <c r="FFZ158" s="203"/>
      <c r="FGB158" s="44"/>
      <c r="FGC158" s="204"/>
      <c r="FGD158" s="203"/>
      <c r="FGF158" s="44"/>
      <c r="FGG158" s="204"/>
      <c r="FGH158" s="203"/>
      <c r="FGJ158" s="44"/>
      <c r="FGK158" s="204"/>
      <c r="FGL158" s="203"/>
      <c r="FGN158" s="44"/>
      <c r="FGO158" s="204"/>
      <c r="FGP158" s="203"/>
      <c r="FGR158" s="44"/>
      <c r="FGS158" s="204"/>
      <c r="FGT158" s="203"/>
      <c r="FGV158" s="44"/>
      <c r="FGW158" s="204"/>
      <c r="FGX158" s="203"/>
      <c r="FGZ158" s="44"/>
      <c r="FHA158" s="204"/>
      <c r="FHB158" s="203"/>
      <c r="FHD158" s="44"/>
      <c r="FHE158" s="204"/>
      <c r="FHF158" s="203"/>
      <c r="FHH158" s="44"/>
      <c r="FHI158" s="204"/>
      <c r="FHJ158" s="203"/>
      <c r="FHL158" s="44"/>
      <c r="FHM158" s="204"/>
      <c r="FHN158" s="203"/>
      <c r="FHP158" s="44"/>
      <c r="FHQ158" s="204"/>
      <c r="FHR158" s="203"/>
      <c r="FHT158" s="44"/>
      <c r="FHU158" s="204"/>
      <c r="FHV158" s="203"/>
      <c r="FHX158" s="44"/>
      <c r="FHY158" s="204"/>
      <c r="FHZ158" s="203"/>
      <c r="FIB158" s="44"/>
      <c r="FIC158" s="204"/>
      <c r="FID158" s="203"/>
      <c r="FIF158" s="44"/>
      <c r="FIG158" s="204"/>
      <c r="FIH158" s="203"/>
      <c r="FIJ158" s="44"/>
      <c r="FIK158" s="204"/>
      <c r="FIL158" s="203"/>
      <c r="FIN158" s="44"/>
      <c r="FIO158" s="204"/>
      <c r="FIP158" s="203"/>
      <c r="FIR158" s="44"/>
      <c r="FIS158" s="204"/>
      <c r="FIT158" s="203"/>
      <c r="FIV158" s="44"/>
      <c r="FIW158" s="204"/>
      <c r="FIX158" s="203"/>
      <c r="FIZ158" s="44"/>
      <c r="FJA158" s="204"/>
      <c r="FJB158" s="203"/>
      <c r="FJD158" s="44"/>
      <c r="FJE158" s="204"/>
      <c r="FJF158" s="203"/>
      <c r="FJH158" s="44"/>
      <c r="FJI158" s="204"/>
      <c r="FJJ158" s="203"/>
      <c r="FJL158" s="44"/>
      <c r="FJM158" s="204"/>
      <c r="FJN158" s="203"/>
      <c r="FJP158" s="44"/>
      <c r="FJQ158" s="204"/>
      <c r="FJR158" s="203"/>
      <c r="FJT158" s="44"/>
      <c r="FJU158" s="204"/>
      <c r="FJV158" s="203"/>
      <c r="FJX158" s="44"/>
      <c r="FJY158" s="204"/>
      <c r="FJZ158" s="203"/>
      <c r="FKB158" s="44"/>
      <c r="FKC158" s="204"/>
      <c r="FKD158" s="203"/>
      <c r="FKF158" s="44"/>
      <c r="FKG158" s="204"/>
      <c r="FKH158" s="203"/>
      <c r="FKJ158" s="44"/>
      <c r="FKK158" s="204"/>
      <c r="FKL158" s="203"/>
      <c r="FKN158" s="44"/>
      <c r="FKO158" s="204"/>
      <c r="FKP158" s="203"/>
      <c r="FKR158" s="44"/>
      <c r="FKS158" s="204"/>
      <c r="FKT158" s="203"/>
      <c r="FKV158" s="44"/>
      <c r="FKW158" s="204"/>
      <c r="FKX158" s="203"/>
      <c r="FKZ158" s="44"/>
      <c r="FLA158" s="204"/>
      <c r="FLB158" s="203"/>
      <c r="FLD158" s="44"/>
      <c r="FLE158" s="204"/>
      <c r="FLF158" s="203"/>
      <c r="FLH158" s="44"/>
      <c r="FLI158" s="204"/>
      <c r="FLJ158" s="203"/>
      <c r="FLL158" s="44"/>
      <c r="FLM158" s="204"/>
      <c r="FLN158" s="203"/>
      <c r="FLP158" s="44"/>
      <c r="FLQ158" s="204"/>
      <c r="FLR158" s="203"/>
      <c r="FLT158" s="44"/>
      <c r="FLU158" s="204"/>
      <c r="FLV158" s="203"/>
      <c r="FLX158" s="44"/>
      <c r="FLY158" s="204"/>
      <c r="FLZ158" s="203"/>
      <c r="FMB158" s="44"/>
      <c r="FMC158" s="204"/>
      <c r="FMD158" s="203"/>
      <c r="FMF158" s="44"/>
      <c r="FMG158" s="204"/>
      <c r="FMH158" s="203"/>
      <c r="FMJ158" s="44"/>
      <c r="FMK158" s="204"/>
      <c r="FML158" s="203"/>
      <c r="FMN158" s="44"/>
      <c r="FMO158" s="204"/>
      <c r="FMP158" s="203"/>
      <c r="FMR158" s="44"/>
      <c r="FMS158" s="204"/>
      <c r="FMT158" s="203"/>
      <c r="FMV158" s="44"/>
      <c r="FMW158" s="204"/>
      <c r="FMX158" s="203"/>
      <c r="FMZ158" s="44"/>
      <c r="FNA158" s="204"/>
      <c r="FNB158" s="203"/>
      <c r="FND158" s="44"/>
      <c r="FNE158" s="204"/>
      <c r="FNF158" s="203"/>
      <c r="FNH158" s="44"/>
      <c r="FNI158" s="204"/>
      <c r="FNJ158" s="203"/>
      <c r="FNL158" s="44"/>
      <c r="FNM158" s="204"/>
      <c r="FNN158" s="203"/>
      <c r="FNP158" s="44"/>
      <c r="FNQ158" s="204"/>
      <c r="FNR158" s="203"/>
      <c r="FNT158" s="44"/>
      <c r="FNU158" s="204"/>
      <c r="FNV158" s="203"/>
      <c r="FNX158" s="44"/>
      <c r="FNY158" s="204"/>
      <c r="FNZ158" s="203"/>
      <c r="FOB158" s="44"/>
      <c r="FOC158" s="204"/>
      <c r="FOD158" s="203"/>
      <c r="FOF158" s="44"/>
      <c r="FOG158" s="204"/>
      <c r="FOH158" s="203"/>
      <c r="FOJ158" s="44"/>
      <c r="FOK158" s="204"/>
      <c r="FOL158" s="203"/>
      <c r="FON158" s="44"/>
      <c r="FOO158" s="204"/>
      <c r="FOP158" s="203"/>
      <c r="FOR158" s="44"/>
      <c r="FOS158" s="204"/>
      <c r="FOT158" s="203"/>
      <c r="FOV158" s="44"/>
      <c r="FOW158" s="204"/>
      <c r="FOX158" s="203"/>
      <c r="FOZ158" s="44"/>
      <c r="FPA158" s="204"/>
      <c r="FPB158" s="203"/>
      <c r="FPD158" s="44"/>
      <c r="FPE158" s="204"/>
      <c r="FPF158" s="203"/>
      <c r="FPH158" s="44"/>
      <c r="FPI158" s="204"/>
      <c r="FPJ158" s="203"/>
      <c r="FPL158" s="44"/>
      <c r="FPM158" s="204"/>
      <c r="FPN158" s="203"/>
      <c r="FPP158" s="44"/>
      <c r="FPQ158" s="204"/>
      <c r="FPR158" s="203"/>
      <c r="FPT158" s="44"/>
      <c r="FPU158" s="204"/>
      <c r="FPV158" s="203"/>
      <c r="FPX158" s="44"/>
      <c r="FPY158" s="204"/>
      <c r="FPZ158" s="203"/>
      <c r="FQB158" s="44"/>
      <c r="FQC158" s="204"/>
      <c r="FQD158" s="203"/>
      <c r="FQF158" s="44"/>
      <c r="FQG158" s="204"/>
      <c r="FQH158" s="203"/>
      <c r="FQJ158" s="44"/>
      <c r="FQK158" s="204"/>
      <c r="FQL158" s="203"/>
      <c r="FQN158" s="44"/>
      <c r="FQO158" s="204"/>
      <c r="FQP158" s="203"/>
      <c r="FQR158" s="44"/>
      <c r="FQS158" s="204"/>
      <c r="FQT158" s="203"/>
      <c r="FQV158" s="44"/>
      <c r="FQW158" s="204"/>
      <c r="FQX158" s="203"/>
      <c r="FQZ158" s="44"/>
      <c r="FRA158" s="204"/>
      <c r="FRB158" s="203"/>
      <c r="FRD158" s="44"/>
      <c r="FRE158" s="204"/>
      <c r="FRF158" s="203"/>
      <c r="FRH158" s="44"/>
      <c r="FRI158" s="204"/>
      <c r="FRJ158" s="203"/>
      <c r="FRL158" s="44"/>
      <c r="FRM158" s="204"/>
      <c r="FRN158" s="203"/>
      <c r="FRP158" s="44"/>
      <c r="FRQ158" s="204"/>
      <c r="FRR158" s="203"/>
      <c r="FRT158" s="44"/>
      <c r="FRU158" s="204"/>
      <c r="FRV158" s="203"/>
      <c r="FRX158" s="44"/>
      <c r="FRY158" s="204"/>
      <c r="FRZ158" s="203"/>
      <c r="FSB158" s="44"/>
      <c r="FSC158" s="204"/>
      <c r="FSD158" s="203"/>
      <c r="FSF158" s="44"/>
      <c r="FSG158" s="204"/>
      <c r="FSH158" s="203"/>
      <c r="FSJ158" s="44"/>
      <c r="FSK158" s="204"/>
      <c r="FSL158" s="203"/>
      <c r="FSN158" s="44"/>
      <c r="FSO158" s="204"/>
      <c r="FSP158" s="203"/>
      <c r="FSR158" s="44"/>
      <c r="FSS158" s="204"/>
      <c r="FST158" s="203"/>
      <c r="FSV158" s="44"/>
      <c r="FSW158" s="204"/>
      <c r="FSX158" s="203"/>
      <c r="FSZ158" s="44"/>
      <c r="FTA158" s="204"/>
      <c r="FTB158" s="203"/>
      <c r="FTD158" s="44"/>
      <c r="FTE158" s="204"/>
      <c r="FTF158" s="203"/>
      <c r="FTH158" s="44"/>
      <c r="FTI158" s="204"/>
      <c r="FTJ158" s="203"/>
      <c r="FTL158" s="44"/>
      <c r="FTM158" s="204"/>
      <c r="FTN158" s="203"/>
      <c r="FTP158" s="44"/>
      <c r="FTQ158" s="204"/>
      <c r="FTR158" s="203"/>
      <c r="FTT158" s="44"/>
      <c r="FTU158" s="204"/>
      <c r="FTV158" s="203"/>
      <c r="FTX158" s="44"/>
      <c r="FTY158" s="204"/>
      <c r="FTZ158" s="203"/>
      <c r="FUB158" s="44"/>
      <c r="FUC158" s="204"/>
      <c r="FUD158" s="203"/>
      <c r="FUF158" s="44"/>
      <c r="FUG158" s="204"/>
      <c r="FUH158" s="203"/>
      <c r="FUJ158" s="44"/>
      <c r="FUK158" s="204"/>
      <c r="FUL158" s="203"/>
      <c r="FUN158" s="44"/>
      <c r="FUO158" s="204"/>
      <c r="FUP158" s="203"/>
      <c r="FUR158" s="44"/>
      <c r="FUS158" s="204"/>
      <c r="FUT158" s="203"/>
      <c r="FUV158" s="44"/>
      <c r="FUW158" s="204"/>
      <c r="FUX158" s="203"/>
      <c r="FUZ158" s="44"/>
      <c r="FVA158" s="204"/>
      <c r="FVB158" s="203"/>
      <c r="FVD158" s="44"/>
      <c r="FVE158" s="204"/>
      <c r="FVF158" s="203"/>
      <c r="FVH158" s="44"/>
      <c r="FVI158" s="204"/>
      <c r="FVJ158" s="203"/>
      <c r="FVL158" s="44"/>
      <c r="FVM158" s="204"/>
      <c r="FVN158" s="203"/>
      <c r="FVP158" s="44"/>
      <c r="FVQ158" s="204"/>
      <c r="FVR158" s="203"/>
      <c r="FVT158" s="44"/>
      <c r="FVU158" s="204"/>
      <c r="FVV158" s="203"/>
      <c r="FVX158" s="44"/>
      <c r="FVY158" s="204"/>
      <c r="FVZ158" s="203"/>
      <c r="FWB158" s="44"/>
      <c r="FWC158" s="204"/>
      <c r="FWD158" s="203"/>
      <c r="FWF158" s="44"/>
      <c r="FWG158" s="204"/>
      <c r="FWH158" s="203"/>
      <c r="FWJ158" s="44"/>
      <c r="FWK158" s="204"/>
      <c r="FWL158" s="203"/>
      <c r="FWN158" s="44"/>
      <c r="FWO158" s="204"/>
      <c r="FWP158" s="203"/>
      <c r="FWR158" s="44"/>
      <c r="FWS158" s="204"/>
      <c r="FWT158" s="203"/>
      <c r="FWV158" s="44"/>
      <c r="FWW158" s="204"/>
      <c r="FWX158" s="203"/>
      <c r="FWZ158" s="44"/>
      <c r="FXA158" s="204"/>
      <c r="FXB158" s="203"/>
      <c r="FXD158" s="44"/>
      <c r="FXE158" s="204"/>
      <c r="FXF158" s="203"/>
      <c r="FXH158" s="44"/>
      <c r="FXI158" s="204"/>
      <c r="FXJ158" s="203"/>
      <c r="FXL158" s="44"/>
      <c r="FXM158" s="204"/>
      <c r="FXN158" s="203"/>
      <c r="FXP158" s="44"/>
      <c r="FXQ158" s="204"/>
      <c r="FXR158" s="203"/>
      <c r="FXT158" s="44"/>
      <c r="FXU158" s="204"/>
      <c r="FXV158" s="203"/>
      <c r="FXX158" s="44"/>
      <c r="FXY158" s="204"/>
      <c r="FXZ158" s="203"/>
      <c r="FYB158" s="44"/>
      <c r="FYC158" s="204"/>
      <c r="FYD158" s="203"/>
      <c r="FYF158" s="44"/>
      <c r="FYG158" s="204"/>
      <c r="FYH158" s="203"/>
      <c r="FYJ158" s="44"/>
      <c r="FYK158" s="204"/>
      <c r="FYL158" s="203"/>
      <c r="FYN158" s="44"/>
      <c r="FYO158" s="204"/>
      <c r="FYP158" s="203"/>
      <c r="FYR158" s="44"/>
      <c r="FYS158" s="204"/>
      <c r="FYT158" s="203"/>
      <c r="FYV158" s="44"/>
      <c r="FYW158" s="204"/>
      <c r="FYX158" s="203"/>
      <c r="FYZ158" s="44"/>
      <c r="FZA158" s="204"/>
      <c r="FZB158" s="203"/>
      <c r="FZD158" s="44"/>
      <c r="FZE158" s="204"/>
      <c r="FZF158" s="203"/>
      <c r="FZH158" s="44"/>
      <c r="FZI158" s="204"/>
      <c r="FZJ158" s="203"/>
      <c r="FZL158" s="44"/>
      <c r="FZM158" s="204"/>
      <c r="FZN158" s="203"/>
      <c r="FZP158" s="44"/>
      <c r="FZQ158" s="204"/>
      <c r="FZR158" s="203"/>
      <c r="FZT158" s="44"/>
      <c r="FZU158" s="204"/>
      <c r="FZV158" s="203"/>
      <c r="FZX158" s="44"/>
      <c r="FZY158" s="204"/>
      <c r="FZZ158" s="203"/>
      <c r="GAB158" s="44"/>
      <c r="GAC158" s="204"/>
      <c r="GAD158" s="203"/>
      <c r="GAF158" s="44"/>
      <c r="GAG158" s="204"/>
      <c r="GAH158" s="203"/>
      <c r="GAJ158" s="44"/>
      <c r="GAK158" s="204"/>
      <c r="GAL158" s="203"/>
      <c r="GAN158" s="44"/>
      <c r="GAO158" s="204"/>
      <c r="GAP158" s="203"/>
      <c r="GAR158" s="44"/>
      <c r="GAS158" s="204"/>
      <c r="GAT158" s="203"/>
      <c r="GAV158" s="44"/>
      <c r="GAW158" s="204"/>
      <c r="GAX158" s="203"/>
      <c r="GAZ158" s="44"/>
      <c r="GBA158" s="204"/>
      <c r="GBB158" s="203"/>
      <c r="GBD158" s="44"/>
      <c r="GBE158" s="204"/>
      <c r="GBF158" s="203"/>
      <c r="GBH158" s="44"/>
      <c r="GBI158" s="204"/>
      <c r="GBJ158" s="203"/>
      <c r="GBL158" s="44"/>
      <c r="GBM158" s="204"/>
      <c r="GBN158" s="203"/>
      <c r="GBP158" s="44"/>
      <c r="GBQ158" s="204"/>
      <c r="GBR158" s="203"/>
      <c r="GBT158" s="44"/>
      <c r="GBU158" s="204"/>
      <c r="GBV158" s="203"/>
      <c r="GBX158" s="44"/>
      <c r="GBY158" s="204"/>
      <c r="GBZ158" s="203"/>
      <c r="GCB158" s="44"/>
      <c r="GCC158" s="204"/>
      <c r="GCD158" s="203"/>
      <c r="GCF158" s="44"/>
      <c r="GCG158" s="204"/>
      <c r="GCH158" s="203"/>
      <c r="GCJ158" s="44"/>
      <c r="GCK158" s="204"/>
      <c r="GCL158" s="203"/>
      <c r="GCN158" s="44"/>
      <c r="GCO158" s="204"/>
      <c r="GCP158" s="203"/>
      <c r="GCR158" s="44"/>
      <c r="GCS158" s="204"/>
      <c r="GCT158" s="203"/>
      <c r="GCV158" s="44"/>
      <c r="GCW158" s="204"/>
      <c r="GCX158" s="203"/>
      <c r="GCZ158" s="44"/>
      <c r="GDA158" s="204"/>
      <c r="GDB158" s="203"/>
      <c r="GDD158" s="44"/>
      <c r="GDE158" s="204"/>
      <c r="GDF158" s="203"/>
      <c r="GDH158" s="44"/>
      <c r="GDI158" s="204"/>
      <c r="GDJ158" s="203"/>
      <c r="GDL158" s="44"/>
      <c r="GDM158" s="204"/>
      <c r="GDN158" s="203"/>
      <c r="GDP158" s="44"/>
      <c r="GDQ158" s="204"/>
      <c r="GDR158" s="203"/>
      <c r="GDT158" s="44"/>
      <c r="GDU158" s="204"/>
      <c r="GDV158" s="203"/>
      <c r="GDX158" s="44"/>
      <c r="GDY158" s="204"/>
      <c r="GDZ158" s="203"/>
      <c r="GEB158" s="44"/>
      <c r="GEC158" s="204"/>
      <c r="GED158" s="203"/>
      <c r="GEF158" s="44"/>
      <c r="GEG158" s="204"/>
      <c r="GEH158" s="203"/>
      <c r="GEJ158" s="44"/>
      <c r="GEK158" s="204"/>
      <c r="GEL158" s="203"/>
      <c r="GEN158" s="44"/>
      <c r="GEO158" s="204"/>
      <c r="GEP158" s="203"/>
      <c r="GER158" s="44"/>
      <c r="GES158" s="204"/>
      <c r="GET158" s="203"/>
      <c r="GEV158" s="44"/>
      <c r="GEW158" s="204"/>
      <c r="GEX158" s="203"/>
      <c r="GEZ158" s="44"/>
      <c r="GFA158" s="204"/>
      <c r="GFB158" s="203"/>
      <c r="GFD158" s="44"/>
      <c r="GFE158" s="204"/>
      <c r="GFF158" s="203"/>
      <c r="GFH158" s="44"/>
      <c r="GFI158" s="204"/>
      <c r="GFJ158" s="203"/>
      <c r="GFL158" s="44"/>
      <c r="GFM158" s="204"/>
      <c r="GFN158" s="203"/>
      <c r="GFP158" s="44"/>
      <c r="GFQ158" s="204"/>
      <c r="GFR158" s="203"/>
      <c r="GFT158" s="44"/>
      <c r="GFU158" s="204"/>
      <c r="GFV158" s="203"/>
      <c r="GFX158" s="44"/>
      <c r="GFY158" s="204"/>
      <c r="GFZ158" s="203"/>
      <c r="GGB158" s="44"/>
      <c r="GGC158" s="204"/>
      <c r="GGD158" s="203"/>
      <c r="GGF158" s="44"/>
      <c r="GGG158" s="204"/>
      <c r="GGH158" s="203"/>
      <c r="GGJ158" s="44"/>
      <c r="GGK158" s="204"/>
      <c r="GGL158" s="203"/>
      <c r="GGN158" s="44"/>
      <c r="GGO158" s="204"/>
      <c r="GGP158" s="203"/>
      <c r="GGR158" s="44"/>
      <c r="GGS158" s="204"/>
      <c r="GGT158" s="203"/>
      <c r="GGV158" s="44"/>
      <c r="GGW158" s="204"/>
      <c r="GGX158" s="203"/>
      <c r="GGZ158" s="44"/>
      <c r="GHA158" s="204"/>
      <c r="GHB158" s="203"/>
      <c r="GHD158" s="44"/>
      <c r="GHE158" s="204"/>
      <c r="GHF158" s="203"/>
      <c r="GHH158" s="44"/>
      <c r="GHI158" s="204"/>
      <c r="GHJ158" s="203"/>
      <c r="GHL158" s="44"/>
      <c r="GHM158" s="204"/>
      <c r="GHN158" s="203"/>
      <c r="GHP158" s="44"/>
      <c r="GHQ158" s="204"/>
      <c r="GHR158" s="203"/>
      <c r="GHT158" s="44"/>
      <c r="GHU158" s="204"/>
      <c r="GHV158" s="203"/>
      <c r="GHX158" s="44"/>
      <c r="GHY158" s="204"/>
      <c r="GHZ158" s="203"/>
      <c r="GIB158" s="44"/>
      <c r="GIC158" s="204"/>
      <c r="GID158" s="203"/>
      <c r="GIF158" s="44"/>
      <c r="GIG158" s="204"/>
      <c r="GIH158" s="203"/>
      <c r="GIJ158" s="44"/>
      <c r="GIK158" s="204"/>
      <c r="GIL158" s="203"/>
      <c r="GIN158" s="44"/>
      <c r="GIO158" s="204"/>
      <c r="GIP158" s="203"/>
      <c r="GIR158" s="44"/>
      <c r="GIS158" s="204"/>
      <c r="GIT158" s="203"/>
      <c r="GIV158" s="44"/>
      <c r="GIW158" s="204"/>
      <c r="GIX158" s="203"/>
      <c r="GIZ158" s="44"/>
      <c r="GJA158" s="204"/>
      <c r="GJB158" s="203"/>
      <c r="GJD158" s="44"/>
      <c r="GJE158" s="204"/>
      <c r="GJF158" s="203"/>
      <c r="GJH158" s="44"/>
      <c r="GJI158" s="204"/>
      <c r="GJJ158" s="203"/>
      <c r="GJL158" s="44"/>
      <c r="GJM158" s="204"/>
      <c r="GJN158" s="203"/>
      <c r="GJP158" s="44"/>
      <c r="GJQ158" s="204"/>
      <c r="GJR158" s="203"/>
      <c r="GJT158" s="44"/>
      <c r="GJU158" s="204"/>
      <c r="GJV158" s="203"/>
      <c r="GJX158" s="44"/>
      <c r="GJY158" s="204"/>
      <c r="GJZ158" s="203"/>
      <c r="GKB158" s="44"/>
      <c r="GKC158" s="204"/>
      <c r="GKD158" s="203"/>
      <c r="GKF158" s="44"/>
      <c r="GKG158" s="204"/>
      <c r="GKH158" s="203"/>
      <c r="GKJ158" s="44"/>
      <c r="GKK158" s="204"/>
      <c r="GKL158" s="203"/>
      <c r="GKN158" s="44"/>
      <c r="GKO158" s="204"/>
      <c r="GKP158" s="203"/>
      <c r="GKR158" s="44"/>
      <c r="GKS158" s="204"/>
      <c r="GKT158" s="203"/>
      <c r="GKV158" s="44"/>
      <c r="GKW158" s="204"/>
      <c r="GKX158" s="203"/>
      <c r="GKZ158" s="44"/>
      <c r="GLA158" s="204"/>
      <c r="GLB158" s="203"/>
      <c r="GLD158" s="44"/>
      <c r="GLE158" s="204"/>
      <c r="GLF158" s="203"/>
      <c r="GLH158" s="44"/>
      <c r="GLI158" s="204"/>
      <c r="GLJ158" s="203"/>
      <c r="GLL158" s="44"/>
      <c r="GLM158" s="204"/>
      <c r="GLN158" s="203"/>
      <c r="GLP158" s="44"/>
      <c r="GLQ158" s="204"/>
      <c r="GLR158" s="203"/>
      <c r="GLT158" s="44"/>
      <c r="GLU158" s="204"/>
      <c r="GLV158" s="203"/>
      <c r="GLX158" s="44"/>
      <c r="GLY158" s="204"/>
      <c r="GLZ158" s="203"/>
      <c r="GMB158" s="44"/>
      <c r="GMC158" s="204"/>
      <c r="GMD158" s="203"/>
      <c r="GMF158" s="44"/>
      <c r="GMG158" s="204"/>
      <c r="GMH158" s="203"/>
      <c r="GMJ158" s="44"/>
      <c r="GMK158" s="204"/>
      <c r="GML158" s="203"/>
      <c r="GMN158" s="44"/>
      <c r="GMO158" s="204"/>
      <c r="GMP158" s="203"/>
      <c r="GMR158" s="44"/>
      <c r="GMS158" s="204"/>
      <c r="GMT158" s="203"/>
      <c r="GMV158" s="44"/>
      <c r="GMW158" s="204"/>
      <c r="GMX158" s="203"/>
      <c r="GMZ158" s="44"/>
      <c r="GNA158" s="204"/>
      <c r="GNB158" s="203"/>
      <c r="GND158" s="44"/>
      <c r="GNE158" s="204"/>
      <c r="GNF158" s="203"/>
      <c r="GNH158" s="44"/>
      <c r="GNI158" s="204"/>
      <c r="GNJ158" s="203"/>
      <c r="GNL158" s="44"/>
      <c r="GNM158" s="204"/>
      <c r="GNN158" s="203"/>
      <c r="GNP158" s="44"/>
      <c r="GNQ158" s="204"/>
      <c r="GNR158" s="203"/>
      <c r="GNT158" s="44"/>
      <c r="GNU158" s="204"/>
      <c r="GNV158" s="203"/>
      <c r="GNX158" s="44"/>
      <c r="GNY158" s="204"/>
      <c r="GNZ158" s="203"/>
      <c r="GOB158" s="44"/>
      <c r="GOC158" s="204"/>
      <c r="GOD158" s="203"/>
      <c r="GOF158" s="44"/>
      <c r="GOG158" s="204"/>
      <c r="GOH158" s="203"/>
      <c r="GOJ158" s="44"/>
      <c r="GOK158" s="204"/>
      <c r="GOL158" s="203"/>
      <c r="GON158" s="44"/>
      <c r="GOO158" s="204"/>
      <c r="GOP158" s="203"/>
      <c r="GOR158" s="44"/>
      <c r="GOS158" s="204"/>
      <c r="GOT158" s="203"/>
      <c r="GOV158" s="44"/>
      <c r="GOW158" s="204"/>
      <c r="GOX158" s="203"/>
      <c r="GOZ158" s="44"/>
      <c r="GPA158" s="204"/>
      <c r="GPB158" s="203"/>
      <c r="GPD158" s="44"/>
      <c r="GPE158" s="204"/>
      <c r="GPF158" s="203"/>
      <c r="GPH158" s="44"/>
      <c r="GPI158" s="204"/>
      <c r="GPJ158" s="203"/>
      <c r="GPL158" s="44"/>
      <c r="GPM158" s="204"/>
      <c r="GPN158" s="203"/>
      <c r="GPP158" s="44"/>
      <c r="GPQ158" s="204"/>
      <c r="GPR158" s="203"/>
      <c r="GPT158" s="44"/>
      <c r="GPU158" s="204"/>
      <c r="GPV158" s="203"/>
      <c r="GPX158" s="44"/>
      <c r="GPY158" s="204"/>
      <c r="GPZ158" s="203"/>
      <c r="GQB158" s="44"/>
      <c r="GQC158" s="204"/>
      <c r="GQD158" s="203"/>
      <c r="GQF158" s="44"/>
      <c r="GQG158" s="204"/>
      <c r="GQH158" s="203"/>
      <c r="GQJ158" s="44"/>
      <c r="GQK158" s="204"/>
      <c r="GQL158" s="203"/>
      <c r="GQN158" s="44"/>
      <c r="GQO158" s="204"/>
      <c r="GQP158" s="203"/>
      <c r="GQR158" s="44"/>
      <c r="GQS158" s="204"/>
      <c r="GQT158" s="203"/>
      <c r="GQV158" s="44"/>
      <c r="GQW158" s="204"/>
      <c r="GQX158" s="203"/>
      <c r="GQZ158" s="44"/>
      <c r="GRA158" s="204"/>
      <c r="GRB158" s="203"/>
      <c r="GRD158" s="44"/>
      <c r="GRE158" s="204"/>
      <c r="GRF158" s="203"/>
      <c r="GRH158" s="44"/>
      <c r="GRI158" s="204"/>
      <c r="GRJ158" s="203"/>
      <c r="GRL158" s="44"/>
      <c r="GRM158" s="204"/>
      <c r="GRN158" s="203"/>
      <c r="GRP158" s="44"/>
      <c r="GRQ158" s="204"/>
      <c r="GRR158" s="203"/>
      <c r="GRT158" s="44"/>
      <c r="GRU158" s="204"/>
      <c r="GRV158" s="203"/>
      <c r="GRX158" s="44"/>
      <c r="GRY158" s="204"/>
      <c r="GRZ158" s="203"/>
      <c r="GSB158" s="44"/>
      <c r="GSC158" s="204"/>
      <c r="GSD158" s="203"/>
      <c r="GSF158" s="44"/>
      <c r="GSG158" s="204"/>
      <c r="GSH158" s="203"/>
      <c r="GSJ158" s="44"/>
      <c r="GSK158" s="204"/>
      <c r="GSL158" s="203"/>
      <c r="GSN158" s="44"/>
      <c r="GSO158" s="204"/>
      <c r="GSP158" s="203"/>
      <c r="GSR158" s="44"/>
      <c r="GSS158" s="204"/>
      <c r="GST158" s="203"/>
      <c r="GSV158" s="44"/>
      <c r="GSW158" s="204"/>
      <c r="GSX158" s="203"/>
      <c r="GSZ158" s="44"/>
      <c r="GTA158" s="204"/>
      <c r="GTB158" s="203"/>
      <c r="GTD158" s="44"/>
      <c r="GTE158" s="204"/>
      <c r="GTF158" s="203"/>
      <c r="GTH158" s="44"/>
      <c r="GTI158" s="204"/>
      <c r="GTJ158" s="203"/>
      <c r="GTL158" s="44"/>
      <c r="GTM158" s="204"/>
      <c r="GTN158" s="203"/>
      <c r="GTP158" s="44"/>
      <c r="GTQ158" s="204"/>
      <c r="GTR158" s="203"/>
      <c r="GTT158" s="44"/>
      <c r="GTU158" s="204"/>
      <c r="GTV158" s="203"/>
      <c r="GTX158" s="44"/>
      <c r="GTY158" s="204"/>
      <c r="GTZ158" s="203"/>
      <c r="GUB158" s="44"/>
      <c r="GUC158" s="204"/>
      <c r="GUD158" s="203"/>
      <c r="GUF158" s="44"/>
      <c r="GUG158" s="204"/>
      <c r="GUH158" s="203"/>
      <c r="GUJ158" s="44"/>
      <c r="GUK158" s="204"/>
      <c r="GUL158" s="203"/>
      <c r="GUN158" s="44"/>
      <c r="GUO158" s="204"/>
      <c r="GUP158" s="203"/>
      <c r="GUR158" s="44"/>
      <c r="GUS158" s="204"/>
      <c r="GUT158" s="203"/>
      <c r="GUV158" s="44"/>
      <c r="GUW158" s="204"/>
      <c r="GUX158" s="203"/>
      <c r="GUZ158" s="44"/>
      <c r="GVA158" s="204"/>
      <c r="GVB158" s="203"/>
      <c r="GVD158" s="44"/>
      <c r="GVE158" s="204"/>
      <c r="GVF158" s="203"/>
      <c r="GVH158" s="44"/>
      <c r="GVI158" s="204"/>
      <c r="GVJ158" s="203"/>
      <c r="GVL158" s="44"/>
      <c r="GVM158" s="204"/>
      <c r="GVN158" s="203"/>
      <c r="GVP158" s="44"/>
      <c r="GVQ158" s="204"/>
      <c r="GVR158" s="203"/>
      <c r="GVT158" s="44"/>
      <c r="GVU158" s="204"/>
      <c r="GVV158" s="203"/>
      <c r="GVX158" s="44"/>
      <c r="GVY158" s="204"/>
      <c r="GVZ158" s="203"/>
      <c r="GWB158" s="44"/>
      <c r="GWC158" s="204"/>
      <c r="GWD158" s="203"/>
      <c r="GWF158" s="44"/>
      <c r="GWG158" s="204"/>
      <c r="GWH158" s="203"/>
      <c r="GWJ158" s="44"/>
      <c r="GWK158" s="204"/>
      <c r="GWL158" s="203"/>
      <c r="GWN158" s="44"/>
      <c r="GWO158" s="204"/>
      <c r="GWP158" s="203"/>
      <c r="GWR158" s="44"/>
      <c r="GWS158" s="204"/>
      <c r="GWT158" s="203"/>
      <c r="GWV158" s="44"/>
      <c r="GWW158" s="204"/>
      <c r="GWX158" s="203"/>
      <c r="GWZ158" s="44"/>
      <c r="GXA158" s="204"/>
      <c r="GXB158" s="203"/>
      <c r="GXD158" s="44"/>
      <c r="GXE158" s="204"/>
      <c r="GXF158" s="203"/>
      <c r="GXH158" s="44"/>
      <c r="GXI158" s="204"/>
      <c r="GXJ158" s="203"/>
      <c r="GXL158" s="44"/>
      <c r="GXM158" s="204"/>
      <c r="GXN158" s="203"/>
      <c r="GXP158" s="44"/>
      <c r="GXQ158" s="204"/>
      <c r="GXR158" s="203"/>
      <c r="GXT158" s="44"/>
      <c r="GXU158" s="204"/>
      <c r="GXV158" s="203"/>
      <c r="GXX158" s="44"/>
      <c r="GXY158" s="204"/>
      <c r="GXZ158" s="203"/>
      <c r="GYB158" s="44"/>
      <c r="GYC158" s="204"/>
      <c r="GYD158" s="203"/>
      <c r="GYF158" s="44"/>
      <c r="GYG158" s="204"/>
      <c r="GYH158" s="203"/>
      <c r="GYJ158" s="44"/>
      <c r="GYK158" s="204"/>
      <c r="GYL158" s="203"/>
      <c r="GYN158" s="44"/>
      <c r="GYO158" s="204"/>
      <c r="GYP158" s="203"/>
      <c r="GYR158" s="44"/>
      <c r="GYS158" s="204"/>
      <c r="GYT158" s="203"/>
      <c r="GYV158" s="44"/>
      <c r="GYW158" s="204"/>
      <c r="GYX158" s="203"/>
      <c r="GYZ158" s="44"/>
      <c r="GZA158" s="204"/>
      <c r="GZB158" s="203"/>
      <c r="GZD158" s="44"/>
      <c r="GZE158" s="204"/>
      <c r="GZF158" s="203"/>
      <c r="GZH158" s="44"/>
      <c r="GZI158" s="204"/>
      <c r="GZJ158" s="203"/>
      <c r="GZL158" s="44"/>
      <c r="GZM158" s="204"/>
      <c r="GZN158" s="203"/>
      <c r="GZP158" s="44"/>
      <c r="GZQ158" s="204"/>
      <c r="GZR158" s="203"/>
      <c r="GZT158" s="44"/>
      <c r="GZU158" s="204"/>
      <c r="GZV158" s="203"/>
      <c r="GZX158" s="44"/>
      <c r="GZY158" s="204"/>
      <c r="GZZ158" s="203"/>
      <c r="HAB158" s="44"/>
      <c r="HAC158" s="204"/>
      <c r="HAD158" s="203"/>
      <c r="HAF158" s="44"/>
      <c r="HAG158" s="204"/>
      <c r="HAH158" s="203"/>
      <c r="HAJ158" s="44"/>
      <c r="HAK158" s="204"/>
      <c r="HAL158" s="203"/>
      <c r="HAN158" s="44"/>
      <c r="HAO158" s="204"/>
      <c r="HAP158" s="203"/>
      <c r="HAR158" s="44"/>
      <c r="HAS158" s="204"/>
      <c r="HAT158" s="203"/>
      <c r="HAV158" s="44"/>
      <c r="HAW158" s="204"/>
      <c r="HAX158" s="203"/>
      <c r="HAZ158" s="44"/>
      <c r="HBA158" s="204"/>
      <c r="HBB158" s="203"/>
      <c r="HBD158" s="44"/>
      <c r="HBE158" s="204"/>
      <c r="HBF158" s="203"/>
      <c r="HBH158" s="44"/>
      <c r="HBI158" s="204"/>
      <c r="HBJ158" s="203"/>
      <c r="HBL158" s="44"/>
      <c r="HBM158" s="204"/>
      <c r="HBN158" s="203"/>
      <c r="HBP158" s="44"/>
      <c r="HBQ158" s="204"/>
      <c r="HBR158" s="203"/>
      <c r="HBT158" s="44"/>
      <c r="HBU158" s="204"/>
      <c r="HBV158" s="203"/>
      <c r="HBX158" s="44"/>
      <c r="HBY158" s="204"/>
      <c r="HBZ158" s="203"/>
      <c r="HCB158" s="44"/>
      <c r="HCC158" s="204"/>
      <c r="HCD158" s="203"/>
      <c r="HCF158" s="44"/>
      <c r="HCG158" s="204"/>
      <c r="HCH158" s="203"/>
      <c r="HCJ158" s="44"/>
      <c r="HCK158" s="204"/>
      <c r="HCL158" s="203"/>
      <c r="HCN158" s="44"/>
      <c r="HCO158" s="204"/>
      <c r="HCP158" s="203"/>
      <c r="HCR158" s="44"/>
      <c r="HCS158" s="204"/>
      <c r="HCT158" s="203"/>
      <c r="HCV158" s="44"/>
      <c r="HCW158" s="204"/>
      <c r="HCX158" s="203"/>
      <c r="HCZ158" s="44"/>
      <c r="HDA158" s="204"/>
      <c r="HDB158" s="203"/>
      <c r="HDD158" s="44"/>
      <c r="HDE158" s="204"/>
      <c r="HDF158" s="203"/>
      <c r="HDH158" s="44"/>
      <c r="HDI158" s="204"/>
      <c r="HDJ158" s="203"/>
      <c r="HDL158" s="44"/>
      <c r="HDM158" s="204"/>
      <c r="HDN158" s="203"/>
      <c r="HDP158" s="44"/>
      <c r="HDQ158" s="204"/>
      <c r="HDR158" s="203"/>
      <c r="HDT158" s="44"/>
      <c r="HDU158" s="204"/>
      <c r="HDV158" s="203"/>
      <c r="HDX158" s="44"/>
      <c r="HDY158" s="204"/>
      <c r="HDZ158" s="203"/>
      <c r="HEB158" s="44"/>
      <c r="HEC158" s="204"/>
      <c r="HED158" s="203"/>
      <c r="HEF158" s="44"/>
      <c r="HEG158" s="204"/>
      <c r="HEH158" s="203"/>
      <c r="HEJ158" s="44"/>
      <c r="HEK158" s="204"/>
      <c r="HEL158" s="203"/>
      <c r="HEN158" s="44"/>
      <c r="HEO158" s="204"/>
      <c r="HEP158" s="203"/>
      <c r="HER158" s="44"/>
      <c r="HES158" s="204"/>
      <c r="HET158" s="203"/>
      <c r="HEV158" s="44"/>
      <c r="HEW158" s="204"/>
      <c r="HEX158" s="203"/>
      <c r="HEZ158" s="44"/>
      <c r="HFA158" s="204"/>
      <c r="HFB158" s="203"/>
      <c r="HFD158" s="44"/>
      <c r="HFE158" s="204"/>
      <c r="HFF158" s="203"/>
      <c r="HFH158" s="44"/>
      <c r="HFI158" s="204"/>
      <c r="HFJ158" s="203"/>
      <c r="HFL158" s="44"/>
      <c r="HFM158" s="204"/>
      <c r="HFN158" s="203"/>
      <c r="HFP158" s="44"/>
      <c r="HFQ158" s="204"/>
      <c r="HFR158" s="203"/>
      <c r="HFT158" s="44"/>
      <c r="HFU158" s="204"/>
      <c r="HFV158" s="203"/>
      <c r="HFX158" s="44"/>
      <c r="HFY158" s="204"/>
      <c r="HFZ158" s="203"/>
      <c r="HGB158" s="44"/>
      <c r="HGC158" s="204"/>
      <c r="HGD158" s="203"/>
      <c r="HGF158" s="44"/>
      <c r="HGG158" s="204"/>
      <c r="HGH158" s="203"/>
      <c r="HGJ158" s="44"/>
      <c r="HGK158" s="204"/>
      <c r="HGL158" s="203"/>
      <c r="HGN158" s="44"/>
      <c r="HGO158" s="204"/>
      <c r="HGP158" s="203"/>
      <c r="HGR158" s="44"/>
      <c r="HGS158" s="204"/>
      <c r="HGT158" s="203"/>
      <c r="HGV158" s="44"/>
      <c r="HGW158" s="204"/>
      <c r="HGX158" s="203"/>
      <c r="HGZ158" s="44"/>
      <c r="HHA158" s="204"/>
      <c r="HHB158" s="203"/>
      <c r="HHD158" s="44"/>
      <c r="HHE158" s="204"/>
      <c r="HHF158" s="203"/>
      <c r="HHH158" s="44"/>
      <c r="HHI158" s="204"/>
      <c r="HHJ158" s="203"/>
      <c r="HHL158" s="44"/>
      <c r="HHM158" s="204"/>
      <c r="HHN158" s="203"/>
      <c r="HHP158" s="44"/>
      <c r="HHQ158" s="204"/>
      <c r="HHR158" s="203"/>
      <c r="HHT158" s="44"/>
      <c r="HHU158" s="204"/>
      <c r="HHV158" s="203"/>
      <c r="HHX158" s="44"/>
      <c r="HHY158" s="204"/>
      <c r="HHZ158" s="203"/>
      <c r="HIB158" s="44"/>
      <c r="HIC158" s="204"/>
      <c r="HID158" s="203"/>
      <c r="HIF158" s="44"/>
      <c r="HIG158" s="204"/>
      <c r="HIH158" s="203"/>
      <c r="HIJ158" s="44"/>
      <c r="HIK158" s="204"/>
      <c r="HIL158" s="203"/>
      <c r="HIN158" s="44"/>
      <c r="HIO158" s="204"/>
      <c r="HIP158" s="203"/>
      <c r="HIR158" s="44"/>
      <c r="HIS158" s="204"/>
      <c r="HIT158" s="203"/>
      <c r="HIV158" s="44"/>
      <c r="HIW158" s="204"/>
      <c r="HIX158" s="203"/>
      <c r="HIZ158" s="44"/>
      <c r="HJA158" s="204"/>
      <c r="HJB158" s="203"/>
      <c r="HJD158" s="44"/>
      <c r="HJE158" s="204"/>
      <c r="HJF158" s="203"/>
      <c r="HJH158" s="44"/>
      <c r="HJI158" s="204"/>
      <c r="HJJ158" s="203"/>
      <c r="HJL158" s="44"/>
      <c r="HJM158" s="204"/>
      <c r="HJN158" s="203"/>
      <c r="HJP158" s="44"/>
      <c r="HJQ158" s="204"/>
      <c r="HJR158" s="203"/>
      <c r="HJT158" s="44"/>
      <c r="HJU158" s="204"/>
      <c r="HJV158" s="203"/>
      <c r="HJX158" s="44"/>
      <c r="HJY158" s="204"/>
      <c r="HJZ158" s="203"/>
      <c r="HKB158" s="44"/>
      <c r="HKC158" s="204"/>
      <c r="HKD158" s="203"/>
      <c r="HKF158" s="44"/>
      <c r="HKG158" s="204"/>
      <c r="HKH158" s="203"/>
      <c r="HKJ158" s="44"/>
      <c r="HKK158" s="204"/>
      <c r="HKL158" s="203"/>
      <c r="HKN158" s="44"/>
      <c r="HKO158" s="204"/>
      <c r="HKP158" s="203"/>
      <c r="HKR158" s="44"/>
      <c r="HKS158" s="204"/>
      <c r="HKT158" s="203"/>
      <c r="HKV158" s="44"/>
      <c r="HKW158" s="204"/>
      <c r="HKX158" s="203"/>
      <c r="HKZ158" s="44"/>
      <c r="HLA158" s="204"/>
      <c r="HLB158" s="203"/>
      <c r="HLD158" s="44"/>
      <c r="HLE158" s="204"/>
      <c r="HLF158" s="203"/>
      <c r="HLH158" s="44"/>
      <c r="HLI158" s="204"/>
      <c r="HLJ158" s="203"/>
      <c r="HLL158" s="44"/>
      <c r="HLM158" s="204"/>
      <c r="HLN158" s="203"/>
      <c r="HLP158" s="44"/>
      <c r="HLQ158" s="204"/>
      <c r="HLR158" s="203"/>
      <c r="HLT158" s="44"/>
      <c r="HLU158" s="204"/>
      <c r="HLV158" s="203"/>
      <c r="HLX158" s="44"/>
      <c r="HLY158" s="204"/>
      <c r="HLZ158" s="203"/>
      <c r="HMB158" s="44"/>
      <c r="HMC158" s="204"/>
      <c r="HMD158" s="203"/>
      <c r="HMF158" s="44"/>
      <c r="HMG158" s="204"/>
      <c r="HMH158" s="203"/>
      <c r="HMJ158" s="44"/>
      <c r="HMK158" s="204"/>
      <c r="HML158" s="203"/>
      <c r="HMN158" s="44"/>
      <c r="HMO158" s="204"/>
      <c r="HMP158" s="203"/>
      <c r="HMR158" s="44"/>
      <c r="HMS158" s="204"/>
      <c r="HMT158" s="203"/>
      <c r="HMV158" s="44"/>
      <c r="HMW158" s="204"/>
      <c r="HMX158" s="203"/>
      <c r="HMZ158" s="44"/>
      <c r="HNA158" s="204"/>
      <c r="HNB158" s="203"/>
      <c r="HND158" s="44"/>
      <c r="HNE158" s="204"/>
      <c r="HNF158" s="203"/>
      <c r="HNH158" s="44"/>
      <c r="HNI158" s="204"/>
      <c r="HNJ158" s="203"/>
      <c r="HNL158" s="44"/>
      <c r="HNM158" s="204"/>
      <c r="HNN158" s="203"/>
      <c r="HNP158" s="44"/>
      <c r="HNQ158" s="204"/>
      <c r="HNR158" s="203"/>
      <c r="HNT158" s="44"/>
      <c r="HNU158" s="204"/>
      <c r="HNV158" s="203"/>
      <c r="HNX158" s="44"/>
      <c r="HNY158" s="204"/>
      <c r="HNZ158" s="203"/>
      <c r="HOB158" s="44"/>
      <c r="HOC158" s="204"/>
      <c r="HOD158" s="203"/>
      <c r="HOF158" s="44"/>
      <c r="HOG158" s="204"/>
      <c r="HOH158" s="203"/>
      <c r="HOJ158" s="44"/>
      <c r="HOK158" s="204"/>
      <c r="HOL158" s="203"/>
      <c r="HON158" s="44"/>
      <c r="HOO158" s="204"/>
      <c r="HOP158" s="203"/>
      <c r="HOR158" s="44"/>
      <c r="HOS158" s="204"/>
      <c r="HOT158" s="203"/>
      <c r="HOV158" s="44"/>
      <c r="HOW158" s="204"/>
      <c r="HOX158" s="203"/>
      <c r="HOZ158" s="44"/>
      <c r="HPA158" s="204"/>
      <c r="HPB158" s="203"/>
      <c r="HPD158" s="44"/>
      <c r="HPE158" s="204"/>
      <c r="HPF158" s="203"/>
      <c r="HPH158" s="44"/>
      <c r="HPI158" s="204"/>
      <c r="HPJ158" s="203"/>
      <c r="HPL158" s="44"/>
      <c r="HPM158" s="204"/>
      <c r="HPN158" s="203"/>
      <c r="HPP158" s="44"/>
      <c r="HPQ158" s="204"/>
      <c r="HPR158" s="203"/>
      <c r="HPT158" s="44"/>
      <c r="HPU158" s="204"/>
      <c r="HPV158" s="203"/>
      <c r="HPX158" s="44"/>
      <c r="HPY158" s="204"/>
      <c r="HPZ158" s="203"/>
      <c r="HQB158" s="44"/>
      <c r="HQC158" s="204"/>
      <c r="HQD158" s="203"/>
      <c r="HQF158" s="44"/>
      <c r="HQG158" s="204"/>
      <c r="HQH158" s="203"/>
      <c r="HQJ158" s="44"/>
      <c r="HQK158" s="204"/>
      <c r="HQL158" s="203"/>
      <c r="HQN158" s="44"/>
      <c r="HQO158" s="204"/>
      <c r="HQP158" s="203"/>
      <c r="HQR158" s="44"/>
      <c r="HQS158" s="204"/>
      <c r="HQT158" s="203"/>
      <c r="HQV158" s="44"/>
      <c r="HQW158" s="204"/>
      <c r="HQX158" s="203"/>
      <c r="HQZ158" s="44"/>
      <c r="HRA158" s="204"/>
      <c r="HRB158" s="203"/>
      <c r="HRD158" s="44"/>
      <c r="HRE158" s="204"/>
      <c r="HRF158" s="203"/>
      <c r="HRH158" s="44"/>
      <c r="HRI158" s="204"/>
      <c r="HRJ158" s="203"/>
      <c r="HRL158" s="44"/>
      <c r="HRM158" s="204"/>
      <c r="HRN158" s="203"/>
      <c r="HRP158" s="44"/>
      <c r="HRQ158" s="204"/>
      <c r="HRR158" s="203"/>
      <c r="HRT158" s="44"/>
      <c r="HRU158" s="204"/>
      <c r="HRV158" s="203"/>
      <c r="HRX158" s="44"/>
      <c r="HRY158" s="204"/>
      <c r="HRZ158" s="203"/>
      <c r="HSB158" s="44"/>
      <c r="HSC158" s="204"/>
      <c r="HSD158" s="203"/>
      <c r="HSF158" s="44"/>
      <c r="HSG158" s="204"/>
      <c r="HSH158" s="203"/>
      <c r="HSJ158" s="44"/>
      <c r="HSK158" s="204"/>
      <c r="HSL158" s="203"/>
      <c r="HSN158" s="44"/>
      <c r="HSO158" s="204"/>
      <c r="HSP158" s="203"/>
      <c r="HSR158" s="44"/>
      <c r="HSS158" s="204"/>
      <c r="HST158" s="203"/>
      <c r="HSV158" s="44"/>
      <c r="HSW158" s="204"/>
      <c r="HSX158" s="203"/>
      <c r="HSZ158" s="44"/>
      <c r="HTA158" s="204"/>
      <c r="HTB158" s="203"/>
      <c r="HTD158" s="44"/>
      <c r="HTE158" s="204"/>
      <c r="HTF158" s="203"/>
      <c r="HTH158" s="44"/>
      <c r="HTI158" s="204"/>
      <c r="HTJ158" s="203"/>
      <c r="HTL158" s="44"/>
      <c r="HTM158" s="204"/>
      <c r="HTN158" s="203"/>
      <c r="HTP158" s="44"/>
      <c r="HTQ158" s="204"/>
      <c r="HTR158" s="203"/>
      <c r="HTT158" s="44"/>
      <c r="HTU158" s="204"/>
      <c r="HTV158" s="203"/>
      <c r="HTX158" s="44"/>
      <c r="HTY158" s="204"/>
      <c r="HTZ158" s="203"/>
      <c r="HUB158" s="44"/>
      <c r="HUC158" s="204"/>
      <c r="HUD158" s="203"/>
      <c r="HUF158" s="44"/>
      <c r="HUG158" s="204"/>
      <c r="HUH158" s="203"/>
      <c r="HUJ158" s="44"/>
      <c r="HUK158" s="204"/>
      <c r="HUL158" s="203"/>
      <c r="HUN158" s="44"/>
      <c r="HUO158" s="204"/>
      <c r="HUP158" s="203"/>
      <c r="HUR158" s="44"/>
      <c r="HUS158" s="204"/>
      <c r="HUT158" s="203"/>
      <c r="HUV158" s="44"/>
      <c r="HUW158" s="204"/>
      <c r="HUX158" s="203"/>
      <c r="HUZ158" s="44"/>
      <c r="HVA158" s="204"/>
      <c r="HVB158" s="203"/>
      <c r="HVD158" s="44"/>
      <c r="HVE158" s="204"/>
      <c r="HVF158" s="203"/>
      <c r="HVH158" s="44"/>
      <c r="HVI158" s="204"/>
      <c r="HVJ158" s="203"/>
      <c r="HVL158" s="44"/>
      <c r="HVM158" s="204"/>
      <c r="HVN158" s="203"/>
      <c r="HVP158" s="44"/>
      <c r="HVQ158" s="204"/>
      <c r="HVR158" s="203"/>
      <c r="HVT158" s="44"/>
      <c r="HVU158" s="204"/>
      <c r="HVV158" s="203"/>
      <c r="HVX158" s="44"/>
      <c r="HVY158" s="204"/>
      <c r="HVZ158" s="203"/>
      <c r="HWB158" s="44"/>
      <c r="HWC158" s="204"/>
      <c r="HWD158" s="203"/>
      <c r="HWF158" s="44"/>
      <c r="HWG158" s="204"/>
      <c r="HWH158" s="203"/>
      <c r="HWJ158" s="44"/>
      <c r="HWK158" s="204"/>
      <c r="HWL158" s="203"/>
      <c r="HWN158" s="44"/>
      <c r="HWO158" s="204"/>
      <c r="HWP158" s="203"/>
      <c r="HWR158" s="44"/>
      <c r="HWS158" s="204"/>
      <c r="HWT158" s="203"/>
      <c r="HWV158" s="44"/>
      <c r="HWW158" s="204"/>
      <c r="HWX158" s="203"/>
      <c r="HWZ158" s="44"/>
      <c r="HXA158" s="204"/>
      <c r="HXB158" s="203"/>
      <c r="HXD158" s="44"/>
      <c r="HXE158" s="204"/>
      <c r="HXF158" s="203"/>
      <c r="HXH158" s="44"/>
      <c r="HXI158" s="204"/>
      <c r="HXJ158" s="203"/>
      <c r="HXL158" s="44"/>
      <c r="HXM158" s="204"/>
      <c r="HXN158" s="203"/>
      <c r="HXP158" s="44"/>
      <c r="HXQ158" s="204"/>
      <c r="HXR158" s="203"/>
      <c r="HXT158" s="44"/>
      <c r="HXU158" s="204"/>
      <c r="HXV158" s="203"/>
      <c r="HXX158" s="44"/>
      <c r="HXY158" s="204"/>
      <c r="HXZ158" s="203"/>
      <c r="HYB158" s="44"/>
      <c r="HYC158" s="204"/>
      <c r="HYD158" s="203"/>
      <c r="HYF158" s="44"/>
      <c r="HYG158" s="204"/>
      <c r="HYH158" s="203"/>
      <c r="HYJ158" s="44"/>
      <c r="HYK158" s="204"/>
      <c r="HYL158" s="203"/>
      <c r="HYN158" s="44"/>
      <c r="HYO158" s="204"/>
      <c r="HYP158" s="203"/>
      <c r="HYR158" s="44"/>
      <c r="HYS158" s="204"/>
      <c r="HYT158" s="203"/>
      <c r="HYV158" s="44"/>
      <c r="HYW158" s="204"/>
      <c r="HYX158" s="203"/>
      <c r="HYZ158" s="44"/>
      <c r="HZA158" s="204"/>
      <c r="HZB158" s="203"/>
      <c r="HZD158" s="44"/>
      <c r="HZE158" s="204"/>
      <c r="HZF158" s="203"/>
      <c r="HZH158" s="44"/>
      <c r="HZI158" s="204"/>
      <c r="HZJ158" s="203"/>
      <c r="HZL158" s="44"/>
      <c r="HZM158" s="204"/>
      <c r="HZN158" s="203"/>
      <c r="HZP158" s="44"/>
      <c r="HZQ158" s="204"/>
      <c r="HZR158" s="203"/>
      <c r="HZT158" s="44"/>
      <c r="HZU158" s="204"/>
      <c r="HZV158" s="203"/>
      <c r="HZX158" s="44"/>
      <c r="HZY158" s="204"/>
      <c r="HZZ158" s="203"/>
      <c r="IAB158" s="44"/>
      <c r="IAC158" s="204"/>
      <c r="IAD158" s="203"/>
      <c r="IAF158" s="44"/>
      <c r="IAG158" s="204"/>
      <c r="IAH158" s="203"/>
      <c r="IAJ158" s="44"/>
      <c r="IAK158" s="204"/>
      <c r="IAL158" s="203"/>
      <c r="IAN158" s="44"/>
      <c r="IAO158" s="204"/>
      <c r="IAP158" s="203"/>
      <c r="IAR158" s="44"/>
      <c r="IAS158" s="204"/>
      <c r="IAT158" s="203"/>
      <c r="IAV158" s="44"/>
      <c r="IAW158" s="204"/>
      <c r="IAX158" s="203"/>
      <c r="IAZ158" s="44"/>
      <c r="IBA158" s="204"/>
      <c r="IBB158" s="203"/>
      <c r="IBD158" s="44"/>
      <c r="IBE158" s="204"/>
      <c r="IBF158" s="203"/>
      <c r="IBH158" s="44"/>
      <c r="IBI158" s="204"/>
      <c r="IBJ158" s="203"/>
      <c r="IBL158" s="44"/>
      <c r="IBM158" s="204"/>
      <c r="IBN158" s="203"/>
      <c r="IBP158" s="44"/>
      <c r="IBQ158" s="204"/>
      <c r="IBR158" s="203"/>
      <c r="IBT158" s="44"/>
      <c r="IBU158" s="204"/>
      <c r="IBV158" s="203"/>
      <c r="IBX158" s="44"/>
      <c r="IBY158" s="204"/>
      <c r="IBZ158" s="203"/>
      <c r="ICB158" s="44"/>
      <c r="ICC158" s="204"/>
      <c r="ICD158" s="203"/>
      <c r="ICF158" s="44"/>
      <c r="ICG158" s="204"/>
      <c r="ICH158" s="203"/>
      <c r="ICJ158" s="44"/>
      <c r="ICK158" s="204"/>
      <c r="ICL158" s="203"/>
      <c r="ICN158" s="44"/>
      <c r="ICO158" s="204"/>
      <c r="ICP158" s="203"/>
      <c r="ICR158" s="44"/>
      <c r="ICS158" s="204"/>
      <c r="ICT158" s="203"/>
      <c r="ICV158" s="44"/>
      <c r="ICW158" s="204"/>
      <c r="ICX158" s="203"/>
      <c r="ICZ158" s="44"/>
      <c r="IDA158" s="204"/>
      <c r="IDB158" s="203"/>
      <c r="IDD158" s="44"/>
      <c r="IDE158" s="204"/>
      <c r="IDF158" s="203"/>
      <c r="IDH158" s="44"/>
      <c r="IDI158" s="204"/>
      <c r="IDJ158" s="203"/>
      <c r="IDL158" s="44"/>
      <c r="IDM158" s="204"/>
      <c r="IDN158" s="203"/>
      <c r="IDP158" s="44"/>
      <c r="IDQ158" s="204"/>
      <c r="IDR158" s="203"/>
      <c r="IDT158" s="44"/>
      <c r="IDU158" s="204"/>
      <c r="IDV158" s="203"/>
      <c r="IDX158" s="44"/>
      <c r="IDY158" s="204"/>
      <c r="IDZ158" s="203"/>
      <c r="IEB158" s="44"/>
      <c r="IEC158" s="204"/>
      <c r="IED158" s="203"/>
      <c r="IEF158" s="44"/>
      <c r="IEG158" s="204"/>
      <c r="IEH158" s="203"/>
      <c r="IEJ158" s="44"/>
      <c r="IEK158" s="204"/>
      <c r="IEL158" s="203"/>
      <c r="IEN158" s="44"/>
      <c r="IEO158" s="204"/>
      <c r="IEP158" s="203"/>
      <c r="IER158" s="44"/>
      <c r="IES158" s="204"/>
      <c r="IET158" s="203"/>
      <c r="IEV158" s="44"/>
      <c r="IEW158" s="204"/>
      <c r="IEX158" s="203"/>
      <c r="IEZ158" s="44"/>
      <c r="IFA158" s="204"/>
      <c r="IFB158" s="203"/>
      <c r="IFD158" s="44"/>
      <c r="IFE158" s="204"/>
      <c r="IFF158" s="203"/>
      <c r="IFH158" s="44"/>
      <c r="IFI158" s="204"/>
      <c r="IFJ158" s="203"/>
      <c r="IFL158" s="44"/>
      <c r="IFM158" s="204"/>
      <c r="IFN158" s="203"/>
      <c r="IFP158" s="44"/>
      <c r="IFQ158" s="204"/>
      <c r="IFR158" s="203"/>
      <c r="IFT158" s="44"/>
      <c r="IFU158" s="204"/>
      <c r="IFV158" s="203"/>
      <c r="IFX158" s="44"/>
      <c r="IFY158" s="204"/>
      <c r="IFZ158" s="203"/>
      <c r="IGB158" s="44"/>
      <c r="IGC158" s="204"/>
      <c r="IGD158" s="203"/>
      <c r="IGF158" s="44"/>
      <c r="IGG158" s="204"/>
      <c r="IGH158" s="203"/>
      <c r="IGJ158" s="44"/>
      <c r="IGK158" s="204"/>
      <c r="IGL158" s="203"/>
      <c r="IGN158" s="44"/>
      <c r="IGO158" s="204"/>
      <c r="IGP158" s="203"/>
      <c r="IGR158" s="44"/>
      <c r="IGS158" s="204"/>
      <c r="IGT158" s="203"/>
      <c r="IGV158" s="44"/>
      <c r="IGW158" s="204"/>
      <c r="IGX158" s="203"/>
      <c r="IGZ158" s="44"/>
      <c r="IHA158" s="204"/>
      <c r="IHB158" s="203"/>
      <c r="IHD158" s="44"/>
      <c r="IHE158" s="204"/>
      <c r="IHF158" s="203"/>
      <c r="IHH158" s="44"/>
      <c r="IHI158" s="204"/>
      <c r="IHJ158" s="203"/>
      <c r="IHL158" s="44"/>
      <c r="IHM158" s="204"/>
      <c r="IHN158" s="203"/>
      <c r="IHP158" s="44"/>
      <c r="IHQ158" s="204"/>
      <c r="IHR158" s="203"/>
      <c r="IHT158" s="44"/>
      <c r="IHU158" s="204"/>
      <c r="IHV158" s="203"/>
      <c r="IHX158" s="44"/>
      <c r="IHY158" s="204"/>
      <c r="IHZ158" s="203"/>
      <c r="IIB158" s="44"/>
      <c r="IIC158" s="204"/>
      <c r="IID158" s="203"/>
      <c r="IIF158" s="44"/>
      <c r="IIG158" s="204"/>
      <c r="IIH158" s="203"/>
      <c r="IIJ158" s="44"/>
      <c r="IIK158" s="204"/>
      <c r="IIL158" s="203"/>
      <c r="IIN158" s="44"/>
      <c r="IIO158" s="204"/>
      <c r="IIP158" s="203"/>
      <c r="IIR158" s="44"/>
      <c r="IIS158" s="204"/>
      <c r="IIT158" s="203"/>
      <c r="IIV158" s="44"/>
      <c r="IIW158" s="204"/>
      <c r="IIX158" s="203"/>
      <c r="IIZ158" s="44"/>
      <c r="IJA158" s="204"/>
      <c r="IJB158" s="203"/>
      <c r="IJD158" s="44"/>
      <c r="IJE158" s="204"/>
      <c r="IJF158" s="203"/>
      <c r="IJH158" s="44"/>
      <c r="IJI158" s="204"/>
      <c r="IJJ158" s="203"/>
      <c r="IJL158" s="44"/>
      <c r="IJM158" s="204"/>
      <c r="IJN158" s="203"/>
      <c r="IJP158" s="44"/>
      <c r="IJQ158" s="204"/>
      <c r="IJR158" s="203"/>
      <c r="IJT158" s="44"/>
      <c r="IJU158" s="204"/>
      <c r="IJV158" s="203"/>
      <c r="IJX158" s="44"/>
      <c r="IJY158" s="204"/>
      <c r="IJZ158" s="203"/>
      <c r="IKB158" s="44"/>
      <c r="IKC158" s="204"/>
      <c r="IKD158" s="203"/>
      <c r="IKF158" s="44"/>
      <c r="IKG158" s="204"/>
      <c r="IKH158" s="203"/>
      <c r="IKJ158" s="44"/>
      <c r="IKK158" s="204"/>
      <c r="IKL158" s="203"/>
      <c r="IKN158" s="44"/>
      <c r="IKO158" s="204"/>
      <c r="IKP158" s="203"/>
      <c r="IKR158" s="44"/>
      <c r="IKS158" s="204"/>
      <c r="IKT158" s="203"/>
      <c r="IKV158" s="44"/>
      <c r="IKW158" s="204"/>
      <c r="IKX158" s="203"/>
      <c r="IKZ158" s="44"/>
      <c r="ILA158" s="204"/>
      <c r="ILB158" s="203"/>
      <c r="ILD158" s="44"/>
      <c r="ILE158" s="204"/>
      <c r="ILF158" s="203"/>
      <c r="ILH158" s="44"/>
      <c r="ILI158" s="204"/>
      <c r="ILJ158" s="203"/>
      <c r="ILL158" s="44"/>
      <c r="ILM158" s="204"/>
      <c r="ILN158" s="203"/>
      <c r="ILP158" s="44"/>
      <c r="ILQ158" s="204"/>
      <c r="ILR158" s="203"/>
      <c r="ILT158" s="44"/>
      <c r="ILU158" s="204"/>
      <c r="ILV158" s="203"/>
      <c r="ILX158" s="44"/>
      <c r="ILY158" s="204"/>
      <c r="ILZ158" s="203"/>
      <c r="IMB158" s="44"/>
      <c r="IMC158" s="204"/>
      <c r="IMD158" s="203"/>
      <c r="IMF158" s="44"/>
      <c r="IMG158" s="204"/>
      <c r="IMH158" s="203"/>
      <c r="IMJ158" s="44"/>
      <c r="IMK158" s="204"/>
      <c r="IML158" s="203"/>
      <c r="IMN158" s="44"/>
      <c r="IMO158" s="204"/>
      <c r="IMP158" s="203"/>
      <c r="IMR158" s="44"/>
      <c r="IMS158" s="204"/>
      <c r="IMT158" s="203"/>
      <c r="IMV158" s="44"/>
      <c r="IMW158" s="204"/>
      <c r="IMX158" s="203"/>
      <c r="IMZ158" s="44"/>
      <c r="INA158" s="204"/>
      <c r="INB158" s="203"/>
      <c r="IND158" s="44"/>
      <c r="INE158" s="204"/>
      <c r="INF158" s="203"/>
      <c r="INH158" s="44"/>
      <c r="INI158" s="204"/>
      <c r="INJ158" s="203"/>
      <c r="INL158" s="44"/>
      <c r="INM158" s="204"/>
      <c r="INN158" s="203"/>
      <c r="INP158" s="44"/>
      <c r="INQ158" s="204"/>
      <c r="INR158" s="203"/>
      <c r="INT158" s="44"/>
      <c r="INU158" s="204"/>
      <c r="INV158" s="203"/>
      <c r="INX158" s="44"/>
      <c r="INY158" s="204"/>
      <c r="INZ158" s="203"/>
      <c r="IOB158" s="44"/>
      <c r="IOC158" s="204"/>
      <c r="IOD158" s="203"/>
      <c r="IOF158" s="44"/>
      <c r="IOG158" s="204"/>
      <c r="IOH158" s="203"/>
      <c r="IOJ158" s="44"/>
      <c r="IOK158" s="204"/>
      <c r="IOL158" s="203"/>
      <c r="ION158" s="44"/>
      <c r="IOO158" s="204"/>
      <c r="IOP158" s="203"/>
      <c r="IOR158" s="44"/>
      <c r="IOS158" s="204"/>
      <c r="IOT158" s="203"/>
      <c r="IOV158" s="44"/>
      <c r="IOW158" s="204"/>
      <c r="IOX158" s="203"/>
      <c r="IOZ158" s="44"/>
      <c r="IPA158" s="204"/>
      <c r="IPB158" s="203"/>
      <c r="IPD158" s="44"/>
      <c r="IPE158" s="204"/>
      <c r="IPF158" s="203"/>
      <c r="IPH158" s="44"/>
      <c r="IPI158" s="204"/>
      <c r="IPJ158" s="203"/>
      <c r="IPL158" s="44"/>
      <c r="IPM158" s="204"/>
      <c r="IPN158" s="203"/>
      <c r="IPP158" s="44"/>
      <c r="IPQ158" s="204"/>
      <c r="IPR158" s="203"/>
      <c r="IPT158" s="44"/>
      <c r="IPU158" s="204"/>
      <c r="IPV158" s="203"/>
      <c r="IPX158" s="44"/>
      <c r="IPY158" s="204"/>
      <c r="IPZ158" s="203"/>
      <c r="IQB158" s="44"/>
      <c r="IQC158" s="204"/>
      <c r="IQD158" s="203"/>
      <c r="IQF158" s="44"/>
      <c r="IQG158" s="204"/>
      <c r="IQH158" s="203"/>
      <c r="IQJ158" s="44"/>
      <c r="IQK158" s="204"/>
      <c r="IQL158" s="203"/>
      <c r="IQN158" s="44"/>
      <c r="IQO158" s="204"/>
      <c r="IQP158" s="203"/>
      <c r="IQR158" s="44"/>
      <c r="IQS158" s="204"/>
      <c r="IQT158" s="203"/>
      <c r="IQV158" s="44"/>
      <c r="IQW158" s="204"/>
      <c r="IQX158" s="203"/>
      <c r="IQZ158" s="44"/>
      <c r="IRA158" s="204"/>
      <c r="IRB158" s="203"/>
      <c r="IRD158" s="44"/>
      <c r="IRE158" s="204"/>
      <c r="IRF158" s="203"/>
      <c r="IRH158" s="44"/>
      <c r="IRI158" s="204"/>
      <c r="IRJ158" s="203"/>
      <c r="IRL158" s="44"/>
      <c r="IRM158" s="204"/>
      <c r="IRN158" s="203"/>
      <c r="IRP158" s="44"/>
      <c r="IRQ158" s="204"/>
      <c r="IRR158" s="203"/>
      <c r="IRT158" s="44"/>
      <c r="IRU158" s="204"/>
      <c r="IRV158" s="203"/>
      <c r="IRX158" s="44"/>
      <c r="IRY158" s="204"/>
      <c r="IRZ158" s="203"/>
      <c r="ISB158" s="44"/>
      <c r="ISC158" s="204"/>
      <c r="ISD158" s="203"/>
      <c r="ISF158" s="44"/>
      <c r="ISG158" s="204"/>
      <c r="ISH158" s="203"/>
      <c r="ISJ158" s="44"/>
      <c r="ISK158" s="204"/>
      <c r="ISL158" s="203"/>
      <c r="ISN158" s="44"/>
      <c r="ISO158" s="204"/>
      <c r="ISP158" s="203"/>
      <c r="ISR158" s="44"/>
      <c r="ISS158" s="204"/>
      <c r="IST158" s="203"/>
      <c r="ISV158" s="44"/>
      <c r="ISW158" s="204"/>
      <c r="ISX158" s="203"/>
      <c r="ISZ158" s="44"/>
      <c r="ITA158" s="204"/>
      <c r="ITB158" s="203"/>
      <c r="ITD158" s="44"/>
      <c r="ITE158" s="204"/>
      <c r="ITF158" s="203"/>
      <c r="ITH158" s="44"/>
      <c r="ITI158" s="204"/>
      <c r="ITJ158" s="203"/>
      <c r="ITL158" s="44"/>
      <c r="ITM158" s="204"/>
      <c r="ITN158" s="203"/>
      <c r="ITP158" s="44"/>
      <c r="ITQ158" s="204"/>
      <c r="ITR158" s="203"/>
      <c r="ITT158" s="44"/>
      <c r="ITU158" s="204"/>
      <c r="ITV158" s="203"/>
      <c r="ITX158" s="44"/>
      <c r="ITY158" s="204"/>
      <c r="ITZ158" s="203"/>
      <c r="IUB158" s="44"/>
      <c r="IUC158" s="204"/>
      <c r="IUD158" s="203"/>
      <c r="IUF158" s="44"/>
      <c r="IUG158" s="204"/>
      <c r="IUH158" s="203"/>
      <c r="IUJ158" s="44"/>
      <c r="IUK158" s="204"/>
      <c r="IUL158" s="203"/>
      <c r="IUN158" s="44"/>
      <c r="IUO158" s="204"/>
      <c r="IUP158" s="203"/>
      <c r="IUR158" s="44"/>
      <c r="IUS158" s="204"/>
      <c r="IUT158" s="203"/>
      <c r="IUV158" s="44"/>
      <c r="IUW158" s="204"/>
      <c r="IUX158" s="203"/>
      <c r="IUZ158" s="44"/>
      <c r="IVA158" s="204"/>
      <c r="IVB158" s="203"/>
      <c r="IVD158" s="44"/>
      <c r="IVE158" s="204"/>
      <c r="IVF158" s="203"/>
      <c r="IVH158" s="44"/>
      <c r="IVI158" s="204"/>
      <c r="IVJ158" s="203"/>
      <c r="IVL158" s="44"/>
      <c r="IVM158" s="204"/>
      <c r="IVN158" s="203"/>
      <c r="IVP158" s="44"/>
      <c r="IVQ158" s="204"/>
      <c r="IVR158" s="203"/>
      <c r="IVT158" s="44"/>
      <c r="IVU158" s="204"/>
      <c r="IVV158" s="203"/>
      <c r="IVX158" s="44"/>
      <c r="IVY158" s="204"/>
      <c r="IVZ158" s="203"/>
      <c r="IWB158" s="44"/>
      <c r="IWC158" s="204"/>
      <c r="IWD158" s="203"/>
      <c r="IWF158" s="44"/>
      <c r="IWG158" s="204"/>
      <c r="IWH158" s="203"/>
      <c r="IWJ158" s="44"/>
      <c r="IWK158" s="204"/>
      <c r="IWL158" s="203"/>
      <c r="IWN158" s="44"/>
      <c r="IWO158" s="204"/>
      <c r="IWP158" s="203"/>
      <c r="IWR158" s="44"/>
      <c r="IWS158" s="204"/>
      <c r="IWT158" s="203"/>
      <c r="IWV158" s="44"/>
      <c r="IWW158" s="204"/>
      <c r="IWX158" s="203"/>
      <c r="IWZ158" s="44"/>
      <c r="IXA158" s="204"/>
      <c r="IXB158" s="203"/>
      <c r="IXD158" s="44"/>
      <c r="IXE158" s="204"/>
      <c r="IXF158" s="203"/>
      <c r="IXH158" s="44"/>
      <c r="IXI158" s="204"/>
      <c r="IXJ158" s="203"/>
      <c r="IXL158" s="44"/>
      <c r="IXM158" s="204"/>
      <c r="IXN158" s="203"/>
      <c r="IXP158" s="44"/>
      <c r="IXQ158" s="204"/>
      <c r="IXR158" s="203"/>
      <c r="IXT158" s="44"/>
      <c r="IXU158" s="204"/>
      <c r="IXV158" s="203"/>
      <c r="IXX158" s="44"/>
      <c r="IXY158" s="204"/>
      <c r="IXZ158" s="203"/>
      <c r="IYB158" s="44"/>
      <c r="IYC158" s="204"/>
      <c r="IYD158" s="203"/>
      <c r="IYF158" s="44"/>
      <c r="IYG158" s="204"/>
      <c r="IYH158" s="203"/>
      <c r="IYJ158" s="44"/>
      <c r="IYK158" s="204"/>
      <c r="IYL158" s="203"/>
      <c r="IYN158" s="44"/>
      <c r="IYO158" s="204"/>
      <c r="IYP158" s="203"/>
      <c r="IYR158" s="44"/>
      <c r="IYS158" s="204"/>
      <c r="IYT158" s="203"/>
      <c r="IYV158" s="44"/>
      <c r="IYW158" s="204"/>
      <c r="IYX158" s="203"/>
      <c r="IYZ158" s="44"/>
      <c r="IZA158" s="204"/>
      <c r="IZB158" s="203"/>
      <c r="IZD158" s="44"/>
      <c r="IZE158" s="204"/>
      <c r="IZF158" s="203"/>
      <c r="IZH158" s="44"/>
      <c r="IZI158" s="204"/>
      <c r="IZJ158" s="203"/>
      <c r="IZL158" s="44"/>
      <c r="IZM158" s="204"/>
      <c r="IZN158" s="203"/>
      <c r="IZP158" s="44"/>
      <c r="IZQ158" s="204"/>
      <c r="IZR158" s="203"/>
      <c r="IZT158" s="44"/>
      <c r="IZU158" s="204"/>
      <c r="IZV158" s="203"/>
      <c r="IZX158" s="44"/>
      <c r="IZY158" s="204"/>
      <c r="IZZ158" s="203"/>
      <c r="JAB158" s="44"/>
      <c r="JAC158" s="204"/>
      <c r="JAD158" s="203"/>
      <c r="JAF158" s="44"/>
      <c r="JAG158" s="204"/>
      <c r="JAH158" s="203"/>
      <c r="JAJ158" s="44"/>
      <c r="JAK158" s="204"/>
      <c r="JAL158" s="203"/>
      <c r="JAN158" s="44"/>
      <c r="JAO158" s="204"/>
      <c r="JAP158" s="203"/>
      <c r="JAR158" s="44"/>
      <c r="JAS158" s="204"/>
      <c r="JAT158" s="203"/>
      <c r="JAV158" s="44"/>
      <c r="JAW158" s="204"/>
      <c r="JAX158" s="203"/>
      <c r="JAZ158" s="44"/>
      <c r="JBA158" s="204"/>
      <c r="JBB158" s="203"/>
      <c r="JBD158" s="44"/>
      <c r="JBE158" s="204"/>
      <c r="JBF158" s="203"/>
      <c r="JBH158" s="44"/>
      <c r="JBI158" s="204"/>
      <c r="JBJ158" s="203"/>
      <c r="JBL158" s="44"/>
      <c r="JBM158" s="204"/>
      <c r="JBN158" s="203"/>
      <c r="JBP158" s="44"/>
      <c r="JBQ158" s="204"/>
      <c r="JBR158" s="203"/>
      <c r="JBT158" s="44"/>
      <c r="JBU158" s="204"/>
      <c r="JBV158" s="203"/>
      <c r="JBX158" s="44"/>
      <c r="JBY158" s="204"/>
      <c r="JBZ158" s="203"/>
      <c r="JCB158" s="44"/>
      <c r="JCC158" s="204"/>
      <c r="JCD158" s="203"/>
      <c r="JCF158" s="44"/>
      <c r="JCG158" s="204"/>
      <c r="JCH158" s="203"/>
      <c r="JCJ158" s="44"/>
      <c r="JCK158" s="204"/>
      <c r="JCL158" s="203"/>
      <c r="JCN158" s="44"/>
      <c r="JCO158" s="204"/>
      <c r="JCP158" s="203"/>
      <c r="JCR158" s="44"/>
      <c r="JCS158" s="204"/>
      <c r="JCT158" s="203"/>
      <c r="JCV158" s="44"/>
      <c r="JCW158" s="204"/>
      <c r="JCX158" s="203"/>
      <c r="JCZ158" s="44"/>
      <c r="JDA158" s="204"/>
      <c r="JDB158" s="203"/>
      <c r="JDD158" s="44"/>
      <c r="JDE158" s="204"/>
      <c r="JDF158" s="203"/>
      <c r="JDH158" s="44"/>
      <c r="JDI158" s="204"/>
      <c r="JDJ158" s="203"/>
      <c r="JDL158" s="44"/>
      <c r="JDM158" s="204"/>
      <c r="JDN158" s="203"/>
      <c r="JDP158" s="44"/>
      <c r="JDQ158" s="204"/>
      <c r="JDR158" s="203"/>
      <c r="JDT158" s="44"/>
      <c r="JDU158" s="204"/>
      <c r="JDV158" s="203"/>
      <c r="JDX158" s="44"/>
      <c r="JDY158" s="204"/>
      <c r="JDZ158" s="203"/>
      <c r="JEB158" s="44"/>
      <c r="JEC158" s="204"/>
      <c r="JED158" s="203"/>
      <c r="JEF158" s="44"/>
      <c r="JEG158" s="204"/>
      <c r="JEH158" s="203"/>
      <c r="JEJ158" s="44"/>
      <c r="JEK158" s="204"/>
      <c r="JEL158" s="203"/>
      <c r="JEN158" s="44"/>
      <c r="JEO158" s="204"/>
      <c r="JEP158" s="203"/>
      <c r="JER158" s="44"/>
      <c r="JES158" s="204"/>
      <c r="JET158" s="203"/>
      <c r="JEV158" s="44"/>
      <c r="JEW158" s="204"/>
      <c r="JEX158" s="203"/>
      <c r="JEZ158" s="44"/>
      <c r="JFA158" s="204"/>
      <c r="JFB158" s="203"/>
      <c r="JFD158" s="44"/>
      <c r="JFE158" s="204"/>
      <c r="JFF158" s="203"/>
      <c r="JFH158" s="44"/>
      <c r="JFI158" s="204"/>
      <c r="JFJ158" s="203"/>
      <c r="JFL158" s="44"/>
      <c r="JFM158" s="204"/>
      <c r="JFN158" s="203"/>
      <c r="JFP158" s="44"/>
      <c r="JFQ158" s="204"/>
      <c r="JFR158" s="203"/>
      <c r="JFT158" s="44"/>
      <c r="JFU158" s="204"/>
      <c r="JFV158" s="203"/>
      <c r="JFX158" s="44"/>
      <c r="JFY158" s="204"/>
      <c r="JFZ158" s="203"/>
      <c r="JGB158" s="44"/>
      <c r="JGC158" s="204"/>
      <c r="JGD158" s="203"/>
      <c r="JGF158" s="44"/>
      <c r="JGG158" s="204"/>
      <c r="JGH158" s="203"/>
      <c r="JGJ158" s="44"/>
      <c r="JGK158" s="204"/>
      <c r="JGL158" s="203"/>
      <c r="JGN158" s="44"/>
      <c r="JGO158" s="204"/>
      <c r="JGP158" s="203"/>
      <c r="JGR158" s="44"/>
      <c r="JGS158" s="204"/>
      <c r="JGT158" s="203"/>
      <c r="JGV158" s="44"/>
      <c r="JGW158" s="204"/>
      <c r="JGX158" s="203"/>
      <c r="JGZ158" s="44"/>
      <c r="JHA158" s="204"/>
      <c r="JHB158" s="203"/>
      <c r="JHD158" s="44"/>
      <c r="JHE158" s="204"/>
      <c r="JHF158" s="203"/>
      <c r="JHH158" s="44"/>
      <c r="JHI158" s="204"/>
      <c r="JHJ158" s="203"/>
      <c r="JHL158" s="44"/>
      <c r="JHM158" s="204"/>
      <c r="JHN158" s="203"/>
      <c r="JHP158" s="44"/>
      <c r="JHQ158" s="204"/>
      <c r="JHR158" s="203"/>
      <c r="JHT158" s="44"/>
      <c r="JHU158" s="204"/>
      <c r="JHV158" s="203"/>
      <c r="JHX158" s="44"/>
      <c r="JHY158" s="204"/>
      <c r="JHZ158" s="203"/>
      <c r="JIB158" s="44"/>
      <c r="JIC158" s="204"/>
      <c r="JID158" s="203"/>
      <c r="JIF158" s="44"/>
      <c r="JIG158" s="204"/>
      <c r="JIH158" s="203"/>
      <c r="JIJ158" s="44"/>
      <c r="JIK158" s="204"/>
      <c r="JIL158" s="203"/>
      <c r="JIN158" s="44"/>
      <c r="JIO158" s="204"/>
      <c r="JIP158" s="203"/>
      <c r="JIR158" s="44"/>
      <c r="JIS158" s="204"/>
      <c r="JIT158" s="203"/>
      <c r="JIV158" s="44"/>
      <c r="JIW158" s="204"/>
      <c r="JIX158" s="203"/>
      <c r="JIZ158" s="44"/>
      <c r="JJA158" s="204"/>
      <c r="JJB158" s="203"/>
      <c r="JJD158" s="44"/>
      <c r="JJE158" s="204"/>
      <c r="JJF158" s="203"/>
      <c r="JJH158" s="44"/>
      <c r="JJI158" s="204"/>
      <c r="JJJ158" s="203"/>
      <c r="JJL158" s="44"/>
      <c r="JJM158" s="204"/>
      <c r="JJN158" s="203"/>
      <c r="JJP158" s="44"/>
      <c r="JJQ158" s="204"/>
      <c r="JJR158" s="203"/>
      <c r="JJT158" s="44"/>
      <c r="JJU158" s="204"/>
      <c r="JJV158" s="203"/>
      <c r="JJX158" s="44"/>
      <c r="JJY158" s="204"/>
      <c r="JJZ158" s="203"/>
      <c r="JKB158" s="44"/>
      <c r="JKC158" s="204"/>
      <c r="JKD158" s="203"/>
      <c r="JKF158" s="44"/>
      <c r="JKG158" s="204"/>
      <c r="JKH158" s="203"/>
      <c r="JKJ158" s="44"/>
      <c r="JKK158" s="204"/>
      <c r="JKL158" s="203"/>
      <c r="JKN158" s="44"/>
      <c r="JKO158" s="204"/>
      <c r="JKP158" s="203"/>
      <c r="JKR158" s="44"/>
      <c r="JKS158" s="204"/>
      <c r="JKT158" s="203"/>
      <c r="JKV158" s="44"/>
      <c r="JKW158" s="204"/>
      <c r="JKX158" s="203"/>
      <c r="JKZ158" s="44"/>
      <c r="JLA158" s="204"/>
      <c r="JLB158" s="203"/>
      <c r="JLD158" s="44"/>
      <c r="JLE158" s="204"/>
      <c r="JLF158" s="203"/>
      <c r="JLH158" s="44"/>
      <c r="JLI158" s="204"/>
      <c r="JLJ158" s="203"/>
      <c r="JLL158" s="44"/>
      <c r="JLM158" s="204"/>
      <c r="JLN158" s="203"/>
      <c r="JLP158" s="44"/>
      <c r="JLQ158" s="204"/>
      <c r="JLR158" s="203"/>
      <c r="JLT158" s="44"/>
      <c r="JLU158" s="204"/>
      <c r="JLV158" s="203"/>
      <c r="JLX158" s="44"/>
      <c r="JLY158" s="204"/>
      <c r="JLZ158" s="203"/>
      <c r="JMB158" s="44"/>
      <c r="JMC158" s="204"/>
      <c r="JMD158" s="203"/>
      <c r="JMF158" s="44"/>
      <c r="JMG158" s="204"/>
      <c r="JMH158" s="203"/>
      <c r="JMJ158" s="44"/>
      <c r="JMK158" s="204"/>
      <c r="JML158" s="203"/>
      <c r="JMN158" s="44"/>
      <c r="JMO158" s="204"/>
      <c r="JMP158" s="203"/>
      <c r="JMR158" s="44"/>
      <c r="JMS158" s="204"/>
      <c r="JMT158" s="203"/>
      <c r="JMV158" s="44"/>
      <c r="JMW158" s="204"/>
      <c r="JMX158" s="203"/>
      <c r="JMZ158" s="44"/>
      <c r="JNA158" s="204"/>
      <c r="JNB158" s="203"/>
      <c r="JND158" s="44"/>
      <c r="JNE158" s="204"/>
      <c r="JNF158" s="203"/>
      <c r="JNH158" s="44"/>
      <c r="JNI158" s="204"/>
      <c r="JNJ158" s="203"/>
      <c r="JNL158" s="44"/>
      <c r="JNM158" s="204"/>
      <c r="JNN158" s="203"/>
      <c r="JNP158" s="44"/>
      <c r="JNQ158" s="204"/>
      <c r="JNR158" s="203"/>
      <c r="JNT158" s="44"/>
      <c r="JNU158" s="204"/>
      <c r="JNV158" s="203"/>
      <c r="JNX158" s="44"/>
      <c r="JNY158" s="204"/>
      <c r="JNZ158" s="203"/>
      <c r="JOB158" s="44"/>
      <c r="JOC158" s="204"/>
      <c r="JOD158" s="203"/>
      <c r="JOF158" s="44"/>
      <c r="JOG158" s="204"/>
      <c r="JOH158" s="203"/>
      <c r="JOJ158" s="44"/>
      <c r="JOK158" s="204"/>
      <c r="JOL158" s="203"/>
      <c r="JON158" s="44"/>
      <c r="JOO158" s="204"/>
      <c r="JOP158" s="203"/>
      <c r="JOR158" s="44"/>
      <c r="JOS158" s="204"/>
      <c r="JOT158" s="203"/>
      <c r="JOV158" s="44"/>
      <c r="JOW158" s="204"/>
      <c r="JOX158" s="203"/>
      <c r="JOZ158" s="44"/>
      <c r="JPA158" s="204"/>
      <c r="JPB158" s="203"/>
      <c r="JPD158" s="44"/>
      <c r="JPE158" s="204"/>
      <c r="JPF158" s="203"/>
      <c r="JPH158" s="44"/>
      <c r="JPI158" s="204"/>
      <c r="JPJ158" s="203"/>
      <c r="JPL158" s="44"/>
      <c r="JPM158" s="204"/>
      <c r="JPN158" s="203"/>
      <c r="JPP158" s="44"/>
      <c r="JPQ158" s="204"/>
      <c r="JPR158" s="203"/>
      <c r="JPT158" s="44"/>
      <c r="JPU158" s="204"/>
      <c r="JPV158" s="203"/>
      <c r="JPX158" s="44"/>
      <c r="JPY158" s="204"/>
      <c r="JPZ158" s="203"/>
      <c r="JQB158" s="44"/>
      <c r="JQC158" s="204"/>
      <c r="JQD158" s="203"/>
      <c r="JQF158" s="44"/>
      <c r="JQG158" s="204"/>
      <c r="JQH158" s="203"/>
      <c r="JQJ158" s="44"/>
      <c r="JQK158" s="204"/>
      <c r="JQL158" s="203"/>
      <c r="JQN158" s="44"/>
      <c r="JQO158" s="204"/>
      <c r="JQP158" s="203"/>
      <c r="JQR158" s="44"/>
      <c r="JQS158" s="204"/>
      <c r="JQT158" s="203"/>
      <c r="JQV158" s="44"/>
      <c r="JQW158" s="204"/>
      <c r="JQX158" s="203"/>
      <c r="JQZ158" s="44"/>
      <c r="JRA158" s="204"/>
      <c r="JRB158" s="203"/>
      <c r="JRD158" s="44"/>
      <c r="JRE158" s="204"/>
      <c r="JRF158" s="203"/>
      <c r="JRH158" s="44"/>
      <c r="JRI158" s="204"/>
      <c r="JRJ158" s="203"/>
      <c r="JRL158" s="44"/>
      <c r="JRM158" s="204"/>
      <c r="JRN158" s="203"/>
      <c r="JRP158" s="44"/>
      <c r="JRQ158" s="204"/>
      <c r="JRR158" s="203"/>
      <c r="JRT158" s="44"/>
      <c r="JRU158" s="204"/>
      <c r="JRV158" s="203"/>
      <c r="JRX158" s="44"/>
      <c r="JRY158" s="204"/>
      <c r="JRZ158" s="203"/>
      <c r="JSB158" s="44"/>
      <c r="JSC158" s="204"/>
      <c r="JSD158" s="203"/>
      <c r="JSF158" s="44"/>
      <c r="JSG158" s="204"/>
      <c r="JSH158" s="203"/>
      <c r="JSJ158" s="44"/>
      <c r="JSK158" s="204"/>
      <c r="JSL158" s="203"/>
      <c r="JSN158" s="44"/>
      <c r="JSO158" s="204"/>
      <c r="JSP158" s="203"/>
      <c r="JSR158" s="44"/>
      <c r="JSS158" s="204"/>
      <c r="JST158" s="203"/>
      <c r="JSV158" s="44"/>
      <c r="JSW158" s="204"/>
      <c r="JSX158" s="203"/>
      <c r="JSZ158" s="44"/>
      <c r="JTA158" s="204"/>
      <c r="JTB158" s="203"/>
      <c r="JTD158" s="44"/>
      <c r="JTE158" s="204"/>
      <c r="JTF158" s="203"/>
      <c r="JTH158" s="44"/>
      <c r="JTI158" s="204"/>
      <c r="JTJ158" s="203"/>
      <c r="JTL158" s="44"/>
      <c r="JTM158" s="204"/>
      <c r="JTN158" s="203"/>
      <c r="JTP158" s="44"/>
      <c r="JTQ158" s="204"/>
      <c r="JTR158" s="203"/>
      <c r="JTT158" s="44"/>
      <c r="JTU158" s="204"/>
      <c r="JTV158" s="203"/>
      <c r="JTX158" s="44"/>
      <c r="JTY158" s="204"/>
      <c r="JTZ158" s="203"/>
      <c r="JUB158" s="44"/>
      <c r="JUC158" s="204"/>
      <c r="JUD158" s="203"/>
      <c r="JUF158" s="44"/>
      <c r="JUG158" s="204"/>
      <c r="JUH158" s="203"/>
      <c r="JUJ158" s="44"/>
      <c r="JUK158" s="204"/>
      <c r="JUL158" s="203"/>
      <c r="JUN158" s="44"/>
      <c r="JUO158" s="204"/>
      <c r="JUP158" s="203"/>
      <c r="JUR158" s="44"/>
      <c r="JUS158" s="204"/>
      <c r="JUT158" s="203"/>
      <c r="JUV158" s="44"/>
      <c r="JUW158" s="204"/>
      <c r="JUX158" s="203"/>
      <c r="JUZ158" s="44"/>
      <c r="JVA158" s="204"/>
      <c r="JVB158" s="203"/>
      <c r="JVD158" s="44"/>
      <c r="JVE158" s="204"/>
      <c r="JVF158" s="203"/>
      <c r="JVH158" s="44"/>
      <c r="JVI158" s="204"/>
      <c r="JVJ158" s="203"/>
      <c r="JVL158" s="44"/>
      <c r="JVM158" s="204"/>
      <c r="JVN158" s="203"/>
      <c r="JVP158" s="44"/>
      <c r="JVQ158" s="204"/>
      <c r="JVR158" s="203"/>
      <c r="JVT158" s="44"/>
      <c r="JVU158" s="204"/>
      <c r="JVV158" s="203"/>
      <c r="JVX158" s="44"/>
      <c r="JVY158" s="204"/>
      <c r="JVZ158" s="203"/>
      <c r="JWB158" s="44"/>
      <c r="JWC158" s="204"/>
      <c r="JWD158" s="203"/>
      <c r="JWF158" s="44"/>
      <c r="JWG158" s="204"/>
      <c r="JWH158" s="203"/>
      <c r="JWJ158" s="44"/>
      <c r="JWK158" s="204"/>
      <c r="JWL158" s="203"/>
      <c r="JWN158" s="44"/>
      <c r="JWO158" s="204"/>
      <c r="JWP158" s="203"/>
      <c r="JWR158" s="44"/>
      <c r="JWS158" s="204"/>
      <c r="JWT158" s="203"/>
      <c r="JWV158" s="44"/>
      <c r="JWW158" s="204"/>
      <c r="JWX158" s="203"/>
      <c r="JWZ158" s="44"/>
      <c r="JXA158" s="204"/>
      <c r="JXB158" s="203"/>
      <c r="JXD158" s="44"/>
      <c r="JXE158" s="204"/>
      <c r="JXF158" s="203"/>
      <c r="JXH158" s="44"/>
      <c r="JXI158" s="204"/>
      <c r="JXJ158" s="203"/>
      <c r="JXL158" s="44"/>
      <c r="JXM158" s="204"/>
      <c r="JXN158" s="203"/>
      <c r="JXP158" s="44"/>
      <c r="JXQ158" s="204"/>
      <c r="JXR158" s="203"/>
      <c r="JXT158" s="44"/>
      <c r="JXU158" s="204"/>
      <c r="JXV158" s="203"/>
      <c r="JXX158" s="44"/>
      <c r="JXY158" s="204"/>
      <c r="JXZ158" s="203"/>
      <c r="JYB158" s="44"/>
      <c r="JYC158" s="204"/>
      <c r="JYD158" s="203"/>
      <c r="JYF158" s="44"/>
      <c r="JYG158" s="204"/>
      <c r="JYH158" s="203"/>
      <c r="JYJ158" s="44"/>
      <c r="JYK158" s="204"/>
      <c r="JYL158" s="203"/>
      <c r="JYN158" s="44"/>
      <c r="JYO158" s="204"/>
      <c r="JYP158" s="203"/>
      <c r="JYR158" s="44"/>
      <c r="JYS158" s="204"/>
      <c r="JYT158" s="203"/>
      <c r="JYV158" s="44"/>
      <c r="JYW158" s="204"/>
      <c r="JYX158" s="203"/>
      <c r="JYZ158" s="44"/>
      <c r="JZA158" s="204"/>
      <c r="JZB158" s="203"/>
      <c r="JZD158" s="44"/>
      <c r="JZE158" s="204"/>
      <c r="JZF158" s="203"/>
      <c r="JZH158" s="44"/>
      <c r="JZI158" s="204"/>
      <c r="JZJ158" s="203"/>
      <c r="JZL158" s="44"/>
      <c r="JZM158" s="204"/>
      <c r="JZN158" s="203"/>
      <c r="JZP158" s="44"/>
      <c r="JZQ158" s="204"/>
      <c r="JZR158" s="203"/>
      <c r="JZT158" s="44"/>
      <c r="JZU158" s="204"/>
      <c r="JZV158" s="203"/>
      <c r="JZX158" s="44"/>
      <c r="JZY158" s="204"/>
      <c r="JZZ158" s="203"/>
      <c r="KAB158" s="44"/>
      <c r="KAC158" s="204"/>
      <c r="KAD158" s="203"/>
      <c r="KAF158" s="44"/>
      <c r="KAG158" s="204"/>
      <c r="KAH158" s="203"/>
      <c r="KAJ158" s="44"/>
      <c r="KAK158" s="204"/>
      <c r="KAL158" s="203"/>
      <c r="KAN158" s="44"/>
      <c r="KAO158" s="204"/>
      <c r="KAP158" s="203"/>
      <c r="KAR158" s="44"/>
      <c r="KAS158" s="204"/>
      <c r="KAT158" s="203"/>
      <c r="KAV158" s="44"/>
      <c r="KAW158" s="204"/>
      <c r="KAX158" s="203"/>
      <c r="KAZ158" s="44"/>
      <c r="KBA158" s="204"/>
      <c r="KBB158" s="203"/>
      <c r="KBD158" s="44"/>
      <c r="KBE158" s="204"/>
      <c r="KBF158" s="203"/>
      <c r="KBH158" s="44"/>
      <c r="KBI158" s="204"/>
      <c r="KBJ158" s="203"/>
      <c r="KBL158" s="44"/>
      <c r="KBM158" s="204"/>
      <c r="KBN158" s="203"/>
      <c r="KBP158" s="44"/>
      <c r="KBQ158" s="204"/>
      <c r="KBR158" s="203"/>
      <c r="KBT158" s="44"/>
      <c r="KBU158" s="204"/>
      <c r="KBV158" s="203"/>
      <c r="KBX158" s="44"/>
      <c r="KBY158" s="204"/>
      <c r="KBZ158" s="203"/>
      <c r="KCB158" s="44"/>
      <c r="KCC158" s="204"/>
      <c r="KCD158" s="203"/>
      <c r="KCF158" s="44"/>
      <c r="KCG158" s="204"/>
      <c r="KCH158" s="203"/>
      <c r="KCJ158" s="44"/>
      <c r="KCK158" s="204"/>
      <c r="KCL158" s="203"/>
      <c r="KCN158" s="44"/>
      <c r="KCO158" s="204"/>
      <c r="KCP158" s="203"/>
      <c r="KCR158" s="44"/>
      <c r="KCS158" s="204"/>
      <c r="KCT158" s="203"/>
      <c r="KCV158" s="44"/>
      <c r="KCW158" s="204"/>
      <c r="KCX158" s="203"/>
      <c r="KCZ158" s="44"/>
      <c r="KDA158" s="204"/>
      <c r="KDB158" s="203"/>
      <c r="KDD158" s="44"/>
      <c r="KDE158" s="204"/>
      <c r="KDF158" s="203"/>
      <c r="KDH158" s="44"/>
      <c r="KDI158" s="204"/>
      <c r="KDJ158" s="203"/>
      <c r="KDL158" s="44"/>
      <c r="KDM158" s="204"/>
      <c r="KDN158" s="203"/>
      <c r="KDP158" s="44"/>
      <c r="KDQ158" s="204"/>
      <c r="KDR158" s="203"/>
      <c r="KDT158" s="44"/>
      <c r="KDU158" s="204"/>
      <c r="KDV158" s="203"/>
      <c r="KDX158" s="44"/>
      <c r="KDY158" s="204"/>
      <c r="KDZ158" s="203"/>
      <c r="KEB158" s="44"/>
      <c r="KEC158" s="204"/>
      <c r="KED158" s="203"/>
      <c r="KEF158" s="44"/>
      <c r="KEG158" s="204"/>
      <c r="KEH158" s="203"/>
      <c r="KEJ158" s="44"/>
      <c r="KEK158" s="204"/>
      <c r="KEL158" s="203"/>
      <c r="KEN158" s="44"/>
      <c r="KEO158" s="204"/>
      <c r="KEP158" s="203"/>
      <c r="KER158" s="44"/>
      <c r="KES158" s="204"/>
      <c r="KET158" s="203"/>
      <c r="KEV158" s="44"/>
      <c r="KEW158" s="204"/>
      <c r="KEX158" s="203"/>
      <c r="KEZ158" s="44"/>
      <c r="KFA158" s="204"/>
      <c r="KFB158" s="203"/>
      <c r="KFD158" s="44"/>
      <c r="KFE158" s="204"/>
      <c r="KFF158" s="203"/>
      <c r="KFH158" s="44"/>
      <c r="KFI158" s="204"/>
      <c r="KFJ158" s="203"/>
      <c r="KFL158" s="44"/>
      <c r="KFM158" s="204"/>
      <c r="KFN158" s="203"/>
      <c r="KFP158" s="44"/>
      <c r="KFQ158" s="204"/>
      <c r="KFR158" s="203"/>
      <c r="KFT158" s="44"/>
      <c r="KFU158" s="204"/>
      <c r="KFV158" s="203"/>
      <c r="KFX158" s="44"/>
      <c r="KFY158" s="204"/>
      <c r="KFZ158" s="203"/>
      <c r="KGB158" s="44"/>
      <c r="KGC158" s="204"/>
      <c r="KGD158" s="203"/>
      <c r="KGF158" s="44"/>
      <c r="KGG158" s="204"/>
      <c r="KGH158" s="203"/>
      <c r="KGJ158" s="44"/>
      <c r="KGK158" s="204"/>
      <c r="KGL158" s="203"/>
      <c r="KGN158" s="44"/>
      <c r="KGO158" s="204"/>
      <c r="KGP158" s="203"/>
      <c r="KGR158" s="44"/>
      <c r="KGS158" s="204"/>
      <c r="KGT158" s="203"/>
      <c r="KGV158" s="44"/>
      <c r="KGW158" s="204"/>
      <c r="KGX158" s="203"/>
      <c r="KGZ158" s="44"/>
      <c r="KHA158" s="204"/>
      <c r="KHB158" s="203"/>
      <c r="KHD158" s="44"/>
      <c r="KHE158" s="204"/>
      <c r="KHF158" s="203"/>
      <c r="KHH158" s="44"/>
      <c r="KHI158" s="204"/>
      <c r="KHJ158" s="203"/>
      <c r="KHL158" s="44"/>
      <c r="KHM158" s="204"/>
      <c r="KHN158" s="203"/>
      <c r="KHP158" s="44"/>
      <c r="KHQ158" s="204"/>
      <c r="KHR158" s="203"/>
      <c r="KHT158" s="44"/>
      <c r="KHU158" s="204"/>
      <c r="KHV158" s="203"/>
      <c r="KHX158" s="44"/>
      <c r="KHY158" s="204"/>
      <c r="KHZ158" s="203"/>
      <c r="KIB158" s="44"/>
      <c r="KIC158" s="204"/>
      <c r="KID158" s="203"/>
      <c r="KIF158" s="44"/>
      <c r="KIG158" s="204"/>
      <c r="KIH158" s="203"/>
      <c r="KIJ158" s="44"/>
      <c r="KIK158" s="204"/>
      <c r="KIL158" s="203"/>
      <c r="KIN158" s="44"/>
      <c r="KIO158" s="204"/>
      <c r="KIP158" s="203"/>
      <c r="KIR158" s="44"/>
      <c r="KIS158" s="204"/>
      <c r="KIT158" s="203"/>
      <c r="KIV158" s="44"/>
      <c r="KIW158" s="204"/>
      <c r="KIX158" s="203"/>
      <c r="KIZ158" s="44"/>
      <c r="KJA158" s="204"/>
      <c r="KJB158" s="203"/>
      <c r="KJD158" s="44"/>
      <c r="KJE158" s="204"/>
      <c r="KJF158" s="203"/>
      <c r="KJH158" s="44"/>
      <c r="KJI158" s="204"/>
      <c r="KJJ158" s="203"/>
      <c r="KJL158" s="44"/>
      <c r="KJM158" s="204"/>
      <c r="KJN158" s="203"/>
      <c r="KJP158" s="44"/>
      <c r="KJQ158" s="204"/>
      <c r="KJR158" s="203"/>
      <c r="KJT158" s="44"/>
      <c r="KJU158" s="204"/>
      <c r="KJV158" s="203"/>
      <c r="KJX158" s="44"/>
      <c r="KJY158" s="204"/>
      <c r="KJZ158" s="203"/>
      <c r="KKB158" s="44"/>
      <c r="KKC158" s="204"/>
      <c r="KKD158" s="203"/>
      <c r="KKF158" s="44"/>
      <c r="KKG158" s="204"/>
      <c r="KKH158" s="203"/>
      <c r="KKJ158" s="44"/>
      <c r="KKK158" s="204"/>
      <c r="KKL158" s="203"/>
      <c r="KKN158" s="44"/>
      <c r="KKO158" s="204"/>
      <c r="KKP158" s="203"/>
      <c r="KKR158" s="44"/>
      <c r="KKS158" s="204"/>
      <c r="KKT158" s="203"/>
      <c r="KKV158" s="44"/>
      <c r="KKW158" s="204"/>
      <c r="KKX158" s="203"/>
      <c r="KKZ158" s="44"/>
      <c r="KLA158" s="204"/>
      <c r="KLB158" s="203"/>
      <c r="KLD158" s="44"/>
      <c r="KLE158" s="204"/>
      <c r="KLF158" s="203"/>
      <c r="KLH158" s="44"/>
      <c r="KLI158" s="204"/>
      <c r="KLJ158" s="203"/>
      <c r="KLL158" s="44"/>
      <c r="KLM158" s="204"/>
      <c r="KLN158" s="203"/>
      <c r="KLP158" s="44"/>
      <c r="KLQ158" s="204"/>
      <c r="KLR158" s="203"/>
      <c r="KLT158" s="44"/>
      <c r="KLU158" s="204"/>
      <c r="KLV158" s="203"/>
      <c r="KLX158" s="44"/>
      <c r="KLY158" s="204"/>
      <c r="KLZ158" s="203"/>
      <c r="KMB158" s="44"/>
      <c r="KMC158" s="204"/>
      <c r="KMD158" s="203"/>
      <c r="KMF158" s="44"/>
      <c r="KMG158" s="204"/>
      <c r="KMH158" s="203"/>
      <c r="KMJ158" s="44"/>
      <c r="KMK158" s="204"/>
      <c r="KML158" s="203"/>
      <c r="KMN158" s="44"/>
      <c r="KMO158" s="204"/>
      <c r="KMP158" s="203"/>
      <c r="KMR158" s="44"/>
      <c r="KMS158" s="204"/>
      <c r="KMT158" s="203"/>
      <c r="KMV158" s="44"/>
      <c r="KMW158" s="204"/>
      <c r="KMX158" s="203"/>
      <c r="KMZ158" s="44"/>
      <c r="KNA158" s="204"/>
      <c r="KNB158" s="203"/>
      <c r="KND158" s="44"/>
      <c r="KNE158" s="204"/>
      <c r="KNF158" s="203"/>
      <c r="KNH158" s="44"/>
      <c r="KNI158" s="204"/>
      <c r="KNJ158" s="203"/>
      <c r="KNL158" s="44"/>
      <c r="KNM158" s="204"/>
      <c r="KNN158" s="203"/>
      <c r="KNP158" s="44"/>
      <c r="KNQ158" s="204"/>
      <c r="KNR158" s="203"/>
      <c r="KNT158" s="44"/>
      <c r="KNU158" s="204"/>
      <c r="KNV158" s="203"/>
      <c r="KNX158" s="44"/>
      <c r="KNY158" s="204"/>
      <c r="KNZ158" s="203"/>
      <c r="KOB158" s="44"/>
      <c r="KOC158" s="204"/>
      <c r="KOD158" s="203"/>
      <c r="KOF158" s="44"/>
      <c r="KOG158" s="204"/>
      <c r="KOH158" s="203"/>
      <c r="KOJ158" s="44"/>
      <c r="KOK158" s="204"/>
      <c r="KOL158" s="203"/>
      <c r="KON158" s="44"/>
      <c r="KOO158" s="204"/>
      <c r="KOP158" s="203"/>
      <c r="KOR158" s="44"/>
      <c r="KOS158" s="204"/>
      <c r="KOT158" s="203"/>
      <c r="KOV158" s="44"/>
      <c r="KOW158" s="204"/>
      <c r="KOX158" s="203"/>
      <c r="KOZ158" s="44"/>
      <c r="KPA158" s="204"/>
      <c r="KPB158" s="203"/>
      <c r="KPD158" s="44"/>
      <c r="KPE158" s="204"/>
      <c r="KPF158" s="203"/>
      <c r="KPH158" s="44"/>
      <c r="KPI158" s="204"/>
      <c r="KPJ158" s="203"/>
      <c r="KPL158" s="44"/>
      <c r="KPM158" s="204"/>
      <c r="KPN158" s="203"/>
      <c r="KPP158" s="44"/>
      <c r="KPQ158" s="204"/>
      <c r="KPR158" s="203"/>
      <c r="KPT158" s="44"/>
      <c r="KPU158" s="204"/>
      <c r="KPV158" s="203"/>
      <c r="KPX158" s="44"/>
      <c r="KPY158" s="204"/>
      <c r="KPZ158" s="203"/>
      <c r="KQB158" s="44"/>
      <c r="KQC158" s="204"/>
      <c r="KQD158" s="203"/>
      <c r="KQF158" s="44"/>
      <c r="KQG158" s="204"/>
      <c r="KQH158" s="203"/>
      <c r="KQJ158" s="44"/>
      <c r="KQK158" s="204"/>
      <c r="KQL158" s="203"/>
      <c r="KQN158" s="44"/>
      <c r="KQO158" s="204"/>
      <c r="KQP158" s="203"/>
      <c r="KQR158" s="44"/>
      <c r="KQS158" s="204"/>
      <c r="KQT158" s="203"/>
      <c r="KQV158" s="44"/>
      <c r="KQW158" s="204"/>
      <c r="KQX158" s="203"/>
      <c r="KQZ158" s="44"/>
      <c r="KRA158" s="204"/>
      <c r="KRB158" s="203"/>
      <c r="KRD158" s="44"/>
      <c r="KRE158" s="204"/>
      <c r="KRF158" s="203"/>
      <c r="KRH158" s="44"/>
      <c r="KRI158" s="204"/>
      <c r="KRJ158" s="203"/>
      <c r="KRL158" s="44"/>
      <c r="KRM158" s="204"/>
      <c r="KRN158" s="203"/>
      <c r="KRP158" s="44"/>
      <c r="KRQ158" s="204"/>
      <c r="KRR158" s="203"/>
      <c r="KRT158" s="44"/>
      <c r="KRU158" s="204"/>
      <c r="KRV158" s="203"/>
      <c r="KRX158" s="44"/>
      <c r="KRY158" s="204"/>
      <c r="KRZ158" s="203"/>
      <c r="KSB158" s="44"/>
      <c r="KSC158" s="204"/>
      <c r="KSD158" s="203"/>
      <c r="KSF158" s="44"/>
      <c r="KSG158" s="204"/>
      <c r="KSH158" s="203"/>
      <c r="KSJ158" s="44"/>
      <c r="KSK158" s="204"/>
      <c r="KSL158" s="203"/>
      <c r="KSN158" s="44"/>
      <c r="KSO158" s="204"/>
      <c r="KSP158" s="203"/>
      <c r="KSR158" s="44"/>
      <c r="KSS158" s="204"/>
      <c r="KST158" s="203"/>
      <c r="KSV158" s="44"/>
      <c r="KSW158" s="204"/>
      <c r="KSX158" s="203"/>
      <c r="KSZ158" s="44"/>
      <c r="KTA158" s="204"/>
      <c r="KTB158" s="203"/>
      <c r="KTD158" s="44"/>
      <c r="KTE158" s="204"/>
      <c r="KTF158" s="203"/>
      <c r="KTH158" s="44"/>
      <c r="KTI158" s="204"/>
      <c r="KTJ158" s="203"/>
      <c r="KTL158" s="44"/>
      <c r="KTM158" s="204"/>
      <c r="KTN158" s="203"/>
      <c r="KTP158" s="44"/>
      <c r="KTQ158" s="204"/>
      <c r="KTR158" s="203"/>
      <c r="KTT158" s="44"/>
      <c r="KTU158" s="204"/>
      <c r="KTV158" s="203"/>
      <c r="KTX158" s="44"/>
      <c r="KTY158" s="204"/>
      <c r="KTZ158" s="203"/>
      <c r="KUB158" s="44"/>
      <c r="KUC158" s="204"/>
      <c r="KUD158" s="203"/>
      <c r="KUF158" s="44"/>
      <c r="KUG158" s="204"/>
      <c r="KUH158" s="203"/>
      <c r="KUJ158" s="44"/>
      <c r="KUK158" s="204"/>
      <c r="KUL158" s="203"/>
      <c r="KUN158" s="44"/>
      <c r="KUO158" s="204"/>
      <c r="KUP158" s="203"/>
      <c r="KUR158" s="44"/>
      <c r="KUS158" s="204"/>
      <c r="KUT158" s="203"/>
      <c r="KUV158" s="44"/>
      <c r="KUW158" s="204"/>
      <c r="KUX158" s="203"/>
      <c r="KUZ158" s="44"/>
      <c r="KVA158" s="204"/>
      <c r="KVB158" s="203"/>
      <c r="KVD158" s="44"/>
      <c r="KVE158" s="204"/>
      <c r="KVF158" s="203"/>
      <c r="KVH158" s="44"/>
      <c r="KVI158" s="204"/>
      <c r="KVJ158" s="203"/>
      <c r="KVL158" s="44"/>
      <c r="KVM158" s="204"/>
      <c r="KVN158" s="203"/>
      <c r="KVP158" s="44"/>
      <c r="KVQ158" s="204"/>
      <c r="KVR158" s="203"/>
      <c r="KVT158" s="44"/>
      <c r="KVU158" s="204"/>
      <c r="KVV158" s="203"/>
      <c r="KVX158" s="44"/>
      <c r="KVY158" s="204"/>
      <c r="KVZ158" s="203"/>
      <c r="KWB158" s="44"/>
      <c r="KWC158" s="204"/>
      <c r="KWD158" s="203"/>
      <c r="KWF158" s="44"/>
      <c r="KWG158" s="204"/>
      <c r="KWH158" s="203"/>
      <c r="KWJ158" s="44"/>
      <c r="KWK158" s="204"/>
      <c r="KWL158" s="203"/>
      <c r="KWN158" s="44"/>
      <c r="KWO158" s="204"/>
      <c r="KWP158" s="203"/>
      <c r="KWR158" s="44"/>
      <c r="KWS158" s="204"/>
      <c r="KWT158" s="203"/>
      <c r="KWV158" s="44"/>
      <c r="KWW158" s="204"/>
      <c r="KWX158" s="203"/>
      <c r="KWZ158" s="44"/>
      <c r="KXA158" s="204"/>
      <c r="KXB158" s="203"/>
      <c r="KXD158" s="44"/>
      <c r="KXE158" s="204"/>
      <c r="KXF158" s="203"/>
      <c r="KXH158" s="44"/>
      <c r="KXI158" s="204"/>
      <c r="KXJ158" s="203"/>
      <c r="KXL158" s="44"/>
      <c r="KXM158" s="204"/>
      <c r="KXN158" s="203"/>
      <c r="KXP158" s="44"/>
      <c r="KXQ158" s="204"/>
      <c r="KXR158" s="203"/>
      <c r="KXT158" s="44"/>
      <c r="KXU158" s="204"/>
      <c r="KXV158" s="203"/>
      <c r="KXX158" s="44"/>
      <c r="KXY158" s="204"/>
      <c r="KXZ158" s="203"/>
      <c r="KYB158" s="44"/>
      <c r="KYC158" s="204"/>
      <c r="KYD158" s="203"/>
      <c r="KYF158" s="44"/>
      <c r="KYG158" s="204"/>
      <c r="KYH158" s="203"/>
      <c r="KYJ158" s="44"/>
      <c r="KYK158" s="204"/>
      <c r="KYL158" s="203"/>
      <c r="KYN158" s="44"/>
      <c r="KYO158" s="204"/>
      <c r="KYP158" s="203"/>
      <c r="KYR158" s="44"/>
      <c r="KYS158" s="204"/>
      <c r="KYT158" s="203"/>
      <c r="KYV158" s="44"/>
      <c r="KYW158" s="204"/>
      <c r="KYX158" s="203"/>
      <c r="KYZ158" s="44"/>
      <c r="KZA158" s="204"/>
      <c r="KZB158" s="203"/>
      <c r="KZD158" s="44"/>
      <c r="KZE158" s="204"/>
      <c r="KZF158" s="203"/>
      <c r="KZH158" s="44"/>
      <c r="KZI158" s="204"/>
      <c r="KZJ158" s="203"/>
      <c r="KZL158" s="44"/>
      <c r="KZM158" s="204"/>
      <c r="KZN158" s="203"/>
      <c r="KZP158" s="44"/>
      <c r="KZQ158" s="204"/>
      <c r="KZR158" s="203"/>
      <c r="KZT158" s="44"/>
      <c r="KZU158" s="204"/>
      <c r="KZV158" s="203"/>
      <c r="KZX158" s="44"/>
      <c r="KZY158" s="204"/>
      <c r="KZZ158" s="203"/>
      <c r="LAB158" s="44"/>
      <c r="LAC158" s="204"/>
      <c r="LAD158" s="203"/>
      <c r="LAF158" s="44"/>
      <c r="LAG158" s="204"/>
      <c r="LAH158" s="203"/>
      <c r="LAJ158" s="44"/>
      <c r="LAK158" s="204"/>
      <c r="LAL158" s="203"/>
      <c r="LAN158" s="44"/>
      <c r="LAO158" s="204"/>
      <c r="LAP158" s="203"/>
      <c r="LAR158" s="44"/>
      <c r="LAS158" s="204"/>
      <c r="LAT158" s="203"/>
      <c r="LAV158" s="44"/>
      <c r="LAW158" s="204"/>
      <c r="LAX158" s="203"/>
      <c r="LAZ158" s="44"/>
      <c r="LBA158" s="204"/>
      <c r="LBB158" s="203"/>
      <c r="LBD158" s="44"/>
      <c r="LBE158" s="204"/>
      <c r="LBF158" s="203"/>
      <c r="LBH158" s="44"/>
      <c r="LBI158" s="204"/>
      <c r="LBJ158" s="203"/>
      <c r="LBL158" s="44"/>
      <c r="LBM158" s="204"/>
      <c r="LBN158" s="203"/>
      <c r="LBP158" s="44"/>
      <c r="LBQ158" s="204"/>
      <c r="LBR158" s="203"/>
      <c r="LBT158" s="44"/>
      <c r="LBU158" s="204"/>
      <c r="LBV158" s="203"/>
      <c r="LBX158" s="44"/>
      <c r="LBY158" s="204"/>
      <c r="LBZ158" s="203"/>
      <c r="LCB158" s="44"/>
      <c r="LCC158" s="204"/>
      <c r="LCD158" s="203"/>
      <c r="LCF158" s="44"/>
      <c r="LCG158" s="204"/>
      <c r="LCH158" s="203"/>
      <c r="LCJ158" s="44"/>
      <c r="LCK158" s="204"/>
      <c r="LCL158" s="203"/>
      <c r="LCN158" s="44"/>
      <c r="LCO158" s="204"/>
      <c r="LCP158" s="203"/>
      <c r="LCR158" s="44"/>
      <c r="LCS158" s="204"/>
      <c r="LCT158" s="203"/>
      <c r="LCV158" s="44"/>
      <c r="LCW158" s="204"/>
      <c r="LCX158" s="203"/>
      <c r="LCZ158" s="44"/>
      <c r="LDA158" s="204"/>
      <c r="LDB158" s="203"/>
      <c r="LDD158" s="44"/>
      <c r="LDE158" s="204"/>
      <c r="LDF158" s="203"/>
      <c r="LDH158" s="44"/>
      <c r="LDI158" s="204"/>
      <c r="LDJ158" s="203"/>
      <c r="LDL158" s="44"/>
      <c r="LDM158" s="204"/>
      <c r="LDN158" s="203"/>
      <c r="LDP158" s="44"/>
      <c r="LDQ158" s="204"/>
      <c r="LDR158" s="203"/>
      <c r="LDT158" s="44"/>
      <c r="LDU158" s="204"/>
      <c r="LDV158" s="203"/>
      <c r="LDX158" s="44"/>
      <c r="LDY158" s="204"/>
      <c r="LDZ158" s="203"/>
      <c r="LEB158" s="44"/>
      <c r="LEC158" s="204"/>
      <c r="LED158" s="203"/>
      <c r="LEF158" s="44"/>
      <c r="LEG158" s="204"/>
      <c r="LEH158" s="203"/>
      <c r="LEJ158" s="44"/>
      <c r="LEK158" s="204"/>
      <c r="LEL158" s="203"/>
      <c r="LEN158" s="44"/>
      <c r="LEO158" s="204"/>
      <c r="LEP158" s="203"/>
      <c r="LER158" s="44"/>
      <c r="LES158" s="204"/>
      <c r="LET158" s="203"/>
      <c r="LEV158" s="44"/>
      <c r="LEW158" s="204"/>
      <c r="LEX158" s="203"/>
      <c r="LEZ158" s="44"/>
      <c r="LFA158" s="204"/>
      <c r="LFB158" s="203"/>
      <c r="LFD158" s="44"/>
      <c r="LFE158" s="204"/>
      <c r="LFF158" s="203"/>
      <c r="LFH158" s="44"/>
      <c r="LFI158" s="204"/>
      <c r="LFJ158" s="203"/>
      <c r="LFL158" s="44"/>
      <c r="LFM158" s="204"/>
      <c r="LFN158" s="203"/>
      <c r="LFP158" s="44"/>
      <c r="LFQ158" s="204"/>
      <c r="LFR158" s="203"/>
      <c r="LFT158" s="44"/>
      <c r="LFU158" s="204"/>
      <c r="LFV158" s="203"/>
      <c r="LFX158" s="44"/>
      <c r="LFY158" s="204"/>
      <c r="LFZ158" s="203"/>
      <c r="LGB158" s="44"/>
      <c r="LGC158" s="204"/>
      <c r="LGD158" s="203"/>
      <c r="LGF158" s="44"/>
      <c r="LGG158" s="204"/>
      <c r="LGH158" s="203"/>
      <c r="LGJ158" s="44"/>
      <c r="LGK158" s="204"/>
      <c r="LGL158" s="203"/>
      <c r="LGN158" s="44"/>
      <c r="LGO158" s="204"/>
      <c r="LGP158" s="203"/>
      <c r="LGR158" s="44"/>
      <c r="LGS158" s="204"/>
      <c r="LGT158" s="203"/>
      <c r="LGV158" s="44"/>
      <c r="LGW158" s="204"/>
      <c r="LGX158" s="203"/>
      <c r="LGZ158" s="44"/>
      <c r="LHA158" s="204"/>
      <c r="LHB158" s="203"/>
      <c r="LHD158" s="44"/>
      <c r="LHE158" s="204"/>
      <c r="LHF158" s="203"/>
      <c r="LHH158" s="44"/>
      <c r="LHI158" s="204"/>
      <c r="LHJ158" s="203"/>
      <c r="LHL158" s="44"/>
      <c r="LHM158" s="204"/>
      <c r="LHN158" s="203"/>
      <c r="LHP158" s="44"/>
      <c r="LHQ158" s="204"/>
      <c r="LHR158" s="203"/>
      <c r="LHT158" s="44"/>
      <c r="LHU158" s="204"/>
      <c r="LHV158" s="203"/>
      <c r="LHX158" s="44"/>
      <c r="LHY158" s="204"/>
      <c r="LHZ158" s="203"/>
      <c r="LIB158" s="44"/>
      <c r="LIC158" s="204"/>
      <c r="LID158" s="203"/>
      <c r="LIF158" s="44"/>
      <c r="LIG158" s="204"/>
      <c r="LIH158" s="203"/>
      <c r="LIJ158" s="44"/>
      <c r="LIK158" s="204"/>
      <c r="LIL158" s="203"/>
      <c r="LIN158" s="44"/>
      <c r="LIO158" s="204"/>
      <c r="LIP158" s="203"/>
      <c r="LIR158" s="44"/>
      <c r="LIS158" s="204"/>
      <c r="LIT158" s="203"/>
      <c r="LIV158" s="44"/>
      <c r="LIW158" s="204"/>
      <c r="LIX158" s="203"/>
      <c r="LIZ158" s="44"/>
      <c r="LJA158" s="204"/>
      <c r="LJB158" s="203"/>
      <c r="LJD158" s="44"/>
      <c r="LJE158" s="204"/>
      <c r="LJF158" s="203"/>
      <c r="LJH158" s="44"/>
      <c r="LJI158" s="204"/>
      <c r="LJJ158" s="203"/>
      <c r="LJL158" s="44"/>
      <c r="LJM158" s="204"/>
      <c r="LJN158" s="203"/>
      <c r="LJP158" s="44"/>
      <c r="LJQ158" s="204"/>
      <c r="LJR158" s="203"/>
      <c r="LJT158" s="44"/>
      <c r="LJU158" s="204"/>
      <c r="LJV158" s="203"/>
      <c r="LJX158" s="44"/>
      <c r="LJY158" s="204"/>
      <c r="LJZ158" s="203"/>
      <c r="LKB158" s="44"/>
      <c r="LKC158" s="204"/>
      <c r="LKD158" s="203"/>
      <c r="LKF158" s="44"/>
      <c r="LKG158" s="204"/>
      <c r="LKH158" s="203"/>
      <c r="LKJ158" s="44"/>
      <c r="LKK158" s="204"/>
      <c r="LKL158" s="203"/>
      <c r="LKN158" s="44"/>
      <c r="LKO158" s="204"/>
      <c r="LKP158" s="203"/>
      <c r="LKR158" s="44"/>
      <c r="LKS158" s="204"/>
      <c r="LKT158" s="203"/>
      <c r="LKV158" s="44"/>
      <c r="LKW158" s="204"/>
      <c r="LKX158" s="203"/>
      <c r="LKZ158" s="44"/>
      <c r="LLA158" s="204"/>
      <c r="LLB158" s="203"/>
      <c r="LLD158" s="44"/>
      <c r="LLE158" s="204"/>
      <c r="LLF158" s="203"/>
      <c r="LLH158" s="44"/>
      <c r="LLI158" s="204"/>
      <c r="LLJ158" s="203"/>
      <c r="LLL158" s="44"/>
      <c r="LLM158" s="204"/>
      <c r="LLN158" s="203"/>
      <c r="LLP158" s="44"/>
      <c r="LLQ158" s="204"/>
      <c r="LLR158" s="203"/>
      <c r="LLT158" s="44"/>
      <c r="LLU158" s="204"/>
      <c r="LLV158" s="203"/>
      <c r="LLX158" s="44"/>
      <c r="LLY158" s="204"/>
      <c r="LLZ158" s="203"/>
      <c r="LMB158" s="44"/>
      <c r="LMC158" s="204"/>
      <c r="LMD158" s="203"/>
      <c r="LMF158" s="44"/>
      <c r="LMG158" s="204"/>
      <c r="LMH158" s="203"/>
      <c r="LMJ158" s="44"/>
      <c r="LMK158" s="204"/>
      <c r="LML158" s="203"/>
      <c r="LMN158" s="44"/>
      <c r="LMO158" s="204"/>
      <c r="LMP158" s="203"/>
      <c r="LMR158" s="44"/>
      <c r="LMS158" s="204"/>
      <c r="LMT158" s="203"/>
      <c r="LMV158" s="44"/>
      <c r="LMW158" s="204"/>
      <c r="LMX158" s="203"/>
      <c r="LMZ158" s="44"/>
      <c r="LNA158" s="204"/>
      <c r="LNB158" s="203"/>
      <c r="LND158" s="44"/>
      <c r="LNE158" s="204"/>
      <c r="LNF158" s="203"/>
      <c r="LNH158" s="44"/>
      <c r="LNI158" s="204"/>
      <c r="LNJ158" s="203"/>
      <c r="LNL158" s="44"/>
      <c r="LNM158" s="204"/>
      <c r="LNN158" s="203"/>
      <c r="LNP158" s="44"/>
      <c r="LNQ158" s="204"/>
      <c r="LNR158" s="203"/>
      <c r="LNT158" s="44"/>
      <c r="LNU158" s="204"/>
      <c r="LNV158" s="203"/>
      <c r="LNX158" s="44"/>
      <c r="LNY158" s="204"/>
      <c r="LNZ158" s="203"/>
      <c r="LOB158" s="44"/>
      <c r="LOC158" s="204"/>
      <c r="LOD158" s="203"/>
      <c r="LOF158" s="44"/>
      <c r="LOG158" s="204"/>
      <c r="LOH158" s="203"/>
      <c r="LOJ158" s="44"/>
      <c r="LOK158" s="204"/>
      <c r="LOL158" s="203"/>
      <c r="LON158" s="44"/>
      <c r="LOO158" s="204"/>
      <c r="LOP158" s="203"/>
      <c r="LOR158" s="44"/>
      <c r="LOS158" s="204"/>
      <c r="LOT158" s="203"/>
      <c r="LOV158" s="44"/>
      <c r="LOW158" s="204"/>
      <c r="LOX158" s="203"/>
      <c r="LOZ158" s="44"/>
      <c r="LPA158" s="204"/>
      <c r="LPB158" s="203"/>
      <c r="LPD158" s="44"/>
      <c r="LPE158" s="204"/>
      <c r="LPF158" s="203"/>
      <c r="LPH158" s="44"/>
      <c r="LPI158" s="204"/>
      <c r="LPJ158" s="203"/>
      <c r="LPL158" s="44"/>
      <c r="LPM158" s="204"/>
      <c r="LPN158" s="203"/>
      <c r="LPP158" s="44"/>
      <c r="LPQ158" s="204"/>
      <c r="LPR158" s="203"/>
      <c r="LPT158" s="44"/>
      <c r="LPU158" s="204"/>
      <c r="LPV158" s="203"/>
      <c r="LPX158" s="44"/>
      <c r="LPY158" s="204"/>
      <c r="LPZ158" s="203"/>
      <c r="LQB158" s="44"/>
      <c r="LQC158" s="204"/>
      <c r="LQD158" s="203"/>
      <c r="LQF158" s="44"/>
      <c r="LQG158" s="204"/>
      <c r="LQH158" s="203"/>
      <c r="LQJ158" s="44"/>
      <c r="LQK158" s="204"/>
      <c r="LQL158" s="203"/>
      <c r="LQN158" s="44"/>
      <c r="LQO158" s="204"/>
      <c r="LQP158" s="203"/>
      <c r="LQR158" s="44"/>
      <c r="LQS158" s="204"/>
      <c r="LQT158" s="203"/>
      <c r="LQV158" s="44"/>
      <c r="LQW158" s="204"/>
      <c r="LQX158" s="203"/>
      <c r="LQZ158" s="44"/>
      <c r="LRA158" s="204"/>
      <c r="LRB158" s="203"/>
      <c r="LRD158" s="44"/>
      <c r="LRE158" s="204"/>
      <c r="LRF158" s="203"/>
      <c r="LRH158" s="44"/>
      <c r="LRI158" s="204"/>
      <c r="LRJ158" s="203"/>
      <c r="LRL158" s="44"/>
      <c r="LRM158" s="204"/>
      <c r="LRN158" s="203"/>
      <c r="LRP158" s="44"/>
      <c r="LRQ158" s="204"/>
      <c r="LRR158" s="203"/>
      <c r="LRT158" s="44"/>
      <c r="LRU158" s="204"/>
      <c r="LRV158" s="203"/>
      <c r="LRX158" s="44"/>
      <c r="LRY158" s="204"/>
      <c r="LRZ158" s="203"/>
      <c r="LSB158" s="44"/>
      <c r="LSC158" s="204"/>
      <c r="LSD158" s="203"/>
      <c r="LSF158" s="44"/>
      <c r="LSG158" s="204"/>
      <c r="LSH158" s="203"/>
      <c r="LSJ158" s="44"/>
      <c r="LSK158" s="204"/>
      <c r="LSL158" s="203"/>
      <c r="LSN158" s="44"/>
      <c r="LSO158" s="204"/>
      <c r="LSP158" s="203"/>
      <c r="LSR158" s="44"/>
      <c r="LSS158" s="204"/>
      <c r="LST158" s="203"/>
      <c r="LSV158" s="44"/>
      <c r="LSW158" s="204"/>
      <c r="LSX158" s="203"/>
      <c r="LSZ158" s="44"/>
      <c r="LTA158" s="204"/>
      <c r="LTB158" s="203"/>
      <c r="LTD158" s="44"/>
      <c r="LTE158" s="204"/>
      <c r="LTF158" s="203"/>
      <c r="LTH158" s="44"/>
      <c r="LTI158" s="204"/>
      <c r="LTJ158" s="203"/>
      <c r="LTL158" s="44"/>
      <c r="LTM158" s="204"/>
      <c r="LTN158" s="203"/>
      <c r="LTP158" s="44"/>
      <c r="LTQ158" s="204"/>
      <c r="LTR158" s="203"/>
      <c r="LTT158" s="44"/>
      <c r="LTU158" s="204"/>
      <c r="LTV158" s="203"/>
      <c r="LTX158" s="44"/>
      <c r="LTY158" s="204"/>
      <c r="LTZ158" s="203"/>
      <c r="LUB158" s="44"/>
      <c r="LUC158" s="204"/>
      <c r="LUD158" s="203"/>
      <c r="LUF158" s="44"/>
      <c r="LUG158" s="204"/>
      <c r="LUH158" s="203"/>
      <c r="LUJ158" s="44"/>
      <c r="LUK158" s="204"/>
      <c r="LUL158" s="203"/>
      <c r="LUN158" s="44"/>
      <c r="LUO158" s="204"/>
      <c r="LUP158" s="203"/>
      <c r="LUR158" s="44"/>
      <c r="LUS158" s="204"/>
      <c r="LUT158" s="203"/>
      <c r="LUV158" s="44"/>
      <c r="LUW158" s="204"/>
      <c r="LUX158" s="203"/>
      <c r="LUZ158" s="44"/>
      <c r="LVA158" s="204"/>
      <c r="LVB158" s="203"/>
      <c r="LVD158" s="44"/>
      <c r="LVE158" s="204"/>
      <c r="LVF158" s="203"/>
      <c r="LVH158" s="44"/>
      <c r="LVI158" s="204"/>
      <c r="LVJ158" s="203"/>
      <c r="LVL158" s="44"/>
      <c r="LVM158" s="204"/>
      <c r="LVN158" s="203"/>
      <c r="LVP158" s="44"/>
      <c r="LVQ158" s="204"/>
      <c r="LVR158" s="203"/>
      <c r="LVT158" s="44"/>
      <c r="LVU158" s="204"/>
      <c r="LVV158" s="203"/>
      <c r="LVX158" s="44"/>
      <c r="LVY158" s="204"/>
      <c r="LVZ158" s="203"/>
      <c r="LWB158" s="44"/>
      <c r="LWC158" s="204"/>
      <c r="LWD158" s="203"/>
      <c r="LWF158" s="44"/>
      <c r="LWG158" s="204"/>
      <c r="LWH158" s="203"/>
      <c r="LWJ158" s="44"/>
      <c r="LWK158" s="204"/>
      <c r="LWL158" s="203"/>
      <c r="LWN158" s="44"/>
      <c r="LWO158" s="204"/>
      <c r="LWP158" s="203"/>
      <c r="LWR158" s="44"/>
      <c r="LWS158" s="204"/>
      <c r="LWT158" s="203"/>
      <c r="LWV158" s="44"/>
      <c r="LWW158" s="204"/>
      <c r="LWX158" s="203"/>
      <c r="LWZ158" s="44"/>
      <c r="LXA158" s="204"/>
      <c r="LXB158" s="203"/>
      <c r="LXD158" s="44"/>
      <c r="LXE158" s="204"/>
      <c r="LXF158" s="203"/>
      <c r="LXH158" s="44"/>
      <c r="LXI158" s="204"/>
      <c r="LXJ158" s="203"/>
      <c r="LXL158" s="44"/>
      <c r="LXM158" s="204"/>
      <c r="LXN158" s="203"/>
      <c r="LXP158" s="44"/>
      <c r="LXQ158" s="204"/>
      <c r="LXR158" s="203"/>
      <c r="LXT158" s="44"/>
      <c r="LXU158" s="204"/>
      <c r="LXV158" s="203"/>
      <c r="LXX158" s="44"/>
      <c r="LXY158" s="204"/>
      <c r="LXZ158" s="203"/>
      <c r="LYB158" s="44"/>
      <c r="LYC158" s="204"/>
      <c r="LYD158" s="203"/>
      <c r="LYF158" s="44"/>
      <c r="LYG158" s="204"/>
      <c r="LYH158" s="203"/>
      <c r="LYJ158" s="44"/>
      <c r="LYK158" s="204"/>
      <c r="LYL158" s="203"/>
      <c r="LYN158" s="44"/>
      <c r="LYO158" s="204"/>
      <c r="LYP158" s="203"/>
      <c r="LYR158" s="44"/>
      <c r="LYS158" s="204"/>
      <c r="LYT158" s="203"/>
      <c r="LYV158" s="44"/>
      <c r="LYW158" s="204"/>
      <c r="LYX158" s="203"/>
      <c r="LYZ158" s="44"/>
      <c r="LZA158" s="204"/>
      <c r="LZB158" s="203"/>
      <c r="LZD158" s="44"/>
      <c r="LZE158" s="204"/>
      <c r="LZF158" s="203"/>
      <c r="LZH158" s="44"/>
      <c r="LZI158" s="204"/>
      <c r="LZJ158" s="203"/>
      <c r="LZL158" s="44"/>
      <c r="LZM158" s="204"/>
      <c r="LZN158" s="203"/>
      <c r="LZP158" s="44"/>
      <c r="LZQ158" s="204"/>
      <c r="LZR158" s="203"/>
      <c r="LZT158" s="44"/>
      <c r="LZU158" s="204"/>
      <c r="LZV158" s="203"/>
      <c r="LZX158" s="44"/>
      <c r="LZY158" s="204"/>
      <c r="LZZ158" s="203"/>
      <c r="MAB158" s="44"/>
      <c r="MAC158" s="204"/>
      <c r="MAD158" s="203"/>
      <c r="MAF158" s="44"/>
      <c r="MAG158" s="204"/>
      <c r="MAH158" s="203"/>
      <c r="MAJ158" s="44"/>
      <c r="MAK158" s="204"/>
      <c r="MAL158" s="203"/>
      <c r="MAN158" s="44"/>
      <c r="MAO158" s="204"/>
      <c r="MAP158" s="203"/>
      <c r="MAR158" s="44"/>
      <c r="MAS158" s="204"/>
      <c r="MAT158" s="203"/>
      <c r="MAV158" s="44"/>
      <c r="MAW158" s="204"/>
      <c r="MAX158" s="203"/>
      <c r="MAZ158" s="44"/>
      <c r="MBA158" s="204"/>
      <c r="MBB158" s="203"/>
      <c r="MBD158" s="44"/>
      <c r="MBE158" s="204"/>
      <c r="MBF158" s="203"/>
      <c r="MBH158" s="44"/>
      <c r="MBI158" s="204"/>
      <c r="MBJ158" s="203"/>
      <c r="MBL158" s="44"/>
      <c r="MBM158" s="204"/>
      <c r="MBN158" s="203"/>
      <c r="MBP158" s="44"/>
      <c r="MBQ158" s="204"/>
      <c r="MBR158" s="203"/>
      <c r="MBT158" s="44"/>
      <c r="MBU158" s="204"/>
      <c r="MBV158" s="203"/>
      <c r="MBX158" s="44"/>
      <c r="MBY158" s="204"/>
      <c r="MBZ158" s="203"/>
      <c r="MCB158" s="44"/>
      <c r="MCC158" s="204"/>
      <c r="MCD158" s="203"/>
      <c r="MCF158" s="44"/>
      <c r="MCG158" s="204"/>
      <c r="MCH158" s="203"/>
      <c r="MCJ158" s="44"/>
      <c r="MCK158" s="204"/>
      <c r="MCL158" s="203"/>
      <c r="MCN158" s="44"/>
      <c r="MCO158" s="204"/>
      <c r="MCP158" s="203"/>
      <c r="MCR158" s="44"/>
      <c r="MCS158" s="204"/>
      <c r="MCT158" s="203"/>
      <c r="MCV158" s="44"/>
      <c r="MCW158" s="204"/>
      <c r="MCX158" s="203"/>
      <c r="MCZ158" s="44"/>
      <c r="MDA158" s="204"/>
      <c r="MDB158" s="203"/>
      <c r="MDD158" s="44"/>
      <c r="MDE158" s="204"/>
      <c r="MDF158" s="203"/>
      <c r="MDH158" s="44"/>
      <c r="MDI158" s="204"/>
      <c r="MDJ158" s="203"/>
      <c r="MDL158" s="44"/>
      <c r="MDM158" s="204"/>
      <c r="MDN158" s="203"/>
      <c r="MDP158" s="44"/>
      <c r="MDQ158" s="204"/>
      <c r="MDR158" s="203"/>
      <c r="MDT158" s="44"/>
      <c r="MDU158" s="204"/>
      <c r="MDV158" s="203"/>
      <c r="MDX158" s="44"/>
      <c r="MDY158" s="204"/>
      <c r="MDZ158" s="203"/>
      <c r="MEB158" s="44"/>
      <c r="MEC158" s="204"/>
      <c r="MED158" s="203"/>
      <c r="MEF158" s="44"/>
      <c r="MEG158" s="204"/>
      <c r="MEH158" s="203"/>
      <c r="MEJ158" s="44"/>
      <c r="MEK158" s="204"/>
      <c r="MEL158" s="203"/>
      <c r="MEN158" s="44"/>
      <c r="MEO158" s="204"/>
      <c r="MEP158" s="203"/>
      <c r="MER158" s="44"/>
      <c r="MES158" s="204"/>
      <c r="MET158" s="203"/>
      <c r="MEV158" s="44"/>
      <c r="MEW158" s="204"/>
      <c r="MEX158" s="203"/>
      <c r="MEZ158" s="44"/>
      <c r="MFA158" s="204"/>
      <c r="MFB158" s="203"/>
      <c r="MFD158" s="44"/>
      <c r="MFE158" s="204"/>
      <c r="MFF158" s="203"/>
      <c r="MFH158" s="44"/>
      <c r="MFI158" s="204"/>
      <c r="MFJ158" s="203"/>
      <c r="MFL158" s="44"/>
      <c r="MFM158" s="204"/>
      <c r="MFN158" s="203"/>
      <c r="MFP158" s="44"/>
      <c r="MFQ158" s="204"/>
      <c r="MFR158" s="203"/>
      <c r="MFT158" s="44"/>
      <c r="MFU158" s="204"/>
      <c r="MFV158" s="203"/>
      <c r="MFX158" s="44"/>
      <c r="MFY158" s="204"/>
      <c r="MFZ158" s="203"/>
      <c r="MGB158" s="44"/>
      <c r="MGC158" s="204"/>
      <c r="MGD158" s="203"/>
      <c r="MGF158" s="44"/>
      <c r="MGG158" s="204"/>
      <c r="MGH158" s="203"/>
      <c r="MGJ158" s="44"/>
      <c r="MGK158" s="204"/>
      <c r="MGL158" s="203"/>
      <c r="MGN158" s="44"/>
      <c r="MGO158" s="204"/>
      <c r="MGP158" s="203"/>
      <c r="MGR158" s="44"/>
      <c r="MGS158" s="204"/>
      <c r="MGT158" s="203"/>
      <c r="MGV158" s="44"/>
      <c r="MGW158" s="204"/>
      <c r="MGX158" s="203"/>
      <c r="MGZ158" s="44"/>
      <c r="MHA158" s="204"/>
      <c r="MHB158" s="203"/>
      <c r="MHD158" s="44"/>
      <c r="MHE158" s="204"/>
      <c r="MHF158" s="203"/>
      <c r="MHH158" s="44"/>
      <c r="MHI158" s="204"/>
      <c r="MHJ158" s="203"/>
      <c r="MHL158" s="44"/>
      <c r="MHM158" s="204"/>
      <c r="MHN158" s="203"/>
      <c r="MHP158" s="44"/>
      <c r="MHQ158" s="204"/>
      <c r="MHR158" s="203"/>
      <c r="MHT158" s="44"/>
      <c r="MHU158" s="204"/>
      <c r="MHV158" s="203"/>
      <c r="MHX158" s="44"/>
      <c r="MHY158" s="204"/>
      <c r="MHZ158" s="203"/>
      <c r="MIB158" s="44"/>
      <c r="MIC158" s="204"/>
      <c r="MID158" s="203"/>
      <c r="MIF158" s="44"/>
      <c r="MIG158" s="204"/>
      <c r="MIH158" s="203"/>
      <c r="MIJ158" s="44"/>
      <c r="MIK158" s="204"/>
      <c r="MIL158" s="203"/>
      <c r="MIN158" s="44"/>
      <c r="MIO158" s="204"/>
      <c r="MIP158" s="203"/>
      <c r="MIR158" s="44"/>
      <c r="MIS158" s="204"/>
      <c r="MIT158" s="203"/>
      <c r="MIV158" s="44"/>
      <c r="MIW158" s="204"/>
      <c r="MIX158" s="203"/>
      <c r="MIZ158" s="44"/>
      <c r="MJA158" s="204"/>
      <c r="MJB158" s="203"/>
      <c r="MJD158" s="44"/>
      <c r="MJE158" s="204"/>
      <c r="MJF158" s="203"/>
      <c r="MJH158" s="44"/>
      <c r="MJI158" s="204"/>
      <c r="MJJ158" s="203"/>
      <c r="MJL158" s="44"/>
      <c r="MJM158" s="204"/>
      <c r="MJN158" s="203"/>
      <c r="MJP158" s="44"/>
      <c r="MJQ158" s="204"/>
      <c r="MJR158" s="203"/>
      <c r="MJT158" s="44"/>
      <c r="MJU158" s="204"/>
      <c r="MJV158" s="203"/>
      <c r="MJX158" s="44"/>
      <c r="MJY158" s="204"/>
      <c r="MJZ158" s="203"/>
      <c r="MKB158" s="44"/>
      <c r="MKC158" s="204"/>
      <c r="MKD158" s="203"/>
      <c r="MKF158" s="44"/>
      <c r="MKG158" s="204"/>
      <c r="MKH158" s="203"/>
      <c r="MKJ158" s="44"/>
      <c r="MKK158" s="204"/>
      <c r="MKL158" s="203"/>
      <c r="MKN158" s="44"/>
      <c r="MKO158" s="204"/>
      <c r="MKP158" s="203"/>
      <c r="MKR158" s="44"/>
      <c r="MKS158" s="204"/>
      <c r="MKT158" s="203"/>
      <c r="MKV158" s="44"/>
      <c r="MKW158" s="204"/>
      <c r="MKX158" s="203"/>
      <c r="MKZ158" s="44"/>
      <c r="MLA158" s="204"/>
      <c r="MLB158" s="203"/>
      <c r="MLD158" s="44"/>
      <c r="MLE158" s="204"/>
      <c r="MLF158" s="203"/>
      <c r="MLH158" s="44"/>
      <c r="MLI158" s="204"/>
      <c r="MLJ158" s="203"/>
      <c r="MLL158" s="44"/>
      <c r="MLM158" s="204"/>
      <c r="MLN158" s="203"/>
      <c r="MLP158" s="44"/>
      <c r="MLQ158" s="204"/>
      <c r="MLR158" s="203"/>
      <c r="MLT158" s="44"/>
      <c r="MLU158" s="204"/>
      <c r="MLV158" s="203"/>
      <c r="MLX158" s="44"/>
      <c r="MLY158" s="204"/>
      <c r="MLZ158" s="203"/>
      <c r="MMB158" s="44"/>
      <c r="MMC158" s="204"/>
      <c r="MMD158" s="203"/>
      <c r="MMF158" s="44"/>
      <c r="MMG158" s="204"/>
      <c r="MMH158" s="203"/>
      <c r="MMJ158" s="44"/>
      <c r="MMK158" s="204"/>
      <c r="MML158" s="203"/>
      <c r="MMN158" s="44"/>
      <c r="MMO158" s="204"/>
      <c r="MMP158" s="203"/>
      <c r="MMR158" s="44"/>
      <c r="MMS158" s="204"/>
      <c r="MMT158" s="203"/>
      <c r="MMV158" s="44"/>
      <c r="MMW158" s="204"/>
      <c r="MMX158" s="203"/>
      <c r="MMZ158" s="44"/>
      <c r="MNA158" s="204"/>
      <c r="MNB158" s="203"/>
      <c r="MND158" s="44"/>
      <c r="MNE158" s="204"/>
      <c r="MNF158" s="203"/>
      <c r="MNH158" s="44"/>
      <c r="MNI158" s="204"/>
      <c r="MNJ158" s="203"/>
      <c r="MNL158" s="44"/>
      <c r="MNM158" s="204"/>
      <c r="MNN158" s="203"/>
      <c r="MNP158" s="44"/>
      <c r="MNQ158" s="204"/>
      <c r="MNR158" s="203"/>
      <c r="MNT158" s="44"/>
      <c r="MNU158" s="204"/>
      <c r="MNV158" s="203"/>
      <c r="MNX158" s="44"/>
      <c r="MNY158" s="204"/>
      <c r="MNZ158" s="203"/>
      <c r="MOB158" s="44"/>
      <c r="MOC158" s="204"/>
      <c r="MOD158" s="203"/>
      <c r="MOF158" s="44"/>
      <c r="MOG158" s="204"/>
      <c r="MOH158" s="203"/>
      <c r="MOJ158" s="44"/>
      <c r="MOK158" s="204"/>
      <c r="MOL158" s="203"/>
      <c r="MON158" s="44"/>
      <c r="MOO158" s="204"/>
      <c r="MOP158" s="203"/>
      <c r="MOR158" s="44"/>
      <c r="MOS158" s="204"/>
      <c r="MOT158" s="203"/>
      <c r="MOV158" s="44"/>
      <c r="MOW158" s="204"/>
      <c r="MOX158" s="203"/>
      <c r="MOZ158" s="44"/>
      <c r="MPA158" s="204"/>
      <c r="MPB158" s="203"/>
      <c r="MPD158" s="44"/>
      <c r="MPE158" s="204"/>
      <c r="MPF158" s="203"/>
      <c r="MPH158" s="44"/>
      <c r="MPI158" s="204"/>
      <c r="MPJ158" s="203"/>
      <c r="MPL158" s="44"/>
      <c r="MPM158" s="204"/>
      <c r="MPN158" s="203"/>
      <c r="MPP158" s="44"/>
      <c r="MPQ158" s="204"/>
      <c r="MPR158" s="203"/>
      <c r="MPT158" s="44"/>
      <c r="MPU158" s="204"/>
      <c r="MPV158" s="203"/>
      <c r="MPX158" s="44"/>
      <c r="MPY158" s="204"/>
      <c r="MPZ158" s="203"/>
      <c r="MQB158" s="44"/>
      <c r="MQC158" s="204"/>
      <c r="MQD158" s="203"/>
      <c r="MQF158" s="44"/>
      <c r="MQG158" s="204"/>
      <c r="MQH158" s="203"/>
      <c r="MQJ158" s="44"/>
      <c r="MQK158" s="204"/>
      <c r="MQL158" s="203"/>
      <c r="MQN158" s="44"/>
      <c r="MQO158" s="204"/>
      <c r="MQP158" s="203"/>
      <c r="MQR158" s="44"/>
      <c r="MQS158" s="204"/>
      <c r="MQT158" s="203"/>
      <c r="MQV158" s="44"/>
      <c r="MQW158" s="204"/>
      <c r="MQX158" s="203"/>
      <c r="MQZ158" s="44"/>
      <c r="MRA158" s="204"/>
      <c r="MRB158" s="203"/>
      <c r="MRD158" s="44"/>
      <c r="MRE158" s="204"/>
      <c r="MRF158" s="203"/>
      <c r="MRH158" s="44"/>
      <c r="MRI158" s="204"/>
      <c r="MRJ158" s="203"/>
      <c r="MRL158" s="44"/>
      <c r="MRM158" s="204"/>
      <c r="MRN158" s="203"/>
      <c r="MRP158" s="44"/>
      <c r="MRQ158" s="204"/>
      <c r="MRR158" s="203"/>
      <c r="MRT158" s="44"/>
      <c r="MRU158" s="204"/>
      <c r="MRV158" s="203"/>
      <c r="MRX158" s="44"/>
      <c r="MRY158" s="204"/>
      <c r="MRZ158" s="203"/>
      <c r="MSB158" s="44"/>
      <c r="MSC158" s="204"/>
      <c r="MSD158" s="203"/>
      <c r="MSF158" s="44"/>
      <c r="MSG158" s="204"/>
      <c r="MSH158" s="203"/>
      <c r="MSJ158" s="44"/>
      <c r="MSK158" s="204"/>
      <c r="MSL158" s="203"/>
      <c r="MSN158" s="44"/>
      <c r="MSO158" s="204"/>
      <c r="MSP158" s="203"/>
      <c r="MSR158" s="44"/>
      <c r="MSS158" s="204"/>
      <c r="MST158" s="203"/>
      <c r="MSV158" s="44"/>
      <c r="MSW158" s="204"/>
      <c r="MSX158" s="203"/>
      <c r="MSZ158" s="44"/>
      <c r="MTA158" s="204"/>
      <c r="MTB158" s="203"/>
      <c r="MTD158" s="44"/>
      <c r="MTE158" s="204"/>
      <c r="MTF158" s="203"/>
      <c r="MTH158" s="44"/>
      <c r="MTI158" s="204"/>
      <c r="MTJ158" s="203"/>
      <c r="MTL158" s="44"/>
      <c r="MTM158" s="204"/>
      <c r="MTN158" s="203"/>
      <c r="MTP158" s="44"/>
      <c r="MTQ158" s="204"/>
      <c r="MTR158" s="203"/>
      <c r="MTT158" s="44"/>
      <c r="MTU158" s="204"/>
      <c r="MTV158" s="203"/>
      <c r="MTX158" s="44"/>
      <c r="MTY158" s="204"/>
      <c r="MTZ158" s="203"/>
      <c r="MUB158" s="44"/>
      <c r="MUC158" s="204"/>
      <c r="MUD158" s="203"/>
      <c r="MUF158" s="44"/>
      <c r="MUG158" s="204"/>
      <c r="MUH158" s="203"/>
      <c r="MUJ158" s="44"/>
      <c r="MUK158" s="204"/>
      <c r="MUL158" s="203"/>
      <c r="MUN158" s="44"/>
      <c r="MUO158" s="204"/>
      <c r="MUP158" s="203"/>
      <c r="MUR158" s="44"/>
      <c r="MUS158" s="204"/>
      <c r="MUT158" s="203"/>
      <c r="MUV158" s="44"/>
      <c r="MUW158" s="204"/>
      <c r="MUX158" s="203"/>
      <c r="MUZ158" s="44"/>
      <c r="MVA158" s="204"/>
      <c r="MVB158" s="203"/>
      <c r="MVD158" s="44"/>
      <c r="MVE158" s="204"/>
      <c r="MVF158" s="203"/>
      <c r="MVH158" s="44"/>
      <c r="MVI158" s="204"/>
      <c r="MVJ158" s="203"/>
      <c r="MVL158" s="44"/>
      <c r="MVM158" s="204"/>
      <c r="MVN158" s="203"/>
      <c r="MVP158" s="44"/>
      <c r="MVQ158" s="204"/>
      <c r="MVR158" s="203"/>
      <c r="MVT158" s="44"/>
      <c r="MVU158" s="204"/>
      <c r="MVV158" s="203"/>
      <c r="MVX158" s="44"/>
      <c r="MVY158" s="204"/>
      <c r="MVZ158" s="203"/>
      <c r="MWB158" s="44"/>
      <c r="MWC158" s="204"/>
      <c r="MWD158" s="203"/>
      <c r="MWF158" s="44"/>
      <c r="MWG158" s="204"/>
      <c r="MWH158" s="203"/>
      <c r="MWJ158" s="44"/>
      <c r="MWK158" s="204"/>
      <c r="MWL158" s="203"/>
      <c r="MWN158" s="44"/>
      <c r="MWO158" s="204"/>
      <c r="MWP158" s="203"/>
      <c r="MWR158" s="44"/>
      <c r="MWS158" s="204"/>
      <c r="MWT158" s="203"/>
      <c r="MWV158" s="44"/>
      <c r="MWW158" s="204"/>
      <c r="MWX158" s="203"/>
      <c r="MWZ158" s="44"/>
      <c r="MXA158" s="204"/>
      <c r="MXB158" s="203"/>
      <c r="MXD158" s="44"/>
      <c r="MXE158" s="204"/>
      <c r="MXF158" s="203"/>
      <c r="MXH158" s="44"/>
      <c r="MXI158" s="204"/>
      <c r="MXJ158" s="203"/>
      <c r="MXL158" s="44"/>
      <c r="MXM158" s="204"/>
      <c r="MXN158" s="203"/>
      <c r="MXP158" s="44"/>
      <c r="MXQ158" s="204"/>
      <c r="MXR158" s="203"/>
      <c r="MXT158" s="44"/>
      <c r="MXU158" s="204"/>
      <c r="MXV158" s="203"/>
      <c r="MXX158" s="44"/>
      <c r="MXY158" s="204"/>
      <c r="MXZ158" s="203"/>
      <c r="MYB158" s="44"/>
      <c r="MYC158" s="204"/>
      <c r="MYD158" s="203"/>
      <c r="MYF158" s="44"/>
      <c r="MYG158" s="204"/>
      <c r="MYH158" s="203"/>
      <c r="MYJ158" s="44"/>
      <c r="MYK158" s="204"/>
      <c r="MYL158" s="203"/>
      <c r="MYN158" s="44"/>
      <c r="MYO158" s="204"/>
      <c r="MYP158" s="203"/>
      <c r="MYR158" s="44"/>
      <c r="MYS158" s="204"/>
      <c r="MYT158" s="203"/>
      <c r="MYV158" s="44"/>
      <c r="MYW158" s="204"/>
      <c r="MYX158" s="203"/>
      <c r="MYZ158" s="44"/>
      <c r="MZA158" s="204"/>
      <c r="MZB158" s="203"/>
      <c r="MZD158" s="44"/>
      <c r="MZE158" s="204"/>
      <c r="MZF158" s="203"/>
      <c r="MZH158" s="44"/>
      <c r="MZI158" s="204"/>
      <c r="MZJ158" s="203"/>
      <c r="MZL158" s="44"/>
      <c r="MZM158" s="204"/>
      <c r="MZN158" s="203"/>
      <c r="MZP158" s="44"/>
      <c r="MZQ158" s="204"/>
      <c r="MZR158" s="203"/>
      <c r="MZT158" s="44"/>
      <c r="MZU158" s="204"/>
      <c r="MZV158" s="203"/>
      <c r="MZX158" s="44"/>
      <c r="MZY158" s="204"/>
      <c r="MZZ158" s="203"/>
      <c r="NAB158" s="44"/>
      <c r="NAC158" s="204"/>
      <c r="NAD158" s="203"/>
      <c r="NAF158" s="44"/>
      <c r="NAG158" s="204"/>
      <c r="NAH158" s="203"/>
      <c r="NAJ158" s="44"/>
      <c r="NAK158" s="204"/>
      <c r="NAL158" s="203"/>
      <c r="NAN158" s="44"/>
      <c r="NAO158" s="204"/>
      <c r="NAP158" s="203"/>
      <c r="NAR158" s="44"/>
      <c r="NAS158" s="204"/>
      <c r="NAT158" s="203"/>
      <c r="NAV158" s="44"/>
      <c r="NAW158" s="204"/>
      <c r="NAX158" s="203"/>
      <c r="NAZ158" s="44"/>
      <c r="NBA158" s="204"/>
      <c r="NBB158" s="203"/>
      <c r="NBD158" s="44"/>
      <c r="NBE158" s="204"/>
      <c r="NBF158" s="203"/>
      <c r="NBH158" s="44"/>
      <c r="NBI158" s="204"/>
      <c r="NBJ158" s="203"/>
      <c r="NBL158" s="44"/>
      <c r="NBM158" s="204"/>
      <c r="NBN158" s="203"/>
      <c r="NBP158" s="44"/>
      <c r="NBQ158" s="204"/>
      <c r="NBR158" s="203"/>
      <c r="NBT158" s="44"/>
      <c r="NBU158" s="204"/>
      <c r="NBV158" s="203"/>
      <c r="NBX158" s="44"/>
      <c r="NBY158" s="204"/>
      <c r="NBZ158" s="203"/>
      <c r="NCB158" s="44"/>
      <c r="NCC158" s="204"/>
      <c r="NCD158" s="203"/>
      <c r="NCF158" s="44"/>
      <c r="NCG158" s="204"/>
      <c r="NCH158" s="203"/>
      <c r="NCJ158" s="44"/>
      <c r="NCK158" s="204"/>
      <c r="NCL158" s="203"/>
      <c r="NCN158" s="44"/>
      <c r="NCO158" s="204"/>
      <c r="NCP158" s="203"/>
      <c r="NCR158" s="44"/>
      <c r="NCS158" s="204"/>
      <c r="NCT158" s="203"/>
      <c r="NCV158" s="44"/>
      <c r="NCW158" s="204"/>
      <c r="NCX158" s="203"/>
      <c r="NCZ158" s="44"/>
      <c r="NDA158" s="204"/>
      <c r="NDB158" s="203"/>
      <c r="NDD158" s="44"/>
      <c r="NDE158" s="204"/>
      <c r="NDF158" s="203"/>
      <c r="NDH158" s="44"/>
      <c r="NDI158" s="204"/>
      <c r="NDJ158" s="203"/>
      <c r="NDL158" s="44"/>
      <c r="NDM158" s="204"/>
      <c r="NDN158" s="203"/>
      <c r="NDP158" s="44"/>
      <c r="NDQ158" s="204"/>
      <c r="NDR158" s="203"/>
      <c r="NDT158" s="44"/>
      <c r="NDU158" s="204"/>
      <c r="NDV158" s="203"/>
      <c r="NDX158" s="44"/>
      <c r="NDY158" s="204"/>
      <c r="NDZ158" s="203"/>
      <c r="NEB158" s="44"/>
      <c r="NEC158" s="204"/>
      <c r="NED158" s="203"/>
      <c r="NEF158" s="44"/>
      <c r="NEG158" s="204"/>
      <c r="NEH158" s="203"/>
      <c r="NEJ158" s="44"/>
      <c r="NEK158" s="204"/>
      <c r="NEL158" s="203"/>
      <c r="NEN158" s="44"/>
      <c r="NEO158" s="204"/>
      <c r="NEP158" s="203"/>
      <c r="NER158" s="44"/>
      <c r="NES158" s="204"/>
      <c r="NET158" s="203"/>
      <c r="NEV158" s="44"/>
      <c r="NEW158" s="204"/>
      <c r="NEX158" s="203"/>
      <c r="NEZ158" s="44"/>
      <c r="NFA158" s="204"/>
      <c r="NFB158" s="203"/>
      <c r="NFD158" s="44"/>
      <c r="NFE158" s="204"/>
      <c r="NFF158" s="203"/>
      <c r="NFH158" s="44"/>
      <c r="NFI158" s="204"/>
      <c r="NFJ158" s="203"/>
      <c r="NFL158" s="44"/>
      <c r="NFM158" s="204"/>
      <c r="NFN158" s="203"/>
      <c r="NFP158" s="44"/>
      <c r="NFQ158" s="204"/>
      <c r="NFR158" s="203"/>
      <c r="NFT158" s="44"/>
      <c r="NFU158" s="204"/>
      <c r="NFV158" s="203"/>
      <c r="NFX158" s="44"/>
      <c r="NFY158" s="204"/>
      <c r="NFZ158" s="203"/>
      <c r="NGB158" s="44"/>
      <c r="NGC158" s="204"/>
      <c r="NGD158" s="203"/>
      <c r="NGF158" s="44"/>
      <c r="NGG158" s="204"/>
      <c r="NGH158" s="203"/>
      <c r="NGJ158" s="44"/>
      <c r="NGK158" s="204"/>
      <c r="NGL158" s="203"/>
      <c r="NGN158" s="44"/>
      <c r="NGO158" s="204"/>
      <c r="NGP158" s="203"/>
      <c r="NGR158" s="44"/>
      <c r="NGS158" s="204"/>
      <c r="NGT158" s="203"/>
      <c r="NGV158" s="44"/>
      <c r="NGW158" s="204"/>
      <c r="NGX158" s="203"/>
      <c r="NGZ158" s="44"/>
      <c r="NHA158" s="204"/>
      <c r="NHB158" s="203"/>
      <c r="NHD158" s="44"/>
      <c r="NHE158" s="204"/>
      <c r="NHF158" s="203"/>
      <c r="NHH158" s="44"/>
      <c r="NHI158" s="204"/>
      <c r="NHJ158" s="203"/>
      <c r="NHL158" s="44"/>
      <c r="NHM158" s="204"/>
      <c r="NHN158" s="203"/>
      <c r="NHP158" s="44"/>
      <c r="NHQ158" s="204"/>
      <c r="NHR158" s="203"/>
      <c r="NHT158" s="44"/>
      <c r="NHU158" s="204"/>
      <c r="NHV158" s="203"/>
      <c r="NHX158" s="44"/>
      <c r="NHY158" s="204"/>
      <c r="NHZ158" s="203"/>
      <c r="NIB158" s="44"/>
      <c r="NIC158" s="204"/>
      <c r="NID158" s="203"/>
      <c r="NIF158" s="44"/>
      <c r="NIG158" s="204"/>
      <c r="NIH158" s="203"/>
      <c r="NIJ158" s="44"/>
      <c r="NIK158" s="204"/>
      <c r="NIL158" s="203"/>
      <c r="NIN158" s="44"/>
      <c r="NIO158" s="204"/>
      <c r="NIP158" s="203"/>
      <c r="NIR158" s="44"/>
      <c r="NIS158" s="204"/>
      <c r="NIT158" s="203"/>
      <c r="NIV158" s="44"/>
      <c r="NIW158" s="204"/>
      <c r="NIX158" s="203"/>
      <c r="NIZ158" s="44"/>
      <c r="NJA158" s="204"/>
      <c r="NJB158" s="203"/>
      <c r="NJD158" s="44"/>
      <c r="NJE158" s="204"/>
      <c r="NJF158" s="203"/>
      <c r="NJH158" s="44"/>
      <c r="NJI158" s="204"/>
      <c r="NJJ158" s="203"/>
      <c r="NJL158" s="44"/>
      <c r="NJM158" s="204"/>
      <c r="NJN158" s="203"/>
      <c r="NJP158" s="44"/>
      <c r="NJQ158" s="204"/>
      <c r="NJR158" s="203"/>
      <c r="NJT158" s="44"/>
      <c r="NJU158" s="204"/>
      <c r="NJV158" s="203"/>
      <c r="NJX158" s="44"/>
      <c r="NJY158" s="204"/>
      <c r="NJZ158" s="203"/>
      <c r="NKB158" s="44"/>
      <c r="NKC158" s="204"/>
      <c r="NKD158" s="203"/>
      <c r="NKF158" s="44"/>
      <c r="NKG158" s="204"/>
      <c r="NKH158" s="203"/>
      <c r="NKJ158" s="44"/>
      <c r="NKK158" s="204"/>
      <c r="NKL158" s="203"/>
      <c r="NKN158" s="44"/>
      <c r="NKO158" s="204"/>
      <c r="NKP158" s="203"/>
      <c r="NKR158" s="44"/>
      <c r="NKS158" s="204"/>
      <c r="NKT158" s="203"/>
      <c r="NKV158" s="44"/>
      <c r="NKW158" s="204"/>
      <c r="NKX158" s="203"/>
      <c r="NKZ158" s="44"/>
      <c r="NLA158" s="204"/>
      <c r="NLB158" s="203"/>
      <c r="NLD158" s="44"/>
      <c r="NLE158" s="204"/>
      <c r="NLF158" s="203"/>
      <c r="NLH158" s="44"/>
      <c r="NLI158" s="204"/>
      <c r="NLJ158" s="203"/>
      <c r="NLL158" s="44"/>
      <c r="NLM158" s="204"/>
      <c r="NLN158" s="203"/>
      <c r="NLP158" s="44"/>
      <c r="NLQ158" s="204"/>
      <c r="NLR158" s="203"/>
      <c r="NLT158" s="44"/>
      <c r="NLU158" s="204"/>
      <c r="NLV158" s="203"/>
      <c r="NLX158" s="44"/>
      <c r="NLY158" s="204"/>
      <c r="NLZ158" s="203"/>
      <c r="NMB158" s="44"/>
      <c r="NMC158" s="204"/>
      <c r="NMD158" s="203"/>
      <c r="NMF158" s="44"/>
      <c r="NMG158" s="204"/>
      <c r="NMH158" s="203"/>
      <c r="NMJ158" s="44"/>
      <c r="NMK158" s="204"/>
      <c r="NML158" s="203"/>
      <c r="NMN158" s="44"/>
      <c r="NMO158" s="204"/>
      <c r="NMP158" s="203"/>
      <c r="NMR158" s="44"/>
      <c r="NMS158" s="204"/>
      <c r="NMT158" s="203"/>
      <c r="NMV158" s="44"/>
      <c r="NMW158" s="204"/>
      <c r="NMX158" s="203"/>
      <c r="NMZ158" s="44"/>
      <c r="NNA158" s="204"/>
      <c r="NNB158" s="203"/>
      <c r="NND158" s="44"/>
      <c r="NNE158" s="204"/>
      <c r="NNF158" s="203"/>
      <c r="NNH158" s="44"/>
      <c r="NNI158" s="204"/>
      <c r="NNJ158" s="203"/>
      <c r="NNL158" s="44"/>
      <c r="NNM158" s="204"/>
      <c r="NNN158" s="203"/>
      <c r="NNP158" s="44"/>
      <c r="NNQ158" s="204"/>
      <c r="NNR158" s="203"/>
      <c r="NNT158" s="44"/>
      <c r="NNU158" s="204"/>
      <c r="NNV158" s="203"/>
      <c r="NNX158" s="44"/>
      <c r="NNY158" s="204"/>
      <c r="NNZ158" s="203"/>
      <c r="NOB158" s="44"/>
      <c r="NOC158" s="204"/>
      <c r="NOD158" s="203"/>
      <c r="NOF158" s="44"/>
      <c r="NOG158" s="204"/>
      <c r="NOH158" s="203"/>
      <c r="NOJ158" s="44"/>
      <c r="NOK158" s="204"/>
      <c r="NOL158" s="203"/>
      <c r="NON158" s="44"/>
      <c r="NOO158" s="204"/>
      <c r="NOP158" s="203"/>
      <c r="NOR158" s="44"/>
      <c r="NOS158" s="204"/>
      <c r="NOT158" s="203"/>
      <c r="NOV158" s="44"/>
      <c r="NOW158" s="204"/>
      <c r="NOX158" s="203"/>
      <c r="NOZ158" s="44"/>
      <c r="NPA158" s="204"/>
      <c r="NPB158" s="203"/>
      <c r="NPD158" s="44"/>
      <c r="NPE158" s="204"/>
      <c r="NPF158" s="203"/>
      <c r="NPH158" s="44"/>
      <c r="NPI158" s="204"/>
      <c r="NPJ158" s="203"/>
      <c r="NPL158" s="44"/>
      <c r="NPM158" s="204"/>
      <c r="NPN158" s="203"/>
      <c r="NPP158" s="44"/>
      <c r="NPQ158" s="204"/>
      <c r="NPR158" s="203"/>
      <c r="NPT158" s="44"/>
      <c r="NPU158" s="204"/>
      <c r="NPV158" s="203"/>
      <c r="NPX158" s="44"/>
      <c r="NPY158" s="204"/>
      <c r="NPZ158" s="203"/>
      <c r="NQB158" s="44"/>
      <c r="NQC158" s="204"/>
      <c r="NQD158" s="203"/>
      <c r="NQF158" s="44"/>
      <c r="NQG158" s="204"/>
      <c r="NQH158" s="203"/>
      <c r="NQJ158" s="44"/>
      <c r="NQK158" s="204"/>
      <c r="NQL158" s="203"/>
      <c r="NQN158" s="44"/>
      <c r="NQO158" s="204"/>
      <c r="NQP158" s="203"/>
      <c r="NQR158" s="44"/>
      <c r="NQS158" s="204"/>
      <c r="NQT158" s="203"/>
      <c r="NQV158" s="44"/>
      <c r="NQW158" s="204"/>
      <c r="NQX158" s="203"/>
      <c r="NQZ158" s="44"/>
      <c r="NRA158" s="204"/>
      <c r="NRB158" s="203"/>
      <c r="NRD158" s="44"/>
      <c r="NRE158" s="204"/>
      <c r="NRF158" s="203"/>
      <c r="NRH158" s="44"/>
      <c r="NRI158" s="204"/>
      <c r="NRJ158" s="203"/>
      <c r="NRL158" s="44"/>
      <c r="NRM158" s="204"/>
      <c r="NRN158" s="203"/>
      <c r="NRP158" s="44"/>
      <c r="NRQ158" s="204"/>
      <c r="NRR158" s="203"/>
      <c r="NRT158" s="44"/>
      <c r="NRU158" s="204"/>
      <c r="NRV158" s="203"/>
      <c r="NRX158" s="44"/>
      <c r="NRY158" s="204"/>
      <c r="NRZ158" s="203"/>
      <c r="NSB158" s="44"/>
      <c r="NSC158" s="204"/>
      <c r="NSD158" s="203"/>
      <c r="NSF158" s="44"/>
      <c r="NSG158" s="204"/>
      <c r="NSH158" s="203"/>
      <c r="NSJ158" s="44"/>
      <c r="NSK158" s="204"/>
      <c r="NSL158" s="203"/>
      <c r="NSN158" s="44"/>
      <c r="NSO158" s="204"/>
      <c r="NSP158" s="203"/>
      <c r="NSR158" s="44"/>
      <c r="NSS158" s="204"/>
      <c r="NST158" s="203"/>
      <c r="NSV158" s="44"/>
      <c r="NSW158" s="204"/>
      <c r="NSX158" s="203"/>
      <c r="NSZ158" s="44"/>
      <c r="NTA158" s="204"/>
      <c r="NTB158" s="203"/>
      <c r="NTD158" s="44"/>
      <c r="NTE158" s="204"/>
      <c r="NTF158" s="203"/>
      <c r="NTH158" s="44"/>
      <c r="NTI158" s="204"/>
      <c r="NTJ158" s="203"/>
      <c r="NTL158" s="44"/>
      <c r="NTM158" s="204"/>
      <c r="NTN158" s="203"/>
      <c r="NTP158" s="44"/>
      <c r="NTQ158" s="204"/>
      <c r="NTR158" s="203"/>
      <c r="NTT158" s="44"/>
      <c r="NTU158" s="204"/>
      <c r="NTV158" s="203"/>
      <c r="NTX158" s="44"/>
      <c r="NTY158" s="204"/>
      <c r="NTZ158" s="203"/>
      <c r="NUB158" s="44"/>
      <c r="NUC158" s="204"/>
      <c r="NUD158" s="203"/>
      <c r="NUF158" s="44"/>
      <c r="NUG158" s="204"/>
      <c r="NUH158" s="203"/>
      <c r="NUJ158" s="44"/>
      <c r="NUK158" s="204"/>
      <c r="NUL158" s="203"/>
      <c r="NUN158" s="44"/>
      <c r="NUO158" s="204"/>
      <c r="NUP158" s="203"/>
      <c r="NUR158" s="44"/>
      <c r="NUS158" s="204"/>
      <c r="NUT158" s="203"/>
      <c r="NUV158" s="44"/>
      <c r="NUW158" s="204"/>
      <c r="NUX158" s="203"/>
      <c r="NUZ158" s="44"/>
      <c r="NVA158" s="204"/>
      <c r="NVB158" s="203"/>
      <c r="NVD158" s="44"/>
      <c r="NVE158" s="204"/>
      <c r="NVF158" s="203"/>
      <c r="NVH158" s="44"/>
      <c r="NVI158" s="204"/>
      <c r="NVJ158" s="203"/>
      <c r="NVL158" s="44"/>
      <c r="NVM158" s="204"/>
      <c r="NVN158" s="203"/>
      <c r="NVP158" s="44"/>
      <c r="NVQ158" s="204"/>
      <c r="NVR158" s="203"/>
      <c r="NVT158" s="44"/>
      <c r="NVU158" s="204"/>
      <c r="NVV158" s="203"/>
      <c r="NVX158" s="44"/>
      <c r="NVY158" s="204"/>
      <c r="NVZ158" s="203"/>
      <c r="NWB158" s="44"/>
      <c r="NWC158" s="204"/>
      <c r="NWD158" s="203"/>
      <c r="NWF158" s="44"/>
      <c r="NWG158" s="204"/>
      <c r="NWH158" s="203"/>
      <c r="NWJ158" s="44"/>
      <c r="NWK158" s="204"/>
      <c r="NWL158" s="203"/>
      <c r="NWN158" s="44"/>
      <c r="NWO158" s="204"/>
      <c r="NWP158" s="203"/>
      <c r="NWR158" s="44"/>
      <c r="NWS158" s="204"/>
      <c r="NWT158" s="203"/>
      <c r="NWV158" s="44"/>
      <c r="NWW158" s="204"/>
      <c r="NWX158" s="203"/>
      <c r="NWZ158" s="44"/>
      <c r="NXA158" s="204"/>
      <c r="NXB158" s="203"/>
      <c r="NXD158" s="44"/>
      <c r="NXE158" s="204"/>
      <c r="NXF158" s="203"/>
      <c r="NXH158" s="44"/>
      <c r="NXI158" s="204"/>
      <c r="NXJ158" s="203"/>
      <c r="NXL158" s="44"/>
      <c r="NXM158" s="204"/>
      <c r="NXN158" s="203"/>
      <c r="NXP158" s="44"/>
      <c r="NXQ158" s="204"/>
      <c r="NXR158" s="203"/>
      <c r="NXT158" s="44"/>
      <c r="NXU158" s="204"/>
      <c r="NXV158" s="203"/>
      <c r="NXX158" s="44"/>
      <c r="NXY158" s="204"/>
      <c r="NXZ158" s="203"/>
      <c r="NYB158" s="44"/>
      <c r="NYC158" s="204"/>
      <c r="NYD158" s="203"/>
      <c r="NYF158" s="44"/>
      <c r="NYG158" s="204"/>
      <c r="NYH158" s="203"/>
      <c r="NYJ158" s="44"/>
      <c r="NYK158" s="204"/>
      <c r="NYL158" s="203"/>
      <c r="NYN158" s="44"/>
      <c r="NYO158" s="204"/>
      <c r="NYP158" s="203"/>
      <c r="NYR158" s="44"/>
      <c r="NYS158" s="204"/>
      <c r="NYT158" s="203"/>
      <c r="NYV158" s="44"/>
      <c r="NYW158" s="204"/>
      <c r="NYX158" s="203"/>
      <c r="NYZ158" s="44"/>
      <c r="NZA158" s="204"/>
      <c r="NZB158" s="203"/>
      <c r="NZD158" s="44"/>
      <c r="NZE158" s="204"/>
      <c r="NZF158" s="203"/>
      <c r="NZH158" s="44"/>
      <c r="NZI158" s="204"/>
      <c r="NZJ158" s="203"/>
      <c r="NZL158" s="44"/>
      <c r="NZM158" s="204"/>
      <c r="NZN158" s="203"/>
      <c r="NZP158" s="44"/>
      <c r="NZQ158" s="204"/>
      <c r="NZR158" s="203"/>
      <c r="NZT158" s="44"/>
      <c r="NZU158" s="204"/>
      <c r="NZV158" s="203"/>
      <c r="NZX158" s="44"/>
      <c r="NZY158" s="204"/>
      <c r="NZZ158" s="203"/>
      <c r="OAB158" s="44"/>
      <c r="OAC158" s="204"/>
      <c r="OAD158" s="203"/>
      <c r="OAF158" s="44"/>
      <c r="OAG158" s="204"/>
      <c r="OAH158" s="203"/>
      <c r="OAJ158" s="44"/>
      <c r="OAK158" s="204"/>
      <c r="OAL158" s="203"/>
      <c r="OAN158" s="44"/>
      <c r="OAO158" s="204"/>
      <c r="OAP158" s="203"/>
      <c r="OAR158" s="44"/>
      <c r="OAS158" s="204"/>
      <c r="OAT158" s="203"/>
      <c r="OAV158" s="44"/>
      <c r="OAW158" s="204"/>
      <c r="OAX158" s="203"/>
      <c r="OAZ158" s="44"/>
      <c r="OBA158" s="204"/>
      <c r="OBB158" s="203"/>
      <c r="OBD158" s="44"/>
      <c r="OBE158" s="204"/>
      <c r="OBF158" s="203"/>
      <c r="OBH158" s="44"/>
      <c r="OBI158" s="204"/>
      <c r="OBJ158" s="203"/>
      <c r="OBL158" s="44"/>
      <c r="OBM158" s="204"/>
      <c r="OBN158" s="203"/>
      <c r="OBP158" s="44"/>
      <c r="OBQ158" s="204"/>
      <c r="OBR158" s="203"/>
      <c r="OBT158" s="44"/>
      <c r="OBU158" s="204"/>
      <c r="OBV158" s="203"/>
      <c r="OBX158" s="44"/>
      <c r="OBY158" s="204"/>
      <c r="OBZ158" s="203"/>
      <c r="OCB158" s="44"/>
      <c r="OCC158" s="204"/>
      <c r="OCD158" s="203"/>
      <c r="OCF158" s="44"/>
      <c r="OCG158" s="204"/>
      <c r="OCH158" s="203"/>
      <c r="OCJ158" s="44"/>
      <c r="OCK158" s="204"/>
      <c r="OCL158" s="203"/>
      <c r="OCN158" s="44"/>
      <c r="OCO158" s="204"/>
      <c r="OCP158" s="203"/>
      <c r="OCR158" s="44"/>
      <c r="OCS158" s="204"/>
      <c r="OCT158" s="203"/>
      <c r="OCV158" s="44"/>
      <c r="OCW158" s="204"/>
      <c r="OCX158" s="203"/>
      <c r="OCZ158" s="44"/>
      <c r="ODA158" s="204"/>
      <c r="ODB158" s="203"/>
      <c r="ODD158" s="44"/>
      <c r="ODE158" s="204"/>
      <c r="ODF158" s="203"/>
      <c r="ODH158" s="44"/>
      <c r="ODI158" s="204"/>
      <c r="ODJ158" s="203"/>
      <c r="ODL158" s="44"/>
      <c r="ODM158" s="204"/>
      <c r="ODN158" s="203"/>
      <c r="ODP158" s="44"/>
      <c r="ODQ158" s="204"/>
      <c r="ODR158" s="203"/>
      <c r="ODT158" s="44"/>
      <c r="ODU158" s="204"/>
      <c r="ODV158" s="203"/>
      <c r="ODX158" s="44"/>
      <c r="ODY158" s="204"/>
      <c r="ODZ158" s="203"/>
      <c r="OEB158" s="44"/>
      <c r="OEC158" s="204"/>
      <c r="OED158" s="203"/>
      <c r="OEF158" s="44"/>
      <c r="OEG158" s="204"/>
      <c r="OEH158" s="203"/>
      <c r="OEJ158" s="44"/>
      <c r="OEK158" s="204"/>
      <c r="OEL158" s="203"/>
      <c r="OEN158" s="44"/>
      <c r="OEO158" s="204"/>
      <c r="OEP158" s="203"/>
      <c r="OER158" s="44"/>
      <c r="OES158" s="204"/>
      <c r="OET158" s="203"/>
      <c r="OEV158" s="44"/>
      <c r="OEW158" s="204"/>
      <c r="OEX158" s="203"/>
      <c r="OEZ158" s="44"/>
      <c r="OFA158" s="204"/>
      <c r="OFB158" s="203"/>
      <c r="OFD158" s="44"/>
      <c r="OFE158" s="204"/>
      <c r="OFF158" s="203"/>
      <c r="OFH158" s="44"/>
      <c r="OFI158" s="204"/>
      <c r="OFJ158" s="203"/>
      <c r="OFL158" s="44"/>
      <c r="OFM158" s="204"/>
      <c r="OFN158" s="203"/>
      <c r="OFP158" s="44"/>
      <c r="OFQ158" s="204"/>
      <c r="OFR158" s="203"/>
      <c r="OFT158" s="44"/>
      <c r="OFU158" s="204"/>
      <c r="OFV158" s="203"/>
      <c r="OFX158" s="44"/>
      <c r="OFY158" s="204"/>
      <c r="OFZ158" s="203"/>
      <c r="OGB158" s="44"/>
      <c r="OGC158" s="204"/>
      <c r="OGD158" s="203"/>
      <c r="OGF158" s="44"/>
      <c r="OGG158" s="204"/>
      <c r="OGH158" s="203"/>
      <c r="OGJ158" s="44"/>
      <c r="OGK158" s="204"/>
      <c r="OGL158" s="203"/>
      <c r="OGN158" s="44"/>
      <c r="OGO158" s="204"/>
      <c r="OGP158" s="203"/>
      <c r="OGR158" s="44"/>
      <c r="OGS158" s="204"/>
      <c r="OGT158" s="203"/>
      <c r="OGV158" s="44"/>
      <c r="OGW158" s="204"/>
      <c r="OGX158" s="203"/>
      <c r="OGZ158" s="44"/>
      <c r="OHA158" s="204"/>
      <c r="OHB158" s="203"/>
      <c r="OHD158" s="44"/>
      <c r="OHE158" s="204"/>
      <c r="OHF158" s="203"/>
      <c r="OHH158" s="44"/>
      <c r="OHI158" s="204"/>
      <c r="OHJ158" s="203"/>
      <c r="OHL158" s="44"/>
      <c r="OHM158" s="204"/>
      <c r="OHN158" s="203"/>
      <c r="OHP158" s="44"/>
      <c r="OHQ158" s="204"/>
      <c r="OHR158" s="203"/>
      <c r="OHT158" s="44"/>
      <c r="OHU158" s="204"/>
      <c r="OHV158" s="203"/>
      <c r="OHX158" s="44"/>
      <c r="OHY158" s="204"/>
      <c r="OHZ158" s="203"/>
      <c r="OIB158" s="44"/>
      <c r="OIC158" s="204"/>
      <c r="OID158" s="203"/>
      <c r="OIF158" s="44"/>
      <c r="OIG158" s="204"/>
      <c r="OIH158" s="203"/>
      <c r="OIJ158" s="44"/>
      <c r="OIK158" s="204"/>
      <c r="OIL158" s="203"/>
      <c r="OIN158" s="44"/>
      <c r="OIO158" s="204"/>
      <c r="OIP158" s="203"/>
      <c r="OIR158" s="44"/>
      <c r="OIS158" s="204"/>
      <c r="OIT158" s="203"/>
      <c r="OIV158" s="44"/>
      <c r="OIW158" s="204"/>
      <c r="OIX158" s="203"/>
      <c r="OIZ158" s="44"/>
      <c r="OJA158" s="204"/>
      <c r="OJB158" s="203"/>
      <c r="OJD158" s="44"/>
      <c r="OJE158" s="204"/>
      <c r="OJF158" s="203"/>
      <c r="OJH158" s="44"/>
      <c r="OJI158" s="204"/>
      <c r="OJJ158" s="203"/>
      <c r="OJL158" s="44"/>
      <c r="OJM158" s="204"/>
      <c r="OJN158" s="203"/>
      <c r="OJP158" s="44"/>
      <c r="OJQ158" s="204"/>
      <c r="OJR158" s="203"/>
      <c r="OJT158" s="44"/>
      <c r="OJU158" s="204"/>
      <c r="OJV158" s="203"/>
      <c r="OJX158" s="44"/>
      <c r="OJY158" s="204"/>
      <c r="OJZ158" s="203"/>
      <c r="OKB158" s="44"/>
      <c r="OKC158" s="204"/>
      <c r="OKD158" s="203"/>
      <c r="OKF158" s="44"/>
      <c r="OKG158" s="204"/>
      <c r="OKH158" s="203"/>
      <c r="OKJ158" s="44"/>
      <c r="OKK158" s="204"/>
      <c r="OKL158" s="203"/>
      <c r="OKN158" s="44"/>
      <c r="OKO158" s="204"/>
      <c r="OKP158" s="203"/>
      <c r="OKR158" s="44"/>
      <c r="OKS158" s="204"/>
      <c r="OKT158" s="203"/>
      <c r="OKV158" s="44"/>
      <c r="OKW158" s="204"/>
      <c r="OKX158" s="203"/>
      <c r="OKZ158" s="44"/>
      <c r="OLA158" s="204"/>
      <c r="OLB158" s="203"/>
      <c r="OLD158" s="44"/>
      <c r="OLE158" s="204"/>
      <c r="OLF158" s="203"/>
      <c r="OLH158" s="44"/>
      <c r="OLI158" s="204"/>
      <c r="OLJ158" s="203"/>
      <c r="OLL158" s="44"/>
      <c r="OLM158" s="204"/>
      <c r="OLN158" s="203"/>
      <c r="OLP158" s="44"/>
      <c r="OLQ158" s="204"/>
      <c r="OLR158" s="203"/>
      <c r="OLT158" s="44"/>
      <c r="OLU158" s="204"/>
      <c r="OLV158" s="203"/>
      <c r="OLX158" s="44"/>
      <c r="OLY158" s="204"/>
      <c r="OLZ158" s="203"/>
      <c r="OMB158" s="44"/>
      <c r="OMC158" s="204"/>
      <c r="OMD158" s="203"/>
      <c r="OMF158" s="44"/>
      <c r="OMG158" s="204"/>
      <c r="OMH158" s="203"/>
      <c r="OMJ158" s="44"/>
      <c r="OMK158" s="204"/>
      <c r="OML158" s="203"/>
      <c r="OMN158" s="44"/>
      <c r="OMO158" s="204"/>
      <c r="OMP158" s="203"/>
      <c r="OMR158" s="44"/>
      <c r="OMS158" s="204"/>
      <c r="OMT158" s="203"/>
      <c r="OMV158" s="44"/>
      <c r="OMW158" s="204"/>
      <c r="OMX158" s="203"/>
      <c r="OMZ158" s="44"/>
      <c r="ONA158" s="204"/>
      <c r="ONB158" s="203"/>
      <c r="OND158" s="44"/>
      <c r="ONE158" s="204"/>
      <c r="ONF158" s="203"/>
      <c r="ONH158" s="44"/>
      <c r="ONI158" s="204"/>
      <c r="ONJ158" s="203"/>
      <c r="ONL158" s="44"/>
      <c r="ONM158" s="204"/>
      <c r="ONN158" s="203"/>
      <c r="ONP158" s="44"/>
      <c r="ONQ158" s="204"/>
      <c r="ONR158" s="203"/>
      <c r="ONT158" s="44"/>
      <c r="ONU158" s="204"/>
      <c r="ONV158" s="203"/>
      <c r="ONX158" s="44"/>
      <c r="ONY158" s="204"/>
      <c r="ONZ158" s="203"/>
      <c r="OOB158" s="44"/>
      <c r="OOC158" s="204"/>
      <c r="OOD158" s="203"/>
      <c r="OOF158" s="44"/>
      <c r="OOG158" s="204"/>
      <c r="OOH158" s="203"/>
      <c r="OOJ158" s="44"/>
      <c r="OOK158" s="204"/>
      <c r="OOL158" s="203"/>
      <c r="OON158" s="44"/>
      <c r="OOO158" s="204"/>
      <c r="OOP158" s="203"/>
      <c r="OOR158" s="44"/>
      <c r="OOS158" s="204"/>
      <c r="OOT158" s="203"/>
      <c r="OOV158" s="44"/>
      <c r="OOW158" s="204"/>
      <c r="OOX158" s="203"/>
      <c r="OOZ158" s="44"/>
      <c r="OPA158" s="204"/>
      <c r="OPB158" s="203"/>
      <c r="OPD158" s="44"/>
      <c r="OPE158" s="204"/>
      <c r="OPF158" s="203"/>
      <c r="OPH158" s="44"/>
      <c r="OPI158" s="204"/>
      <c r="OPJ158" s="203"/>
      <c r="OPL158" s="44"/>
      <c r="OPM158" s="204"/>
      <c r="OPN158" s="203"/>
      <c r="OPP158" s="44"/>
      <c r="OPQ158" s="204"/>
      <c r="OPR158" s="203"/>
      <c r="OPT158" s="44"/>
      <c r="OPU158" s="204"/>
      <c r="OPV158" s="203"/>
      <c r="OPX158" s="44"/>
      <c r="OPY158" s="204"/>
      <c r="OPZ158" s="203"/>
      <c r="OQB158" s="44"/>
      <c r="OQC158" s="204"/>
      <c r="OQD158" s="203"/>
      <c r="OQF158" s="44"/>
      <c r="OQG158" s="204"/>
      <c r="OQH158" s="203"/>
      <c r="OQJ158" s="44"/>
      <c r="OQK158" s="204"/>
      <c r="OQL158" s="203"/>
      <c r="OQN158" s="44"/>
      <c r="OQO158" s="204"/>
      <c r="OQP158" s="203"/>
      <c r="OQR158" s="44"/>
      <c r="OQS158" s="204"/>
      <c r="OQT158" s="203"/>
      <c r="OQV158" s="44"/>
      <c r="OQW158" s="204"/>
      <c r="OQX158" s="203"/>
      <c r="OQZ158" s="44"/>
      <c r="ORA158" s="204"/>
      <c r="ORB158" s="203"/>
      <c r="ORD158" s="44"/>
      <c r="ORE158" s="204"/>
      <c r="ORF158" s="203"/>
      <c r="ORH158" s="44"/>
      <c r="ORI158" s="204"/>
      <c r="ORJ158" s="203"/>
      <c r="ORL158" s="44"/>
      <c r="ORM158" s="204"/>
      <c r="ORN158" s="203"/>
      <c r="ORP158" s="44"/>
      <c r="ORQ158" s="204"/>
      <c r="ORR158" s="203"/>
      <c r="ORT158" s="44"/>
      <c r="ORU158" s="204"/>
      <c r="ORV158" s="203"/>
      <c r="ORX158" s="44"/>
      <c r="ORY158" s="204"/>
      <c r="ORZ158" s="203"/>
      <c r="OSB158" s="44"/>
      <c r="OSC158" s="204"/>
      <c r="OSD158" s="203"/>
      <c r="OSF158" s="44"/>
      <c r="OSG158" s="204"/>
      <c r="OSH158" s="203"/>
      <c r="OSJ158" s="44"/>
      <c r="OSK158" s="204"/>
      <c r="OSL158" s="203"/>
      <c r="OSN158" s="44"/>
      <c r="OSO158" s="204"/>
      <c r="OSP158" s="203"/>
      <c r="OSR158" s="44"/>
      <c r="OSS158" s="204"/>
      <c r="OST158" s="203"/>
      <c r="OSV158" s="44"/>
      <c r="OSW158" s="204"/>
      <c r="OSX158" s="203"/>
      <c r="OSZ158" s="44"/>
      <c r="OTA158" s="204"/>
      <c r="OTB158" s="203"/>
      <c r="OTD158" s="44"/>
      <c r="OTE158" s="204"/>
      <c r="OTF158" s="203"/>
      <c r="OTH158" s="44"/>
      <c r="OTI158" s="204"/>
      <c r="OTJ158" s="203"/>
      <c r="OTL158" s="44"/>
      <c r="OTM158" s="204"/>
      <c r="OTN158" s="203"/>
      <c r="OTP158" s="44"/>
      <c r="OTQ158" s="204"/>
      <c r="OTR158" s="203"/>
      <c r="OTT158" s="44"/>
      <c r="OTU158" s="204"/>
      <c r="OTV158" s="203"/>
      <c r="OTX158" s="44"/>
      <c r="OTY158" s="204"/>
      <c r="OTZ158" s="203"/>
      <c r="OUB158" s="44"/>
      <c r="OUC158" s="204"/>
      <c r="OUD158" s="203"/>
      <c r="OUF158" s="44"/>
      <c r="OUG158" s="204"/>
      <c r="OUH158" s="203"/>
      <c r="OUJ158" s="44"/>
      <c r="OUK158" s="204"/>
      <c r="OUL158" s="203"/>
      <c r="OUN158" s="44"/>
      <c r="OUO158" s="204"/>
      <c r="OUP158" s="203"/>
      <c r="OUR158" s="44"/>
      <c r="OUS158" s="204"/>
      <c r="OUT158" s="203"/>
      <c r="OUV158" s="44"/>
      <c r="OUW158" s="204"/>
      <c r="OUX158" s="203"/>
      <c r="OUZ158" s="44"/>
      <c r="OVA158" s="204"/>
      <c r="OVB158" s="203"/>
      <c r="OVD158" s="44"/>
      <c r="OVE158" s="204"/>
      <c r="OVF158" s="203"/>
      <c r="OVH158" s="44"/>
      <c r="OVI158" s="204"/>
      <c r="OVJ158" s="203"/>
      <c r="OVL158" s="44"/>
      <c r="OVM158" s="204"/>
      <c r="OVN158" s="203"/>
      <c r="OVP158" s="44"/>
      <c r="OVQ158" s="204"/>
      <c r="OVR158" s="203"/>
      <c r="OVT158" s="44"/>
      <c r="OVU158" s="204"/>
      <c r="OVV158" s="203"/>
      <c r="OVX158" s="44"/>
      <c r="OVY158" s="204"/>
      <c r="OVZ158" s="203"/>
      <c r="OWB158" s="44"/>
      <c r="OWC158" s="204"/>
      <c r="OWD158" s="203"/>
      <c r="OWF158" s="44"/>
      <c r="OWG158" s="204"/>
      <c r="OWH158" s="203"/>
      <c r="OWJ158" s="44"/>
      <c r="OWK158" s="204"/>
      <c r="OWL158" s="203"/>
      <c r="OWN158" s="44"/>
      <c r="OWO158" s="204"/>
      <c r="OWP158" s="203"/>
      <c r="OWR158" s="44"/>
      <c r="OWS158" s="204"/>
      <c r="OWT158" s="203"/>
      <c r="OWV158" s="44"/>
      <c r="OWW158" s="204"/>
      <c r="OWX158" s="203"/>
      <c r="OWZ158" s="44"/>
      <c r="OXA158" s="204"/>
      <c r="OXB158" s="203"/>
      <c r="OXD158" s="44"/>
      <c r="OXE158" s="204"/>
      <c r="OXF158" s="203"/>
      <c r="OXH158" s="44"/>
      <c r="OXI158" s="204"/>
      <c r="OXJ158" s="203"/>
      <c r="OXL158" s="44"/>
      <c r="OXM158" s="204"/>
      <c r="OXN158" s="203"/>
      <c r="OXP158" s="44"/>
      <c r="OXQ158" s="204"/>
      <c r="OXR158" s="203"/>
      <c r="OXT158" s="44"/>
      <c r="OXU158" s="204"/>
      <c r="OXV158" s="203"/>
      <c r="OXX158" s="44"/>
      <c r="OXY158" s="204"/>
      <c r="OXZ158" s="203"/>
      <c r="OYB158" s="44"/>
      <c r="OYC158" s="204"/>
      <c r="OYD158" s="203"/>
      <c r="OYF158" s="44"/>
      <c r="OYG158" s="204"/>
      <c r="OYH158" s="203"/>
      <c r="OYJ158" s="44"/>
      <c r="OYK158" s="204"/>
      <c r="OYL158" s="203"/>
      <c r="OYN158" s="44"/>
      <c r="OYO158" s="204"/>
      <c r="OYP158" s="203"/>
      <c r="OYR158" s="44"/>
      <c r="OYS158" s="204"/>
      <c r="OYT158" s="203"/>
      <c r="OYV158" s="44"/>
      <c r="OYW158" s="204"/>
      <c r="OYX158" s="203"/>
      <c r="OYZ158" s="44"/>
      <c r="OZA158" s="204"/>
      <c r="OZB158" s="203"/>
      <c r="OZD158" s="44"/>
      <c r="OZE158" s="204"/>
      <c r="OZF158" s="203"/>
      <c r="OZH158" s="44"/>
      <c r="OZI158" s="204"/>
      <c r="OZJ158" s="203"/>
      <c r="OZL158" s="44"/>
      <c r="OZM158" s="204"/>
      <c r="OZN158" s="203"/>
      <c r="OZP158" s="44"/>
      <c r="OZQ158" s="204"/>
      <c r="OZR158" s="203"/>
      <c r="OZT158" s="44"/>
      <c r="OZU158" s="204"/>
      <c r="OZV158" s="203"/>
      <c r="OZX158" s="44"/>
      <c r="OZY158" s="204"/>
      <c r="OZZ158" s="203"/>
      <c r="PAB158" s="44"/>
      <c r="PAC158" s="204"/>
      <c r="PAD158" s="203"/>
      <c r="PAF158" s="44"/>
      <c r="PAG158" s="204"/>
      <c r="PAH158" s="203"/>
      <c r="PAJ158" s="44"/>
      <c r="PAK158" s="204"/>
      <c r="PAL158" s="203"/>
      <c r="PAN158" s="44"/>
      <c r="PAO158" s="204"/>
      <c r="PAP158" s="203"/>
      <c r="PAR158" s="44"/>
      <c r="PAS158" s="204"/>
      <c r="PAT158" s="203"/>
      <c r="PAV158" s="44"/>
      <c r="PAW158" s="204"/>
      <c r="PAX158" s="203"/>
      <c r="PAZ158" s="44"/>
      <c r="PBA158" s="204"/>
      <c r="PBB158" s="203"/>
      <c r="PBD158" s="44"/>
      <c r="PBE158" s="204"/>
      <c r="PBF158" s="203"/>
      <c r="PBH158" s="44"/>
      <c r="PBI158" s="204"/>
      <c r="PBJ158" s="203"/>
      <c r="PBL158" s="44"/>
      <c r="PBM158" s="204"/>
      <c r="PBN158" s="203"/>
      <c r="PBP158" s="44"/>
      <c r="PBQ158" s="204"/>
      <c r="PBR158" s="203"/>
      <c r="PBT158" s="44"/>
      <c r="PBU158" s="204"/>
      <c r="PBV158" s="203"/>
      <c r="PBX158" s="44"/>
      <c r="PBY158" s="204"/>
      <c r="PBZ158" s="203"/>
      <c r="PCB158" s="44"/>
      <c r="PCC158" s="204"/>
      <c r="PCD158" s="203"/>
      <c r="PCF158" s="44"/>
      <c r="PCG158" s="204"/>
      <c r="PCH158" s="203"/>
      <c r="PCJ158" s="44"/>
      <c r="PCK158" s="204"/>
      <c r="PCL158" s="203"/>
      <c r="PCN158" s="44"/>
      <c r="PCO158" s="204"/>
      <c r="PCP158" s="203"/>
      <c r="PCR158" s="44"/>
      <c r="PCS158" s="204"/>
      <c r="PCT158" s="203"/>
      <c r="PCV158" s="44"/>
      <c r="PCW158" s="204"/>
      <c r="PCX158" s="203"/>
      <c r="PCZ158" s="44"/>
      <c r="PDA158" s="204"/>
      <c r="PDB158" s="203"/>
      <c r="PDD158" s="44"/>
      <c r="PDE158" s="204"/>
      <c r="PDF158" s="203"/>
      <c r="PDH158" s="44"/>
      <c r="PDI158" s="204"/>
      <c r="PDJ158" s="203"/>
      <c r="PDL158" s="44"/>
      <c r="PDM158" s="204"/>
      <c r="PDN158" s="203"/>
      <c r="PDP158" s="44"/>
      <c r="PDQ158" s="204"/>
      <c r="PDR158" s="203"/>
      <c r="PDT158" s="44"/>
      <c r="PDU158" s="204"/>
      <c r="PDV158" s="203"/>
      <c r="PDX158" s="44"/>
      <c r="PDY158" s="204"/>
      <c r="PDZ158" s="203"/>
      <c r="PEB158" s="44"/>
      <c r="PEC158" s="204"/>
      <c r="PED158" s="203"/>
      <c r="PEF158" s="44"/>
      <c r="PEG158" s="204"/>
      <c r="PEH158" s="203"/>
      <c r="PEJ158" s="44"/>
      <c r="PEK158" s="204"/>
      <c r="PEL158" s="203"/>
      <c r="PEN158" s="44"/>
      <c r="PEO158" s="204"/>
      <c r="PEP158" s="203"/>
      <c r="PER158" s="44"/>
      <c r="PES158" s="204"/>
      <c r="PET158" s="203"/>
      <c r="PEV158" s="44"/>
      <c r="PEW158" s="204"/>
      <c r="PEX158" s="203"/>
      <c r="PEZ158" s="44"/>
      <c r="PFA158" s="204"/>
      <c r="PFB158" s="203"/>
      <c r="PFD158" s="44"/>
      <c r="PFE158" s="204"/>
      <c r="PFF158" s="203"/>
      <c r="PFH158" s="44"/>
      <c r="PFI158" s="204"/>
      <c r="PFJ158" s="203"/>
      <c r="PFL158" s="44"/>
      <c r="PFM158" s="204"/>
      <c r="PFN158" s="203"/>
      <c r="PFP158" s="44"/>
      <c r="PFQ158" s="204"/>
      <c r="PFR158" s="203"/>
      <c r="PFT158" s="44"/>
      <c r="PFU158" s="204"/>
      <c r="PFV158" s="203"/>
      <c r="PFX158" s="44"/>
      <c r="PFY158" s="204"/>
      <c r="PFZ158" s="203"/>
      <c r="PGB158" s="44"/>
      <c r="PGC158" s="204"/>
      <c r="PGD158" s="203"/>
      <c r="PGF158" s="44"/>
      <c r="PGG158" s="204"/>
      <c r="PGH158" s="203"/>
      <c r="PGJ158" s="44"/>
      <c r="PGK158" s="204"/>
      <c r="PGL158" s="203"/>
      <c r="PGN158" s="44"/>
      <c r="PGO158" s="204"/>
      <c r="PGP158" s="203"/>
      <c r="PGR158" s="44"/>
      <c r="PGS158" s="204"/>
      <c r="PGT158" s="203"/>
      <c r="PGV158" s="44"/>
      <c r="PGW158" s="204"/>
      <c r="PGX158" s="203"/>
      <c r="PGZ158" s="44"/>
      <c r="PHA158" s="204"/>
      <c r="PHB158" s="203"/>
      <c r="PHD158" s="44"/>
      <c r="PHE158" s="204"/>
      <c r="PHF158" s="203"/>
      <c r="PHH158" s="44"/>
      <c r="PHI158" s="204"/>
      <c r="PHJ158" s="203"/>
      <c r="PHL158" s="44"/>
      <c r="PHM158" s="204"/>
      <c r="PHN158" s="203"/>
      <c r="PHP158" s="44"/>
      <c r="PHQ158" s="204"/>
      <c r="PHR158" s="203"/>
      <c r="PHT158" s="44"/>
      <c r="PHU158" s="204"/>
      <c r="PHV158" s="203"/>
      <c r="PHX158" s="44"/>
      <c r="PHY158" s="204"/>
      <c r="PHZ158" s="203"/>
      <c r="PIB158" s="44"/>
      <c r="PIC158" s="204"/>
      <c r="PID158" s="203"/>
      <c r="PIF158" s="44"/>
      <c r="PIG158" s="204"/>
      <c r="PIH158" s="203"/>
      <c r="PIJ158" s="44"/>
      <c r="PIK158" s="204"/>
      <c r="PIL158" s="203"/>
      <c r="PIN158" s="44"/>
      <c r="PIO158" s="204"/>
      <c r="PIP158" s="203"/>
      <c r="PIR158" s="44"/>
      <c r="PIS158" s="204"/>
      <c r="PIT158" s="203"/>
      <c r="PIV158" s="44"/>
      <c r="PIW158" s="204"/>
      <c r="PIX158" s="203"/>
      <c r="PIZ158" s="44"/>
      <c r="PJA158" s="204"/>
      <c r="PJB158" s="203"/>
      <c r="PJD158" s="44"/>
      <c r="PJE158" s="204"/>
      <c r="PJF158" s="203"/>
      <c r="PJH158" s="44"/>
      <c r="PJI158" s="204"/>
      <c r="PJJ158" s="203"/>
      <c r="PJL158" s="44"/>
      <c r="PJM158" s="204"/>
      <c r="PJN158" s="203"/>
      <c r="PJP158" s="44"/>
      <c r="PJQ158" s="204"/>
      <c r="PJR158" s="203"/>
      <c r="PJT158" s="44"/>
      <c r="PJU158" s="204"/>
      <c r="PJV158" s="203"/>
      <c r="PJX158" s="44"/>
      <c r="PJY158" s="204"/>
      <c r="PJZ158" s="203"/>
      <c r="PKB158" s="44"/>
      <c r="PKC158" s="204"/>
      <c r="PKD158" s="203"/>
      <c r="PKF158" s="44"/>
      <c r="PKG158" s="204"/>
      <c r="PKH158" s="203"/>
      <c r="PKJ158" s="44"/>
      <c r="PKK158" s="204"/>
      <c r="PKL158" s="203"/>
      <c r="PKN158" s="44"/>
      <c r="PKO158" s="204"/>
      <c r="PKP158" s="203"/>
      <c r="PKR158" s="44"/>
      <c r="PKS158" s="204"/>
      <c r="PKT158" s="203"/>
      <c r="PKV158" s="44"/>
      <c r="PKW158" s="204"/>
      <c r="PKX158" s="203"/>
      <c r="PKZ158" s="44"/>
      <c r="PLA158" s="204"/>
      <c r="PLB158" s="203"/>
      <c r="PLD158" s="44"/>
      <c r="PLE158" s="204"/>
      <c r="PLF158" s="203"/>
      <c r="PLH158" s="44"/>
      <c r="PLI158" s="204"/>
      <c r="PLJ158" s="203"/>
      <c r="PLL158" s="44"/>
      <c r="PLM158" s="204"/>
      <c r="PLN158" s="203"/>
      <c r="PLP158" s="44"/>
      <c r="PLQ158" s="204"/>
      <c r="PLR158" s="203"/>
      <c r="PLT158" s="44"/>
      <c r="PLU158" s="204"/>
      <c r="PLV158" s="203"/>
      <c r="PLX158" s="44"/>
      <c r="PLY158" s="204"/>
      <c r="PLZ158" s="203"/>
      <c r="PMB158" s="44"/>
      <c r="PMC158" s="204"/>
      <c r="PMD158" s="203"/>
      <c r="PMF158" s="44"/>
      <c r="PMG158" s="204"/>
      <c r="PMH158" s="203"/>
      <c r="PMJ158" s="44"/>
      <c r="PMK158" s="204"/>
      <c r="PML158" s="203"/>
      <c r="PMN158" s="44"/>
      <c r="PMO158" s="204"/>
      <c r="PMP158" s="203"/>
      <c r="PMR158" s="44"/>
      <c r="PMS158" s="204"/>
      <c r="PMT158" s="203"/>
      <c r="PMV158" s="44"/>
      <c r="PMW158" s="204"/>
      <c r="PMX158" s="203"/>
      <c r="PMZ158" s="44"/>
      <c r="PNA158" s="204"/>
      <c r="PNB158" s="203"/>
      <c r="PND158" s="44"/>
      <c r="PNE158" s="204"/>
      <c r="PNF158" s="203"/>
      <c r="PNH158" s="44"/>
      <c r="PNI158" s="204"/>
      <c r="PNJ158" s="203"/>
      <c r="PNL158" s="44"/>
      <c r="PNM158" s="204"/>
      <c r="PNN158" s="203"/>
      <c r="PNP158" s="44"/>
      <c r="PNQ158" s="204"/>
      <c r="PNR158" s="203"/>
      <c r="PNT158" s="44"/>
      <c r="PNU158" s="204"/>
      <c r="PNV158" s="203"/>
      <c r="PNX158" s="44"/>
      <c r="PNY158" s="204"/>
      <c r="PNZ158" s="203"/>
      <c r="POB158" s="44"/>
      <c r="POC158" s="204"/>
      <c r="POD158" s="203"/>
      <c r="POF158" s="44"/>
      <c r="POG158" s="204"/>
      <c r="POH158" s="203"/>
      <c r="POJ158" s="44"/>
      <c r="POK158" s="204"/>
      <c r="POL158" s="203"/>
      <c r="PON158" s="44"/>
      <c r="POO158" s="204"/>
      <c r="POP158" s="203"/>
      <c r="POR158" s="44"/>
      <c r="POS158" s="204"/>
      <c r="POT158" s="203"/>
      <c r="POV158" s="44"/>
      <c r="POW158" s="204"/>
      <c r="POX158" s="203"/>
      <c r="POZ158" s="44"/>
      <c r="PPA158" s="204"/>
      <c r="PPB158" s="203"/>
      <c r="PPD158" s="44"/>
      <c r="PPE158" s="204"/>
      <c r="PPF158" s="203"/>
      <c r="PPH158" s="44"/>
      <c r="PPI158" s="204"/>
      <c r="PPJ158" s="203"/>
      <c r="PPL158" s="44"/>
      <c r="PPM158" s="204"/>
      <c r="PPN158" s="203"/>
      <c r="PPP158" s="44"/>
      <c r="PPQ158" s="204"/>
      <c r="PPR158" s="203"/>
      <c r="PPT158" s="44"/>
      <c r="PPU158" s="204"/>
      <c r="PPV158" s="203"/>
      <c r="PPX158" s="44"/>
      <c r="PPY158" s="204"/>
      <c r="PPZ158" s="203"/>
      <c r="PQB158" s="44"/>
      <c r="PQC158" s="204"/>
      <c r="PQD158" s="203"/>
      <c r="PQF158" s="44"/>
      <c r="PQG158" s="204"/>
      <c r="PQH158" s="203"/>
      <c r="PQJ158" s="44"/>
      <c r="PQK158" s="204"/>
      <c r="PQL158" s="203"/>
      <c r="PQN158" s="44"/>
      <c r="PQO158" s="204"/>
      <c r="PQP158" s="203"/>
      <c r="PQR158" s="44"/>
      <c r="PQS158" s="204"/>
      <c r="PQT158" s="203"/>
      <c r="PQV158" s="44"/>
      <c r="PQW158" s="204"/>
      <c r="PQX158" s="203"/>
      <c r="PQZ158" s="44"/>
      <c r="PRA158" s="204"/>
      <c r="PRB158" s="203"/>
      <c r="PRD158" s="44"/>
      <c r="PRE158" s="204"/>
      <c r="PRF158" s="203"/>
      <c r="PRH158" s="44"/>
      <c r="PRI158" s="204"/>
      <c r="PRJ158" s="203"/>
      <c r="PRL158" s="44"/>
      <c r="PRM158" s="204"/>
      <c r="PRN158" s="203"/>
      <c r="PRP158" s="44"/>
      <c r="PRQ158" s="204"/>
      <c r="PRR158" s="203"/>
      <c r="PRT158" s="44"/>
      <c r="PRU158" s="204"/>
      <c r="PRV158" s="203"/>
      <c r="PRX158" s="44"/>
      <c r="PRY158" s="204"/>
      <c r="PRZ158" s="203"/>
      <c r="PSB158" s="44"/>
      <c r="PSC158" s="204"/>
      <c r="PSD158" s="203"/>
      <c r="PSF158" s="44"/>
      <c r="PSG158" s="204"/>
      <c r="PSH158" s="203"/>
      <c r="PSJ158" s="44"/>
      <c r="PSK158" s="204"/>
      <c r="PSL158" s="203"/>
      <c r="PSN158" s="44"/>
      <c r="PSO158" s="204"/>
      <c r="PSP158" s="203"/>
      <c r="PSR158" s="44"/>
      <c r="PSS158" s="204"/>
      <c r="PST158" s="203"/>
      <c r="PSV158" s="44"/>
      <c r="PSW158" s="204"/>
      <c r="PSX158" s="203"/>
      <c r="PSZ158" s="44"/>
      <c r="PTA158" s="204"/>
      <c r="PTB158" s="203"/>
      <c r="PTD158" s="44"/>
      <c r="PTE158" s="204"/>
      <c r="PTF158" s="203"/>
      <c r="PTH158" s="44"/>
      <c r="PTI158" s="204"/>
      <c r="PTJ158" s="203"/>
      <c r="PTL158" s="44"/>
      <c r="PTM158" s="204"/>
      <c r="PTN158" s="203"/>
      <c r="PTP158" s="44"/>
      <c r="PTQ158" s="204"/>
      <c r="PTR158" s="203"/>
      <c r="PTT158" s="44"/>
      <c r="PTU158" s="204"/>
      <c r="PTV158" s="203"/>
      <c r="PTX158" s="44"/>
      <c r="PTY158" s="204"/>
      <c r="PTZ158" s="203"/>
      <c r="PUB158" s="44"/>
      <c r="PUC158" s="204"/>
      <c r="PUD158" s="203"/>
      <c r="PUF158" s="44"/>
      <c r="PUG158" s="204"/>
      <c r="PUH158" s="203"/>
      <c r="PUJ158" s="44"/>
      <c r="PUK158" s="204"/>
      <c r="PUL158" s="203"/>
      <c r="PUN158" s="44"/>
      <c r="PUO158" s="204"/>
      <c r="PUP158" s="203"/>
      <c r="PUR158" s="44"/>
      <c r="PUS158" s="204"/>
      <c r="PUT158" s="203"/>
      <c r="PUV158" s="44"/>
      <c r="PUW158" s="204"/>
      <c r="PUX158" s="203"/>
      <c r="PUZ158" s="44"/>
      <c r="PVA158" s="204"/>
      <c r="PVB158" s="203"/>
      <c r="PVD158" s="44"/>
      <c r="PVE158" s="204"/>
      <c r="PVF158" s="203"/>
      <c r="PVH158" s="44"/>
      <c r="PVI158" s="204"/>
      <c r="PVJ158" s="203"/>
      <c r="PVL158" s="44"/>
      <c r="PVM158" s="204"/>
      <c r="PVN158" s="203"/>
      <c r="PVP158" s="44"/>
      <c r="PVQ158" s="204"/>
      <c r="PVR158" s="203"/>
      <c r="PVT158" s="44"/>
      <c r="PVU158" s="204"/>
      <c r="PVV158" s="203"/>
      <c r="PVX158" s="44"/>
      <c r="PVY158" s="204"/>
      <c r="PVZ158" s="203"/>
      <c r="PWB158" s="44"/>
      <c r="PWC158" s="204"/>
      <c r="PWD158" s="203"/>
      <c r="PWF158" s="44"/>
      <c r="PWG158" s="204"/>
      <c r="PWH158" s="203"/>
      <c r="PWJ158" s="44"/>
      <c r="PWK158" s="204"/>
      <c r="PWL158" s="203"/>
      <c r="PWN158" s="44"/>
      <c r="PWO158" s="204"/>
      <c r="PWP158" s="203"/>
      <c r="PWR158" s="44"/>
      <c r="PWS158" s="204"/>
      <c r="PWT158" s="203"/>
      <c r="PWV158" s="44"/>
      <c r="PWW158" s="204"/>
      <c r="PWX158" s="203"/>
      <c r="PWZ158" s="44"/>
      <c r="PXA158" s="204"/>
      <c r="PXB158" s="203"/>
      <c r="PXD158" s="44"/>
      <c r="PXE158" s="204"/>
      <c r="PXF158" s="203"/>
      <c r="PXH158" s="44"/>
      <c r="PXI158" s="204"/>
      <c r="PXJ158" s="203"/>
      <c r="PXL158" s="44"/>
      <c r="PXM158" s="204"/>
      <c r="PXN158" s="203"/>
      <c r="PXP158" s="44"/>
      <c r="PXQ158" s="204"/>
      <c r="PXR158" s="203"/>
      <c r="PXT158" s="44"/>
      <c r="PXU158" s="204"/>
      <c r="PXV158" s="203"/>
      <c r="PXX158" s="44"/>
      <c r="PXY158" s="204"/>
      <c r="PXZ158" s="203"/>
      <c r="PYB158" s="44"/>
      <c r="PYC158" s="204"/>
      <c r="PYD158" s="203"/>
      <c r="PYF158" s="44"/>
      <c r="PYG158" s="204"/>
      <c r="PYH158" s="203"/>
      <c r="PYJ158" s="44"/>
      <c r="PYK158" s="204"/>
      <c r="PYL158" s="203"/>
      <c r="PYN158" s="44"/>
      <c r="PYO158" s="204"/>
      <c r="PYP158" s="203"/>
      <c r="PYR158" s="44"/>
      <c r="PYS158" s="204"/>
      <c r="PYT158" s="203"/>
      <c r="PYV158" s="44"/>
      <c r="PYW158" s="204"/>
      <c r="PYX158" s="203"/>
      <c r="PYZ158" s="44"/>
      <c r="PZA158" s="204"/>
      <c r="PZB158" s="203"/>
      <c r="PZD158" s="44"/>
      <c r="PZE158" s="204"/>
      <c r="PZF158" s="203"/>
      <c r="PZH158" s="44"/>
      <c r="PZI158" s="204"/>
      <c r="PZJ158" s="203"/>
      <c r="PZL158" s="44"/>
      <c r="PZM158" s="204"/>
      <c r="PZN158" s="203"/>
      <c r="PZP158" s="44"/>
      <c r="PZQ158" s="204"/>
      <c r="PZR158" s="203"/>
      <c r="PZT158" s="44"/>
      <c r="PZU158" s="204"/>
      <c r="PZV158" s="203"/>
      <c r="PZX158" s="44"/>
      <c r="PZY158" s="204"/>
      <c r="PZZ158" s="203"/>
      <c r="QAB158" s="44"/>
      <c r="QAC158" s="204"/>
      <c r="QAD158" s="203"/>
      <c r="QAF158" s="44"/>
      <c r="QAG158" s="204"/>
      <c r="QAH158" s="203"/>
      <c r="QAJ158" s="44"/>
      <c r="QAK158" s="204"/>
      <c r="QAL158" s="203"/>
      <c r="QAN158" s="44"/>
      <c r="QAO158" s="204"/>
      <c r="QAP158" s="203"/>
      <c r="QAR158" s="44"/>
      <c r="QAS158" s="204"/>
      <c r="QAT158" s="203"/>
      <c r="QAV158" s="44"/>
      <c r="QAW158" s="204"/>
      <c r="QAX158" s="203"/>
      <c r="QAZ158" s="44"/>
      <c r="QBA158" s="204"/>
      <c r="QBB158" s="203"/>
      <c r="QBD158" s="44"/>
      <c r="QBE158" s="204"/>
      <c r="QBF158" s="203"/>
      <c r="QBH158" s="44"/>
      <c r="QBI158" s="204"/>
      <c r="QBJ158" s="203"/>
      <c r="QBL158" s="44"/>
      <c r="QBM158" s="204"/>
      <c r="QBN158" s="203"/>
      <c r="QBP158" s="44"/>
      <c r="QBQ158" s="204"/>
      <c r="QBR158" s="203"/>
      <c r="QBT158" s="44"/>
      <c r="QBU158" s="204"/>
      <c r="QBV158" s="203"/>
      <c r="QBX158" s="44"/>
      <c r="QBY158" s="204"/>
      <c r="QBZ158" s="203"/>
      <c r="QCB158" s="44"/>
      <c r="QCC158" s="204"/>
      <c r="QCD158" s="203"/>
      <c r="QCF158" s="44"/>
      <c r="QCG158" s="204"/>
      <c r="QCH158" s="203"/>
      <c r="QCJ158" s="44"/>
      <c r="QCK158" s="204"/>
      <c r="QCL158" s="203"/>
      <c r="QCN158" s="44"/>
      <c r="QCO158" s="204"/>
      <c r="QCP158" s="203"/>
      <c r="QCR158" s="44"/>
      <c r="QCS158" s="204"/>
      <c r="QCT158" s="203"/>
      <c r="QCV158" s="44"/>
      <c r="QCW158" s="204"/>
      <c r="QCX158" s="203"/>
      <c r="QCZ158" s="44"/>
      <c r="QDA158" s="204"/>
      <c r="QDB158" s="203"/>
      <c r="QDD158" s="44"/>
      <c r="QDE158" s="204"/>
      <c r="QDF158" s="203"/>
      <c r="QDH158" s="44"/>
      <c r="QDI158" s="204"/>
      <c r="QDJ158" s="203"/>
      <c r="QDL158" s="44"/>
      <c r="QDM158" s="204"/>
      <c r="QDN158" s="203"/>
      <c r="QDP158" s="44"/>
      <c r="QDQ158" s="204"/>
      <c r="QDR158" s="203"/>
      <c r="QDT158" s="44"/>
      <c r="QDU158" s="204"/>
      <c r="QDV158" s="203"/>
      <c r="QDX158" s="44"/>
      <c r="QDY158" s="204"/>
      <c r="QDZ158" s="203"/>
      <c r="QEB158" s="44"/>
      <c r="QEC158" s="204"/>
      <c r="QED158" s="203"/>
      <c r="QEF158" s="44"/>
      <c r="QEG158" s="204"/>
      <c r="QEH158" s="203"/>
      <c r="QEJ158" s="44"/>
      <c r="QEK158" s="204"/>
      <c r="QEL158" s="203"/>
      <c r="QEN158" s="44"/>
      <c r="QEO158" s="204"/>
      <c r="QEP158" s="203"/>
      <c r="QER158" s="44"/>
      <c r="QES158" s="204"/>
      <c r="QET158" s="203"/>
      <c r="QEV158" s="44"/>
      <c r="QEW158" s="204"/>
      <c r="QEX158" s="203"/>
      <c r="QEZ158" s="44"/>
      <c r="QFA158" s="204"/>
      <c r="QFB158" s="203"/>
      <c r="QFD158" s="44"/>
      <c r="QFE158" s="204"/>
      <c r="QFF158" s="203"/>
      <c r="QFH158" s="44"/>
      <c r="QFI158" s="204"/>
      <c r="QFJ158" s="203"/>
      <c r="QFL158" s="44"/>
      <c r="QFM158" s="204"/>
      <c r="QFN158" s="203"/>
      <c r="QFP158" s="44"/>
      <c r="QFQ158" s="204"/>
      <c r="QFR158" s="203"/>
      <c r="QFT158" s="44"/>
      <c r="QFU158" s="204"/>
      <c r="QFV158" s="203"/>
      <c r="QFX158" s="44"/>
      <c r="QFY158" s="204"/>
      <c r="QFZ158" s="203"/>
      <c r="QGB158" s="44"/>
      <c r="QGC158" s="204"/>
      <c r="QGD158" s="203"/>
      <c r="QGF158" s="44"/>
      <c r="QGG158" s="204"/>
      <c r="QGH158" s="203"/>
      <c r="QGJ158" s="44"/>
      <c r="QGK158" s="204"/>
      <c r="QGL158" s="203"/>
      <c r="QGN158" s="44"/>
      <c r="QGO158" s="204"/>
      <c r="QGP158" s="203"/>
      <c r="QGR158" s="44"/>
      <c r="QGS158" s="204"/>
      <c r="QGT158" s="203"/>
      <c r="QGV158" s="44"/>
      <c r="QGW158" s="204"/>
      <c r="QGX158" s="203"/>
      <c r="QGZ158" s="44"/>
      <c r="QHA158" s="204"/>
      <c r="QHB158" s="203"/>
      <c r="QHD158" s="44"/>
      <c r="QHE158" s="204"/>
      <c r="QHF158" s="203"/>
      <c r="QHH158" s="44"/>
      <c r="QHI158" s="204"/>
      <c r="QHJ158" s="203"/>
      <c r="QHL158" s="44"/>
      <c r="QHM158" s="204"/>
      <c r="QHN158" s="203"/>
      <c r="QHP158" s="44"/>
      <c r="QHQ158" s="204"/>
      <c r="QHR158" s="203"/>
      <c r="QHT158" s="44"/>
      <c r="QHU158" s="204"/>
      <c r="QHV158" s="203"/>
      <c r="QHX158" s="44"/>
      <c r="QHY158" s="204"/>
      <c r="QHZ158" s="203"/>
      <c r="QIB158" s="44"/>
      <c r="QIC158" s="204"/>
      <c r="QID158" s="203"/>
      <c r="QIF158" s="44"/>
      <c r="QIG158" s="204"/>
      <c r="QIH158" s="203"/>
      <c r="QIJ158" s="44"/>
      <c r="QIK158" s="204"/>
      <c r="QIL158" s="203"/>
      <c r="QIN158" s="44"/>
      <c r="QIO158" s="204"/>
      <c r="QIP158" s="203"/>
      <c r="QIR158" s="44"/>
      <c r="QIS158" s="204"/>
      <c r="QIT158" s="203"/>
      <c r="QIV158" s="44"/>
      <c r="QIW158" s="204"/>
      <c r="QIX158" s="203"/>
      <c r="QIZ158" s="44"/>
      <c r="QJA158" s="204"/>
      <c r="QJB158" s="203"/>
      <c r="QJD158" s="44"/>
      <c r="QJE158" s="204"/>
      <c r="QJF158" s="203"/>
      <c r="QJH158" s="44"/>
      <c r="QJI158" s="204"/>
      <c r="QJJ158" s="203"/>
      <c r="QJL158" s="44"/>
      <c r="QJM158" s="204"/>
      <c r="QJN158" s="203"/>
      <c r="QJP158" s="44"/>
      <c r="QJQ158" s="204"/>
      <c r="QJR158" s="203"/>
      <c r="QJT158" s="44"/>
      <c r="QJU158" s="204"/>
      <c r="QJV158" s="203"/>
      <c r="QJX158" s="44"/>
      <c r="QJY158" s="204"/>
      <c r="QJZ158" s="203"/>
      <c r="QKB158" s="44"/>
      <c r="QKC158" s="204"/>
      <c r="QKD158" s="203"/>
      <c r="QKF158" s="44"/>
      <c r="QKG158" s="204"/>
      <c r="QKH158" s="203"/>
      <c r="QKJ158" s="44"/>
      <c r="QKK158" s="204"/>
      <c r="QKL158" s="203"/>
      <c r="QKN158" s="44"/>
      <c r="QKO158" s="204"/>
      <c r="QKP158" s="203"/>
      <c r="QKR158" s="44"/>
      <c r="QKS158" s="204"/>
      <c r="QKT158" s="203"/>
      <c r="QKV158" s="44"/>
      <c r="QKW158" s="204"/>
      <c r="QKX158" s="203"/>
      <c r="QKZ158" s="44"/>
      <c r="QLA158" s="204"/>
      <c r="QLB158" s="203"/>
      <c r="QLD158" s="44"/>
      <c r="QLE158" s="204"/>
      <c r="QLF158" s="203"/>
      <c r="QLH158" s="44"/>
      <c r="QLI158" s="204"/>
      <c r="QLJ158" s="203"/>
      <c r="QLL158" s="44"/>
      <c r="QLM158" s="204"/>
      <c r="QLN158" s="203"/>
      <c r="QLP158" s="44"/>
      <c r="QLQ158" s="204"/>
      <c r="QLR158" s="203"/>
      <c r="QLT158" s="44"/>
      <c r="QLU158" s="204"/>
      <c r="QLV158" s="203"/>
      <c r="QLX158" s="44"/>
      <c r="QLY158" s="204"/>
      <c r="QLZ158" s="203"/>
      <c r="QMB158" s="44"/>
      <c r="QMC158" s="204"/>
      <c r="QMD158" s="203"/>
      <c r="QMF158" s="44"/>
      <c r="QMG158" s="204"/>
      <c r="QMH158" s="203"/>
      <c r="QMJ158" s="44"/>
      <c r="QMK158" s="204"/>
      <c r="QML158" s="203"/>
      <c r="QMN158" s="44"/>
      <c r="QMO158" s="204"/>
      <c r="QMP158" s="203"/>
      <c r="QMR158" s="44"/>
      <c r="QMS158" s="204"/>
      <c r="QMT158" s="203"/>
      <c r="QMV158" s="44"/>
      <c r="QMW158" s="204"/>
      <c r="QMX158" s="203"/>
      <c r="QMZ158" s="44"/>
      <c r="QNA158" s="204"/>
      <c r="QNB158" s="203"/>
      <c r="QND158" s="44"/>
      <c r="QNE158" s="204"/>
      <c r="QNF158" s="203"/>
      <c r="QNH158" s="44"/>
      <c r="QNI158" s="204"/>
      <c r="QNJ158" s="203"/>
      <c r="QNL158" s="44"/>
      <c r="QNM158" s="204"/>
      <c r="QNN158" s="203"/>
      <c r="QNP158" s="44"/>
      <c r="QNQ158" s="204"/>
      <c r="QNR158" s="203"/>
      <c r="QNT158" s="44"/>
      <c r="QNU158" s="204"/>
      <c r="QNV158" s="203"/>
      <c r="QNX158" s="44"/>
      <c r="QNY158" s="204"/>
      <c r="QNZ158" s="203"/>
      <c r="QOB158" s="44"/>
      <c r="QOC158" s="204"/>
      <c r="QOD158" s="203"/>
      <c r="QOF158" s="44"/>
      <c r="QOG158" s="204"/>
      <c r="QOH158" s="203"/>
      <c r="QOJ158" s="44"/>
      <c r="QOK158" s="204"/>
      <c r="QOL158" s="203"/>
      <c r="QON158" s="44"/>
      <c r="QOO158" s="204"/>
      <c r="QOP158" s="203"/>
      <c r="QOR158" s="44"/>
      <c r="QOS158" s="204"/>
      <c r="QOT158" s="203"/>
      <c r="QOV158" s="44"/>
      <c r="QOW158" s="204"/>
      <c r="QOX158" s="203"/>
      <c r="QOZ158" s="44"/>
      <c r="QPA158" s="204"/>
      <c r="QPB158" s="203"/>
      <c r="QPD158" s="44"/>
      <c r="QPE158" s="204"/>
      <c r="QPF158" s="203"/>
      <c r="QPH158" s="44"/>
      <c r="QPI158" s="204"/>
      <c r="QPJ158" s="203"/>
      <c r="QPL158" s="44"/>
      <c r="QPM158" s="204"/>
      <c r="QPN158" s="203"/>
      <c r="QPP158" s="44"/>
      <c r="QPQ158" s="204"/>
      <c r="QPR158" s="203"/>
      <c r="QPT158" s="44"/>
      <c r="QPU158" s="204"/>
      <c r="QPV158" s="203"/>
      <c r="QPX158" s="44"/>
      <c r="QPY158" s="204"/>
      <c r="QPZ158" s="203"/>
      <c r="QQB158" s="44"/>
      <c r="QQC158" s="204"/>
      <c r="QQD158" s="203"/>
      <c r="QQF158" s="44"/>
      <c r="QQG158" s="204"/>
      <c r="QQH158" s="203"/>
      <c r="QQJ158" s="44"/>
      <c r="QQK158" s="204"/>
      <c r="QQL158" s="203"/>
      <c r="QQN158" s="44"/>
      <c r="QQO158" s="204"/>
      <c r="QQP158" s="203"/>
      <c r="QQR158" s="44"/>
      <c r="QQS158" s="204"/>
      <c r="QQT158" s="203"/>
      <c r="QQV158" s="44"/>
      <c r="QQW158" s="204"/>
      <c r="QQX158" s="203"/>
      <c r="QQZ158" s="44"/>
      <c r="QRA158" s="204"/>
      <c r="QRB158" s="203"/>
      <c r="QRD158" s="44"/>
      <c r="QRE158" s="204"/>
      <c r="QRF158" s="203"/>
      <c r="QRH158" s="44"/>
      <c r="QRI158" s="204"/>
      <c r="QRJ158" s="203"/>
      <c r="QRL158" s="44"/>
      <c r="QRM158" s="204"/>
      <c r="QRN158" s="203"/>
      <c r="QRP158" s="44"/>
      <c r="QRQ158" s="204"/>
      <c r="QRR158" s="203"/>
      <c r="QRT158" s="44"/>
      <c r="QRU158" s="204"/>
      <c r="QRV158" s="203"/>
      <c r="QRX158" s="44"/>
      <c r="QRY158" s="204"/>
      <c r="QRZ158" s="203"/>
      <c r="QSB158" s="44"/>
      <c r="QSC158" s="204"/>
      <c r="QSD158" s="203"/>
      <c r="QSF158" s="44"/>
      <c r="QSG158" s="204"/>
      <c r="QSH158" s="203"/>
      <c r="QSJ158" s="44"/>
      <c r="QSK158" s="204"/>
      <c r="QSL158" s="203"/>
      <c r="QSN158" s="44"/>
      <c r="QSO158" s="204"/>
      <c r="QSP158" s="203"/>
      <c r="QSR158" s="44"/>
      <c r="QSS158" s="204"/>
      <c r="QST158" s="203"/>
      <c r="QSV158" s="44"/>
      <c r="QSW158" s="204"/>
      <c r="QSX158" s="203"/>
      <c r="QSZ158" s="44"/>
      <c r="QTA158" s="204"/>
      <c r="QTB158" s="203"/>
      <c r="QTD158" s="44"/>
      <c r="QTE158" s="204"/>
      <c r="QTF158" s="203"/>
      <c r="QTH158" s="44"/>
      <c r="QTI158" s="204"/>
      <c r="QTJ158" s="203"/>
      <c r="QTL158" s="44"/>
      <c r="QTM158" s="204"/>
      <c r="QTN158" s="203"/>
      <c r="QTP158" s="44"/>
      <c r="QTQ158" s="204"/>
      <c r="QTR158" s="203"/>
      <c r="QTT158" s="44"/>
      <c r="QTU158" s="204"/>
      <c r="QTV158" s="203"/>
      <c r="QTX158" s="44"/>
      <c r="QTY158" s="204"/>
      <c r="QTZ158" s="203"/>
      <c r="QUB158" s="44"/>
      <c r="QUC158" s="204"/>
      <c r="QUD158" s="203"/>
      <c r="QUF158" s="44"/>
      <c r="QUG158" s="204"/>
      <c r="QUH158" s="203"/>
      <c r="QUJ158" s="44"/>
      <c r="QUK158" s="204"/>
      <c r="QUL158" s="203"/>
      <c r="QUN158" s="44"/>
      <c r="QUO158" s="204"/>
      <c r="QUP158" s="203"/>
      <c r="QUR158" s="44"/>
      <c r="QUS158" s="204"/>
      <c r="QUT158" s="203"/>
      <c r="QUV158" s="44"/>
      <c r="QUW158" s="204"/>
      <c r="QUX158" s="203"/>
      <c r="QUZ158" s="44"/>
      <c r="QVA158" s="204"/>
      <c r="QVB158" s="203"/>
      <c r="QVD158" s="44"/>
      <c r="QVE158" s="204"/>
      <c r="QVF158" s="203"/>
      <c r="QVH158" s="44"/>
      <c r="QVI158" s="204"/>
      <c r="QVJ158" s="203"/>
      <c r="QVL158" s="44"/>
      <c r="QVM158" s="204"/>
      <c r="QVN158" s="203"/>
      <c r="QVP158" s="44"/>
      <c r="QVQ158" s="204"/>
      <c r="QVR158" s="203"/>
      <c r="QVT158" s="44"/>
      <c r="QVU158" s="204"/>
      <c r="QVV158" s="203"/>
      <c r="QVX158" s="44"/>
      <c r="QVY158" s="204"/>
      <c r="QVZ158" s="203"/>
      <c r="QWB158" s="44"/>
      <c r="QWC158" s="204"/>
      <c r="QWD158" s="203"/>
      <c r="QWF158" s="44"/>
      <c r="QWG158" s="204"/>
      <c r="QWH158" s="203"/>
      <c r="QWJ158" s="44"/>
      <c r="QWK158" s="204"/>
      <c r="QWL158" s="203"/>
      <c r="QWN158" s="44"/>
      <c r="QWO158" s="204"/>
      <c r="QWP158" s="203"/>
      <c r="QWR158" s="44"/>
      <c r="QWS158" s="204"/>
      <c r="QWT158" s="203"/>
      <c r="QWV158" s="44"/>
      <c r="QWW158" s="204"/>
      <c r="QWX158" s="203"/>
      <c r="QWZ158" s="44"/>
      <c r="QXA158" s="204"/>
      <c r="QXB158" s="203"/>
      <c r="QXD158" s="44"/>
      <c r="QXE158" s="204"/>
      <c r="QXF158" s="203"/>
      <c r="QXH158" s="44"/>
      <c r="QXI158" s="204"/>
      <c r="QXJ158" s="203"/>
      <c r="QXL158" s="44"/>
      <c r="QXM158" s="204"/>
      <c r="QXN158" s="203"/>
      <c r="QXP158" s="44"/>
      <c r="QXQ158" s="204"/>
      <c r="QXR158" s="203"/>
      <c r="QXT158" s="44"/>
      <c r="QXU158" s="204"/>
      <c r="QXV158" s="203"/>
      <c r="QXX158" s="44"/>
      <c r="QXY158" s="204"/>
      <c r="QXZ158" s="203"/>
      <c r="QYB158" s="44"/>
      <c r="QYC158" s="204"/>
      <c r="QYD158" s="203"/>
      <c r="QYF158" s="44"/>
      <c r="QYG158" s="204"/>
      <c r="QYH158" s="203"/>
      <c r="QYJ158" s="44"/>
      <c r="QYK158" s="204"/>
      <c r="QYL158" s="203"/>
      <c r="QYN158" s="44"/>
      <c r="QYO158" s="204"/>
      <c r="QYP158" s="203"/>
      <c r="QYR158" s="44"/>
      <c r="QYS158" s="204"/>
      <c r="QYT158" s="203"/>
      <c r="QYV158" s="44"/>
      <c r="QYW158" s="204"/>
      <c r="QYX158" s="203"/>
      <c r="QYZ158" s="44"/>
      <c r="QZA158" s="204"/>
      <c r="QZB158" s="203"/>
      <c r="QZD158" s="44"/>
      <c r="QZE158" s="204"/>
      <c r="QZF158" s="203"/>
      <c r="QZH158" s="44"/>
      <c r="QZI158" s="204"/>
      <c r="QZJ158" s="203"/>
      <c r="QZL158" s="44"/>
      <c r="QZM158" s="204"/>
      <c r="QZN158" s="203"/>
      <c r="QZP158" s="44"/>
      <c r="QZQ158" s="204"/>
      <c r="QZR158" s="203"/>
      <c r="QZT158" s="44"/>
      <c r="QZU158" s="204"/>
      <c r="QZV158" s="203"/>
      <c r="QZX158" s="44"/>
      <c r="QZY158" s="204"/>
      <c r="QZZ158" s="203"/>
      <c r="RAB158" s="44"/>
      <c r="RAC158" s="204"/>
      <c r="RAD158" s="203"/>
      <c r="RAF158" s="44"/>
      <c r="RAG158" s="204"/>
      <c r="RAH158" s="203"/>
      <c r="RAJ158" s="44"/>
      <c r="RAK158" s="204"/>
      <c r="RAL158" s="203"/>
      <c r="RAN158" s="44"/>
      <c r="RAO158" s="204"/>
      <c r="RAP158" s="203"/>
      <c r="RAR158" s="44"/>
      <c r="RAS158" s="204"/>
      <c r="RAT158" s="203"/>
      <c r="RAV158" s="44"/>
      <c r="RAW158" s="204"/>
      <c r="RAX158" s="203"/>
      <c r="RAZ158" s="44"/>
      <c r="RBA158" s="204"/>
      <c r="RBB158" s="203"/>
      <c r="RBD158" s="44"/>
      <c r="RBE158" s="204"/>
      <c r="RBF158" s="203"/>
      <c r="RBH158" s="44"/>
      <c r="RBI158" s="204"/>
      <c r="RBJ158" s="203"/>
      <c r="RBL158" s="44"/>
      <c r="RBM158" s="204"/>
      <c r="RBN158" s="203"/>
      <c r="RBP158" s="44"/>
      <c r="RBQ158" s="204"/>
      <c r="RBR158" s="203"/>
      <c r="RBT158" s="44"/>
      <c r="RBU158" s="204"/>
      <c r="RBV158" s="203"/>
      <c r="RBX158" s="44"/>
      <c r="RBY158" s="204"/>
      <c r="RBZ158" s="203"/>
      <c r="RCB158" s="44"/>
      <c r="RCC158" s="204"/>
      <c r="RCD158" s="203"/>
      <c r="RCF158" s="44"/>
      <c r="RCG158" s="204"/>
      <c r="RCH158" s="203"/>
      <c r="RCJ158" s="44"/>
      <c r="RCK158" s="204"/>
      <c r="RCL158" s="203"/>
      <c r="RCN158" s="44"/>
      <c r="RCO158" s="204"/>
      <c r="RCP158" s="203"/>
      <c r="RCR158" s="44"/>
      <c r="RCS158" s="204"/>
      <c r="RCT158" s="203"/>
      <c r="RCV158" s="44"/>
      <c r="RCW158" s="204"/>
      <c r="RCX158" s="203"/>
      <c r="RCZ158" s="44"/>
      <c r="RDA158" s="204"/>
      <c r="RDB158" s="203"/>
      <c r="RDD158" s="44"/>
      <c r="RDE158" s="204"/>
      <c r="RDF158" s="203"/>
      <c r="RDH158" s="44"/>
      <c r="RDI158" s="204"/>
      <c r="RDJ158" s="203"/>
      <c r="RDL158" s="44"/>
      <c r="RDM158" s="204"/>
      <c r="RDN158" s="203"/>
      <c r="RDP158" s="44"/>
      <c r="RDQ158" s="204"/>
      <c r="RDR158" s="203"/>
      <c r="RDT158" s="44"/>
      <c r="RDU158" s="204"/>
      <c r="RDV158" s="203"/>
      <c r="RDX158" s="44"/>
      <c r="RDY158" s="204"/>
      <c r="RDZ158" s="203"/>
      <c r="REB158" s="44"/>
      <c r="REC158" s="204"/>
      <c r="RED158" s="203"/>
      <c r="REF158" s="44"/>
      <c r="REG158" s="204"/>
      <c r="REH158" s="203"/>
      <c r="REJ158" s="44"/>
      <c r="REK158" s="204"/>
      <c r="REL158" s="203"/>
      <c r="REN158" s="44"/>
      <c r="REO158" s="204"/>
      <c r="REP158" s="203"/>
      <c r="RER158" s="44"/>
      <c r="RES158" s="204"/>
      <c r="RET158" s="203"/>
      <c r="REV158" s="44"/>
      <c r="REW158" s="204"/>
      <c r="REX158" s="203"/>
      <c r="REZ158" s="44"/>
      <c r="RFA158" s="204"/>
      <c r="RFB158" s="203"/>
      <c r="RFD158" s="44"/>
      <c r="RFE158" s="204"/>
      <c r="RFF158" s="203"/>
      <c r="RFH158" s="44"/>
      <c r="RFI158" s="204"/>
      <c r="RFJ158" s="203"/>
      <c r="RFL158" s="44"/>
      <c r="RFM158" s="204"/>
      <c r="RFN158" s="203"/>
      <c r="RFP158" s="44"/>
      <c r="RFQ158" s="204"/>
      <c r="RFR158" s="203"/>
      <c r="RFT158" s="44"/>
      <c r="RFU158" s="204"/>
      <c r="RFV158" s="203"/>
      <c r="RFX158" s="44"/>
      <c r="RFY158" s="204"/>
      <c r="RFZ158" s="203"/>
      <c r="RGB158" s="44"/>
      <c r="RGC158" s="204"/>
      <c r="RGD158" s="203"/>
      <c r="RGF158" s="44"/>
      <c r="RGG158" s="204"/>
      <c r="RGH158" s="203"/>
      <c r="RGJ158" s="44"/>
      <c r="RGK158" s="204"/>
      <c r="RGL158" s="203"/>
      <c r="RGN158" s="44"/>
      <c r="RGO158" s="204"/>
      <c r="RGP158" s="203"/>
      <c r="RGR158" s="44"/>
      <c r="RGS158" s="204"/>
      <c r="RGT158" s="203"/>
      <c r="RGV158" s="44"/>
      <c r="RGW158" s="204"/>
      <c r="RGX158" s="203"/>
      <c r="RGZ158" s="44"/>
      <c r="RHA158" s="204"/>
      <c r="RHB158" s="203"/>
      <c r="RHD158" s="44"/>
      <c r="RHE158" s="204"/>
      <c r="RHF158" s="203"/>
      <c r="RHH158" s="44"/>
      <c r="RHI158" s="204"/>
      <c r="RHJ158" s="203"/>
      <c r="RHL158" s="44"/>
      <c r="RHM158" s="204"/>
      <c r="RHN158" s="203"/>
      <c r="RHP158" s="44"/>
      <c r="RHQ158" s="204"/>
      <c r="RHR158" s="203"/>
      <c r="RHT158" s="44"/>
      <c r="RHU158" s="204"/>
      <c r="RHV158" s="203"/>
      <c r="RHX158" s="44"/>
      <c r="RHY158" s="204"/>
      <c r="RHZ158" s="203"/>
      <c r="RIB158" s="44"/>
      <c r="RIC158" s="204"/>
      <c r="RID158" s="203"/>
      <c r="RIF158" s="44"/>
      <c r="RIG158" s="204"/>
      <c r="RIH158" s="203"/>
      <c r="RIJ158" s="44"/>
      <c r="RIK158" s="204"/>
      <c r="RIL158" s="203"/>
      <c r="RIN158" s="44"/>
      <c r="RIO158" s="204"/>
      <c r="RIP158" s="203"/>
      <c r="RIR158" s="44"/>
      <c r="RIS158" s="204"/>
      <c r="RIT158" s="203"/>
      <c r="RIV158" s="44"/>
      <c r="RIW158" s="204"/>
      <c r="RIX158" s="203"/>
      <c r="RIZ158" s="44"/>
      <c r="RJA158" s="204"/>
      <c r="RJB158" s="203"/>
      <c r="RJD158" s="44"/>
      <c r="RJE158" s="204"/>
      <c r="RJF158" s="203"/>
      <c r="RJH158" s="44"/>
      <c r="RJI158" s="204"/>
      <c r="RJJ158" s="203"/>
      <c r="RJL158" s="44"/>
      <c r="RJM158" s="204"/>
      <c r="RJN158" s="203"/>
      <c r="RJP158" s="44"/>
      <c r="RJQ158" s="204"/>
      <c r="RJR158" s="203"/>
      <c r="RJT158" s="44"/>
      <c r="RJU158" s="204"/>
      <c r="RJV158" s="203"/>
      <c r="RJX158" s="44"/>
      <c r="RJY158" s="204"/>
      <c r="RJZ158" s="203"/>
      <c r="RKB158" s="44"/>
      <c r="RKC158" s="204"/>
      <c r="RKD158" s="203"/>
      <c r="RKF158" s="44"/>
      <c r="RKG158" s="204"/>
      <c r="RKH158" s="203"/>
      <c r="RKJ158" s="44"/>
      <c r="RKK158" s="204"/>
      <c r="RKL158" s="203"/>
      <c r="RKN158" s="44"/>
      <c r="RKO158" s="204"/>
      <c r="RKP158" s="203"/>
      <c r="RKR158" s="44"/>
      <c r="RKS158" s="204"/>
      <c r="RKT158" s="203"/>
      <c r="RKV158" s="44"/>
      <c r="RKW158" s="204"/>
      <c r="RKX158" s="203"/>
      <c r="RKZ158" s="44"/>
      <c r="RLA158" s="204"/>
      <c r="RLB158" s="203"/>
      <c r="RLD158" s="44"/>
      <c r="RLE158" s="204"/>
      <c r="RLF158" s="203"/>
      <c r="RLH158" s="44"/>
      <c r="RLI158" s="204"/>
      <c r="RLJ158" s="203"/>
      <c r="RLL158" s="44"/>
      <c r="RLM158" s="204"/>
      <c r="RLN158" s="203"/>
      <c r="RLP158" s="44"/>
      <c r="RLQ158" s="204"/>
      <c r="RLR158" s="203"/>
      <c r="RLT158" s="44"/>
      <c r="RLU158" s="204"/>
      <c r="RLV158" s="203"/>
      <c r="RLX158" s="44"/>
      <c r="RLY158" s="204"/>
      <c r="RLZ158" s="203"/>
      <c r="RMB158" s="44"/>
      <c r="RMC158" s="204"/>
      <c r="RMD158" s="203"/>
      <c r="RMF158" s="44"/>
      <c r="RMG158" s="204"/>
      <c r="RMH158" s="203"/>
      <c r="RMJ158" s="44"/>
      <c r="RMK158" s="204"/>
      <c r="RML158" s="203"/>
      <c r="RMN158" s="44"/>
      <c r="RMO158" s="204"/>
      <c r="RMP158" s="203"/>
      <c r="RMR158" s="44"/>
      <c r="RMS158" s="204"/>
      <c r="RMT158" s="203"/>
      <c r="RMV158" s="44"/>
      <c r="RMW158" s="204"/>
      <c r="RMX158" s="203"/>
      <c r="RMZ158" s="44"/>
      <c r="RNA158" s="204"/>
      <c r="RNB158" s="203"/>
      <c r="RND158" s="44"/>
      <c r="RNE158" s="204"/>
      <c r="RNF158" s="203"/>
      <c r="RNH158" s="44"/>
      <c r="RNI158" s="204"/>
      <c r="RNJ158" s="203"/>
      <c r="RNL158" s="44"/>
      <c r="RNM158" s="204"/>
      <c r="RNN158" s="203"/>
      <c r="RNP158" s="44"/>
      <c r="RNQ158" s="204"/>
      <c r="RNR158" s="203"/>
      <c r="RNT158" s="44"/>
      <c r="RNU158" s="204"/>
      <c r="RNV158" s="203"/>
      <c r="RNX158" s="44"/>
      <c r="RNY158" s="204"/>
      <c r="RNZ158" s="203"/>
      <c r="ROB158" s="44"/>
      <c r="ROC158" s="204"/>
      <c r="ROD158" s="203"/>
      <c r="ROF158" s="44"/>
      <c r="ROG158" s="204"/>
      <c r="ROH158" s="203"/>
      <c r="ROJ158" s="44"/>
      <c r="ROK158" s="204"/>
      <c r="ROL158" s="203"/>
      <c r="RON158" s="44"/>
      <c r="ROO158" s="204"/>
      <c r="ROP158" s="203"/>
      <c r="ROR158" s="44"/>
      <c r="ROS158" s="204"/>
      <c r="ROT158" s="203"/>
      <c r="ROV158" s="44"/>
      <c r="ROW158" s="204"/>
      <c r="ROX158" s="203"/>
      <c r="ROZ158" s="44"/>
      <c r="RPA158" s="204"/>
      <c r="RPB158" s="203"/>
      <c r="RPD158" s="44"/>
      <c r="RPE158" s="204"/>
      <c r="RPF158" s="203"/>
      <c r="RPH158" s="44"/>
      <c r="RPI158" s="204"/>
      <c r="RPJ158" s="203"/>
      <c r="RPL158" s="44"/>
      <c r="RPM158" s="204"/>
      <c r="RPN158" s="203"/>
      <c r="RPP158" s="44"/>
      <c r="RPQ158" s="204"/>
      <c r="RPR158" s="203"/>
      <c r="RPT158" s="44"/>
      <c r="RPU158" s="204"/>
      <c r="RPV158" s="203"/>
      <c r="RPX158" s="44"/>
      <c r="RPY158" s="204"/>
      <c r="RPZ158" s="203"/>
      <c r="RQB158" s="44"/>
      <c r="RQC158" s="204"/>
      <c r="RQD158" s="203"/>
      <c r="RQF158" s="44"/>
      <c r="RQG158" s="204"/>
      <c r="RQH158" s="203"/>
      <c r="RQJ158" s="44"/>
      <c r="RQK158" s="204"/>
      <c r="RQL158" s="203"/>
      <c r="RQN158" s="44"/>
      <c r="RQO158" s="204"/>
      <c r="RQP158" s="203"/>
      <c r="RQR158" s="44"/>
      <c r="RQS158" s="204"/>
      <c r="RQT158" s="203"/>
      <c r="RQV158" s="44"/>
      <c r="RQW158" s="204"/>
      <c r="RQX158" s="203"/>
      <c r="RQZ158" s="44"/>
      <c r="RRA158" s="204"/>
      <c r="RRB158" s="203"/>
      <c r="RRD158" s="44"/>
      <c r="RRE158" s="204"/>
      <c r="RRF158" s="203"/>
      <c r="RRH158" s="44"/>
      <c r="RRI158" s="204"/>
      <c r="RRJ158" s="203"/>
      <c r="RRL158" s="44"/>
      <c r="RRM158" s="204"/>
      <c r="RRN158" s="203"/>
      <c r="RRP158" s="44"/>
      <c r="RRQ158" s="204"/>
      <c r="RRR158" s="203"/>
      <c r="RRT158" s="44"/>
      <c r="RRU158" s="204"/>
      <c r="RRV158" s="203"/>
      <c r="RRX158" s="44"/>
      <c r="RRY158" s="204"/>
      <c r="RRZ158" s="203"/>
      <c r="RSB158" s="44"/>
      <c r="RSC158" s="204"/>
      <c r="RSD158" s="203"/>
      <c r="RSF158" s="44"/>
      <c r="RSG158" s="204"/>
      <c r="RSH158" s="203"/>
      <c r="RSJ158" s="44"/>
      <c r="RSK158" s="204"/>
      <c r="RSL158" s="203"/>
      <c r="RSN158" s="44"/>
      <c r="RSO158" s="204"/>
      <c r="RSP158" s="203"/>
      <c r="RSR158" s="44"/>
      <c r="RSS158" s="204"/>
      <c r="RST158" s="203"/>
      <c r="RSV158" s="44"/>
      <c r="RSW158" s="204"/>
      <c r="RSX158" s="203"/>
      <c r="RSZ158" s="44"/>
      <c r="RTA158" s="204"/>
      <c r="RTB158" s="203"/>
      <c r="RTD158" s="44"/>
      <c r="RTE158" s="204"/>
      <c r="RTF158" s="203"/>
      <c r="RTH158" s="44"/>
      <c r="RTI158" s="204"/>
      <c r="RTJ158" s="203"/>
      <c r="RTL158" s="44"/>
      <c r="RTM158" s="204"/>
      <c r="RTN158" s="203"/>
      <c r="RTP158" s="44"/>
      <c r="RTQ158" s="204"/>
      <c r="RTR158" s="203"/>
      <c r="RTT158" s="44"/>
      <c r="RTU158" s="204"/>
      <c r="RTV158" s="203"/>
      <c r="RTX158" s="44"/>
      <c r="RTY158" s="204"/>
      <c r="RTZ158" s="203"/>
      <c r="RUB158" s="44"/>
      <c r="RUC158" s="204"/>
      <c r="RUD158" s="203"/>
      <c r="RUF158" s="44"/>
      <c r="RUG158" s="204"/>
      <c r="RUH158" s="203"/>
      <c r="RUJ158" s="44"/>
      <c r="RUK158" s="204"/>
      <c r="RUL158" s="203"/>
      <c r="RUN158" s="44"/>
      <c r="RUO158" s="204"/>
      <c r="RUP158" s="203"/>
      <c r="RUR158" s="44"/>
      <c r="RUS158" s="204"/>
      <c r="RUT158" s="203"/>
      <c r="RUV158" s="44"/>
      <c r="RUW158" s="204"/>
      <c r="RUX158" s="203"/>
      <c r="RUZ158" s="44"/>
      <c r="RVA158" s="204"/>
      <c r="RVB158" s="203"/>
      <c r="RVD158" s="44"/>
      <c r="RVE158" s="204"/>
      <c r="RVF158" s="203"/>
      <c r="RVH158" s="44"/>
      <c r="RVI158" s="204"/>
      <c r="RVJ158" s="203"/>
      <c r="RVL158" s="44"/>
      <c r="RVM158" s="204"/>
      <c r="RVN158" s="203"/>
      <c r="RVP158" s="44"/>
      <c r="RVQ158" s="204"/>
      <c r="RVR158" s="203"/>
      <c r="RVT158" s="44"/>
      <c r="RVU158" s="204"/>
      <c r="RVV158" s="203"/>
      <c r="RVX158" s="44"/>
      <c r="RVY158" s="204"/>
      <c r="RVZ158" s="203"/>
      <c r="RWB158" s="44"/>
      <c r="RWC158" s="204"/>
      <c r="RWD158" s="203"/>
      <c r="RWF158" s="44"/>
      <c r="RWG158" s="204"/>
      <c r="RWH158" s="203"/>
      <c r="RWJ158" s="44"/>
      <c r="RWK158" s="204"/>
      <c r="RWL158" s="203"/>
      <c r="RWN158" s="44"/>
      <c r="RWO158" s="204"/>
      <c r="RWP158" s="203"/>
      <c r="RWR158" s="44"/>
      <c r="RWS158" s="204"/>
      <c r="RWT158" s="203"/>
      <c r="RWV158" s="44"/>
      <c r="RWW158" s="204"/>
      <c r="RWX158" s="203"/>
      <c r="RWZ158" s="44"/>
      <c r="RXA158" s="204"/>
      <c r="RXB158" s="203"/>
      <c r="RXD158" s="44"/>
      <c r="RXE158" s="204"/>
      <c r="RXF158" s="203"/>
      <c r="RXH158" s="44"/>
      <c r="RXI158" s="204"/>
      <c r="RXJ158" s="203"/>
      <c r="RXL158" s="44"/>
      <c r="RXM158" s="204"/>
      <c r="RXN158" s="203"/>
      <c r="RXP158" s="44"/>
      <c r="RXQ158" s="204"/>
      <c r="RXR158" s="203"/>
      <c r="RXT158" s="44"/>
      <c r="RXU158" s="204"/>
      <c r="RXV158" s="203"/>
      <c r="RXX158" s="44"/>
      <c r="RXY158" s="204"/>
      <c r="RXZ158" s="203"/>
      <c r="RYB158" s="44"/>
      <c r="RYC158" s="204"/>
      <c r="RYD158" s="203"/>
      <c r="RYF158" s="44"/>
      <c r="RYG158" s="204"/>
      <c r="RYH158" s="203"/>
      <c r="RYJ158" s="44"/>
      <c r="RYK158" s="204"/>
      <c r="RYL158" s="203"/>
      <c r="RYN158" s="44"/>
      <c r="RYO158" s="204"/>
      <c r="RYP158" s="203"/>
      <c r="RYR158" s="44"/>
      <c r="RYS158" s="204"/>
      <c r="RYT158" s="203"/>
      <c r="RYV158" s="44"/>
      <c r="RYW158" s="204"/>
      <c r="RYX158" s="203"/>
      <c r="RYZ158" s="44"/>
      <c r="RZA158" s="204"/>
      <c r="RZB158" s="203"/>
      <c r="RZD158" s="44"/>
      <c r="RZE158" s="204"/>
      <c r="RZF158" s="203"/>
      <c r="RZH158" s="44"/>
      <c r="RZI158" s="204"/>
      <c r="RZJ158" s="203"/>
      <c r="RZL158" s="44"/>
      <c r="RZM158" s="204"/>
      <c r="RZN158" s="203"/>
      <c r="RZP158" s="44"/>
      <c r="RZQ158" s="204"/>
      <c r="RZR158" s="203"/>
      <c r="RZT158" s="44"/>
      <c r="RZU158" s="204"/>
      <c r="RZV158" s="203"/>
      <c r="RZX158" s="44"/>
      <c r="RZY158" s="204"/>
      <c r="RZZ158" s="203"/>
      <c r="SAB158" s="44"/>
      <c r="SAC158" s="204"/>
      <c r="SAD158" s="203"/>
      <c r="SAF158" s="44"/>
      <c r="SAG158" s="204"/>
      <c r="SAH158" s="203"/>
      <c r="SAJ158" s="44"/>
      <c r="SAK158" s="204"/>
      <c r="SAL158" s="203"/>
      <c r="SAN158" s="44"/>
      <c r="SAO158" s="204"/>
      <c r="SAP158" s="203"/>
      <c r="SAR158" s="44"/>
      <c r="SAS158" s="204"/>
      <c r="SAT158" s="203"/>
      <c r="SAV158" s="44"/>
      <c r="SAW158" s="204"/>
      <c r="SAX158" s="203"/>
      <c r="SAZ158" s="44"/>
      <c r="SBA158" s="204"/>
      <c r="SBB158" s="203"/>
      <c r="SBD158" s="44"/>
      <c r="SBE158" s="204"/>
      <c r="SBF158" s="203"/>
      <c r="SBH158" s="44"/>
      <c r="SBI158" s="204"/>
      <c r="SBJ158" s="203"/>
      <c r="SBL158" s="44"/>
      <c r="SBM158" s="204"/>
      <c r="SBN158" s="203"/>
      <c r="SBP158" s="44"/>
      <c r="SBQ158" s="204"/>
      <c r="SBR158" s="203"/>
      <c r="SBT158" s="44"/>
      <c r="SBU158" s="204"/>
      <c r="SBV158" s="203"/>
      <c r="SBX158" s="44"/>
      <c r="SBY158" s="204"/>
      <c r="SBZ158" s="203"/>
      <c r="SCB158" s="44"/>
      <c r="SCC158" s="204"/>
      <c r="SCD158" s="203"/>
      <c r="SCF158" s="44"/>
      <c r="SCG158" s="204"/>
      <c r="SCH158" s="203"/>
      <c r="SCJ158" s="44"/>
      <c r="SCK158" s="204"/>
      <c r="SCL158" s="203"/>
      <c r="SCN158" s="44"/>
      <c r="SCO158" s="204"/>
      <c r="SCP158" s="203"/>
      <c r="SCR158" s="44"/>
      <c r="SCS158" s="204"/>
      <c r="SCT158" s="203"/>
      <c r="SCV158" s="44"/>
      <c r="SCW158" s="204"/>
      <c r="SCX158" s="203"/>
      <c r="SCZ158" s="44"/>
      <c r="SDA158" s="204"/>
      <c r="SDB158" s="203"/>
      <c r="SDD158" s="44"/>
      <c r="SDE158" s="204"/>
      <c r="SDF158" s="203"/>
      <c r="SDH158" s="44"/>
      <c r="SDI158" s="204"/>
      <c r="SDJ158" s="203"/>
      <c r="SDL158" s="44"/>
      <c r="SDM158" s="204"/>
      <c r="SDN158" s="203"/>
      <c r="SDP158" s="44"/>
      <c r="SDQ158" s="204"/>
      <c r="SDR158" s="203"/>
      <c r="SDT158" s="44"/>
      <c r="SDU158" s="204"/>
      <c r="SDV158" s="203"/>
      <c r="SDX158" s="44"/>
      <c r="SDY158" s="204"/>
      <c r="SDZ158" s="203"/>
      <c r="SEB158" s="44"/>
      <c r="SEC158" s="204"/>
      <c r="SED158" s="203"/>
      <c r="SEF158" s="44"/>
      <c r="SEG158" s="204"/>
      <c r="SEH158" s="203"/>
      <c r="SEJ158" s="44"/>
      <c r="SEK158" s="204"/>
      <c r="SEL158" s="203"/>
      <c r="SEN158" s="44"/>
      <c r="SEO158" s="204"/>
      <c r="SEP158" s="203"/>
      <c r="SER158" s="44"/>
      <c r="SES158" s="204"/>
      <c r="SET158" s="203"/>
      <c r="SEV158" s="44"/>
      <c r="SEW158" s="204"/>
      <c r="SEX158" s="203"/>
      <c r="SEZ158" s="44"/>
      <c r="SFA158" s="204"/>
      <c r="SFB158" s="203"/>
      <c r="SFD158" s="44"/>
      <c r="SFE158" s="204"/>
      <c r="SFF158" s="203"/>
      <c r="SFH158" s="44"/>
      <c r="SFI158" s="204"/>
      <c r="SFJ158" s="203"/>
      <c r="SFL158" s="44"/>
      <c r="SFM158" s="204"/>
      <c r="SFN158" s="203"/>
      <c r="SFP158" s="44"/>
      <c r="SFQ158" s="204"/>
      <c r="SFR158" s="203"/>
      <c r="SFT158" s="44"/>
      <c r="SFU158" s="204"/>
      <c r="SFV158" s="203"/>
      <c r="SFX158" s="44"/>
      <c r="SFY158" s="204"/>
      <c r="SFZ158" s="203"/>
      <c r="SGB158" s="44"/>
      <c r="SGC158" s="204"/>
      <c r="SGD158" s="203"/>
      <c r="SGF158" s="44"/>
      <c r="SGG158" s="204"/>
      <c r="SGH158" s="203"/>
      <c r="SGJ158" s="44"/>
      <c r="SGK158" s="204"/>
      <c r="SGL158" s="203"/>
      <c r="SGN158" s="44"/>
      <c r="SGO158" s="204"/>
      <c r="SGP158" s="203"/>
      <c r="SGR158" s="44"/>
      <c r="SGS158" s="204"/>
      <c r="SGT158" s="203"/>
      <c r="SGV158" s="44"/>
      <c r="SGW158" s="204"/>
      <c r="SGX158" s="203"/>
      <c r="SGZ158" s="44"/>
      <c r="SHA158" s="204"/>
      <c r="SHB158" s="203"/>
      <c r="SHD158" s="44"/>
      <c r="SHE158" s="204"/>
      <c r="SHF158" s="203"/>
      <c r="SHH158" s="44"/>
      <c r="SHI158" s="204"/>
      <c r="SHJ158" s="203"/>
      <c r="SHL158" s="44"/>
      <c r="SHM158" s="204"/>
      <c r="SHN158" s="203"/>
      <c r="SHP158" s="44"/>
      <c r="SHQ158" s="204"/>
      <c r="SHR158" s="203"/>
      <c r="SHT158" s="44"/>
      <c r="SHU158" s="204"/>
      <c r="SHV158" s="203"/>
      <c r="SHX158" s="44"/>
      <c r="SHY158" s="204"/>
      <c r="SHZ158" s="203"/>
      <c r="SIB158" s="44"/>
      <c r="SIC158" s="204"/>
      <c r="SID158" s="203"/>
      <c r="SIF158" s="44"/>
      <c r="SIG158" s="204"/>
      <c r="SIH158" s="203"/>
      <c r="SIJ158" s="44"/>
      <c r="SIK158" s="204"/>
      <c r="SIL158" s="203"/>
      <c r="SIN158" s="44"/>
      <c r="SIO158" s="204"/>
      <c r="SIP158" s="203"/>
      <c r="SIR158" s="44"/>
      <c r="SIS158" s="204"/>
      <c r="SIT158" s="203"/>
      <c r="SIV158" s="44"/>
      <c r="SIW158" s="204"/>
      <c r="SIX158" s="203"/>
      <c r="SIZ158" s="44"/>
      <c r="SJA158" s="204"/>
      <c r="SJB158" s="203"/>
      <c r="SJD158" s="44"/>
      <c r="SJE158" s="204"/>
      <c r="SJF158" s="203"/>
      <c r="SJH158" s="44"/>
      <c r="SJI158" s="204"/>
      <c r="SJJ158" s="203"/>
      <c r="SJL158" s="44"/>
      <c r="SJM158" s="204"/>
      <c r="SJN158" s="203"/>
      <c r="SJP158" s="44"/>
      <c r="SJQ158" s="204"/>
      <c r="SJR158" s="203"/>
      <c r="SJT158" s="44"/>
      <c r="SJU158" s="204"/>
      <c r="SJV158" s="203"/>
      <c r="SJX158" s="44"/>
      <c r="SJY158" s="204"/>
      <c r="SJZ158" s="203"/>
      <c r="SKB158" s="44"/>
      <c r="SKC158" s="204"/>
      <c r="SKD158" s="203"/>
      <c r="SKF158" s="44"/>
      <c r="SKG158" s="204"/>
      <c r="SKH158" s="203"/>
      <c r="SKJ158" s="44"/>
      <c r="SKK158" s="204"/>
      <c r="SKL158" s="203"/>
      <c r="SKN158" s="44"/>
      <c r="SKO158" s="204"/>
      <c r="SKP158" s="203"/>
      <c r="SKR158" s="44"/>
      <c r="SKS158" s="204"/>
      <c r="SKT158" s="203"/>
      <c r="SKV158" s="44"/>
      <c r="SKW158" s="204"/>
      <c r="SKX158" s="203"/>
      <c r="SKZ158" s="44"/>
      <c r="SLA158" s="204"/>
      <c r="SLB158" s="203"/>
      <c r="SLD158" s="44"/>
      <c r="SLE158" s="204"/>
      <c r="SLF158" s="203"/>
      <c r="SLH158" s="44"/>
      <c r="SLI158" s="204"/>
      <c r="SLJ158" s="203"/>
      <c r="SLL158" s="44"/>
      <c r="SLM158" s="204"/>
      <c r="SLN158" s="203"/>
      <c r="SLP158" s="44"/>
      <c r="SLQ158" s="204"/>
      <c r="SLR158" s="203"/>
      <c r="SLT158" s="44"/>
      <c r="SLU158" s="204"/>
      <c r="SLV158" s="203"/>
      <c r="SLX158" s="44"/>
      <c r="SLY158" s="204"/>
      <c r="SLZ158" s="203"/>
      <c r="SMB158" s="44"/>
      <c r="SMC158" s="204"/>
      <c r="SMD158" s="203"/>
      <c r="SMF158" s="44"/>
      <c r="SMG158" s="204"/>
      <c r="SMH158" s="203"/>
      <c r="SMJ158" s="44"/>
      <c r="SMK158" s="204"/>
      <c r="SML158" s="203"/>
      <c r="SMN158" s="44"/>
      <c r="SMO158" s="204"/>
      <c r="SMP158" s="203"/>
      <c r="SMR158" s="44"/>
      <c r="SMS158" s="204"/>
      <c r="SMT158" s="203"/>
      <c r="SMV158" s="44"/>
      <c r="SMW158" s="204"/>
      <c r="SMX158" s="203"/>
      <c r="SMZ158" s="44"/>
      <c r="SNA158" s="204"/>
      <c r="SNB158" s="203"/>
      <c r="SND158" s="44"/>
      <c r="SNE158" s="204"/>
      <c r="SNF158" s="203"/>
      <c r="SNH158" s="44"/>
      <c r="SNI158" s="204"/>
      <c r="SNJ158" s="203"/>
      <c r="SNL158" s="44"/>
      <c r="SNM158" s="204"/>
      <c r="SNN158" s="203"/>
      <c r="SNP158" s="44"/>
      <c r="SNQ158" s="204"/>
      <c r="SNR158" s="203"/>
      <c r="SNT158" s="44"/>
      <c r="SNU158" s="204"/>
      <c r="SNV158" s="203"/>
      <c r="SNX158" s="44"/>
      <c r="SNY158" s="204"/>
      <c r="SNZ158" s="203"/>
      <c r="SOB158" s="44"/>
      <c r="SOC158" s="204"/>
      <c r="SOD158" s="203"/>
      <c r="SOF158" s="44"/>
      <c r="SOG158" s="204"/>
      <c r="SOH158" s="203"/>
      <c r="SOJ158" s="44"/>
      <c r="SOK158" s="204"/>
      <c r="SOL158" s="203"/>
      <c r="SON158" s="44"/>
      <c r="SOO158" s="204"/>
      <c r="SOP158" s="203"/>
      <c r="SOR158" s="44"/>
      <c r="SOS158" s="204"/>
      <c r="SOT158" s="203"/>
      <c r="SOV158" s="44"/>
      <c r="SOW158" s="204"/>
      <c r="SOX158" s="203"/>
      <c r="SOZ158" s="44"/>
      <c r="SPA158" s="204"/>
      <c r="SPB158" s="203"/>
      <c r="SPD158" s="44"/>
      <c r="SPE158" s="204"/>
      <c r="SPF158" s="203"/>
      <c r="SPH158" s="44"/>
      <c r="SPI158" s="204"/>
      <c r="SPJ158" s="203"/>
      <c r="SPL158" s="44"/>
      <c r="SPM158" s="204"/>
      <c r="SPN158" s="203"/>
      <c r="SPP158" s="44"/>
      <c r="SPQ158" s="204"/>
      <c r="SPR158" s="203"/>
      <c r="SPT158" s="44"/>
      <c r="SPU158" s="204"/>
      <c r="SPV158" s="203"/>
      <c r="SPX158" s="44"/>
      <c r="SPY158" s="204"/>
      <c r="SPZ158" s="203"/>
      <c r="SQB158" s="44"/>
      <c r="SQC158" s="204"/>
      <c r="SQD158" s="203"/>
      <c r="SQF158" s="44"/>
      <c r="SQG158" s="204"/>
      <c r="SQH158" s="203"/>
      <c r="SQJ158" s="44"/>
      <c r="SQK158" s="204"/>
      <c r="SQL158" s="203"/>
      <c r="SQN158" s="44"/>
      <c r="SQO158" s="204"/>
      <c r="SQP158" s="203"/>
      <c r="SQR158" s="44"/>
      <c r="SQS158" s="204"/>
      <c r="SQT158" s="203"/>
      <c r="SQV158" s="44"/>
      <c r="SQW158" s="204"/>
      <c r="SQX158" s="203"/>
      <c r="SQZ158" s="44"/>
      <c r="SRA158" s="204"/>
      <c r="SRB158" s="203"/>
      <c r="SRD158" s="44"/>
      <c r="SRE158" s="204"/>
      <c r="SRF158" s="203"/>
      <c r="SRH158" s="44"/>
      <c r="SRI158" s="204"/>
      <c r="SRJ158" s="203"/>
      <c r="SRL158" s="44"/>
      <c r="SRM158" s="204"/>
      <c r="SRN158" s="203"/>
      <c r="SRP158" s="44"/>
      <c r="SRQ158" s="204"/>
      <c r="SRR158" s="203"/>
      <c r="SRT158" s="44"/>
      <c r="SRU158" s="204"/>
      <c r="SRV158" s="203"/>
      <c r="SRX158" s="44"/>
      <c r="SRY158" s="204"/>
      <c r="SRZ158" s="203"/>
      <c r="SSB158" s="44"/>
      <c r="SSC158" s="204"/>
      <c r="SSD158" s="203"/>
      <c r="SSF158" s="44"/>
      <c r="SSG158" s="204"/>
      <c r="SSH158" s="203"/>
      <c r="SSJ158" s="44"/>
      <c r="SSK158" s="204"/>
      <c r="SSL158" s="203"/>
      <c r="SSN158" s="44"/>
      <c r="SSO158" s="204"/>
      <c r="SSP158" s="203"/>
      <c r="SSR158" s="44"/>
      <c r="SSS158" s="204"/>
      <c r="SST158" s="203"/>
      <c r="SSV158" s="44"/>
      <c r="SSW158" s="204"/>
      <c r="SSX158" s="203"/>
      <c r="SSZ158" s="44"/>
      <c r="STA158" s="204"/>
      <c r="STB158" s="203"/>
      <c r="STD158" s="44"/>
      <c r="STE158" s="204"/>
      <c r="STF158" s="203"/>
      <c r="STH158" s="44"/>
      <c r="STI158" s="204"/>
      <c r="STJ158" s="203"/>
      <c r="STL158" s="44"/>
      <c r="STM158" s="204"/>
      <c r="STN158" s="203"/>
      <c r="STP158" s="44"/>
      <c r="STQ158" s="204"/>
      <c r="STR158" s="203"/>
      <c r="STT158" s="44"/>
      <c r="STU158" s="204"/>
      <c r="STV158" s="203"/>
      <c r="STX158" s="44"/>
      <c r="STY158" s="204"/>
      <c r="STZ158" s="203"/>
      <c r="SUB158" s="44"/>
      <c r="SUC158" s="204"/>
      <c r="SUD158" s="203"/>
      <c r="SUF158" s="44"/>
      <c r="SUG158" s="204"/>
      <c r="SUH158" s="203"/>
      <c r="SUJ158" s="44"/>
      <c r="SUK158" s="204"/>
      <c r="SUL158" s="203"/>
      <c r="SUN158" s="44"/>
      <c r="SUO158" s="204"/>
      <c r="SUP158" s="203"/>
      <c r="SUR158" s="44"/>
      <c r="SUS158" s="204"/>
      <c r="SUT158" s="203"/>
      <c r="SUV158" s="44"/>
      <c r="SUW158" s="204"/>
      <c r="SUX158" s="203"/>
      <c r="SUZ158" s="44"/>
      <c r="SVA158" s="204"/>
      <c r="SVB158" s="203"/>
      <c r="SVD158" s="44"/>
      <c r="SVE158" s="204"/>
      <c r="SVF158" s="203"/>
      <c r="SVH158" s="44"/>
      <c r="SVI158" s="204"/>
      <c r="SVJ158" s="203"/>
      <c r="SVL158" s="44"/>
      <c r="SVM158" s="204"/>
      <c r="SVN158" s="203"/>
      <c r="SVP158" s="44"/>
      <c r="SVQ158" s="204"/>
      <c r="SVR158" s="203"/>
      <c r="SVT158" s="44"/>
      <c r="SVU158" s="204"/>
      <c r="SVV158" s="203"/>
      <c r="SVX158" s="44"/>
      <c r="SVY158" s="204"/>
      <c r="SVZ158" s="203"/>
      <c r="SWB158" s="44"/>
      <c r="SWC158" s="204"/>
      <c r="SWD158" s="203"/>
      <c r="SWF158" s="44"/>
      <c r="SWG158" s="204"/>
      <c r="SWH158" s="203"/>
      <c r="SWJ158" s="44"/>
      <c r="SWK158" s="204"/>
      <c r="SWL158" s="203"/>
      <c r="SWN158" s="44"/>
      <c r="SWO158" s="204"/>
      <c r="SWP158" s="203"/>
      <c r="SWR158" s="44"/>
      <c r="SWS158" s="204"/>
      <c r="SWT158" s="203"/>
      <c r="SWV158" s="44"/>
      <c r="SWW158" s="204"/>
      <c r="SWX158" s="203"/>
      <c r="SWZ158" s="44"/>
      <c r="SXA158" s="204"/>
      <c r="SXB158" s="203"/>
      <c r="SXD158" s="44"/>
      <c r="SXE158" s="204"/>
      <c r="SXF158" s="203"/>
      <c r="SXH158" s="44"/>
      <c r="SXI158" s="204"/>
      <c r="SXJ158" s="203"/>
      <c r="SXL158" s="44"/>
      <c r="SXM158" s="204"/>
      <c r="SXN158" s="203"/>
      <c r="SXP158" s="44"/>
      <c r="SXQ158" s="204"/>
      <c r="SXR158" s="203"/>
      <c r="SXT158" s="44"/>
      <c r="SXU158" s="204"/>
      <c r="SXV158" s="203"/>
      <c r="SXX158" s="44"/>
      <c r="SXY158" s="204"/>
      <c r="SXZ158" s="203"/>
      <c r="SYB158" s="44"/>
      <c r="SYC158" s="204"/>
      <c r="SYD158" s="203"/>
      <c r="SYF158" s="44"/>
      <c r="SYG158" s="204"/>
      <c r="SYH158" s="203"/>
      <c r="SYJ158" s="44"/>
      <c r="SYK158" s="204"/>
      <c r="SYL158" s="203"/>
      <c r="SYN158" s="44"/>
      <c r="SYO158" s="204"/>
      <c r="SYP158" s="203"/>
      <c r="SYR158" s="44"/>
      <c r="SYS158" s="204"/>
      <c r="SYT158" s="203"/>
      <c r="SYV158" s="44"/>
      <c r="SYW158" s="204"/>
      <c r="SYX158" s="203"/>
      <c r="SYZ158" s="44"/>
      <c r="SZA158" s="204"/>
      <c r="SZB158" s="203"/>
      <c r="SZD158" s="44"/>
      <c r="SZE158" s="204"/>
      <c r="SZF158" s="203"/>
      <c r="SZH158" s="44"/>
      <c r="SZI158" s="204"/>
      <c r="SZJ158" s="203"/>
      <c r="SZL158" s="44"/>
      <c r="SZM158" s="204"/>
      <c r="SZN158" s="203"/>
      <c r="SZP158" s="44"/>
      <c r="SZQ158" s="204"/>
      <c r="SZR158" s="203"/>
      <c r="SZT158" s="44"/>
      <c r="SZU158" s="204"/>
      <c r="SZV158" s="203"/>
      <c r="SZX158" s="44"/>
      <c r="SZY158" s="204"/>
      <c r="SZZ158" s="203"/>
      <c r="TAB158" s="44"/>
      <c r="TAC158" s="204"/>
      <c r="TAD158" s="203"/>
      <c r="TAF158" s="44"/>
      <c r="TAG158" s="204"/>
      <c r="TAH158" s="203"/>
      <c r="TAJ158" s="44"/>
      <c r="TAK158" s="204"/>
      <c r="TAL158" s="203"/>
      <c r="TAN158" s="44"/>
      <c r="TAO158" s="204"/>
      <c r="TAP158" s="203"/>
      <c r="TAR158" s="44"/>
      <c r="TAS158" s="204"/>
      <c r="TAT158" s="203"/>
      <c r="TAV158" s="44"/>
      <c r="TAW158" s="204"/>
      <c r="TAX158" s="203"/>
      <c r="TAZ158" s="44"/>
      <c r="TBA158" s="204"/>
      <c r="TBB158" s="203"/>
      <c r="TBD158" s="44"/>
      <c r="TBE158" s="204"/>
      <c r="TBF158" s="203"/>
      <c r="TBH158" s="44"/>
      <c r="TBI158" s="204"/>
      <c r="TBJ158" s="203"/>
      <c r="TBL158" s="44"/>
      <c r="TBM158" s="204"/>
      <c r="TBN158" s="203"/>
      <c r="TBP158" s="44"/>
      <c r="TBQ158" s="204"/>
      <c r="TBR158" s="203"/>
      <c r="TBT158" s="44"/>
      <c r="TBU158" s="204"/>
      <c r="TBV158" s="203"/>
      <c r="TBX158" s="44"/>
      <c r="TBY158" s="204"/>
      <c r="TBZ158" s="203"/>
      <c r="TCB158" s="44"/>
      <c r="TCC158" s="204"/>
      <c r="TCD158" s="203"/>
      <c r="TCF158" s="44"/>
      <c r="TCG158" s="204"/>
      <c r="TCH158" s="203"/>
      <c r="TCJ158" s="44"/>
      <c r="TCK158" s="204"/>
      <c r="TCL158" s="203"/>
      <c r="TCN158" s="44"/>
      <c r="TCO158" s="204"/>
      <c r="TCP158" s="203"/>
      <c r="TCR158" s="44"/>
      <c r="TCS158" s="204"/>
      <c r="TCT158" s="203"/>
      <c r="TCV158" s="44"/>
      <c r="TCW158" s="204"/>
      <c r="TCX158" s="203"/>
      <c r="TCZ158" s="44"/>
      <c r="TDA158" s="204"/>
      <c r="TDB158" s="203"/>
      <c r="TDD158" s="44"/>
      <c r="TDE158" s="204"/>
      <c r="TDF158" s="203"/>
      <c r="TDH158" s="44"/>
      <c r="TDI158" s="204"/>
      <c r="TDJ158" s="203"/>
      <c r="TDL158" s="44"/>
      <c r="TDM158" s="204"/>
      <c r="TDN158" s="203"/>
      <c r="TDP158" s="44"/>
      <c r="TDQ158" s="204"/>
      <c r="TDR158" s="203"/>
      <c r="TDT158" s="44"/>
      <c r="TDU158" s="204"/>
      <c r="TDV158" s="203"/>
      <c r="TDX158" s="44"/>
      <c r="TDY158" s="204"/>
      <c r="TDZ158" s="203"/>
      <c r="TEB158" s="44"/>
      <c r="TEC158" s="204"/>
      <c r="TED158" s="203"/>
      <c r="TEF158" s="44"/>
      <c r="TEG158" s="204"/>
      <c r="TEH158" s="203"/>
      <c r="TEJ158" s="44"/>
      <c r="TEK158" s="204"/>
      <c r="TEL158" s="203"/>
      <c r="TEN158" s="44"/>
      <c r="TEO158" s="204"/>
      <c r="TEP158" s="203"/>
      <c r="TER158" s="44"/>
      <c r="TES158" s="204"/>
      <c r="TET158" s="203"/>
      <c r="TEV158" s="44"/>
      <c r="TEW158" s="204"/>
      <c r="TEX158" s="203"/>
      <c r="TEZ158" s="44"/>
      <c r="TFA158" s="204"/>
      <c r="TFB158" s="203"/>
      <c r="TFD158" s="44"/>
      <c r="TFE158" s="204"/>
      <c r="TFF158" s="203"/>
      <c r="TFH158" s="44"/>
      <c r="TFI158" s="204"/>
      <c r="TFJ158" s="203"/>
      <c r="TFL158" s="44"/>
      <c r="TFM158" s="204"/>
      <c r="TFN158" s="203"/>
      <c r="TFP158" s="44"/>
      <c r="TFQ158" s="204"/>
      <c r="TFR158" s="203"/>
      <c r="TFT158" s="44"/>
      <c r="TFU158" s="204"/>
      <c r="TFV158" s="203"/>
      <c r="TFX158" s="44"/>
      <c r="TFY158" s="204"/>
      <c r="TFZ158" s="203"/>
      <c r="TGB158" s="44"/>
      <c r="TGC158" s="204"/>
      <c r="TGD158" s="203"/>
      <c r="TGF158" s="44"/>
      <c r="TGG158" s="204"/>
      <c r="TGH158" s="203"/>
      <c r="TGJ158" s="44"/>
      <c r="TGK158" s="204"/>
      <c r="TGL158" s="203"/>
      <c r="TGN158" s="44"/>
      <c r="TGO158" s="204"/>
      <c r="TGP158" s="203"/>
      <c r="TGR158" s="44"/>
      <c r="TGS158" s="204"/>
      <c r="TGT158" s="203"/>
      <c r="TGV158" s="44"/>
      <c r="TGW158" s="204"/>
      <c r="TGX158" s="203"/>
      <c r="TGZ158" s="44"/>
      <c r="THA158" s="204"/>
      <c r="THB158" s="203"/>
      <c r="THD158" s="44"/>
      <c r="THE158" s="204"/>
      <c r="THF158" s="203"/>
      <c r="THH158" s="44"/>
      <c r="THI158" s="204"/>
      <c r="THJ158" s="203"/>
      <c r="THL158" s="44"/>
      <c r="THM158" s="204"/>
      <c r="THN158" s="203"/>
      <c r="THP158" s="44"/>
      <c r="THQ158" s="204"/>
      <c r="THR158" s="203"/>
      <c r="THT158" s="44"/>
      <c r="THU158" s="204"/>
      <c r="THV158" s="203"/>
      <c r="THX158" s="44"/>
      <c r="THY158" s="204"/>
      <c r="THZ158" s="203"/>
      <c r="TIB158" s="44"/>
      <c r="TIC158" s="204"/>
      <c r="TID158" s="203"/>
      <c r="TIF158" s="44"/>
      <c r="TIG158" s="204"/>
      <c r="TIH158" s="203"/>
      <c r="TIJ158" s="44"/>
      <c r="TIK158" s="204"/>
      <c r="TIL158" s="203"/>
      <c r="TIN158" s="44"/>
      <c r="TIO158" s="204"/>
      <c r="TIP158" s="203"/>
      <c r="TIR158" s="44"/>
      <c r="TIS158" s="204"/>
      <c r="TIT158" s="203"/>
      <c r="TIV158" s="44"/>
      <c r="TIW158" s="204"/>
      <c r="TIX158" s="203"/>
      <c r="TIZ158" s="44"/>
      <c r="TJA158" s="204"/>
      <c r="TJB158" s="203"/>
      <c r="TJD158" s="44"/>
      <c r="TJE158" s="204"/>
      <c r="TJF158" s="203"/>
      <c r="TJH158" s="44"/>
      <c r="TJI158" s="204"/>
      <c r="TJJ158" s="203"/>
      <c r="TJL158" s="44"/>
      <c r="TJM158" s="204"/>
      <c r="TJN158" s="203"/>
      <c r="TJP158" s="44"/>
      <c r="TJQ158" s="204"/>
      <c r="TJR158" s="203"/>
      <c r="TJT158" s="44"/>
      <c r="TJU158" s="204"/>
      <c r="TJV158" s="203"/>
      <c r="TJX158" s="44"/>
      <c r="TJY158" s="204"/>
      <c r="TJZ158" s="203"/>
      <c r="TKB158" s="44"/>
      <c r="TKC158" s="204"/>
      <c r="TKD158" s="203"/>
      <c r="TKF158" s="44"/>
      <c r="TKG158" s="204"/>
      <c r="TKH158" s="203"/>
      <c r="TKJ158" s="44"/>
      <c r="TKK158" s="204"/>
      <c r="TKL158" s="203"/>
      <c r="TKN158" s="44"/>
      <c r="TKO158" s="204"/>
      <c r="TKP158" s="203"/>
      <c r="TKR158" s="44"/>
      <c r="TKS158" s="204"/>
      <c r="TKT158" s="203"/>
      <c r="TKV158" s="44"/>
      <c r="TKW158" s="204"/>
      <c r="TKX158" s="203"/>
      <c r="TKZ158" s="44"/>
      <c r="TLA158" s="204"/>
      <c r="TLB158" s="203"/>
      <c r="TLD158" s="44"/>
      <c r="TLE158" s="204"/>
      <c r="TLF158" s="203"/>
      <c r="TLH158" s="44"/>
      <c r="TLI158" s="204"/>
      <c r="TLJ158" s="203"/>
      <c r="TLL158" s="44"/>
      <c r="TLM158" s="204"/>
      <c r="TLN158" s="203"/>
      <c r="TLP158" s="44"/>
      <c r="TLQ158" s="204"/>
      <c r="TLR158" s="203"/>
      <c r="TLT158" s="44"/>
      <c r="TLU158" s="204"/>
      <c r="TLV158" s="203"/>
      <c r="TLX158" s="44"/>
      <c r="TLY158" s="204"/>
      <c r="TLZ158" s="203"/>
      <c r="TMB158" s="44"/>
      <c r="TMC158" s="204"/>
      <c r="TMD158" s="203"/>
      <c r="TMF158" s="44"/>
      <c r="TMG158" s="204"/>
      <c r="TMH158" s="203"/>
      <c r="TMJ158" s="44"/>
      <c r="TMK158" s="204"/>
      <c r="TML158" s="203"/>
      <c r="TMN158" s="44"/>
      <c r="TMO158" s="204"/>
      <c r="TMP158" s="203"/>
      <c r="TMR158" s="44"/>
      <c r="TMS158" s="204"/>
      <c r="TMT158" s="203"/>
      <c r="TMV158" s="44"/>
      <c r="TMW158" s="204"/>
      <c r="TMX158" s="203"/>
      <c r="TMZ158" s="44"/>
      <c r="TNA158" s="204"/>
      <c r="TNB158" s="203"/>
      <c r="TND158" s="44"/>
      <c r="TNE158" s="204"/>
      <c r="TNF158" s="203"/>
      <c r="TNH158" s="44"/>
      <c r="TNI158" s="204"/>
      <c r="TNJ158" s="203"/>
      <c r="TNL158" s="44"/>
      <c r="TNM158" s="204"/>
      <c r="TNN158" s="203"/>
      <c r="TNP158" s="44"/>
      <c r="TNQ158" s="204"/>
      <c r="TNR158" s="203"/>
      <c r="TNT158" s="44"/>
      <c r="TNU158" s="204"/>
      <c r="TNV158" s="203"/>
      <c r="TNX158" s="44"/>
      <c r="TNY158" s="204"/>
      <c r="TNZ158" s="203"/>
      <c r="TOB158" s="44"/>
      <c r="TOC158" s="204"/>
      <c r="TOD158" s="203"/>
      <c r="TOF158" s="44"/>
      <c r="TOG158" s="204"/>
      <c r="TOH158" s="203"/>
      <c r="TOJ158" s="44"/>
      <c r="TOK158" s="204"/>
      <c r="TOL158" s="203"/>
      <c r="TON158" s="44"/>
      <c r="TOO158" s="204"/>
      <c r="TOP158" s="203"/>
      <c r="TOR158" s="44"/>
      <c r="TOS158" s="204"/>
      <c r="TOT158" s="203"/>
      <c r="TOV158" s="44"/>
      <c r="TOW158" s="204"/>
      <c r="TOX158" s="203"/>
      <c r="TOZ158" s="44"/>
      <c r="TPA158" s="204"/>
      <c r="TPB158" s="203"/>
      <c r="TPD158" s="44"/>
      <c r="TPE158" s="204"/>
      <c r="TPF158" s="203"/>
      <c r="TPH158" s="44"/>
      <c r="TPI158" s="204"/>
      <c r="TPJ158" s="203"/>
      <c r="TPL158" s="44"/>
      <c r="TPM158" s="204"/>
      <c r="TPN158" s="203"/>
      <c r="TPP158" s="44"/>
      <c r="TPQ158" s="204"/>
      <c r="TPR158" s="203"/>
      <c r="TPT158" s="44"/>
      <c r="TPU158" s="204"/>
      <c r="TPV158" s="203"/>
      <c r="TPX158" s="44"/>
      <c r="TPY158" s="204"/>
      <c r="TPZ158" s="203"/>
      <c r="TQB158" s="44"/>
      <c r="TQC158" s="204"/>
      <c r="TQD158" s="203"/>
      <c r="TQF158" s="44"/>
      <c r="TQG158" s="204"/>
      <c r="TQH158" s="203"/>
      <c r="TQJ158" s="44"/>
      <c r="TQK158" s="204"/>
      <c r="TQL158" s="203"/>
      <c r="TQN158" s="44"/>
      <c r="TQO158" s="204"/>
      <c r="TQP158" s="203"/>
      <c r="TQR158" s="44"/>
      <c r="TQS158" s="204"/>
      <c r="TQT158" s="203"/>
      <c r="TQV158" s="44"/>
      <c r="TQW158" s="204"/>
      <c r="TQX158" s="203"/>
      <c r="TQZ158" s="44"/>
      <c r="TRA158" s="204"/>
      <c r="TRB158" s="203"/>
      <c r="TRD158" s="44"/>
      <c r="TRE158" s="204"/>
      <c r="TRF158" s="203"/>
      <c r="TRH158" s="44"/>
      <c r="TRI158" s="204"/>
      <c r="TRJ158" s="203"/>
      <c r="TRL158" s="44"/>
      <c r="TRM158" s="204"/>
      <c r="TRN158" s="203"/>
      <c r="TRP158" s="44"/>
      <c r="TRQ158" s="204"/>
      <c r="TRR158" s="203"/>
      <c r="TRT158" s="44"/>
      <c r="TRU158" s="204"/>
      <c r="TRV158" s="203"/>
      <c r="TRX158" s="44"/>
      <c r="TRY158" s="204"/>
      <c r="TRZ158" s="203"/>
      <c r="TSB158" s="44"/>
      <c r="TSC158" s="204"/>
      <c r="TSD158" s="203"/>
      <c r="TSF158" s="44"/>
      <c r="TSG158" s="204"/>
      <c r="TSH158" s="203"/>
      <c r="TSJ158" s="44"/>
      <c r="TSK158" s="204"/>
      <c r="TSL158" s="203"/>
      <c r="TSN158" s="44"/>
      <c r="TSO158" s="204"/>
      <c r="TSP158" s="203"/>
      <c r="TSR158" s="44"/>
      <c r="TSS158" s="204"/>
      <c r="TST158" s="203"/>
      <c r="TSV158" s="44"/>
      <c r="TSW158" s="204"/>
      <c r="TSX158" s="203"/>
      <c r="TSZ158" s="44"/>
      <c r="TTA158" s="204"/>
      <c r="TTB158" s="203"/>
      <c r="TTD158" s="44"/>
      <c r="TTE158" s="204"/>
      <c r="TTF158" s="203"/>
      <c r="TTH158" s="44"/>
      <c r="TTI158" s="204"/>
      <c r="TTJ158" s="203"/>
      <c r="TTL158" s="44"/>
      <c r="TTM158" s="204"/>
      <c r="TTN158" s="203"/>
      <c r="TTP158" s="44"/>
      <c r="TTQ158" s="204"/>
      <c r="TTR158" s="203"/>
      <c r="TTT158" s="44"/>
      <c r="TTU158" s="204"/>
      <c r="TTV158" s="203"/>
      <c r="TTX158" s="44"/>
      <c r="TTY158" s="204"/>
      <c r="TTZ158" s="203"/>
      <c r="TUB158" s="44"/>
      <c r="TUC158" s="204"/>
      <c r="TUD158" s="203"/>
      <c r="TUF158" s="44"/>
      <c r="TUG158" s="204"/>
      <c r="TUH158" s="203"/>
      <c r="TUJ158" s="44"/>
      <c r="TUK158" s="204"/>
      <c r="TUL158" s="203"/>
      <c r="TUN158" s="44"/>
      <c r="TUO158" s="204"/>
      <c r="TUP158" s="203"/>
      <c r="TUR158" s="44"/>
      <c r="TUS158" s="204"/>
      <c r="TUT158" s="203"/>
      <c r="TUV158" s="44"/>
      <c r="TUW158" s="204"/>
      <c r="TUX158" s="203"/>
      <c r="TUZ158" s="44"/>
      <c r="TVA158" s="204"/>
      <c r="TVB158" s="203"/>
      <c r="TVD158" s="44"/>
      <c r="TVE158" s="204"/>
      <c r="TVF158" s="203"/>
      <c r="TVH158" s="44"/>
      <c r="TVI158" s="204"/>
      <c r="TVJ158" s="203"/>
      <c r="TVL158" s="44"/>
      <c r="TVM158" s="204"/>
      <c r="TVN158" s="203"/>
      <c r="TVP158" s="44"/>
      <c r="TVQ158" s="204"/>
      <c r="TVR158" s="203"/>
      <c r="TVT158" s="44"/>
      <c r="TVU158" s="204"/>
      <c r="TVV158" s="203"/>
      <c r="TVX158" s="44"/>
      <c r="TVY158" s="204"/>
      <c r="TVZ158" s="203"/>
      <c r="TWB158" s="44"/>
      <c r="TWC158" s="204"/>
      <c r="TWD158" s="203"/>
      <c r="TWF158" s="44"/>
      <c r="TWG158" s="204"/>
      <c r="TWH158" s="203"/>
      <c r="TWJ158" s="44"/>
      <c r="TWK158" s="204"/>
      <c r="TWL158" s="203"/>
      <c r="TWN158" s="44"/>
      <c r="TWO158" s="204"/>
      <c r="TWP158" s="203"/>
      <c r="TWR158" s="44"/>
      <c r="TWS158" s="204"/>
      <c r="TWT158" s="203"/>
      <c r="TWV158" s="44"/>
      <c r="TWW158" s="204"/>
      <c r="TWX158" s="203"/>
      <c r="TWZ158" s="44"/>
      <c r="TXA158" s="204"/>
      <c r="TXB158" s="203"/>
      <c r="TXD158" s="44"/>
      <c r="TXE158" s="204"/>
      <c r="TXF158" s="203"/>
      <c r="TXH158" s="44"/>
      <c r="TXI158" s="204"/>
      <c r="TXJ158" s="203"/>
      <c r="TXL158" s="44"/>
      <c r="TXM158" s="204"/>
      <c r="TXN158" s="203"/>
      <c r="TXP158" s="44"/>
      <c r="TXQ158" s="204"/>
      <c r="TXR158" s="203"/>
      <c r="TXT158" s="44"/>
      <c r="TXU158" s="204"/>
      <c r="TXV158" s="203"/>
      <c r="TXX158" s="44"/>
      <c r="TXY158" s="204"/>
      <c r="TXZ158" s="203"/>
      <c r="TYB158" s="44"/>
      <c r="TYC158" s="204"/>
      <c r="TYD158" s="203"/>
      <c r="TYF158" s="44"/>
      <c r="TYG158" s="204"/>
      <c r="TYH158" s="203"/>
      <c r="TYJ158" s="44"/>
      <c r="TYK158" s="204"/>
      <c r="TYL158" s="203"/>
      <c r="TYN158" s="44"/>
      <c r="TYO158" s="204"/>
      <c r="TYP158" s="203"/>
      <c r="TYR158" s="44"/>
      <c r="TYS158" s="204"/>
      <c r="TYT158" s="203"/>
      <c r="TYV158" s="44"/>
      <c r="TYW158" s="204"/>
      <c r="TYX158" s="203"/>
      <c r="TYZ158" s="44"/>
      <c r="TZA158" s="204"/>
      <c r="TZB158" s="203"/>
      <c r="TZD158" s="44"/>
      <c r="TZE158" s="204"/>
      <c r="TZF158" s="203"/>
      <c r="TZH158" s="44"/>
      <c r="TZI158" s="204"/>
      <c r="TZJ158" s="203"/>
      <c r="TZL158" s="44"/>
      <c r="TZM158" s="204"/>
      <c r="TZN158" s="203"/>
      <c r="TZP158" s="44"/>
      <c r="TZQ158" s="204"/>
      <c r="TZR158" s="203"/>
      <c r="TZT158" s="44"/>
      <c r="TZU158" s="204"/>
      <c r="TZV158" s="203"/>
      <c r="TZX158" s="44"/>
      <c r="TZY158" s="204"/>
      <c r="TZZ158" s="203"/>
      <c r="UAB158" s="44"/>
      <c r="UAC158" s="204"/>
      <c r="UAD158" s="203"/>
      <c r="UAF158" s="44"/>
      <c r="UAG158" s="204"/>
      <c r="UAH158" s="203"/>
      <c r="UAJ158" s="44"/>
      <c r="UAK158" s="204"/>
      <c r="UAL158" s="203"/>
      <c r="UAN158" s="44"/>
      <c r="UAO158" s="204"/>
      <c r="UAP158" s="203"/>
      <c r="UAR158" s="44"/>
      <c r="UAS158" s="204"/>
      <c r="UAT158" s="203"/>
      <c r="UAV158" s="44"/>
      <c r="UAW158" s="204"/>
      <c r="UAX158" s="203"/>
      <c r="UAZ158" s="44"/>
      <c r="UBA158" s="204"/>
      <c r="UBB158" s="203"/>
      <c r="UBD158" s="44"/>
      <c r="UBE158" s="204"/>
      <c r="UBF158" s="203"/>
      <c r="UBH158" s="44"/>
      <c r="UBI158" s="204"/>
      <c r="UBJ158" s="203"/>
      <c r="UBL158" s="44"/>
      <c r="UBM158" s="204"/>
      <c r="UBN158" s="203"/>
      <c r="UBP158" s="44"/>
      <c r="UBQ158" s="204"/>
      <c r="UBR158" s="203"/>
      <c r="UBT158" s="44"/>
      <c r="UBU158" s="204"/>
      <c r="UBV158" s="203"/>
      <c r="UBX158" s="44"/>
      <c r="UBY158" s="204"/>
      <c r="UBZ158" s="203"/>
      <c r="UCB158" s="44"/>
      <c r="UCC158" s="204"/>
      <c r="UCD158" s="203"/>
      <c r="UCF158" s="44"/>
      <c r="UCG158" s="204"/>
      <c r="UCH158" s="203"/>
      <c r="UCJ158" s="44"/>
      <c r="UCK158" s="204"/>
      <c r="UCL158" s="203"/>
      <c r="UCN158" s="44"/>
      <c r="UCO158" s="204"/>
      <c r="UCP158" s="203"/>
      <c r="UCR158" s="44"/>
      <c r="UCS158" s="204"/>
      <c r="UCT158" s="203"/>
      <c r="UCV158" s="44"/>
      <c r="UCW158" s="204"/>
      <c r="UCX158" s="203"/>
      <c r="UCZ158" s="44"/>
      <c r="UDA158" s="204"/>
      <c r="UDB158" s="203"/>
      <c r="UDD158" s="44"/>
      <c r="UDE158" s="204"/>
      <c r="UDF158" s="203"/>
      <c r="UDH158" s="44"/>
      <c r="UDI158" s="204"/>
      <c r="UDJ158" s="203"/>
      <c r="UDL158" s="44"/>
      <c r="UDM158" s="204"/>
      <c r="UDN158" s="203"/>
      <c r="UDP158" s="44"/>
      <c r="UDQ158" s="204"/>
      <c r="UDR158" s="203"/>
      <c r="UDT158" s="44"/>
      <c r="UDU158" s="204"/>
      <c r="UDV158" s="203"/>
      <c r="UDX158" s="44"/>
      <c r="UDY158" s="204"/>
      <c r="UDZ158" s="203"/>
      <c r="UEB158" s="44"/>
      <c r="UEC158" s="204"/>
      <c r="UED158" s="203"/>
      <c r="UEF158" s="44"/>
      <c r="UEG158" s="204"/>
      <c r="UEH158" s="203"/>
      <c r="UEJ158" s="44"/>
      <c r="UEK158" s="204"/>
      <c r="UEL158" s="203"/>
      <c r="UEN158" s="44"/>
      <c r="UEO158" s="204"/>
      <c r="UEP158" s="203"/>
      <c r="UER158" s="44"/>
      <c r="UES158" s="204"/>
      <c r="UET158" s="203"/>
      <c r="UEV158" s="44"/>
      <c r="UEW158" s="204"/>
      <c r="UEX158" s="203"/>
      <c r="UEZ158" s="44"/>
      <c r="UFA158" s="204"/>
      <c r="UFB158" s="203"/>
      <c r="UFD158" s="44"/>
      <c r="UFE158" s="204"/>
      <c r="UFF158" s="203"/>
      <c r="UFH158" s="44"/>
      <c r="UFI158" s="204"/>
      <c r="UFJ158" s="203"/>
      <c r="UFL158" s="44"/>
      <c r="UFM158" s="204"/>
      <c r="UFN158" s="203"/>
      <c r="UFP158" s="44"/>
      <c r="UFQ158" s="204"/>
      <c r="UFR158" s="203"/>
      <c r="UFT158" s="44"/>
      <c r="UFU158" s="204"/>
      <c r="UFV158" s="203"/>
      <c r="UFX158" s="44"/>
      <c r="UFY158" s="204"/>
      <c r="UFZ158" s="203"/>
      <c r="UGB158" s="44"/>
      <c r="UGC158" s="204"/>
      <c r="UGD158" s="203"/>
      <c r="UGF158" s="44"/>
      <c r="UGG158" s="204"/>
      <c r="UGH158" s="203"/>
      <c r="UGJ158" s="44"/>
      <c r="UGK158" s="204"/>
      <c r="UGL158" s="203"/>
      <c r="UGN158" s="44"/>
      <c r="UGO158" s="204"/>
      <c r="UGP158" s="203"/>
      <c r="UGR158" s="44"/>
      <c r="UGS158" s="204"/>
      <c r="UGT158" s="203"/>
      <c r="UGV158" s="44"/>
      <c r="UGW158" s="204"/>
      <c r="UGX158" s="203"/>
      <c r="UGZ158" s="44"/>
      <c r="UHA158" s="204"/>
      <c r="UHB158" s="203"/>
      <c r="UHD158" s="44"/>
      <c r="UHE158" s="204"/>
      <c r="UHF158" s="203"/>
      <c r="UHH158" s="44"/>
      <c r="UHI158" s="204"/>
      <c r="UHJ158" s="203"/>
      <c r="UHL158" s="44"/>
      <c r="UHM158" s="204"/>
      <c r="UHN158" s="203"/>
      <c r="UHP158" s="44"/>
      <c r="UHQ158" s="204"/>
      <c r="UHR158" s="203"/>
      <c r="UHT158" s="44"/>
      <c r="UHU158" s="204"/>
      <c r="UHV158" s="203"/>
      <c r="UHX158" s="44"/>
      <c r="UHY158" s="204"/>
      <c r="UHZ158" s="203"/>
      <c r="UIB158" s="44"/>
      <c r="UIC158" s="204"/>
      <c r="UID158" s="203"/>
      <c r="UIF158" s="44"/>
      <c r="UIG158" s="204"/>
      <c r="UIH158" s="203"/>
      <c r="UIJ158" s="44"/>
      <c r="UIK158" s="204"/>
      <c r="UIL158" s="203"/>
      <c r="UIN158" s="44"/>
      <c r="UIO158" s="204"/>
      <c r="UIP158" s="203"/>
      <c r="UIR158" s="44"/>
      <c r="UIS158" s="204"/>
      <c r="UIT158" s="203"/>
      <c r="UIV158" s="44"/>
      <c r="UIW158" s="204"/>
      <c r="UIX158" s="203"/>
      <c r="UIZ158" s="44"/>
      <c r="UJA158" s="204"/>
      <c r="UJB158" s="203"/>
      <c r="UJD158" s="44"/>
      <c r="UJE158" s="204"/>
      <c r="UJF158" s="203"/>
      <c r="UJH158" s="44"/>
      <c r="UJI158" s="204"/>
      <c r="UJJ158" s="203"/>
      <c r="UJL158" s="44"/>
      <c r="UJM158" s="204"/>
      <c r="UJN158" s="203"/>
      <c r="UJP158" s="44"/>
      <c r="UJQ158" s="204"/>
      <c r="UJR158" s="203"/>
      <c r="UJT158" s="44"/>
      <c r="UJU158" s="204"/>
      <c r="UJV158" s="203"/>
      <c r="UJX158" s="44"/>
      <c r="UJY158" s="204"/>
      <c r="UJZ158" s="203"/>
      <c r="UKB158" s="44"/>
      <c r="UKC158" s="204"/>
      <c r="UKD158" s="203"/>
      <c r="UKF158" s="44"/>
      <c r="UKG158" s="204"/>
      <c r="UKH158" s="203"/>
      <c r="UKJ158" s="44"/>
      <c r="UKK158" s="204"/>
      <c r="UKL158" s="203"/>
      <c r="UKN158" s="44"/>
      <c r="UKO158" s="204"/>
      <c r="UKP158" s="203"/>
      <c r="UKR158" s="44"/>
      <c r="UKS158" s="204"/>
      <c r="UKT158" s="203"/>
      <c r="UKV158" s="44"/>
      <c r="UKW158" s="204"/>
      <c r="UKX158" s="203"/>
      <c r="UKZ158" s="44"/>
      <c r="ULA158" s="204"/>
      <c r="ULB158" s="203"/>
      <c r="ULD158" s="44"/>
      <c r="ULE158" s="204"/>
      <c r="ULF158" s="203"/>
      <c r="ULH158" s="44"/>
      <c r="ULI158" s="204"/>
      <c r="ULJ158" s="203"/>
      <c r="ULL158" s="44"/>
      <c r="ULM158" s="204"/>
      <c r="ULN158" s="203"/>
      <c r="ULP158" s="44"/>
      <c r="ULQ158" s="204"/>
      <c r="ULR158" s="203"/>
      <c r="ULT158" s="44"/>
      <c r="ULU158" s="204"/>
      <c r="ULV158" s="203"/>
      <c r="ULX158" s="44"/>
      <c r="ULY158" s="204"/>
      <c r="ULZ158" s="203"/>
      <c r="UMB158" s="44"/>
      <c r="UMC158" s="204"/>
      <c r="UMD158" s="203"/>
      <c r="UMF158" s="44"/>
      <c r="UMG158" s="204"/>
      <c r="UMH158" s="203"/>
      <c r="UMJ158" s="44"/>
      <c r="UMK158" s="204"/>
      <c r="UML158" s="203"/>
      <c r="UMN158" s="44"/>
      <c r="UMO158" s="204"/>
      <c r="UMP158" s="203"/>
      <c r="UMR158" s="44"/>
      <c r="UMS158" s="204"/>
      <c r="UMT158" s="203"/>
      <c r="UMV158" s="44"/>
      <c r="UMW158" s="204"/>
      <c r="UMX158" s="203"/>
      <c r="UMZ158" s="44"/>
      <c r="UNA158" s="204"/>
      <c r="UNB158" s="203"/>
      <c r="UND158" s="44"/>
      <c r="UNE158" s="204"/>
      <c r="UNF158" s="203"/>
      <c r="UNH158" s="44"/>
      <c r="UNI158" s="204"/>
      <c r="UNJ158" s="203"/>
      <c r="UNL158" s="44"/>
      <c r="UNM158" s="204"/>
      <c r="UNN158" s="203"/>
      <c r="UNP158" s="44"/>
      <c r="UNQ158" s="204"/>
      <c r="UNR158" s="203"/>
      <c r="UNT158" s="44"/>
      <c r="UNU158" s="204"/>
      <c r="UNV158" s="203"/>
      <c r="UNX158" s="44"/>
      <c r="UNY158" s="204"/>
      <c r="UNZ158" s="203"/>
      <c r="UOB158" s="44"/>
      <c r="UOC158" s="204"/>
      <c r="UOD158" s="203"/>
      <c r="UOF158" s="44"/>
      <c r="UOG158" s="204"/>
      <c r="UOH158" s="203"/>
      <c r="UOJ158" s="44"/>
      <c r="UOK158" s="204"/>
      <c r="UOL158" s="203"/>
      <c r="UON158" s="44"/>
      <c r="UOO158" s="204"/>
      <c r="UOP158" s="203"/>
      <c r="UOR158" s="44"/>
      <c r="UOS158" s="204"/>
      <c r="UOT158" s="203"/>
      <c r="UOV158" s="44"/>
      <c r="UOW158" s="204"/>
      <c r="UOX158" s="203"/>
      <c r="UOZ158" s="44"/>
      <c r="UPA158" s="204"/>
      <c r="UPB158" s="203"/>
      <c r="UPD158" s="44"/>
      <c r="UPE158" s="204"/>
      <c r="UPF158" s="203"/>
      <c r="UPH158" s="44"/>
      <c r="UPI158" s="204"/>
      <c r="UPJ158" s="203"/>
      <c r="UPL158" s="44"/>
      <c r="UPM158" s="204"/>
      <c r="UPN158" s="203"/>
      <c r="UPP158" s="44"/>
      <c r="UPQ158" s="204"/>
      <c r="UPR158" s="203"/>
      <c r="UPT158" s="44"/>
      <c r="UPU158" s="204"/>
      <c r="UPV158" s="203"/>
      <c r="UPX158" s="44"/>
      <c r="UPY158" s="204"/>
      <c r="UPZ158" s="203"/>
      <c r="UQB158" s="44"/>
      <c r="UQC158" s="204"/>
      <c r="UQD158" s="203"/>
      <c r="UQF158" s="44"/>
      <c r="UQG158" s="204"/>
      <c r="UQH158" s="203"/>
      <c r="UQJ158" s="44"/>
      <c r="UQK158" s="204"/>
      <c r="UQL158" s="203"/>
      <c r="UQN158" s="44"/>
      <c r="UQO158" s="204"/>
      <c r="UQP158" s="203"/>
      <c r="UQR158" s="44"/>
      <c r="UQS158" s="204"/>
      <c r="UQT158" s="203"/>
      <c r="UQV158" s="44"/>
      <c r="UQW158" s="204"/>
      <c r="UQX158" s="203"/>
      <c r="UQZ158" s="44"/>
      <c r="URA158" s="204"/>
      <c r="URB158" s="203"/>
      <c r="URD158" s="44"/>
      <c r="URE158" s="204"/>
      <c r="URF158" s="203"/>
      <c r="URH158" s="44"/>
      <c r="URI158" s="204"/>
      <c r="URJ158" s="203"/>
      <c r="URL158" s="44"/>
      <c r="URM158" s="204"/>
      <c r="URN158" s="203"/>
      <c r="URP158" s="44"/>
      <c r="URQ158" s="204"/>
      <c r="URR158" s="203"/>
      <c r="URT158" s="44"/>
      <c r="URU158" s="204"/>
      <c r="URV158" s="203"/>
      <c r="URX158" s="44"/>
      <c r="URY158" s="204"/>
      <c r="URZ158" s="203"/>
      <c r="USB158" s="44"/>
      <c r="USC158" s="204"/>
      <c r="USD158" s="203"/>
      <c r="USF158" s="44"/>
      <c r="USG158" s="204"/>
      <c r="USH158" s="203"/>
      <c r="USJ158" s="44"/>
      <c r="USK158" s="204"/>
      <c r="USL158" s="203"/>
      <c r="USN158" s="44"/>
      <c r="USO158" s="204"/>
      <c r="USP158" s="203"/>
      <c r="USR158" s="44"/>
      <c r="USS158" s="204"/>
      <c r="UST158" s="203"/>
      <c r="USV158" s="44"/>
      <c r="USW158" s="204"/>
      <c r="USX158" s="203"/>
      <c r="USZ158" s="44"/>
      <c r="UTA158" s="204"/>
      <c r="UTB158" s="203"/>
      <c r="UTD158" s="44"/>
      <c r="UTE158" s="204"/>
      <c r="UTF158" s="203"/>
      <c r="UTH158" s="44"/>
      <c r="UTI158" s="204"/>
      <c r="UTJ158" s="203"/>
      <c r="UTL158" s="44"/>
      <c r="UTM158" s="204"/>
      <c r="UTN158" s="203"/>
      <c r="UTP158" s="44"/>
      <c r="UTQ158" s="204"/>
      <c r="UTR158" s="203"/>
      <c r="UTT158" s="44"/>
      <c r="UTU158" s="204"/>
      <c r="UTV158" s="203"/>
      <c r="UTX158" s="44"/>
      <c r="UTY158" s="204"/>
      <c r="UTZ158" s="203"/>
      <c r="UUB158" s="44"/>
      <c r="UUC158" s="204"/>
      <c r="UUD158" s="203"/>
      <c r="UUF158" s="44"/>
      <c r="UUG158" s="204"/>
      <c r="UUH158" s="203"/>
      <c r="UUJ158" s="44"/>
      <c r="UUK158" s="204"/>
      <c r="UUL158" s="203"/>
      <c r="UUN158" s="44"/>
      <c r="UUO158" s="204"/>
      <c r="UUP158" s="203"/>
      <c r="UUR158" s="44"/>
      <c r="UUS158" s="204"/>
      <c r="UUT158" s="203"/>
      <c r="UUV158" s="44"/>
      <c r="UUW158" s="204"/>
      <c r="UUX158" s="203"/>
      <c r="UUZ158" s="44"/>
      <c r="UVA158" s="204"/>
      <c r="UVB158" s="203"/>
      <c r="UVD158" s="44"/>
      <c r="UVE158" s="204"/>
      <c r="UVF158" s="203"/>
      <c r="UVH158" s="44"/>
      <c r="UVI158" s="204"/>
      <c r="UVJ158" s="203"/>
      <c r="UVL158" s="44"/>
      <c r="UVM158" s="204"/>
      <c r="UVN158" s="203"/>
      <c r="UVP158" s="44"/>
      <c r="UVQ158" s="204"/>
      <c r="UVR158" s="203"/>
      <c r="UVT158" s="44"/>
      <c r="UVU158" s="204"/>
      <c r="UVV158" s="203"/>
      <c r="UVX158" s="44"/>
      <c r="UVY158" s="204"/>
      <c r="UVZ158" s="203"/>
      <c r="UWB158" s="44"/>
      <c r="UWC158" s="204"/>
      <c r="UWD158" s="203"/>
      <c r="UWF158" s="44"/>
      <c r="UWG158" s="204"/>
      <c r="UWH158" s="203"/>
      <c r="UWJ158" s="44"/>
      <c r="UWK158" s="204"/>
      <c r="UWL158" s="203"/>
      <c r="UWN158" s="44"/>
      <c r="UWO158" s="204"/>
      <c r="UWP158" s="203"/>
      <c r="UWR158" s="44"/>
      <c r="UWS158" s="204"/>
      <c r="UWT158" s="203"/>
      <c r="UWV158" s="44"/>
      <c r="UWW158" s="204"/>
      <c r="UWX158" s="203"/>
      <c r="UWZ158" s="44"/>
      <c r="UXA158" s="204"/>
      <c r="UXB158" s="203"/>
      <c r="UXD158" s="44"/>
      <c r="UXE158" s="204"/>
      <c r="UXF158" s="203"/>
      <c r="UXH158" s="44"/>
      <c r="UXI158" s="204"/>
      <c r="UXJ158" s="203"/>
      <c r="UXL158" s="44"/>
      <c r="UXM158" s="204"/>
      <c r="UXN158" s="203"/>
      <c r="UXP158" s="44"/>
      <c r="UXQ158" s="204"/>
      <c r="UXR158" s="203"/>
      <c r="UXT158" s="44"/>
      <c r="UXU158" s="204"/>
      <c r="UXV158" s="203"/>
      <c r="UXX158" s="44"/>
      <c r="UXY158" s="204"/>
      <c r="UXZ158" s="203"/>
      <c r="UYB158" s="44"/>
      <c r="UYC158" s="204"/>
      <c r="UYD158" s="203"/>
      <c r="UYF158" s="44"/>
      <c r="UYG158" s="204"/>
      <c r="UYH158" s="203"/>
      <c r="UYJ158" s="44"/>
      <c r="UYK158" s="204"/>
      <c r="UYL158" s="203"/>
      <c r="UYN158" s="44"/>
      <c r="UYO158" s="204"/>
      <c r="UYP158" s="203"/>
      <c r="UYR158" s="44"/>
      <c r="UYS158" s="204"/>
      <c r="UYT158" s="203"/>
      <c r="UYV158" s="44"/>
      <c r="UYW158" s="204"/>
      <c r="UYX158" s="203"/>
      <c r="UYZ158" s="44"/>
      <c r="UZA158" s="204"/>
      <c r="UZB158" s="203"/>
      <c r="UZD158" s="44"/>
      <c r="UZE158" s="204"/>
      <c r="UZF158" s="203"/>
      <c r="UZH158" s="44"/>
      <c r="UZI158" s="204"/>
      <c r="UZJ158" s="203"/>
      <c r="UZL158" s="44"/>
      <c r="UZM158" s="204"/>
      <c r="UZN158" s="203"/>
      <c r="UZP158" s="44"/>
      <c r="UZQ158" s="204"/>
      <c r="UZR158" s="203"/>
      <c r="UZT158" s="44"/>
      <c r="UZU158" s="204"/>
      <c r="UZV158" s="203"/>
      <c r="UZX158" s="44"/>
      <c r="UZY158" s="204"/>
      <c r="UZZ158" s="203"/>
      <c r="VAB158" s="44"/>
      <c r="VAC158" s="204"/>
      <c r="VAD158" s="203"/>
      <c r="VAF158" s="44"/>
      <c r="VAG158" s="204"/>
      <c r="VAH158" s="203"/>
      <c r="VAJ158" s="44"/>
      <c r="VAK158" s="204"/>
      <c r="VAL158" s="203"/>
      <c r="VAN158" s="44"/>
      <c r="VAO158" s="204"/>
      <c r="VAP158" s="203"/>
      <c r="VAR158" s="44"/>
      <c r="VAS158" s="204"/>
      <c r="VAT158" s="203"/>
      <c r="VAV158" s="44"/>
      <c r="VAW158" s="204"/>
      <c r="VAX158" s="203"/>
      <c r="VAZ158" s="44"/>
      <c r="VBA158" s="204"/>
      <c r="VBB158" s="203"/>
      <c r="VBD158" s="44"/>
      <c r="VBE158" s="204"/>
      <c r="VBF158" s="203"/>
      <c r="VBH158" s="44"/>
      <c r="VBI158" s="204"/>
      <c r="VBJ158" s="203"/>
      <c r="VBL158" s="44"/>
      <c r="VBM158" s="204"/>
      <c r="VBN158" s="203"/>
      <c r="VBP158" s="44"/>
      <c r="VBQ158" s="204"/>
      <c r="VBR158" s="203"/>
      <c r="VBT158" s="44"/>
      <c r="VBU158" s="204"/>
      <c r="VBV158" s="203"/>
      <c r="VBX158" s="44"/>
      <c r="VBY158" s="204"/>
      <c r="VBZ158" s="203"/>
      <c r="VCB158" s="44"/>
      <c r="VCC158" s="204"/>
      <c r="VCD158" s="203"/>
      <c r="VCF158" s="44"/>
      <c r="VCG158" s="204"/>
      <c r="VCH158" s="203"/>
      <c r="VCJ158" s="44"/>
      <c r="VCK158" s="204"/>
      <c r="VCL158" s="203"/>
      <c r="VCN158" s="44"/>
      <c r="VCO158" s="204"/>
      <c r="VCP158" s="203"/>
      <c r="VCR158" s="44"/>
      <c r="VCS158" s="204"/>
      <c r="VCT158" s="203"/>
      <c r="VCV158" s="44"/>
      <c r="VCW158" s="204"/>
      <c r="VCX158" s="203"/>
      <c r="VCZ158" s="44"/>
      <c r="VDA158" s="204"/>
      <c r="VDB158" s="203"/>
      <c r="VDD158" s="44"/>
      <c r="VDE158" s="204"/>
      <c r="VDF158" s="203"/>
      <c r="VDH158" s="44"/>
      <c r="VDI158" s="204"/>
      <c r="VDJ158" s="203"/>
      <c r="VDL158" s="44"/>
      <c r="VDM158" s="204"/>
      <c r="VDN158" s="203"/>
      <c r="VDP158" s="44"/>
      <c r="VDQ158" s="204"/>
      <c r="VDR158" s="203"/>
      <c r="VDT158" s="44"/>
      <c r="VDU158" s="204"/>
      <c r="VDV158" s="203"/>
      <c r="VDX158" s="44"/>
      <c r="VDY158" s="204"/>
      <c r="VDZ158" s="203"/>
      <c r="VEB158" s="44"/>
      <c r="VEC158" s="204"/>
      <c r="VED158" s="203"/>
      <c r="VEF158" s="44"/>
      <c r="VEG158" s="204"/>
      <c r="VEH158" s="203"/>
      <c r="VEJ158" s="44"/>
      <c r="VEK158" s="204"/>
      <c r="VEL158" s="203"/>
      <c r="VEN158" s="44"/>
      <c r="VEO158" s="204"/>
      <c r="VEP158" s="203"/>
      <c r="VER158" s="44"/>
      <c r="VES158" s="204"/>
      <c r="VET158" s="203"/>
      <c r="VEV158" s="44"/>
      <c r="VEW158" s="204"/>
      <c r="VEX158" s="203"/>
      <c r="VEZ158" s="44"/>
      <c r="VFA158" s="204"/>
      <c r="VFB158" s="203"/>
      <c r="VFD158" s="44"/>
      <c r="VFE158" s="204"/>
      <c r="VFF158" s="203"/>
      <c r="VFH158" s="44"/>
      <c r="VFI158" s="204"/>
      <c r="VFJ158" s="203"/>
      <c r="VFL158" s="44"/>
      <c r="VFM158" s="204"/>
      <c r="VFN158" s="203"/>
      <c r="VFP158" s="44"/>
      <c r="VFQ158" s="204"/>
      <c r="VFR158" s="203"/>
      <c r="VFT158" s="44"/>
      <c r="VFU158" s="204"/>
      <c r="VFV158" s="203"/>
      <c r="VFX158" s="44"/>
      <c r="VFY158" s="204"/>
      <c r="VFZ158" s="203"/>
      <c r="VGB158" s="44"/>
      <c r="VGC158" s="204"/>
      <c r="VGD158" s="203"/>
      <c r="VGF158" s="44"/>
      <c r="VGG158" s="204"/>
      <c r="VGH158" s="203"/>
      <c r="VGJ158" s="44"/>
      <c r="VGK158" s="204"/>
      <c r="VGL158" s="203"/>
      <c r="VGN158" s="44"/>
      <c r="VGO158" s="204"/>
      <c r="VGP158" s="203"/>
      <c r="VGR158" s="44"/>
      <c r="VGS158" s="204"/>
      <c r="VGT158" s="203"/>
      <c r="VGV158" s="44"/>
      <c r="VGW158" s="204"/>
      <c r="VGX158" s="203"/>
      <c r="VGZ158" s="44"/>
      <c r="VHA158" s="204"/>
      <c r="VHB158" s="203"/>
      <c r="VHD158" s="44"/>
      <c r="VHE158" s="204"/>
      <c r="VHF158" s="203"/>
      <c r="VHH158" s="44"/>
      <c r="VHI158" s="204"/>
      <c r="VHJ158" s="203"/>
      <c r="VHL158" s="44"/>
      <c r="VHM158" s="204"/>
      <c r="VHN158" s="203"/>
      <c r="VHP158" s="44"/>
      <c r="VHQ158" s="204"/>
      <c r="VHR158" s="203"/>
      <c r="VHT158" s="44"/>
      <c r="VHU158" s="204"/>
      <c r="VHV158" s="203"/>
      <c r="VHX158" s="44"/>
      <c r="VHY158" s="204"/>
      <c r="VHZ158" s="203"/>
      <c r="VIB158" s="44"/>
      <c r="VIC158" s="204"/>
      <c r="VID158" s="203"/>
      <c r="VIF158" s="44"/>
      <c r="VIG158" s="204"/>
      <c r="VIH158" s="203"/>
      <c r="VIJ158" s="44"/>
      <c r="VIK158" s="204"/>
      <c r="VIL158" s="203"/>
      <c r="VIN158" s="44"/>
      <c r="VIO158" s="204"/>
      <c r="VIP158" s="203"/>
      <c r="VIR158" s="44"/>
      <c r="VIS158" s="204"/>
      <c r="VIT158" s="203"/>
      <c r="VIV158" s="44"/>
      <c r="VIW158" s="204"/>
      <c r="VIX158" s="203"/>
      <c r="VIZ158" s="44"/>
      <c r="VJA158" s="204"/>
      <c r="VJB158" s="203"/>
      <c r="VJD158" s="44"/>
      <c r="VJE158" s="204"/>
      <c r="VJF158" s="203"/>
      <c r="VJH158" s="44"/>
      <c r="VJI158" s="204"/>
      <c r="VJJ158" s="203"/>
      <c r="VJL158" s="44"/>
      <c r="VJM158" s="204"/>
      <c r="VJN158" s="203"/>
      <c r="VJP158" s="44"/>
      <c r="VJQ158" s="204"/>
      <c r="VJR158" s="203"/>
      <c r="VJT158" s="44"/>
      <c r="VJU158" s="204"/>
      <c r="VJV158" s="203"/>
      <c r="VJX158" s="44"/>
      <c r="VJY158" s="204"/>
      <c r="VJZ158" s="203"/>
      <c r="VKB158" s="44"/>
      <c r="VKC158" s="204"/>
      <c r="VKD158" s="203"/>
      <c r="VKF158" s="44"/>
      <c r="VKG158" s="204"/>
      <c r="VKH158" s="203"/>
      <c r="VKJ158" s="44"/>
      <c r="VKK158" s="204"/>
      <c r="VKL158" s="203"/>
      <c r="VKN158" s="44"/>
      <c r="VKO158" s="204"/>
      <c r="VKP158" s="203"/>
      <c r="VKR158" s="44"/>
      <c r="VKS158" s="204"/>
      <c r="VKT158" s="203"/>
      <c r="VKV158" s="44"/>
      <c r="VKW158" s="204"/>
      <c r="VKX158" s="203"/>
      <c r="VKZ158" s="44"/>
      <c r="VLA158" s="204"/>
      <c r="VLB158" s="203"/>
      <c r="VLD158" s="44"/>
      <c r="VLE158" s="204"/>
      <c r="VLF158" s="203"/>
      <c r="VLH158" s="44"/>
      <c r="VLI158" s="204"/>
      <c r="VLJ158" s="203"/>
      <c r="VLL158" s="44"/>
      <c r="VLM158" s="204"/>
      <c r="VLN158" s="203"/>
      <c r="VLP158" s="44"/>
      <c r="VLQ158" s="204"/>
      <c r="VLR158" s="203"/>
      <c r="VLT158" s="44"/>
      <c r="VLU158" s="204"/>
      <c r="VLV158" s="203"/>
      <c r="VLX158" s="44"/>
      <c r="VLY158" s="204"/>
      <c r="VLZ158" s="203"/>
      <c r="VMB158" s="44"/>
      <c r="VMC158" s="204"/>
      <c r="VMD158" s="203"/>
      <c r="VMF158" s="44"/>
      <c r="VMG158" s="204"/>
      <c r="VMH158" s="203"/>
      <c r="VMJ158" s="44"/>
      <c r="VMK158" s="204"/>
      <c r="VML158" s="203"/>
      <c r="VMN158" s="44"/>
      <c r="VMO158" s="204"/>
      <c r="VMP158" s="203"/>
      <c r="VMR158" s="44"/>
      <c r="VMS158" s="204"/>
      <c r="VMT158" s="203"/>
      <c r="VMV158" s="44"/>
      <c r="VMW158" s="204"/>
      <c r="VMX158" s="203"/>
      <c r="VMZ158" s="44"/>
      <c r="VNA158" s="204"/>
      <c r="VNB158" s="203"/>
      <c r="VND158" s="44"/>
      <c r="VNE158" s="204"/>
      <c r="VNF158" s="203"/>
      <c r="VNH158" s="44"/>
      <c r="VNI158" s="204"/>
      <c r="VNJ158" s="203"/>
      <c r="VNL158" s="44"/>
      <c r="VNM158" s="204"/>
      <c r="VNN158" s="203"/>
      <c r="VNP158" s="44"/>
      <c r="VNQ158" s="204"/>
      <c r="VNR158" s="203"/>
      <c r="VNT158" s="44"/>
      <c r="VNU158" s="204"/>
      <c r="VNV158" s="203"/>
      <c r="VNX158" s="44"/>
      <c r="VNY158" s="204"/>
      <c r="VNZ158" s="203"/>
      <c r="VOB158" s="44"/>
      <c r="VOC158" s="204"/>
      <c r="VOD158" s="203"/>
      <c r="VOF158" s="44"/>
      <c r="VOG158" s="204"/>
      <c r="VOH158" s="203"/>
      <c r="VOJ158" s="44"/>
      <c r="VOK158" s="204"/>
      <c r="VOL158" s="203"/>
      <c r="VON158" s="44"/>
      <c r="VOO158" s="204"/>
      <c r="VOP158" s="203"/>
      <c r="VOR158" s="44"/>
      <c r="VOS158" s="204"/>
      <c r="VOT158" s="203"/>
      <c r="VOV158" s="44"/>
      <c r="VOW158" s="204"/>
      <c r="VOX158" s="203"/>
      <c r="VOZ158" s="44"/>
      <c r="VPA158" s="204"/>
      <c r="VPB158" s="203"/>
      <c r="VPD158" s="44"/>
      <c r="VPE158" s="204"/>
      <c r="VPF158" s="203"/>
      <c r="VPH158" s="44"/>
      <c r="VPI158" s="204"/>
      <c r="VPJ158" s="203"/>
      <c r="VPL158" s="44"/>
      <c r="VPM158" s="204"/>
      <c r="VPN158" s="203"/>
      <c r="VPP158" s="44"/>
      <c r="VPQ158" s="204"/>
      <c r="VPR158" s="203"/>
      <c r="VPT158" s="44"/>
      <c r="VPU158" s="204"/>
      <c r="VPV158" s="203"/>
      <c r="VPX158" s="44"/>
      <c r="VPY158" s="204"/>
      <c r="VPZ158" s="203"/>
      <c r="VQB158" s="44"/>
      <c r="VQC158" s="204"/>
      <c r="VQD158" s="203"/>
      <c r="VQF158" s="44"/>
      <c r="VQG158" s="204"/>
      <c r="VQH158" s="203"/>
      <c r="VQJ158" s="44"/>
      <c r="VQK158" s="204"/>
      <c r="VQL158" s="203"/>
      <c r="VQN158" s="44"/>
      <c r="VQO158" s="204"/>
      <c r="VQP158" s="203"/>
      <c r="VQR158" s="44"/>
      <c r="VQS158" s="204"/>
      <c r="VQT158" s="203"/>
      <c r="VQV158" s="44"/>
      <c r="VQW158" s="204"/>
      <c r="VQX158" s="203"/>
      <c r="VQZ158" s="44"/>
      <c r="VRA158" s="204"/>
      <c r="VRB158" s="203"/>
      <c r="VRD158" s="44"/>
      <c r="VRE158" s="204"/>
      <c r="VRF158" s="203"/>
      <c r="VRH158" s="44"/>
      <c r="VRI158" s="204"/>
      <c r="VRJ158" s="203"/>
      <c r="VRL158" s="44"/>
      <c r="VRM158" s="204"/>
      <c r="VRN158" s="203"/>
      <c r="VRP158" s="44"/>
      <c r="VRQ158" s="204"/>
      <c r="VRR158" s="203"/>
      <c r="VRT158" s="44"/>
      <c r="VRU158" s="204"/>
      <c r="VRV158" s="203"/>
      <c r="VRX158" s="44"/>
      <c r="VRY158" s="204"/>
      <c r="VRZ158" s="203"/>
      <c r="VSB158" s="44"/>
      <c r="VSC158" s="204"/>
      <c r="VSD158" s="203"/>
      <c r="VSF158" s="44"/>
      <c r="VSG158" s="204"/>
      <c r="VSH158" s="203"/>
      <c r="VSJ158" s="44"/>
      <c r="VSK158" s="204"/>
      <c r="VSL158" s="203"/>
      <c r="VSN158" s="44"/>
      <c r="VSO158" s="204"/>
      <c r="VSP158" s="203"/>
      <c r="VSR158" s="44"/>
      <c r="VSS158" s="204"/>
      <c r="VST158" s="203"/>
      <c r="VSV158" s="44"/>
      <c r="VSW158" s="204"/>
      <c r="VSX158" s="203"/>
      <c r="VSZ158" s="44"/>
      <c r="VTA158" s="204"/>
      <c r="VTB158" s="203"/>
      <c r="VTD158" s="44"/>
      <c r="VTE158" s="204"/>
      <c r="VTF158" s="203"/>
      <c r="VTH158" s="44"/>
      <c r="VTI158" s="204"/>
      <c r="VTJ158" s="203"/>
      <c r="VTL158" s="44"/>
      <c r="VTM158" s="204"/>
      <c r="VTN158" s="203"/>
      <c r="VTP158" s="44"/>
      <c r="VTQ158" s="204"/>
      <c r="VTR158" s="203"/>
      <c r="VTT158" s="44"/>
      <c r="VTU158" s="204"/>
      <c r="VTV158" s="203"/>
      <c r="VTX158" s="44"/>
      <c r="VTY158" s="204"/>
      <c r="VTZ158" s="203"/>
      <c r="VUB158" s="44"/>
      <c r="VUC158" s="204"/>
      <c r="VUD158" s="203"/>
      <c r="VUF158" s="44"/>
      <c r="VUG158" s="204"/>
      <c r="VUH158" s="203"/>
      <c r="VUJ158" s="44"/>
      <c r="VUK158" s="204"/>
      <c r="VUL158" s="203"/>
      <c r="VUN158" s="44"/>
      <c r="VUO158" s="204"/>
      <c r="VUP158" s="203"/>
      <c r="VUR158" s="44"/>
      <c r="VUS158" s="204"/>
      <c r="VUT158" s="203"/>
      <c r="VUV158" s="44"/>
      <c r="VUW158" s="204"/>
      <c r="VUX158" s="203"/>
      <c r="VUZ158" s="44"/>
      <c r="VVA158" s="204"/>
      <c r="VVB158" s="203"/>
      <c r="VVD158" s="44"/>
      <c r="VVE158" s="204"/>
      <c r="VVF158" s="203"/>
      <c r="VVH158" s="44"/>
      <c r="VVI158" s="204"/>
      <c r="VVJ158" s="203"/>
      <c r="VVL158" s="44"/>
      <c r="VVM158" s="204"/>
      <c r="VVN158" s="203"/>
      <c r="VVP158" s="44"/>
      <c r="VVQ158" s="204"/>
      <c r="VVR158" s="203"/>
      <c r="VVT158" s="44"/>
      <c r="VVU158" s="204"/>
      <c r="VVV158" s="203"/>
      <c r="VVX158" s="44"/>
      <c r="VVY158" s="204"/>
      <c r="VVZ158" s="203"/>
      <c r="VWB158" s="44"/>
      <c r="VWC158" s="204"/>
      <c r="VWD158" s="203"/>
      <c r="VWF158" s="44"/>
      <c r="VWG158" s="204"/>
      <c r="VWH158" s="203"/>
      <c r="VWJ158" s="44"/>
      <c r="VWK158" s="204"/>
      <c r="VWL158" s="203"/>
      <c r="VWN158" s="44"/>
      <c r="VWO158" s="204"/>
      <c r="VWP158" s="203"/>
      <c r="VWR158" s="44"/>
      <c r="VWS158" s="204"/>
      <c r="VWT158" s="203"/>
      <c r="VWV158" s="44"/>
      <c r="VWW158" s="204"/>
      <c r="VWX158" s="203"/>
      <c r="VWZ158" s="44"/>
      <c r="VXA158" s="204"/>
      <c r="VXB158" s="203"/>
      <c r="VXD158" s="44"/>
      <c r="VXE158" s="204"/>
      <c r="VXF158" s="203"/>
      <c r="VXH158" s="44"/>
      <c r="VXI158" s="204"/>
      <c r="VXJ158" s="203"/>
      <c r="VXL158" s="44"/>
      <c r="VXM158" s="204"/>
      <c r="VXN158" s="203"/>
      <c r="VXP158" s="44"/>
      <c r="VXQ158" s="204"/>
      <c r="VXR158" s="203"/>
      <c r="VXT158" s="44"/>
      <c r="VXU158" s="204"/>
      <c r="VXV158" s="203"/>
      <c r="VXX158" s="44"/>
      <c r="VXY158" s="204"/>
      <c r="VXZ158" s="203"/>
      <c r="VYB158" s="44"/>
      <c r="VYC158" s="204"/>
      <c r="VYD158" s="203"/>
      <c r="VYF158" s="44"/>
      <c r="VYG158" s="204"/>
      <c r="VYH158" s="203"/>
      <c r="VYJ158" s="44"/>
      <c r="VYK158" s="204"/>
      <c r="VYL158" s="203"/>
      <c r="VYN158" s="44"/>
      <c r="VYO158" s="204"/>
      <c r="VYP158" s="203"/>
      <c r="VYR158" s="44"/>
      <c r="VYS158" s="204"/>
      <c r="VYT158" s="203"/>
      <c r="VYV158" s="44"/>
      <c r="VYW158" s="204"/>
      <c r="VYX158" s="203"/>
      <c r="VYZ158" s="44"/>
      <c r="VZA158" s="204"/>
      <c r="VZB158" s="203"/>
      <c r="VZD158" s="44"/>
      <c r="VZE158" s="204"/>
      <c r="VZF158" s="203"/>
      <c r="VZH158" s="44"/>
      <c r="VZI158" s="204"/>
      <c r="VZJ158" s="203"/>
      <c r="VZL158" s="44"/>
      <c r="VZM158" s="204"/>
      <c r="VZN158" s="203"/>
      <c r="VZP158" s="44"/>
      <c r="VZQ158" s="204"/>
      <c r="VZR158" s="203"/>
      <c r="VZT158" s="44"/>
      <c r="VZU158" s="204"/>
      <c r="VZV158" s="203"/>
      <c r="VZX158" s="44"/>
      <c r="VZY158" s="204"/>
      <c r="VZZ158" s="203"/>
      <c r="WAB158" s="44"/>
      <c r="WAC158" s="204"/>
      <c r="WAD158" s="203"/>
      <c r="WAF158" s="44"/>
      <c r="WAG158" s="204"/>
      <c r="WAH158" s="203"/>
      <c r="WAJ158" s="44"/>
      <c r="WAK158" s="204"/>
      <c r="WAL158" s="203"/>
      <c r="WAN158" s="44"/>
      <c r="WAO158" s="204"/>
      <c r="WAP158" s="203"/>
      <c r="WAR158" s="44"/>
      <c r="WAS158" s="204"/>
      <c r="WAT158" s="203"/>
      <c r="WAV158" s="44"/>
      <c r="WAW158" s="204"/>
      <c r="WAX158" s="203"/>
      <c r="WAZ158" s="44"/>
      <c r="WBA158" s="204"/>
      <c r="WBB158" s="203"/>
      <c r="WBD158" s="44"/>
      <c r="WBE158" s="204"/>
      <c r="WBF158" s="203"/>
      <c r="WBH158" s="44"/>
      <c r="WBI158" s="204"/>
      <c r="WBJ158" s="203"/>
      <c r="WBL158" s="44"/>
      <c r="WBM158" s="204"/>
      <c r="WBN158" s="203"/>
      <c r="WBP158" s="44"/>
      <c r="WBQ158" s="204"/>
      <c r="WBR158" s="203"/>
      <c r="WBT158" s="44"/>
      <c r="WBU158" s="204"/>
      <c r="WBV158" s="203"/>
      <c r="WBX158" s="44"/>
      <c r="WBY158" s="204"/>
      <c r="WBZ158" s="203"/>
      <c r="WCB158" s="44"/>
      <c r="WCC158" s="204"/>
      <c r="WCD158" s="203"/>
      <c r="WCF158" s="44"/>
      <c r="WCG158" s="204"/>
      <c r="WCH158" s="203"/>
      <c r="WCJ158" s="44"/>
      <c r="WCK158" s="204"/>
      <c r="WCL158" s="203"/>
      <c r="WCN158" s="44"/>
      <c r="WCO158" s="204"/>
      <c r="WCP158" s="203"/>
      <c r="WCR158" s="44"/>
      <c r="WCS158" s="204"/>
      <c r="WCT158" s="203"/>
      <c r="WCV158" s="44"/>
      <c r="WCW158" s="204"/>
      <c r="WCX158" s="203"/>
      <c r="WCZ158" s="44"/>
      <c r="WDA158" s="204"/>
      <c r="WDB158" s="203"/>
      <c r="WDD158" s="44"/>
      <c r="WDE158" s="204"/>
      <c r="WDF158" s="203"/>
      <c r="WDH158" s="44"/>
      <c r="WDI158" s="204"/>
      <c r="WDJ158" s="203"/>
      <c r="WDL158" s="44"/>
      <c r="WDM158" s="204"/>
      <c r="WDN158" s="203"/>
      <c r="WDP158" s="44"/>
      <c r="WDQ158" s="204"/>
      <c r="WDR158" s="203"/>
      <c r="WDT158" s="44"/>
      <c r="WDU158" s="204"/>
      <c r="WDV158" s="203"/>
      <c r="WDX158" s="44"/>
      <c r="WDY158" s="204"/>
      <c r="WDZ158" s="203"/>
      <c r="WEB158" s="44"/>
      <c r="WEC158" s="204"/>
      <c r="WED158" s="203"/>
      <c r="WEF158" s="44"/>
      <c r="WEG158" s="204"/>
      <c r="WEH158" s="203"/>
      <c r="WEJ158" s="44"/>
      <c r="WEK158" s="204"/>
      <c r="WEL158" s="203"/>
      <c r="WEN158" s="44"/>
      <c r="WEO158" s="204"/>
      <c r="WEP158" s="203"/>
      <c r="WER158" s="44"/>
      <c r="WES158" s="204"/>
      <c r="WET158" s="203"/>
      <c r="WEV158" s="44"/>
      <c r="WEW158" s="204"/>
      <c r="WEX158" s="203"/>
      <c r="WEZ158" s="44"/>
      <c r="WFA158" s="204"/>
      <c r="WFB158" s="203"/>
      <c r="WFD158" s="44"/>
      <c r="WFE158" s="204"/>
      <c r="WFF158" s="203"/>
      <c r="WFH158" s="44"/>
      <c r="WFI158" s="204"/>
      <c r="WFJ158" s="203"/>
      <c r="WFL158" s="44"/>
      <c r="WFM158" s="204"/>
      <c r="WFN158" s="203"/>
      <c r="WFP158" s="44"/>
      <c r="WFQ158" s="204"/>
      <c r="WFR158" s="203"/>
      <c r="WFT158" s="44"/>
      <c r="WFU158" s="204"/>
      <c r="WFV158" s="203"/>
      <c r="WFX158" s="44"/>
      <c r="WFY158" s="204"/>
      <c r="WFZ158" s="203"/>
      <c r="WGB158" s="44"/>
      <c r="WGC158" s="204"/>
      <c r="WGD158" s="203"/>
      <c r="WGF158" s="44"/>
      <c r="WGG158" s="204"/>
      <c r="WGH158" s="203"/>
      <c r="WGJ158" s="44"/>
      <c r="WGK158" s="204"/>
      <c r="WGL158" s="203"/>
      <c r="WGN158" s="44"/>
      <c r="WGO158" s="204"/>
      <c r="WGP158" s="203"/>
      <c r="WGR158" s="44"/>
      <c r="WGS158" s="204"/>
      <c r="WGT158" s="203"/>
      <c r="WGV158" s="44"/>
      <c r="WGW158" s="204"/>
      <c r="WGX158" s="203"/>
      <c r="WGZ158" s="44"/>
      <c r="WHA158" s="204"/>
      <c r="WHB158" s="203"/>
      <c r="WHD158" s="44"/>
      <c r="WHE158" s="204"/>
      <c r="WHF158" s="203"/>
      <c r="WHH158" s="44"/>
      <c r="WHI158" s="204"/>
      <c r="WHJ158" s="203"/>
      <c r="WHL158" s="44"/>
      <c r="WHM158" s="204"/>
      <c r="WHN158" s="203"/>
      <c r="WHP158" s="44"/>
      <c r="WHQ158" s="204"/>
      <c r="WHR158" s="203"/>
      <c r="WHT158" s="44"/>
      <c r="WHU158" s="204"/>
      <c r="WHV158" s="203"/>
      <c r="WHX158" s="44"/>
      <c r="WHY158" s="204"/>
      <c r="WHZ158" s="203"/>
      <c r="WIB158" s="44"/>
      <c r="WIC158" s="204"/>
      <c r="WID158" s="203"/>
      <c r="WIF158" s="44"/>
      <c r="WIG158" s="204"/>
      <c r="WIH158" s="203"/>
      <c r="WIJ158" s="44"/>
      <c r="WIK158" s="204"/>
      <c r="WIL158" s="203"/>
      <c r="WIN158" s="44"/>
      <c r="WIO158" s="204"/>
      <c r="WIP158" s="203"/>
      <c r="WIR158" s="44"/>
      <c r="WIS158" s="204"/>
      <c r="WIT158" s="203"/>
      <c r="WIV158" s="44"/>
      <c r="WIW158" s="204"/>
      <c r="WIX158" s="203"/>
      <c r="WIZ158" s="44"/>
      <c r="WJA158" s="204"/>
      <c r="WJB158" s="203"/>
      <c r="WJD158" s="44"/>
      <c r="WJE158" s="204"/>
      <c r="WJF158" s="203"/>
      <c r="WJH158" s="44"/>
      <c r="WJI158" s="204"/>
      <c r="WJJ158" s="203"/>
      <c r="WJL158" s="44"/>
      <c r="WJM158" s="204"/>
      <c r="WJN158" s="203"/>
      <c r="WJP158" s="44"/>
      <c r="WJQ158" s="204"/>
      <c r="WJR158" s="203"/>
      <c r="WJT158" s="44"/>
      <c r="WJU158" s="204"/>
      <c r="WJV158" s="203"/>
      <c r="WJX158" s="44"/>
      <c r="WJY158" s="204"/>
      <c r="WJZ158" s="203"/>
      <c r="WKB158" s="44"/>
      <c r="WKC158" s="204"/>
      <c r="WKD158" s="203"/>
      <c r="WKF158" s="44"/>
      <c r="WKG158" s="204"/>
      <c r="WKH158" s="203"/>
      <c r="WKJ158" s="44"/>
      <c r="WKK158" s="204"/>
      <c r="WKL158" s="203"/>
      <c r="WKN158" s="44"/>
      <c r="WKO158" s="204"/>
      <c r="WKP158" s="203"/>
      <c r="WKR158" s="44"/>
      <c r="WKS158" s="204"/>
      <c r="WKT158" s="203"/>
      <c r="WKV158" s="44"/>
      <c r="WKW158" s="204"/>
      <c r="WKX158" s="203"/>
      <c r="WKZ158" s="44"/>
      <c r="WLA158" s="204"/>
      <c r="WLB158" s="203"/>
      <c r="WLD158" s="44"/>
      <c r="WLE158" s="204"/>
      <c r="WLF158" s="203"/>
      <c r="WLH158" s="44"/>
      <c r="WLI158" s="204"/>
      <c r="WLJ158" s="203"/>
      <c r="WLL158" s="44"/>
      <c r="WLM158" s="204"/>
      <c r="WLN158" s="203"/>
      <c r="WLP158" s="44"/>
      <c r="WLQ158" s="204"/>
      <c r="WLR158" s="203"/>
      <c r="WLT158" s="44"/>
      <c r="WLU158" s="204"/>
      <c r="WLV158" s="203"/>
      <c r="WLX158" s="44"/>
      <c r="WLY158" s="204"/>
      <c r="WLZ158" s="203"/>
      <c r="WMB158" s="44"/>
      <c r="WMC158" s="204"/>
      <c r="WMD158" s="203"/>
      <c r="WMF158" s="44"/>
      <c r="WMG158" s="204"/>
      <c r="WMH158" s="203"/>
      <c r="WMJ158" s="44"/>
      <c r="WMK158" s="204"/>
      <c r="WML158" s="203"/>
      <c r="WMN158" s="44"/>
      <c r="WMO158" s="204"/>
      <c r="WMP158" s="203"/>
      <c r="WMR158" s="44"/>
      <c r="WMS158" s="204"/>
      <c r="WMT158" s="203"/>
      <c r="WMV158" s="44"/>
      <c r="WMW158" s="204"/>
      <c r="WMX158" s="203"/>
      <c r="WMZ158" s="44"/>
      <c r="WNA158" s="204"/>
      <c r="WNB158" s="203"/>
      <c r="WND158" s="44"/>
      <c r="WNE158" s="204"/>
      <c r="WNF158" s="203"/>
      <c r="WNH158" s="44"/>
      <c r="WNI158" s="204"/>
      <c r="WNJ158" s="203"/>
      <c r="WNL158" s="44"/>
      <c r="WNM158" s="204"/>
      <c r="WNN158" s="203"/>
      <c r="WNP158" s="44"/>
      <c r="WNQ158" s="204"/>
      <c r="WNR158" s="203"/>
      <c r="WNT158" s="44"/>
      <c r="WNU158" s="204"/>
      <c r="WNV158" s="203"/>
      <c r="WNX158" s="44"/>
      <c r="WNY158" s="204"/>
      <c r="WNZ158" s="203"/>
      <c r="WOB158" s="44"/>
      <c r="WOC158" s="204"/>
      <c r="WOD158" s="203"/>
      <c r="WOF158" s="44"/>
      <c r="WOG158" s="204"/>
      <c r="WOH158" s="203"/>
      <c r="WOJ158" s="44"/>
      <c r="WOK158" s="204"/>
      <c r="WOL158" s="203"/>
      <c r="WON158" s="44"/>
      <c r="WOO158" s="204"/>
      <c r="WOP158" s="203"/>
      <c r="WOR158" s="44"/>
      <c r="WOS158" s="204"/>
      <c r="WOT158" s="203"/>
      <c r="WOV158" s="44"/>
      <c r="WOW158" s="204"/>
      <c r="WOX158" s="203"/>
      <c r="WOZ158" s="44"/>
      <c r="WPA158" s="204"/>
      <c r="WPB158" s="203"/>
      <c r="WPD158" s="44"/>
      <c r="WPE158" s="204"/>
      <c r="WPF158" s="203"/>
      <c r="WPH158" s="44"/>
      <c r="WPI158" s="204"/>
      <c r="WPJ158" s="203"/>
      <c r="WPL158" s="44"/>
      <c r="WPM158" s="204"/>
      <c r="WPN158" s="203"/>
      <c r="WPP158" s="44"/>
      <c r="WPQ158" s="204"/>
      <c r="WPR158" s="203"/>
      <c r="WPT158" s="44"/>
      <c r="WPU158" s="204"/>
      <c r="WPV158" s="203"/>
      <c r="WPX158" s="44"/>
      <c r="WPY158" s="204"/>
      <c r="WPZ158" s="203"/>
      <c r="WQB158" s="44"/>
      <c r="WQC158" s="204"/>
      <c r="WQD158" s="203"/>
      <c r="WQF158" s="44"/>
      <c r="WQG158" s="204"/>
      <c r="WQH158" s="203"/>
      <c r="WQJ158" s="44"/>
      <c r="WQK158" s="204"/>
      <c r="WQL158" s="203"/>
      <c r="WQN158" s="44"/>
      <c r="WQO158" s="204"/>
      <c r="WQP158" s="203"/>
      <c r="WQR158" s="44"/>
      <c r="WQS158" s="204"/>
      <c r="WQT158" s="203"/>
      <c r="WQV158" s="44"/>
      <c r="WQW158" s="204"/>
      <c r="WQX158" s="203"/>
      <c r="WQZ158" s="44"/>
      <c r="WRA158" s="204"/>
      <c r="WRB158" s="203"/>
      <c r="WRD158" s="44"/>
      <c r="WRE158" s="204"/>
      <c r="WRF158" s="203"/>
      <c r="WRH158" s="44"/>
      <c r="WRI158" s="204"/>
      <c r="WRJ158" s="203"/>
      <c r="WRL158" s="44"/>
      <c r="WRM158" s="204"/>
      <c r="WRN158" s="203"/>
      <c r="WRP158" s="44"/>
      <c r="WRQ158" s="204"/>
      <c r="WRR158" s="203"/>
      <c r="WRT158" s="44"/>
      <c r="WRU158" s="204"/>
      <c r="WRV158" s="203"/>
      <c r="WRX158" s="44"/>
      <c r="WRY158" s="204"/>
      <c r="WRZ158" s="203"/>
      <c r="WSB158" s="44"/>
      <c r="WSC158" s="204"/>
      <c r="WSD158" s="203"/>
      <c r="WSF158" s="44"/>
      <c r="WSG158" s="204"/>
      <c r="WSH158" s="203"/>
      <c r="WSJ158" s="44"/>
      <c r="WSK158" s="204"/>
      <c r="WSL158" s="203"/>
      <c r="WSN158" s="44"/>
      <c r="WSO158" s="204"/>
      <c r="WSP158" s="203"/>
      <c r="WSR158" s="44"/>
      <c r="WSS158" s="204"/>
      <c r="WST158" s="203"/>
      <c r="WSV158" s="44"/>
      <c r="WSW158" s="204"/>
      <c r="WSX158" s="203"/>
      <c r="WSZ158" s="44"/>
      <c r="WTA158" s="204"/>
      <c r="WTB158" s="203"/>
      <c r="WTD158" s="44"/>
      <c r="WTE158" s="204"/>
      <c r="WTF158" s="203"/>
      <c r="WTH158" s="44"/>
      <c r="WTI158" s="204"/>
      <c r="WTJ158" s="203"/>
      <c r="WTL158" s="44"/>
      <c r="WTM158" s="204"/>
      <c r="WTN158" s="203"/>
      <c r="WTP158" s="44"/>
      <c r="WTQ158" s="204"/>
      <c r="WTR158" s="203"/>
      <c r="WTT158" s="44"/>
      <c r="WTU158" s="204"/>
      <c r="WTV158" s="203"/>
      <c r="WTX158" s="44"/>
      <c r="WTY158" s="204"/>
      <c r="WTZ158" s="203"/>
      <c r="WUB158" s="44"/>
      <c r="WUC158" s="204"/>
      <c r="WUD158" s="203"/>
      <c r="WUF158" s="44"/>
      <c r="WUG158" s="204"/>
      <c r="WUH158" s="203"/>
      <c r="WUJ158" s="44"/>
      <c r="WUK158" s="204"/>
      <c r="WUL158" s="203"/>
      <c r="WUN158" s="44"/>
      <c r="WUO158" s="204"/>
      <c r="WUP158" s="203"/>
      <c r="WUR158" s="44"/>
      <c r="WUS158" s="204"/>
      <c r="WUT158" s="203"/>
      <c r="WUV158" s="44"/>
      <c r="WUW158" s="204"/>
      <c r="WUX158" s="203"/>
      <c r="WUZ158" s="44"/>
      <c r="WVA158" s="204"/>
      <c r="WVB158" s="203"/>
      <c r="WVD158" s="44"/>
      <c r="WVE158" s="204"/>
      <c r="WVF158" s="203"/>
      <c r="WVH158" s="44"/>
      <c r="WVI158" s="204"/>
      <c r="WVJ158" s="203"/>
      <c r="WVL158" s="44"/>
      <c r="WVM158" s="204"/>
      <c r="WVN158" s="203"/>
      <c r="WVP158" s="44"/>
      <c r="WVQ158" s="204"/>
      <c r="WVR158" s="203"/>
      <c r="WVT158" s="44"/>
      <c r="WVU158" s="204"/>
      <c r="WVV158" s="203"/>
      <c r="WVX158" s="44"/>
      <c r="WVY158" s="204"/>
      <c r="WVZ158" s="203"/>
      <c r="WWB158" s="44"/>
      <c r="WWC158" s="204"/>
      <c r="WWD158" s="203"/>
      <c r="WWF158" s="44"/>
      <c r="WWG158" s="204"/>
      <c r="WWH158" s="203"/>
      <c r="WWJ158" s="44"/>
      <c r="WWK158" s="204"/>
      <c r="WWL158" s="203"/>
      <c r="WWN158" s="44"/>
      <c r="WWO158" s="204"/>
      <c r="WWP158" s="203"/>
      <c r="WWR158" s="44"/>
      <c r="WWS158" s="204"/>
      <c r="WWT158" s="203"/>
      <c r="WWV158" s="44"/>
      <c r="WWW158" s="204"/>
      <c r="WWX158" s="203"/>
      <c r="WWZ158" s="44"/>
      <c r="WXA158" s="204"/>
      <c r="WXB158" s="203"/>
      <c r="WXD158" s="44"/>
      <c r="WXE158" s="204"/>
      <c r="WXF158" s="203"/>
      <c r="WXH158" s="44"/>
      <c r="WXI158" s="204"/>
      <c r="WXJ158" s="203"/>
      <c r="WXL158" s="44"/>
      <c r="WXM158" s="204"/>
      <c r="WXN158" s="203"/>
      <c r="WXP158" s="44"/>
      <c r="WXQ158" s="204"/>
      <c r="WXR158" s="203"/>
      <c r="WXT158" s="44"/>
      <c r="WXU158" s="204"/>
      <c r="WXV158" s="203"/>
      <c r="WXX158" s="44"/>
      <c r="WXY158" s="204"/>
      <c r="WXZ158" s="203"/>
      <c r="WYB158" s="44"/>
      <c r="WYC158" s="204"/>
      <c r="WYD158" s="203"/>
      <c r="WYF158" s="44"/>
      <c r="WYG158" s="204"/>
      <c r="WYH158" s="203"/>
      <c r="WYJ158" s="44"/>
      <c r="WYK158" s="204"/>
      <c r="WYL158" s="203"/>
      <c r="WYN158" s="44"/>
      <c r="WYO158" s="204"/>
      <c r="WYP158" s="203"/>
      <c r="WYR158" s="44"/>
      <c r="WYS158" s="204"/>
      <c r="WYT158" s="203"/>
      <c r="WYV158" s="44"/>
      <c r="WYW158" s="204"/>
      <c r="WYX158" s="203"/>
      <c r="WYZ158" s="44"/>
      <c r="WZA158" s="204"/>
      <c r="WZB158" s="203"/>
      <c r="WZD158" s="44"/>
      <c r="WZE158" s="204"/>
      <c r="WZF158" s="203"/>
      <c r="WZH158" s="44"/>
      <c r="WZI158" s="204"/>
      <c r="WZJ158" s="203"/>
      <c r="WZL158" s="44"/>
      <c r="WZM158" s="204"/>
      <c r="WZN158" s="203"/>
      <c r="WZP158" s="44"/>
      <c r="WZQ158" s="204"/>
      <c r="WZR158" s="203"/>
      <c r="WZT158" s="44"/>
      <c r="WZU158" s="204"/>
      <c r="WZV158" s="203"/>
      <c r="WZX158" s="44"/>
      <c r="WZY158" s="204"/>
      <c r="WZZ158" s="203"/>
      <c r="XAB158" s="44"/>
      <c r="XAC158" s="204"/>
      <c r="XAD158" s="203"/>
      <c r="XAF158" s="44"/>
      <c r="XAG158" s="204"/>
      <c r="XAH158" s="203"/>
      <c r="XAJ158" s="44"/>
      <c r="XAK158" s="204"/>
      <c r="XAL158" s="203"/>
      <c r="XAN158" s="44"/>
      <c r="XAO158" s="204"/>
      <c r="XAP158" s="203"/>
      <c r="XAR158" s="44"/>
      <c r="XAS158" s="204"/>
      <c r="XAT158" s="203"/>
      <c r="XAV158" s="44"/>
      <c r="XAW158" s="204"/>
      <c r="XAX158" s="203"/>
      <c r="XAZ158" s="44"/>
      <c r="XBA158" s="204"/>
      <c r="XBB158" s="203"/>
      <c r="XBD158" s="44"/>
      <c r="XBE158" s="204"/>
      <c r="XBF158" s="203"/>
      <c r="XBH158" s="44"/>
      <c r="XBI158" s="204"/>
      <c r="XBJ158" s="203"/>
      <c r="XBL158" s="44"/>
      <c r="XBM158" s="204"/>
      <c r="XBN158" s="203"/>
      <c r="XBP158" s="44"/>
      <c r="XBQ158" s="204"/>
      <c r="XBR158" s="203"/>
      <c r="XBT158" s="44"/>
      <c r="XBU158" s="204"/>
      <c r="XBV158" s="203"/>
      <c r="XBX158" s="44"/>
      <c r="XBY158" s="204"/>
      <c r="XBZ158" s="203"/>
      <c r="XCB158" s="44"/>
      <c r="XCC158" s="204"/>
      <c r="XCD158" s="203"/>
      <c r="XCF158" s="44"/>
      <c r="XCG158" s="204"/>
      <c r="XCH158" s="203"/>
      <c r="XCJ158" s="44"/>
      <c r="XCK158" s="204"/>
      <c r="XCL158" s="203"/>
      <c r="XCN158" s="44"/>
      <c r="XCO158" s="204"/>
      <c r="XCP158" s="203"/>
      <c r="XCR158" s="44"/>
      <c r="XCS158" s="204"/>
      <c r="XCT158" s="203"/>
      <c r="XCV158" s="44"/>
      <c r="XCW158" s="204"/>
      <c r="XCX158" s="203"/>
      <c r="XCZ158" s="44"/>
      <c r="XDA158" s="204"/>
      <c r="XDB158" s="203"/>
      <c r="XDD158" s="44"/>
      <c r="XDE158" s="204"/>
      <c r="XDF158" s="203"/>
      <c r="XDH158" s="44"/>
      <c r="XDI158" s="204"/>
      <c r="XDJ158" s="203"/>
      <c r="XDL158" s="44"/>
      <c r="XDM158" s="204"/>
      <c r="XDN158" s="203"/>
      <c r="XDP158" s="44"/>
      <c r="XDQ158" s="204"/>
      <c r="XDR158" s="203"/>
      <c r="XDT158" s="44"/>
      <c r="XDU158" s="204"/>
      <c r="XDV158" s="203"/>
      <c r="XDX158" s="44"/>
      <c r="XDY158" s="204"/>
      <c r="XDZ158" s="203"/>
      <c r="XEB158" s="44"/>
      <c r="XEC158" s="204"/>
      <c r="XED158" s="203"/>
      <c r="XEF158" s="44"/>
      <c r="XEG158" s="204"/>
      <c r="XEH158" s="203"/>
      <c r="XEJ158" s="44"/>
      <c r="XEK158" s="204"/>
      <c r="XEL158" s="203"/>
      <c r="XEN158" s="44"/>
      <c r="XEO158" s="204"/>
      <c r="XEP158" s="203"/>
      <c r="XER158" s="44"/>
      <c r="XES158" s="204"/>
      <c r="XET158" s="203"/>
      <c r="XEV158" s="44"/>
      <c r="XEW158" s="204"/>
      <c r="XEX158" s="203"/>
      <c r="XEZ158" s="44"/>
      <c r="XFA158" s="204"/>
      <c r="XFB158" s="203"/>
      <c r="XFD158" s="44"/>
    </row>
    <row r="159" spans="1:16384">
      <c r="A159" s="34" t="s">
        <v>715</v>
      </c>
      <c r="B159" s="35" t="s">
        <v>767</v>
      </c>
      <c r="C159" s="41" t="s">
        <v>264</v>
      </c>
      <c r="D159" s="38" t="s">
        <v>757</v>
      </c>
    </row>
    <row r="160" spans="1:16384">
      <c r="A160" s="34" t="s">
        <v>715</v>
      </c>
      <c r="B160" s="35" t="s">
        <v>768</v>
      </c>
      <c r="C160" s="210" t="s">
        <v>270</v>
      </c>
      <c r="D160" s="38" t="s">
        <v>757</v>
      </c>
    </row>
    <row r="161" spans="1:6" ht="14.4">
      <c r="A161" s="34" t="s">
        <v>465</v>
      </c>
      <c r="B161" s="211" t="s">
        <v>769</v>
      </c>
      <c r="C161" s="212" t="s">
        <v>372</v>
      </c>
      <c r="D161" s="38" t="s">
        <v>770</v>
      </c>
      <c r="E161" s="213" t="s">
        <v>377</v>
      </c>
      <c r="F161" s="44">
        <v>31</v>
      </c>
    </row>
    <row r="162" spans="1:6">
      <c r="A162" s="34" t="s">
        <v>465</v>
      </c>
      <c r="B162" s="211" t="s">
        <v>771</v>
      </c>
      <c r="C162" s="212" t="s">
        <v>372</v>
      </c>
      <c r="D162" s="38" t="s">
        <v>757</v>
      </c>
    </row>
    <row r="163" spans="1:6">
      <c r="A163" s="34" t="s">
        <v>465</v>
      </c>
      <c r="B163" s="211" t="s">
        <v>772</v>
      </c>
      <c r="C163" s="212" t="s">
        <v>373</v>
      </c>
      <c r="D163" s="38" t="s">
        <v>757</v>
      </c>
    </row>
    <row r="164" spans="1:6">
      <c r="A164" s="34" t="s">
        <v>697</v>
      </c>
      <c r="B164" s="211" t="s">
        <v>773</v>
      </c>
      <c r="C164" s="212" t="s">
        <v>375</v>
      </c>
      <c r="D164" s="38" t="s">
        <v>757</v>
      </c>
    </row>
    <row r="165" spans="1:6">
      <c r="A165" s="34" t="s">
        <v>715</v>
      </c>
      <c r="B165" s="211" t="s">
        <v>774</v>
      </c>
      <c r="C165" s="212" t="s">
        <v>371</v>
      </c>
      <c r="D165" s="38" t="s">
        <v>757</v>
      </c>
    </row>
  </sheetData>
  <autoFilter ref="A1:D165" xr:uid="{00000000-0009-0000-0000-000006000000}"/>
  <pageMargins left="0.7" right="0.7" top="0.75" bottom="0.75" header="0.3" footer="0.3"/>
  <pageSetup paperSize="8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6E7B-8D37-4256-B27D-1D0E07A31893}">
  <sheetPr>
    <tabColor rgb="FFFFFF00"/>
  </sheetPr>
  <dimension ref="B1:D135"/>
  <sheetViews>
    <sheetView zoomScale="160" zoomScaleNormal="160" workbookViewId="0">
      <selection activeCell="D102" sqref="D102"/>
    </sheetView>
  </sheetViews>
  <sheetFormatPr baseColWidth="10" defaultColWidth="11.44140625" defaultRowHeight="15.6"/>
  <cols>
    <col min="1" max="1" width="2.5546875" style="174" customWidth="1"/>
    <col min="2" max="2" width="26" style="193" customWidth="1"/>
    <col min="3" max="3" width="19.109375" style="193" customWidth="1"/>
    <col min="4" max="4" width="78.5546875" style="193" customWidth="1"/>
    <col min="5" max="5" width="11.44140625" style="174"/>
    <col min="6" max="6" width="49" style="174" customWidth="1"/>
    <col min="7" max="16384" width="11.44140625" style="174"/>
  </cols>
  <sheetData>
    <row r="1" spans="2:4" ht="18.600000000000001" thickBot="1">
      <c r="B1" s="172" t="s">
        <v>7</v>
      </c>
      <c r="C1" s="172"/>
      <c r="D1" s="173" t="s">
        <v>5172</v>
      </c>
    </row>
    <row r="2" spans="2:4" ht="16.2" thickBot="1">
      <c r="B2" s="175" t="s">
        <v>8</v>
      </c>
      <c r="C2" s="175"/>
      <c r="D2" s="175"/>
    </row>
    <row r="3" spans="2:4" ht="16.2" thickBot="1">
      <c r="B3" s="176" t="s">
        <v>9</v>
      </c>
      <c r="C3" s="214" t="s">
        <v>10</v>
      </c>
      <c r="D3" s="177"/>
    </row>
    <row r="4" spans="2:4" ht="16.2" thickBot="1">
      <c r="B4" s="178"/>
      <c r="C4" s="214" t="s">
        <v>11</v>
      </c>
      <c r="D4" s="179"/>
    </row>
    <row r="5" spans="2:4" ht="16.2" thickBot="1">
      <c r="B5" s="178"/>
      <c r="C5" s="214" t="s">
        <v>12</v>
      </c>
      <c r="D5" s="177"/>
    </row>
    <row r="6" spans="2:4" ht="16.2" thickBot="1">
      <c r="B6" s="178"/>
      <c r="C6" s="214" t="s">
        <v>13</v>
      </c>
      <c r="D6" s="179"/>
    </row>
    <row r="7" spans="2:4" ht="16.2" thickBot="1">
      <c r="B7" s="178"/>
      <c r="C7" s="214" t="s">
        <v>14</v>
      </c>
      <c r="D7" s="177"/>
    </row>
    <row r="8" spans="2:4" ht="16.2" thickBot="1">
      <c r="B8" s="178"/>
      <c r="C8" s="214" t="s">
        <v>15</v>
      </c>
      <c r="D8" s="177"/>
    </row>
    <row r="9" spans="2:4" ht="16.2" thickBot="1">
      <c r="B9" s="178"/>
      <c r="C9" s="214" t="s">
        <v>16</v>
      </c>
      <c r="D9" s="177"/>
    </row>
    <row r="10" spans="2:4" ht="16.2" thickBot="1">
      <c r="B10" s="178"/>
      <c r="C10" s="214" t="s">
        <v>17</v>
      </c>
      <c r="D10" s="177"/>
    </row>
    <row r="11" spans="2:4" ht="16.2" thickBot="1">
      <c r="B11" s="178"/>
      <c r="C11" s="214" t="s">
        <v>18</v>
      </c>
      <c r="D11" s="177"/>
    </row>
    <row r="12" spans="2:4" ht="16.2" thickBot="1">
      <c r="B12" s="178"/>
      <c r="C12" s="214" t="s">
        <v>19</v>
      </c>
      <c r="D12" s="177"/>
    </row>
    <row r="13" spans="2:4" ht="16.2" thickBot="1">
      <c r="B13" s="178"/>
      <c r="C13" s="214" t="s">
        <v>20</v>
      </c>
      <c r="D13" s="177"/>
    </row>
    <row r="14" spans="2:4" ht="16.2" thickBot="1">
      <c r="B14" s="178"/>
      <c r="C14" s="214" t="s">
        <v>21</v>
      </c>
      <c r="D14" s="179"/>
    </row>
    <row r="15" spans="2:4">
      <c r="B15" s="180" t="s">
        <v>22</v>
      </c>
      <c r="C15" s="272" t="s">
        <v>23</v>
      </c>
      <c r="D15" s="273" t="s">
        <v>5173</v>
      </c>
    </row>
    <row r="16" spans="2:4">
      <c r="B16" s="180"/>
      <c r="C16" s="256" t="s">
        <v>24</v>
      </c>
      <c r="D16" s="273" t="s">
        <v>5174</v>
      </c>
    </row>
    <row r="17" spans="2:4">
      <c r="B17" s="180"/>
      <c r="C17" s="256" t="s">
        <v>25</v>
      </c>
      <c r="D17" s="273" t="s">
        <v>5175</v>
      </c>
    </row>
    <row r="18" spans="2:4">
      <c r="B18" s="180"/>
      <c r="C18" s="274" t="s">
        <v>26</v>
      </c>
      <c r="D18" s="257" t="s">
        <v>5176</v>
      </c>
    </row>
    <row r="19" spans="2:4">
      <c r="B19" s="180"/>
      <c r="C19" s="274" t="s">
        <v>27</v>
      </c>
      <c r="D19" s="258" t="s">
        <v>5177</v>
      </c>
    </row>
    <row r="20" spans="2:4">
      <c r="B20" s="180"/>
      <c r="C20" s="274" t="s">
        <v>28</v>
      </c>
      <c r="D20" s="257" t="s">
        <v>5178</v>
      </c>
    </row>
    <row r="21" spans="2:4">
      <c r="B21" s="180"/>
      <c r="C21" s="274" t="s">
        <v>29</v>
      </c>
      <c r="D21" s="258" t="s">
        <v>5179</v>
      </c>
    </row>
    <row r="22" spans="2:4" ht="28.8">
      <c r="B22" s="180"/>
      <c r="C22" s="274" t="s">
        <v>30</v>
      </c>
      <c r="D22" s="258" t="s">
        <v>5180</v>
      </c>
    </row>
    <row r="23" spans="2:4">
      <c r="B23" s="180"/>
      <c r="C23" s="274" t="s">
        <v>31</v>
      </c>
      <c r="D23" s="258" t="s">
        <v>5181</v>
      </c>
    </row>
    <row r="24" spans="2:4">
      <c r="B24" s="180"/>
      <c r="C24" s="274" t="s">
        <v>32</v>
      </c>
      <c r="D24" s="259" t="s">
        <v>33</v>
      </c>
    </row>
    <row r="25" spans="2:4">
      <c r="B25" s="180"/>
      <c r="C25" s="274" t="s">
        <v>34</v>
      </c>
      <c r="D25" s="260" t="s">
        <v>5182</v>
      </c>
    </row>
    <row r="26" spans="2:4">
      <c r="B26" s="180"/>
      <c r="C26" s="274" t="s">
        <v>36</v>
      </c>
      <c r="D26" s="261" t="s">
        <v>5183</v>
      </c>
    </row>
    <row r="27" spans="2:4" ht="16.2" thickBot="1">
      <c r="B27" s="181"/>
      <c r="C27" s="274" t="s">
        <v>37</v>
      </c>
      <c r="D27" s="262" t="s">
        <v>5184</v>
      </c>
    </row>
    <row r="28" spans="2:4" ht="17.25" customHeight="1" thickBot="1">
      <c r="B28" s="182" t="s">
        <v>40</v>
      </c>
      <c r="C28" s="215" t="s">
        <v>41</v>
      </c>
      <c r="D28" s="215"/>
    </row>
    <row r="29" spans="2:4" ht="23.4" customHeight="1" thickBot="1">
      <c r="B29" s="183"/>
      <c r="C29" s="215" t="s">
        <v>5185</v>
      </c>
      <c r="D29" s="215"/>
    </row>
    <row r="30" spans="2:4" ht="23.4" customHeight="1" thickBot="1">
      <c r="B30" s="183"/>
      <c r="C30" s="215" t="s">
        <v>5186</v>
      </c>
      <c r="D30" s="275"/>
    </row>
    <row r="31" spans="2:4" ht="16.2" thickBot="1">
      <c r="B31" s="184" t="s">
        <v>94</v>
      </c>
      <c r="C31" s="185" t="s">
        <v>95</v>
      </c>
      <c r="D31" s="185"/>
    </row>
    <row r="32" spans="2:4" ht="16.2" thickBot="1">
      <c r="B32" s="184"/>
      <c r="C32" s="185" t="s">
        <v>96</v>
      </c>
      <c r="D32" s="185"/>
    </row>
    <row r="33" spans="2:4" ht="16.2" thickBot="1">
      <c r="B33" s="184"/>
      <c r="C33" s="185" t="s">
        <v>97</v>
      </c>
      <c r="D33" s="185"/>
    </row>
    <row r="34" spans="2:4" ht="16.2" thickBot="1">
      <c r="B34" s="184"/>
      <c r="C34" s="185" t="s">
        <v>98</v>
      </c>
      <c r="D34" s="185"/>
    </row>
    <row r="35" spans="2:4" ht="16.2" thickBot="1">
      <c r="B35" s="184"/>
      <c r="C35" s="185" t="s">
        <v>99</v>
      </c>
      <c r="D35" s="185"/>
    </row>
    <row r="36" spans="2:4" ht="16.2" thickBot="1">
      <c r="B36" s="184"/>
      <c r="C36" s="209" t="s">
        <v>100</v>
      </c>
      <c r="D36" s="209"/>
    </row>
    <row r="37" spans="2:4" ht="16.2" thickBot="1">
      <c r="B37" s="184"/>
      <c r="C37" s="263" t="s">
        <v>101</v>
      </c>
      <c r="D37" s="264"/>
    </row>
    <row r="38" spans="2:4" ht="16.2" thickBot="1">
      <c r="B38" s="184"/>
      <c r="C38" s="263" t="s">
        <v>102</v>
      </c>
      <c r="D38" s="264"/>
    </row>
    <row r="39" spans="2:4" ht="16.2" thickBot="1">
      <c r="B39" s="184"/>
      <c r="C39" s="263" t="s">
        <v>5170</v>
      </c>
      <c r="D39" s="263"/>
    </row>
    <row r="40" spans="2:4" ht="16.2" thickBot="1">
      <c r="B40" s="184"/>
      <c r="C40" s="263" t="s">
        <v>5171</v>
      </c>
      <c r="D40" s="263"/>
    </row>
    <row r="41" spans="2:4" ht="16.2" thickBot="1">
      <c r="B41" s="184"/>
      <c r="C41" s="263" t="s">
        <v>103</v>
      </c>
      <c r="D41" s="263"/>
    </row>
    <row r="42" spans="2:4" ht="16.2" thickBot="1">
      <c r="B42" s="184"/>
      <c r="C42" s="263" t="s">
        <v>104</v>
      </c>
      <c r="D42" s="263" t="s">
        <v>105</v>
      </c>
    </row>
    <row r="43" spans="2:4" ht="16.2" thickBot="1">
      <c r="B43" s="184"/>
      <c r="C43" s="263" t="s">
        <v>106</v>
      </c>
      <c r="D43" s="263" t="s">
        <v>107</v>
      </c>
    </row>
    <row r="44" spans="2:4" ht="16.2" thickBot="1">
      <c r="B44" s="184"/>
      <c r="C44" s="263" t="s">
        <v>108</v>
      </c>
      <c r="D44" s="263" t="s">
        <v>109</v>
      </c>
    </row>
    <row r="45" spans="2:4" ht="16.2" thickBot="1">
      <c r="B45" s="184"/>
      <c r="C45" s="263" t="s">
        <v>110</v>
      </c>
      <c r="D45" s="263" t="s">
        <v>111</v>
      </c>
    </row>
    <row r="46" spans="2:4" ht="16.2" thickBot="1">
      <c r="B46" s="184"/>
      <c r="C46" s="263" t="s">
        <v>112</v>
      </c>
      <c r="D46" s="263" t="s">
        <v>113</v>
      </c>
    </row>
    <row r="47" spans="2:4" ht="16.2" thickBot="1">
      <c r="B47" s="184"/>
      <c r="C47" s="263" t="s">
        <v>114</v>
      </c>
      <c r="D47" s="263" t="s">
        <v>115</v>
      </c>
    </row>
    <row r="48" spans="2:4" ht="16.2" thickBot="1">
      <c r="B48" s="176" t="s">
        <v>116</v>
      </c>
      <c r="C48" s="186" t="s">
        <v>117</v>
      </c>
      <c r="D48" s="186"/>
    </row>
    <row r="49" spans="2:4" ht="16.2" thickBot="1">
      <c r="B49" s="178"/>
      <c r="C49" s="177" t="s">
        <v>118</v>
      </c>
      <c r="D49" s="177"/>
    </row>
    <row r="50" spans="2:4" ht="16.2" thickBot="1">
      <c r="B50" s="178"/>
      <c r="C50" s="177" t="s">
        <v>119</v>
      </c>
      <c r="D50" s="177"/>
    </row>
    <row r="51" spans="2:4" ht="16.2" thickBot="1">
      <c r="B51" s="178"/>
      <c r="C51" s="177" t="s">
        <v>120</v>
      </c>
      <c r="D51" s="177"/>
    </row>
    <row r="52" spans="2:4" ht="16.2" thickBot="1">
      <c r="B52" s="178"/>
      <c r="C52" s="177" t="s">
        <v>121</v>
      </c>
      <c r="D52" s="177"/>
    </row>
    <row r="53" spans="2:4" ht="16.2" thickBot="1">
      <c r="B53" s="178"/>
      <c r="C53" s="177" t="s">
        <v>122</v>
      </c>
      <c r="D53" s="177"/>
    </row>
    <row r="54" spans="2:4" ht="16.2" thickBot="1">
      <c r="B54" s="178"/>
      <c r="C54" s="177" t="s">
        <v>123</v>
      </c>
      <c r="D54" s="177"/>
    </row>
    <row r="55" spans="2:4" ht="16.2" thickBot="1">
      <c r="B55" s="178"/>
      <c r="C55" s="177" t="s">
        <v>124</v>
      </c>
      <c r="D55" s="177"/>
    </row>
    <row r="56" spans="2:4" ht="16.2" thickBot="1">
      <c r="B56" s="178"/>
      <c r="C56" s="214" t="s">
        <v>125</v>
      </c>
      <c r="D56" s="214"/>
    </row>
    <row r="57" spans="2:4" ht="16.2" thickBot="1">
      <c r="B57" s="178"/>
      <c r="C57" s="214" t="s">
        <v>126</v>
      </c>
      <c r="D57" s="214"/>
    </row>
    <row r="58" spans="2:4" ht="16.2" thickBot="1">
      <c r="B58" s="178"/>
      <c r="C58" s="177" t="s">
        <v>127</v>
      </c>
      <c r="D58" s="177"/>
    </row>
    <row r="59" spans="2:4" ht="16.2" thickBot="1">
      <c r="B59" s="178"/>
      <c r="C59" s="177" t="s">
        <v>128</v>
      </c>
      <c r="D59" s="177"/>
    </row>
    <row r="60" spans="2:4" ht="16.2" thickBot="1">
      <c r="B60" s="178"/>
      <c r="C60" s="177" t="s">
        <v>129</v>
      </c>
      <c r="D60" s="177"/>
    </row>
    <row r="61" spans="2:4" ht="16.2" thickBot="1">
      <c r="B61" s="178"/>
      <c r="C61" s="177" t="s">
        <v>130</v>
      </c>
      <c r="D61" s="177"/>
    </row>
    <row r="62" spans="2:4" ht="16.2" thickBot="1">
      <c r="B62" s="178"/>
      <c r="C62" s="177" t="s">
        <v>131</v>
      </c>
      <c r="D62" s="177"/>
    </row>
    <row r="63" spans="2:4" ht="16.2" thickBot="1">
      <c r="B63" s="178"/>
      <c r="C63" s="177" t="s">
        <v>132</v>
      </c>
      <c r="D63" s="177"/>
    </row>
    <row r="64" spans="2:4" ht="16.2" thickBot="1">
      <c r="B64" s="178"/>
      <c r="C64" s="177" t="s">
        <v>133</v>
      </c>
      <c r="D64" s="177"/>
    </row>
    <row r="65" spans="2:4" ht="16.2" thickBot="1">
      <c r="B65" s="178"/>
      <c r="C65" s="177" t="s">
        <v>134</v>
      </c>
      <c r="D65" s="177"/>
    </row>
    <row r="66" spans="2:4" ht="16.2" thickBot="1">
      <c r="B66" s="178"/>
      <c r="C66" s="214" t="s">
        <v>135</v>
      </c>
      <c r="D66" s="214"/>
    </row>
    <row r="67" spans="2:4" ht="16.2" thickBot="1">
      <c r="B67" s="178"/>
      <c r="C67" s="214" t="s">
        <v>136</v>
      </c>
      <c r="D67" s="214"/>
    </row>
    <row r="68" spans="2:4" ht="16.2" thickBot="1">
      <c r="B68" s="178"/>
      <c r="C68" s="214" t="s">
        <v>137</v>
      </c>
      <c r="D68" s="214" t="s">
        <v>138</v>
      </c>
    </row>
    <row r="69" spans="2:4" ht="16.2" thickBot="1">
      <c r="B69" s="178"/>
      <c r="C69" s="214" t="s">
        <v>139</v>
      </c>
      <c r="D69" s="214" t="s">
        <v>140</v>
      </c>
    </row>
    <row r="70" spans="2:4" ht="16.2" thickBot="1">
      <c r="B70" s="178"/>
      <c r="C70" s="177" t="s">
        <v>141</v>
      </c>
      <c r="D70" s="177"/>
    </row>
    <row r="71" spans="2:4" ht="16.2" thickBot="1">
      <c r="B71" s="187" t="s">
        <v>142</v>
      </c>
      <c r="C71" s="188" t="s">
        <v>143</v>
      </c>
      <c r="D71" s="188"/>
    </row>
    <row r="72" spans="2:4" ht="16.2" thickBot="1">
      <c r="B72" s="189"/>
      <c r="C72" s="190" t="s">
        <v>144</v>
      </c>
      <c r="D72" s="190" t="s">
        <v>145</v>
      </c>
    </row>
    <row r="73" spans="2:4" ht="16.2" thickBot="1">
      <c r="B73" s="189"/>
      <c r="C73" s="190" t="s">
        <v>144</v>
      </c>
      <c r="D73" s="190" t="s">
        <v>146</v>
      </c>
    </row>
    <row r="74" spans="2:4" ht="16.2" thickBot="1">
      <c r="B74" s="189"/>
      <c r="C74" s="190" t="s">
        <v>144</v>
      </c>
      <c r="D74" s="190" t="s">
        <v>147</v>
      </c>
    </row>
    <row r="75" spans="2:4" ht="16.2" thickBot="1">
      <c r="B75" s="189"/>
      <c r="C75" s="190" t="s">
        <v>144</v>
      </c>
      <c r="D75" s="190" t="s">
        <v>148</v>
      </c>
    </row>
    <row r="76" spans="2:4" ht="16.2" thickBot="1">
      <c r="B76" s="189"/>
      <c r="C76" s="190" t="s">
        <v>144</v>
      </c>
      <c r="D76" s="190" t="s">
        <v>149</v>
      </c>
    </row>
    <row r="77" spans="2:4" ht="16.2" thickBot="1">
      <c r="B77" s="189"/>
      <c r="C77" s="190" t="s">
        <v>144</v>
      </c>
      <c r="D77" s="190" t="s">
        <v>150</v>
      </c>
    </row>
    <row r="78" spans="2:4" ht="16.2" thickBot="1">
      <c r="B78" s="189"/>
      <c r="C78" s="190" t="s">
        <v>144</v>
      </c>
      <c r="D78" s="190" t="s">
        <v>151</v>
      </c>
    </row>
    <row r="79" spans="2:4" ht="16.2" thickBot="1">
      <c r="B79" s="189"/>
      <c r="C79" s="190" t="s">
        <v>144</v>
      </c>
      <c r="D79" s="190" t="s">
        <v>152</v>
      </c>
    </row>
    <row r="80" spans="2:4" ht="16.2" thickBot="1">
      <c r="B80" s="189"/>
      <c r="C80" s="188" t="s">
        <v>153</v>
      </c>
      <c r="D80" s="190"/>
    </row>
    <row r="81" spans="2:4" ht="16.2" thickBot="1">
      <c r="B81" s="189"/>
      <c r="C81" s="190" t="s">
        <v>154</v>
      </c>
      <c r="D81" s="190" t="s">
        <v>155</v>
      </c>
    </row>
    <row r="82" spans="2:4" ht="16.2" thickBot="1">
      <c r="B82" s="189"/>
      <c r="C82" s="190" t="s">
        <v>154</v>
      </c>
      <c r="D82" s="190" t="s">
        <v>156</v>
      </c>
    </row>
    <row r="83" spans="2:4" ht="16.2" thickBot="1">
      <c r="B83" s="189"/>
      <c r="C83" s="190" t="s">
        <v>154</v>
      </c>
      <c r="D83" s="190" t="s">
        <v>157</v>
      </c>
    </row>
    <row r="84" spans="2:4" ht="16.2" thickBot="1">
      <c r="B84" s="189"/>
      <c r="C84" s="190" t="s">
        <v>154</v>
      </c>
      <c r="D84" s="190" t="s">
        <v>158</v>
      </c>
    </row>
    <row r="85" spans="2:4" ht="16.2" thickBot="1">
      <c r="B85" s="189"/>
      <c r="C85" s="190" t="s">
        <v>154</v>
      </c>
      <c r="D85" s="190" t="s">
        <v>159</v>
      </c>
    </row>
    <row r="86" spans="2:4" ht="16.2" thickBot="1">
      <c r="B86" s="189"/>
      <c r="C86" s="190" t="s">
        <v>154</v>
      </c>
      <c r="D86" s="190" t="s">
        <v>160</v>
      </c>
    </row>
    <row r="87" spans="2:4" ht="16.2" thickBot="1">
      <c r="B87" s="189"/>
      <c r="C87" s="190" t="s">
        <v>154</v>
      </c>
      <c r="D87" s="190" t="s">
        <v>161</v>
      </c>
    </row>
    <row r="88" spans="2:4" ht="16.2" thickBot="1">
      <c r="B88" s="189"/>
      <c r="C88" s="190" t="s">
        <v>154</v>
      </c>
      <c r="D88" s="190" t="s">
        <v>162</v>
      </c>
    </row>
    <row r="89" spans="2:4" ht="16.2" thickBot="1">
      <c r="B89" s="189"/>
      <c r="C89" s="190" t="s">
        <v>154</v>
      </c>
      <c r="D89" s="190" t="s">
        <v>163</v>
      </c>
    </row>
    <row r="90" spans="2:4" ht="16.2" thickBot="1">
      <c r="B90" s="189"/>
      <c r="C90" s="190" t="s">
        <v>154</v>
      </c>
      <c r="D90" s="190"/>
    </row>
    <row r="91" spans="2:4" ht="16.2" thickBot="1">
      <c r="B91" s="184" t="s">
        <v>164</v>
      </c>
      <c r="C91" s="185" t="s">
        <v>165</v>
      </c>
      <c r="D91" s="185" t="s">
        <v>166</v>
      </c>
    </row>
    <row r="92" spans="2:4" ht="16.2" thickBot="1">
      <c r="B92" s="184"/>
      <c r="C92" s="185" t="s">
        <v>167</v>
      </c>
      <c r="D92" s="185" t="s">
        <v>168</v>
      </c>
    </row>
    <row r="93" spans="2:4" ht="16.2" thickBot="1">
      <c r="B93" s="184"/>
      <c r="C93" s="185" t="s">
        <v>169</v>
      </c>
      <c r="D93" s="185" t="s">
        <v>170</v>
      </c>
    </row>
    <row r="94" spans="2:4" ht="16.2" thickBot="1">
      <c r="B94" s="184"/>
      <c r="C94" s="185" t="s">
        <v>171</v>
      </c>
      <c r="D94" s="185" t="s">
        <v>172</v>
      </c>
    </row>
    <row r="95" spans="2:4" ht="16.2" thickBot="1">
      <c r="B95" s="184"/>
      <c r="C95" s="185" t="s">
        <v>173</v>
      </c>
      <c r="D95" s="185" t="s">
        <v>174</v>
      </c>
    </row>
    <row r="96" spans="2:4" ht="16.2" thickBot="1">
      <c r="B96" s="184"/>
      <c r="C96" s="185" t="s">
        <v>175</v>
      </c>
      <c r="D96" s="185" t="s">
        <v>176</v>
      </c>
    </row>
    <row r="97" spans="2:4" ht="16.2" thickBot="1">
      <c r="B97" s="184"/>
      <c r="C97" s="185" t="s">
        <v>177</v>
      </c>
      <c r="D97" s="185" t="s">
        <v>178</v>
      </c>
    </row>
    <row r="98" spans="2:4" ht="16.2" thickBot="1">
      <c r="B98" s="184"/>
      <c r="C98" s="185" t="s">
        <v>179</v>
      </c>
      <c r="D98" s="185" t="s">
        <v>180</v>
      </c>
    </row>
    <row r="99" spans="2:4" ht="16.2" thickBot="1">
      <c r="B99" s="184"/>
      <c r="C99" s="185" t="s">
        <v>181</v>
      </c>
      <c r="D99" s="185" t="s">
        <v>182</v>
      </c>
    </row>
    <row r="100" spans="2:4" ht="16.2" thickBot="1">
      <c r="B100" s="184"/>
      <c r="C100" s="185" t="s">
        <v>183</v>
      </c>
      <c r="D100" s="185" t="s">
        <v>184</v>
      </c>
    </row>
    <row r="101" spans="2:4" ht="16.2" thickBot="1">
      <c r="B101" s="184"/>
      <c r="C101" s="185" t="s">
        <v>185</v>
      </c>
      <c r="D101" s="185" t="s">
        <v>186</v>
      </c>
    </row>
    <row r="102" spans="2:4" ht="16.2" thickBot="1">
      <c r="B102" s="184"/>
      <c r="C102" s="185" t="s">
        <v>187</v>
      </c>
      <c r="D102" s="185" t="s">
        <v>188</v>
      </c>
    </row>
    <row r="103" spans="2:4" ht="16.2" thickBot="1">
      <c r="B103" s="184"/>
      <c r="C103" s="185" t="s">
        <v>189</v>
      </c>
      <c r="D103" s="185" t="s">
        <v>190</v>
      </c>
    </row>
    <row r="104" spans="2:4" ht="16.2" thickBot="1">
      <c r="B104" s="184"/>
      <c r="C104" s="185" t="s">
        <v>191</v>
      </c>
      <c r="D104" s="185" t="s">
        <v>192</v>
      </c>
    </row>
    <row r="105" spans="2:4" ht="16.2" thickBot="1">
      <c r="B105" s="191" t="s">
        <v>193</v>
      </c>
      <c r="C105" s="175" t="s">
        <v>194</v>
      </c>
      <c r="D105" s="175"/>
    </row>
    <row r="106" spans="2:4" ht="16.2" thickBot="1">
      <c r="B106" s="192"/>
      <c r="C106" s="175" t="s">
        <v>195</v>
      </c>
      <c r="D106" s="175"/>
    </row>
    <row r="107" spans="2:4" ht="16.2" thickBot="1">
      <c r="B107" s="192"/>
      <c r="C107" s="175" t="s">
        <v>196</v>
      </c>
      <c r="D107" s="175"/>
    </row>
    <row r="108" spans="2:4" ht="16.2" thickBot="1">
      <c r="B108" s="192"/>
      <c r="C108" s="175" t="s">
        <v>197</v>
      </c>
      <c r="D108" s="175"/>
    </row>
    <row r="109" spans="2:4" ht="16.2" thickBot="1">
      <c r="B109" s="192"/>
      <c r="C109" s="175" t="s">
        <v>198</v>
      </c>
      <c r="D109" s="175"/>
    </row>
    <row r="110" spans="2:4" ht="16.2" thickBot="1">
      <c r="B110" s="192"/>
      <c r="C110" s="175" t="s">
        <v>199</v>
      </c>
      <c r="D110" s="175"/>
    </row>
    <row r="111" spans="2:4" ht="16.2" thickBot="1">
      <c r="B111" s="192"/>
      <c r="C111" s="175" t="s">
        <v>200</v>
      </c>
      <c r="D111" s="175"/>
    </row>
    <row r="112" spans="2:4" ht="16.2" thickBot="1">
      <c r="B112" s="192"/>
      <c r="C112" s="175" t="s">
        <v>201</v>
      </c>
      <c r="D112" s="175"/>
    </row>
    <row r="113" spans="2:4" ht="16.2" thickBot="1">
      <c r="B113" s="192"/>
      <c r="C113" s="175" t="s">
        <v>202</v>
      </c>
      <c r="D113" s="175"/>
    </row>
    <row r="114" spans="2:4" ht="16.2" thickBot="1">
      <c r="B114" s="192"/>
      <c r="C114" s="175" t="s">
        <v>203</v>
      </c>
      <c r="D114" s="175"/>
    </row>
    <row r="115" spans="2:4" ht="16.2" thickBot="1">
      <c r="B115" s="192"/>
      <c r="C115" s="175" t="s">
        <v>204</v>
      </c>
      <c r="D115" s="175"/>
    </row>
    <row r="116" spans="2:4" ht="16.2" thickBot="1">
      <c r="B116" s="192"/>
      <c r="C116" s="175" t="s">
        <v>205</v>
      </c>
      <c r="D116" s="175"/>
    </row>
    <row r="117" spans="2:4" ht="16.2" thickBot="1">
      <c r="B117" s="192"/>
      <c r="C117" s="175" t="s">
        <v>206</v>
      </c>
      <c r="D117" s="175"/>
    </row>
    <row r="118" spans="2:4" ht="16.2" thickBot="1">
      <c r="B118" s="192"/>
      <c r="C118" s="175" t="s">
        <v>207</v>
      </c>
      <c r="D118" s="175"/>
    </row>
    <row r="119" spans="2:4" ht="16.2" thickBot="1">
      <c r="B119" s="192"/>
      <c r="C119" s="175" t="s">
        <v>208</v>
      </c>
      <c r="D119" s="175"/>
    </row>
    <row r="120" spans="2:4" ht="16.2" thickBot="1">
      <c r="B120" s="192"/>
      <c r="C120" s="175" t="s">
        <v>209</v>
      </c>
      <c r="D120" s="175"/>
    </row>
    <row r="121" spans="2:4" ht="16.2" thickBot="1">
      <c r="B121" s="192"/>
      <c r="C121" s="175" t="s">
        <v>210</v>
      </c>
      <c r="D121" s="175"/>
    </row>
    <row r="122" spans="2:4" ht="16.2" thickBot="1">
      <c r="B122" s="192"/>
      <c r="C122" s="175" t="s">
        <v>211</v>
      </c>
      <c r="D122" s="175"/>
    </row>
    <row r="123" spans="2:4" ht="16.2" thickBot="1">
      <c r="B123" s="192"/>
      <c r="C123" s="175" t="s">
        <v>212</v>
      </c>
      <c r="D123" s="175"/>
    </row>
    <row r="124" spans="2:4" ht="16.2" thickBot="1">
      <c r="B124" s="192"/>
      <c r="C124" s="175" t="s">
        <v>213</v>
      </c>
      <c r="D124" s="175"/>
    </row>
    <row r="125" spans="2:4" ht="16.2" thickBot="1">
      <c r="B125" s="192"/>
      <c r="C125" s="175" t="s">
        <v>214</v>
      </c>
      <c r="D125" s="175"/>
    </row>
    <row r="126" spans="2:4" ht="16.2" thickBot="1">
      <c r="B126" s="192"/>
      <c r="C126" s="175" t="s">
        <v>215</v>
      </c>
      <c r="D126" s="175"/>
    </row>
    <row r="127" spans="2:4" ht="16.2" thickBot="1">
      <c r="B127" s="192"/>
      <c r="C127" s="175" t="s">
        <v>216</v>
      </c>
      <c r="D127" s="175"/>
    </row>
    <row r="128" spans="2:4" ht="16.2" thickBot="1">
      <c r="B128" s="192"/>
      <c r="C128" s="175" t="s">
        <v>217</v>
      </c>
      <c r="D128" s="175"/>
    </row>
    <row r="129" spans="2:4" ht="16.2" thickBot="1">
      <c r="B129" s="192"/>
      <c r="C129" s="175" t="s">
        <v>218</v>
      </c>
      <c r="D129" s="175"/>
    </row>
    <row r="130" spans="2:4" ht="16.2" thickBot="1">
      <c r="B130" s="192"/>
      <c r="C130" s="175" t="s">
        <v>219</v>
      </c>
      <c r="D130" s="175"/>
    </row>
    <row r="131" spans="2:4" ht="16.2" thickBot="1">
      <c r="B131" s="192"/>
      <c r="C131" s="175" t="s">
        <v>220</v>
      </c>
      <c r="D131" s="175"/>
    </row>
    <row r="132" spans="2:4" ht="16.2" thickBot="1">
      <c r="B132" s="192"/>
      <c r="C132" s="175" t="s">
        <v>221</v>
      </c>
      <c r="D132" s="175"/>
    </row>
    <row r="133" spans="2:4" ht="16.2" thickBot="1">
      <c r="B133" s="192"/>
      <c r="C133" s="175" t="s">
        <v>222</v>
      </c>
      <c r="D133" s="175"/>
    </row>
    <row r="134" spans="2:4" ht="16.2" thickBot="1">
      <c r="B134" s="192"/>
      <c r="C134" s="175" t="s">
        <v>223</v>
      </c>
      <c r="D134" s="175"/>
    </row>
    <row r="135" spans="2:4" ht="16.2" thickBot="1">
      <c r="B135" s="192"/>
      <c r="C135" s="175" t="s">
        <v>224</v>
      </c>
      <c r="D135" s="175"/>
    </row>
  </sheetData>
  <autoFilter ref="B2:D135" xr:uid="{00000000-0009-0000-0000-000005000000}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5DEF1E-76C8-47A8-BC92-B2118FBD1AEA}">
  <dimension ref="A2:D239"/>
  <sheetViews>
    <sheetView workbookViewId="0">
      <pane ySplit="3" topLeftCell="A4" activePane="bottomLeft" state="frozenSplit"/>
      <selection activeCell="D102" sqref="D102"/>
      <selection pane="bottomLeft" activeCell="D102" sqref="D102"/>
    </sheetView>
  </sheetViews>
  <sheetFormatPr baseColWidth="10" defaultRowHeight="14.4"/>
  <cols>
    <col min="1" max="1" width="18.77734375" style="277" customWidth="1"/>
    <col min="2" max="2" width="23" style="277" customWidth="1"/>
    <col min="3" max="3" width="91" style="277" customWidth="1"/>
    <col min="4" max="16384" width="11.5546875" style="279"/>
  </cols>
  <sheetData>
    <row r="2" spans="1:4" ht="18">
      <c r="A2" s="276" t="s">
        <v>5187</v>
      </c>
      <c r="D2" s="278"/>
    </row>
    <row r="3" spans="1:4">
      <c r="A3" s="280"/>
      <c r="B3" s="280" t="s">
        <v>5188</v>
      </c>
      <c r="C3" s="280" t="s">
        <v>5189</v>
      </c>
      <c r="D3" s="278"/>
    </row>
    <row r="4" spans="1:4">
      <c r="A4" s="281" t="s">
        <v>5190</v>
      </c>
      <c r="B4" s="281" t="s">
        <v>5191</v>
      </c>
      <c r="C4" s="281" t="s">
        <v>5192</v>
      </c>
      <c r="D4" s="278"/>
    </row>
    <row r="5" spans="1:4">
      <c r="A5" s="281"/>
      <c r="B5" s="281" t="s">
        <v>57</v>
      </c>
      <c r="C5" s="281" t="s">
        <v>5193</v>
      </c>
      <c r="D5" s="278"/>
    </row>
    <row r="6" spans="1:4">
      <c r="A6" s="281"/>
      <c r="B6" s="281" t="s">
        <v>42</v>
      </c>
      <c r="C6" s="281" t="s">
        <v>5194</v>
      </c>
      <c r="D6" s="278"/>
    </row>
    <row r="7" spans="1:4">
      <c r="A7" s="281"/>
      <c r="B7" s="281" t="s">
        <v>70</v>
      </c>
      <c r="C7" s="281" t="s">
        <v>5195</v>
      </c>
      <c r="D7" s="278"/>
    </row>
    <row r="8" spans="1:4">
      <c r="A8" s="281"/>
      <c r="B8" s="281" t="s">
        <v>5196</v>
      </c>
      <c r="C8" s="281" t="s">
        <v>5197</v>
      </c>
      <c r="D8" s="278"/>
    </row>
    <row r="9" spans="1:4">
      <c r="A9" s="281"/>
      <c r="B9" s="281" t="s">
        <v>5198</v>
      </c>
      <c r="C9" s="281" t="s">
        <v>5199</v>
      </c>
      <c r="D9" s="278"/>
    </row>
    <row r="10" spans="1:4">
      <c r="A10" s="281"/>
      <c r="B10" s="281" t="s">
        <v>5200</v>
      </c>
      <c r="C10" s="281" t="s">
        <v>5201</v>
      </c>
      <c r="D10" s="278"/>
    </row>
    <row r="11" spans="1:4">
      <c r="A11" s="281"/>
      <c r="B11" s="281" t="s">
        <v>5202</v>
      </c>
      <c r="C11" s="281" t="s">
        <v>5203</v>
      </c>
      <c r="D11" s="278"/>
    </row>
    <row r="12" spans="1:4">
      <c r="A12" s="281"/>
      <c r="B12" s="281" t="s">
        <v>5204</v>
      </c>
      <c r="C12" s="281" t="s">
        <v>5205</v>
      </c>
      <c r="D12" s="278"/>
    </row>
    <row r="13" spans="1:4">
      <c r="A13" s="281"/>
      <c r="B13" s="281" t="s">
        <v>53</v>
      </c>
      <c r="C13" s="281" t="s">
        <v>5206</v>
      </c>
      <c r="D13" s="278"/>
    </row>
    <row r="14" spans="1:4">
      <c r="A14" s="281"/>
      <c r="B14" s="281" t="s">
        <v>5207</v>
      </c>
      <c r="C14" s="281" t="s">
        <v>5208</v>
      </c>
      <c r="D14" s="278"/>
    </row>
    <row r="15" spans="1:4">
      <c r="A15" s="281"/>
      <c r="B15" s="281" t="s">
        <v>75</v>
      </c>
      <c r="C15" s="281" t="s">
        <v>5209</v>
      </c>
      <c r="D15" s="278"/>
    </row>
    <row r="16" spans="1:4">
      <c r="A16" s="281"/>
      <c r="B16" s="281" t="s">
        <v>72</v>
      </c>
      <c r="C16" s="281" t="s">
        <v>5210</v>
      </c>
      <c r="D16" s="278"/>
    </row>
    <row r="17" spans="1:4">
      <c r="A17" s="281"/>
      <c r="B17" s="281" t="s">
        <v>297</v>
      </c>
      <c r="C17" s="281" t="s">
        <v>5211</v>
      </c>
      <c r="D17" s="278"/>
    </row>
    <row r="18" spans="1:4">
      <c r="A18" s="281"/>
      <c r="B18" s="281" t="s">
        <v>302</v>
      </c>
      <c r="C18" s="281" t="s">
        <v>5212</v>
      </c>
      <c r="D18" s="278"/>
    </row>
    <row r="19" spans="1:4">
      <c r="A19" s="281"/>
      <c r="B19" s="281" t="s">
        <v>306</v>
      </c>
      <c r="C19" s="281" t="s">
        <v>5213</v>
      </c>
      <c r="D19" s="278"/>
    </row>
    <row r="20" spans="1:4">
      <c r="A20" s="281"/>
      <c r="B20" s="281" t="s">
        <v>308</v>
      </c>
      <c r="C20" s="281" t="s">
        <v>5214</v>
      </c>
      <c r="D20" s="278"/>
    </row>
    <row r="21" spans="1:4">
      <c r="A21" s="281"/>
      <c r="B21" s="281" t="s">
        <v>316</v>
      </c>
      <c r="C21" s="281" t="s">
        <v>5215</v>
      </c>
      <c r="D21" s="278"/>
    </row>
    <row r="22" spans="1:4">
      <c r="A22" s="281"/>
      <c r="B22" s="281" t="s">
        <v>319</v>
      </c>
      <c r="C22" s="281" t="s">
        <v>5216</v>
      </c>
      <c r="D22" s="278"/>
    </row>
    <row r="23" spans="1:4">
      <c r="A23" s="281"/>
      <c r="B23" s="281" t="s">
        <v>86</v>
      </c>
      <c r="C23" s="281" t="s">
        <v>5217</v>
      </c>
      <c r="D23" s="278"/>
    </row>
    <row r="24" spans="1:4">
      <c r="A24" s="281"/>
      <c r="B24" s="281" t="s">
        <v>310</v>
      </c>
      <c r="C24" s="281" t="s">
        <v>5218</v>
      </c>
      <c r="D24" s="278"/>
    </row>
    <row r="25" spans="1:4">
      <c r="A25" s="281"/>
      <c r="B25" s="281" t="s">
        <v>312</v>
      </c>
      <c r="C25" s="281" t="s">
        <v>5219</v>
      </c>
      <c r="D25" s="278"/>
    </row>
    <row r="26" spans="1:4">
      <c r="A26" s="281"/>
      <c r="B26" s="281" t="s">
        <v>61</v>
      </c>
      <c r="C26" s="281" t="s">
        <v>5220</v>
      </c>
      <c r="D26" s="278"/>
    </row>
    <row r="27" spans="1:4">
      <c r="A27" s="281"/>
      <c r="B27" s="281" t="s">
        <v>5221</v>
      </c>
      <c r="C27" s="281" t="s">
        <v>5222</v>
      </c>
      <c r="D27" s="278"/>
    </row>
    <row r="28" spans="1:4">
      <c r="A28" s="281"/>
      <c r="B28" s="281" t="s">
        <v>62</v>
      </c>
      <c r="C28" s="281" t="s">
        <v>5223</v>
      </c>
      <c r="D28" s="278"/>
    </row>
    <row r="29" spans="1:4">
      <c r="A29" s="281"/>
      <c r="B29" s="281" t="s">
        <v>63</v>
      </c>
      <c r="C29" s="281" t="s">
        <v>5224</v>
      </c>
      <c r="D29" s="278"/>
    </row>
    <row r="30" spans="1:4">
      <c r="A30" s="281"/>
      <c r="B30" s="281" t="s">
        <v>64</v>
      </c>
      <c r="C30" s="281" t="s">
        <v>5225</v>
      </c>
      <c r="D30" s="278"/>
    </row>
    <row r="31" spans="1:4">
      <c r="A31" s="281"/>
      <c r="B31" s="281" t="s">
        <v>5226</v>
      </c>
      <c r="C31" s="281" t="s">
        <v>5227</v>
      </c>
      <c r="D31" s="278"/>
    </row>
    <row r="32" spans="1:4">
      <c r="A32" s="281"/>
      <c r="B32" s="281" t="s">
        <v>5228</v>
      </c>
      <c r="C32" s="281" t="s">
        <v>5229</v>
      </c>
      <c r="D32" s="278"/>
    </row>
    <row r="33" spans="1:4">
      <c r="A33" s="281"/>
      <c r="B33" s="281" t="s">
        <v>44</v>
      </c>
      <c r="C33" s="281" t="s">
        <v>422</v>
      </c>
      <c r="D33" s="278"/>
    </row>
    <row r="34" spans="1:4">
      <c r="A34" s="281"/>
      <c r="B34" s="281" t="s">
        <v>82</v>
      </c>
      <c r="C34" s="281" t="s">
        <v>5230</v>
      </c>
      <c r="D34" s="278"/>
    </row>
    <row r="35" spans="1:4">
      <c r="A35" s="281"/>
      <c r="B35" s="281" t="s">
        <v>83</v>
      </c>
      <c r="C35" s="281" t="s">
        <v>5231</v>
      </c>
      <c r="D35" s="278"/>
    </row>
    <row r="36" spans="1:4">
      <c r="A36" s="281"/>
      <c r="B36" s="281" t="s">
        <v>5232</v>
      </c>
      <c r="C36" s="281" t="s">
        <v>5233</v>
      </c>
      <c r="D36" s="278"/>
    </row>
    <row r="37" spans="1:4">
      <c r="A37" s="281"/>
      <c r="B37" s="281" t="s">
        <v>328</v>
      </c>
      <c r="C37" s="281" t="s">
        <v>5234</v>
      </c>
      <c r="D37" s="278"/>
    </row>
    <row r="38" spans="1:4">
      <c r="A38" s="281"/>
      <c r="B38" s="281" t="s">
        <v>330</v>
      </c>
      <c r="C38" s="281" t="s">
        <v>5235</v>
      </c>
      <c r="D38" s="278"/>
    </row>
    <row r="39" spans="1:4">
      <c r="A39" s="281"/>
      <c r="B39" s="281" t="s">
        <v>84</v>
      </c>
      <c r="C39" s="281" t="s">
        <v>5236</v>
      </c>
      <c r="D39" s="278"/>
    </row>
    <row r="40" spans="1:4">
      <c r="A40" s="281"/>
      <c r="B40" s="281" t="s">
        <v>74</v>
      </c>
      <c r="C40" s="281" t="s">
        <v>5237</v>
      </c>
      <c r="D40" s="278"/>
    </row>
    <row r="41" spans="1:4">
      <c r="A41" s="281"/>
      <c r="B41" s="281" t="s">
        <v>92</v>
      </c>
      <c r="C41" s="281" t="s">
        <v>5238</v>
      </c>
      <c r="D41" s="278"/>
    </row>
    <row r="42" spans="1:4">
      <c r="A42" s="281"/>
      <c r="B42" s="281" t="s">
        <v>68</v>
      </c>
      <c r="C42" s="281" t="s">
        <v>5239</v>
      </c>
      <c r="D42" s="278"/>
    </row>
    <row r="43" spans="1:4">
      <c r="A43" s="281"/>
      <c r="B43" s="281" t="s">
        <v>46</v>
      </c>
      <c r="C43" s="281" t="s">
        <v>5240</v>
      </c>
      <c r="D43" s="278"/>
    </row>
    <row r="44" spans="1:4">
      <c r="A44" s="281"/>
      <c r="B44" s="281" t="s">
        <v>48</v>
      </c>
      <c r="C44" s="281" t="s">
        <v>5241</v>
      </c>
      <c r="D44" s="278"/>
    </row>
    <row r="45" spans="1:4">
      <c r="A45" s="281"/>
      <c r="B45" s="281" t="s">
        <v>50</v>
      </c>
      <c r="C45" s="281" t="s">
        <v>5242</v>
      </c>
      <c r="D45" s="278"/>
    </row>
    <row r="46" spans="1:4">
      <c r="A46" s="281"/>
      <c r="B46" s="281" t="s">
        <v>52</v>
      </c>
      <c r="C46" s="281" t="s">
        <v>5243</v>
      </c>
      <c r="D46" s="278"/>
    </row>
    <row r="47" spans="1:4">
      <c r="A47" s="281"/>
      <c r="B47" s="281" t="s">
        <v>54</v>
      </c>
      <c r="C47" s="281" t="s">
        <v>5244</v>
      </c>
      <c r="D47" s="278"/>
    </row>
    <row r="48" spans="1:4">
      <c r="A48" s="281"/>
      <c r="B48" s="281" t="s">
        <v>5245</v>
      </c>
      <c r="C48" s="281" t="s">
        <v>5246</v>
      </c>
      <c r="D48" s="278"/>
    </row>
    <row r="49" spans="1:4">
      <c r="A49" s="281"/>
      <c r="B49" s="281" t="s">
        <v>89</v>
      </c>
      <c r="C49" s="281" t="s">
        <v>5247</v>
      </c>
      <c r="D49" s="278"/>
    </row>
    <row r="50" spans="1:4">
      <c r="A50" s="281"/>
      <c r="B50" s="281" t="s">
        <v>5248</v>
      </c>
      <c r="C50" s="281" t="s">
        <v>5249</v>
      </c>
      <c r="D50" s="278"/>
    </row>
    <row r="51" spans="1:4">
      <c r="A51" s="281"/>
      <c r="B51" s="281" t="s">
        <v>79</v>
      </c>
      <c r="C51" s="281" t="s">
        <v>5250</v>
      </c>
      <c r="D51" s="278"/>
    </row>
    <row r="52" spans="1:4">
      <c r="A52" s="281"/>
      <c r="B52" s="281" t="s">
        <v>80</v>
      </c>
      <c r="C52" s="281" t="s">
        <v>5251</v>
      </c>
      <c r="D52" s="278"/>
    </row>
    <row r="53" spans="1:4">
      <c r="A53" s="281"/>
      <c r="B53" s="281" t="s">
        <v>81</v>
      </c>
      <c r="C53" s="281" t="s">
        <v>5252</v>
      </c>
      <c r="D53" s="278"/>
    </row>
    <row r="54" spans="1:4">
      <c r="A54" s="281"/>
      <c r="B54" s="281" t="s">
        <v>73</v>
      </c>
      <c r="C54" s="281" t="s">
        <v>5253</v>
      </c>
      <c r="D54" s="278"/>
    </row>
    <row r="55" spans="1:4">
      <c r="A55" s="281"/>
      <c r="B55" s="281" t="s">
        <v>77</v>
      </c>
      <c r="C55" s="281" t="s">
        <v>5254</v>
      </c>
      <c r="D55" s="278"/>
    </row>
    <row r="56" spans="1:4">
      <c r="A56" s="281"/>
      <c r="B56" s="281" t="s">
        <v>295</v>
      </c>
      <c r="C56" s="281" t="s">
        <v>5255</v>
      </c>
      <c r="D56" s="278"/>
    </row>
    <row r="57" spans="1:4">
      <c r="A57" s="281"/>
      <c r="B57" s="281" t="s">
        <v>5256</v>
      </c>
      <c r="C57" s="281" t="s">
        <v>5257</v>
      </c>
      <c r="D57" s="278"/>
    </row>
    <row r="58" spans="1:4">
      <c r="A58" s="281"/>
      <c r="B58" s="281" t="s">
        <v>5258</v>
      </c>
      <c r="C58" s="281" t="s">
        <v>5259</v>
      </c>
      <c r="D58" s="278"/>
    </row>
    <row r="59" spans="1:4">
      <c r="A59" s="281"/>
      <c r="B59" s="281" t="s">
        <v>5260</v>
      </c>
      <c r="C59" s="281" t="s">
        <v>5261</v>
      </c>
      <c r="D59" s="278"/>
    </row>
    <row r="60" spans="1:4">
      <c r="A60" s="281"/>
      <c r="B60" s="281" t="s">
        <v>5262</v>
      </c>
      <c r="C60" s="281" t="s">
        <v>5263</v>
      </c>
      <c r="D60" s="278"/>
    </row>
    <row r="61" spans="1:4">
      <c r="A61" s="281"/>
      <c r="B61" s="281" t="s">
        <v>5264</v>
      </c>
      <c r="C61" s="281" t="s">
        <v>5265</v>
      </c>
      <c r="D61" s="278"/>
    </row>
    <row r="62" spans="1:4">
      <c r="A62" s="281"/>
      <c r="B62" s="281" t="s">
        <v>5266</v>
      </c>
      <c r="C62" s="281" t="s">
        <v>5267</v>
      </c>
      <c r="D62" s="278"/>
    </row>
    <row r="63" spans="1:4">
      <c r="A63" s="281"/>
      <c r="B63" s="281" t="s">
        <v>5268</v>
      </c>
      <c r="C63" s="281" t="s">
        <v>5269</v>
      </c>
      <c r="D63" s="278"/>
    </row>
    <row r="64" spans="1:4">
      <c r="A64" s="281"/>
      <c r="B64" s="281" t="s">
        <v>5270</v>
      </c>
      <c r="C64" s="281" t="s">
        <v>5199</v>
      </c>
      <c r="D64" s="278"/>
    </row>
    <row r="65" spans="1:4">
      <c r="A65" s="281"/>
      <c r="B65" s="281" t="s">
        <v>5271</v>
      </c>
      <c r="C65" s="281" t="s">
        <v>5201</v>
      </c>
      <c r="D65" s="278"/>
    </row>
    <row r="66" spans="1:4">
      <c r="A66" s="281"/>
      <c r="B66" s="281" t="s">
        <v>23</v>
      </c>
      <c r="C66" s="281" t="s">
        <v>5203</v>
      </c>
      <c r="D66" s="278"/>
    </row>
    <row r="67" spans="1:4">
      <c r="A67" s="281"/>
      <c r="B67" s="281" t="s">
        <v>5272</v>
      </c>
      <c r="C67" s="281" t="s">
        <v>5205</v>
      </c>
      <c r="D67" s="278"/>
    </row>
    <row r="68" spans="1:4">
      <c r="A68" s="281"/>
      <c r="B68" s="281" t="s">
        <v>24</v>
      </c>
      <c r="C68" s="281" t="s">
        <v>5273</v>
      </c>
      <c r="D68" s="278"/>
    </row>
    <row r="69" spans="1:4">
      <c r="A69" s="281"/>
      <c r="B69" s="281" t="s">
        <v>25</v>
      </c>
      <c r="C69" s="281" t="s">
        <v>5274</v>
      </c>
      <c r="D69" s="278"/>
    </row>
    <row r="70" spans="1:4">
      <c r="A70" s="281"/>
      <c r="B70" s="281" t="s">
        <v>26</v>
      </c>
      <c r="C70" s="281" t="s">
        <v>5275</v>
      </c>
      <c r="D70" s="278"/>
    </row>
    <row r="71" spans="1:4">
      <c r="A71" s="281"/>
      <c r="B71" s="281" t="s">
        <v>27</v>
      </c>
      <c r="C71" s="281" t="s">
        <v>5276</v>
      </c>
      <c r="D71" s="278"/>
    </row>
    <row r="72" spans="1:4">
      <c r="A72" s="281"/>
      <c r="B72" s="281" t="s">
        <v>28</v>
      </c>
      <c r="C72" s="281" t="s">
        <v>5277</v>
      </c>
      <c r="D72" s="278"/>
    </row>
    <row r="73" spans="1:4">
      <c r="A73" s="281"/>
      <c r="B73" s="281" t="s">
        <v>29</v>
      </c>
      <c r="C73" s="281" t="s">
        <v>5278</v>
      </c>
      <c r="D73" s="278"/>
    </row>
    <row r="74" spans="1:4">
      <c r="A74" s="281"/>
      <c r="B74" s="281" t="s">
        <v>30</v>
      </c>
      <c r="C74" s="281" t="s">
        <v>5279</v>
      </c>
      <c r="D74" s="278"/>
    </row>
    <row r="75" spans="1:4">
      <c r="A75" s="281"/>
      <c r="B75" s="281" t="s">
        <v>31</v>
      </c>
      <c r="C75" s="281" t="s">
        <v>5280</v>
      </c>
      <c r="D75" s="278"/>
    </row>
    <row r="76" spans="1:4">
      <c r="A76" s="281"/>
      <c r="B76" s="281" t="s">
        <v>32</v>
      </c>
      <c r="C76" s="281" t="s">
        <v>5281</v>
      </c>
      <c r="D76" s="278"/>
    </row>
    <row r="77" spans="1:4">
      <c r="A77" s="281"/>
      <c r="B77" s="281" t="s">
        <v>34</v>
      </c>
      <c r="C77" s="281" t="s">
        <v>35</v>
      </c>
      <c r="D77" s="278"/>
    </row>
    <row r="78" spans="1:4">
      <c r="A78" s="281"/>
      <c r="B78" s="281" t="s">
        <v>36</v>
      </c>
      <c r="C78" s="281" t="s">
        <v>5282</v>
      </c>
      <c r="D78" s="278"/>
    </row>
    <row r="79" spans="1:4">
      <c r="A79" s="281"/>
      <c r="B79" s="281" t="s">
        <v>37</v>
      </c>
      <c r="C79" s="281" t="s">
        <v>5283</v>
      </c>
      <c r="D79" s="278"/>
    </row>
    <row r="80" spans="1:4">
      <c r="A80" s="281"/>
      <c r="B80" s="281" t="s">
        <v>38</v>
      </c>
      <c r="C80" s="281" t="s">
        <v>39</v>
      </c>
      <c r="D80" s="278"/>
    </row>
    <row r="81" spans="1:4">
      <c r="A81" s="281"/>
      <c r="B81" s="281" t="s">
        <v>76</v>
      </c>
      <c r="C81" s="281" t="s">
        <v>5284</v>
      </c>
      <c r="D81" s="278"/>
    </row>
    <row r="82" spans="1:4">
      <c r="A82" s="281"/>
      <c r="B82" s="281" t="s">
        <v>93</v>
      </c>
      <c r="C82" s="281" t="s">
        <v>5285</v>
      </c>
      <c r="D82" s="278"/>
    </row>
    <row r="83" spans="1:4">
      <c r="A83" s="281"/>
      <c r="B83" s="281" t="s">
        <v>88</v>
      </c>
      <c r="C83" s="281" t="s">
        <v>5286</v>
      </c>
      <c r="D83" s="278"/>
    </row>
    <row r="84" spans="1:4">
      <c r="A84" s="281"/>
      <c r="B84" s="281" t="s">
        <v>5287</v>
      </c>
      <c r="C84" s="281" t="s">
        <v>5288</v>
      </c>
      <c r="D84" s="278"/>
    </row>
    <row r="85" spans="1:4">
      <c r="A85" s="281"/>
      <c r="B85" s="281" t="s">
        <v>291</v>
      </c>
      <c r="C85" s="281" t="s">
        <v>5289</v>
      </c>
      <c r="D85" s="278"/>
    </row>
    <row r="86" spans="1:4">
      <c r="A86" s="281"/>
      <c r="B86" s="281" t="s">
        <v>90</v>
      </c>
      <c r="C86" s="281" t="s">
        <v>5290</v>
      </c>
      <c r="D86" s="278"/>
    </row>
    <row r="87" spans="1:4">
      <c r="A87" s="281"/>
      <c r="B87" s="281" t="s">
        <v>5291</v>
      </c>
      <c r="C87" s="281" t="s">
        <v>5292</v>
      </c>
      <c r="D87" s="278"/>
    </row>
    <row r="88" spans="1:4">
      <c r="A88" s="281"/>
      <c r="B88" s="281" t="s">
        <v>67</v>
      </c>
      <c r="C88" s="281" t="s">
        <v>5293</v>
      </c>
      <c r="D88" s="278"/>
    </row>
    <row r="89" spans="1:4">
      <c r="A89" s="281"/>
      <c r="B89" s="281" t="s">
        <v>71</v>
      </c>
      <c r="C89" s="281" t="s">
        <v>5294</v>
      </c>
      <c r="D89" s="278"/>
    </row>
    <row r="90" spans="1:4">
      <c r="A90" s="281"/>
      <c r="B90" s="281" t="s">
        <v>154</v>
      </c>
      <c r="C90" s="281" t="s">
        <v>5295</v>
      </c>
      <c r="D90" s="278"/>
    </row>
    <row r="91" spans="1:4">
      <c r="A91" s="282" t="s">
        <v>5296</v>
      </c>
      <c r="B91" s="282" t="s">
        <v>5297</v>
      </c>
      <c r="C91" s="282" t="s">
        <v>5298</v>
      </c>
      <c r="D91" s="278"/>
    </row>
    <row r="92" spans="1:4">
      <c r="A92" s="282"/>
      <c r="B92" s="282" t="s">
        <v>5299</v>
      </c>
      <c r="C92" s="282" t="s">
        <v>5300</v>
      </c>
      <c r="D92" s="278"/>
    </row>
    <row r="93" spans="1:4">
      <c r="A93" s="282"/>
      <c r="B93" s="282" t="s">
        <v>5301</v>
      </c>
      <c r="C93" s="282" t="s">
        <v>5302</v>
      </c>
      <c r="D93" s="278"/>
    </row>
    <row r="94" spans="1:4">
      <c r="A94" s="282"/>
      <c r="B94" s="282" t="s">
        <v>5303</v>
      </c>
      <c r="C94" s="282" t="s">
        <v>5304</v>
      </c>
      <c r="D94" s="278"/>
    </row>
    <row r="95" spans="1:4">
      <c r="A95" s="282"/>
      <c r="B95" s="282" t="s">
        <v>5305</v>
      </c>
      <c r="C95" s="282" t="s">
        <v>5306</v>
      </c>
      <c r="D95" s="278"/>
    </row>
    <row r="96" spans="1:4">
      <c r="A96" s="282"/>
      <c r="B96" s="282" t="s">
        <v>5307</v>
      </c>
      <c r="C96" s="282" t="s">
        <v>5308</v>
      </c>
      <c r="D96" s="278"/>
    </row>
    <row r="97" spans="1:4">
      <c r="A97" s="282"/>
      <c r="B97" s="282" t="s">
        <v>5309</v>
      </c>
      <c r="C97" s="282" t="s">
        <v>5310</v>
      </c>
      <c r="D97" s="278"/>
    </row>
    <row r="98" spans="1:4">
      <c r="A98" s="282"/>
      <c r="B98" s="282" t="s">
        <v>5311</v>
      </c>
      <c r="C98" s="282" t="s">
        <v>5312</v>
      </c>
      <c r="D98" s="278"/>
    </row>
    <row r="99" spans="1:4">
      <c r="A99" s="282"/>
      <c r="B99" s="282" t="s">
        <v>5313</v>
      </c>
      <c r="C99" s="282" t="s">
        <v>5314</v>
      </c>
      <c r="D99" s="278"/>
    </row>
    <row r="100" spans="1:4">
      <c r="A100" s="282"/>
      <c r="B100" s="282" t="s">
        <v>5315</v>
      </c>
      <c r="C100" s="282" t="s">
        <v>5316</v>
      </c>
      <c r="D100" s="278"/>
    </row>
    <row r="101" spans="1:4">
      <c r="A101" s="282"/>
      <c r="B101" s="282" t="s">
        <v>5317</v>
      </c>
      <c r="C101" s="282" t="s">
        <v>5318</v>
      </c>
      <c r="D101" s="278"/>
    </row>
    <row r="102" spans="1:4">
      <c r="A102" s="282"/>
      <c r="B102" s="282" t="s">
        <v>5319</v>
      </c>
      <c r="C102" s="282" t="s">
        <v>5320</v>
      </c>
      <c r="D102" s="278"/>
    </row>
    <row r="103" spans="1:4">
      <c r="A103" s="282"/>
      <c r="B103" s="282" t="s">
        <v>5321</v>
      </c>
      <c r="C103" s="282" t="s">
        <v>5322</v>
      </c>
      <c r="D103" s="278"/>
    </row>
    <row r="104" spans="1:4">
      <c r="A104" s="282"/>
      <c r="B104" s="282" t="s">
        <v>5323</v>
      </c>
      <c r="C104" s="282" t="s">
        <v>5324</v>
      </c>
      <c r="D104" s="278"/>
    </row>
    <row r="105" spans="1:4">
      <c r="A105" s="282"/>
      <c r="B105" s="282" t="s">
        <v>5325</v>
      </c>
      <c r="C105" s="282" t="s">
        <v>5326</v>
      </c>
      <c r="D105" s="278"/>
    </row>
    <row r="106" spans="1:4">
      <c r="A106" s="282"/>
      <c r="B106" s="282" t="s">
        <v>87</v>
      </c>
      <c r="C106" s="282" t="s">
        <v>5327</v>
      </c>
      <c r="D106" s="278"/>
    </row>
    <row r="107" spans="1:4">
      <c r="A107" s="282"/>
      <c r="B107" s="282" t="s">
        <v>314</v>
      </c>
      <c r="C107" s="282" t="s">
        <v>5328</v>
      </c>
      <c r="D107" s="278"/>
    </row>
    <row r="108" spans="1:4">
      <c r="A108" s="282"/>
      <c r="B108" s="282" t="s">
        <v>300</v>
      </c>
      <c r="C108" s="282" t="s">
        <v>5329</v>
      </c>
      <c r="D108" s="278"/>
    </row>
    <row r="109" spans="1:4">
      <c r="A109" s="282"/>
      <c r="B109" s="282" t="s">
        <v>304</v>
      </c>
      <c r="C109" s="282" t="s">
        <v>5330</v>
      </c>
      <c r="D109" s="278"/>
    </row>
    <row r="110" spans="1:4">
      <c r="A110" s="282"/>
      <c r="B110" s="282" t="s">
        <v>5331</v>
      </c>
      <c r="C110" s="282" t="s">
        <v>5332</v>
      </c>
      <c r="D110" s="278"/>
    </row>
    <row r="111" spans="1:4">
      <c r="A111" s="282"/>
      <c r="B111" s="282" t="s">
        <v>5333</v>
      </c>
      <c r="C111" s="282" t="s">
        <v>5334</v>
      </c>
      <c r="D111" s="278"/>
    </row>
    <row r="112" spans="1:4">
      <c r="A112" s="282"/>
      <c r="B112" s="282" t="s">
        <v>5335</v>
      </c>
      <c r="C112" s="282" t="s">
        <v>5336</v>
      </c>
      <c r="D112" s="278"/>
    </row>
    <row r="113" spans="1:4">
      <c r="A113" s="282"/>
      <c r="B113" s="282" t="s">
        <v>65</v>
      </c>
      <c r="C113" s="282" t="s">
        <v>5337</v>
      </c>
      <c r="D113" s="278"/>
    </row>
    <row r="114" spans="1:4">
      <c r="A114" s="282"/>
      <c r="B114" s="282" t="s">
        <v>5338</v>
      </c>
      <c r="C114" s="282" t="s">
        <v>5339</v>
      </c>
      <c r="D114" s="278"/>
    </row>
    <row r="115" spans="1:4">
      <c r="A115" s="282"/>
      <c r="B115" s="282" t="s">
        <v>5340</v>
      </c>
      <c r="C115" s="282" t="s">
        <v>5341</v>
      </c>
      <c r="D115" s="278"/>
    </row>
    <row r="116" spans="1:4">
      <c r="A116" s="282"/>
      <c r="B116" s="282" t="s">
        <v>5342</v>
      </c>
      <c r="C116" s="282" t="s">
        <v>5343</v>
      </c>
      <c r="D116" s="278"/>
    </row>
    <row r="117" spans="1:4">
      <c r="A117" s="282"/>
      <c r="B117" s="282" t="s">
        <v>5344</v>
      </c>
      <c r="C117" s="282" t="s">
        <v>5345</v>
      </c>
      <c r="D117" s="278"/>
    </row>
    <row r="118" spans="1:4">
      <c r="A118" s="282"/>
      <c r="B118" s="282" t="s">
        <v>5346</v>
      </c>
      <c r="C118" s="282" t="s">
        <v>5347</v>
      </c>
      <c r="D118" s="278"/>
    </row>
    <row r="119" spans="1:4">
      <c r="A119" s="282"/>
      <c r="B119" s="282" t="s">
        <v>5348</v>
      </c>
      <c r="C119" s="282" t="s">
        <v>5349</v>
      </c>
      <c r="D119" s="278"/>
    </row>
    <row r="120" spans="1:4">
      <c r="A120" s="282"/>
      <c r="B120" s="282" t="s">
        <v>5350</v>
      </c>
      <c r="C120" s="282" t="s">
        <v>5351</v>
      </c>
      <c r="D120" s="278"/>
    </row>
    <row r="121" spans="1:4">
      <c r="A121" s="282"/>
      <c r="B121" s="282" t="s">
        <v>5352</v>
      </c>
      <c r="C121" s="282" t="s">
        <v>5353</v>
      </c>
      <c r="D121" s="278"/>
    </row>
    <row r="122" spans="1:4">
      <c r="A122" s="282"/>
      <c r="B122" s="282" t="s">
        <v>5354</v>
      </c>
      <c r="C122" s="282" t="s">
        <v>5355</v>
      </c>
      <c r="D122" s="278"/>
    </row>
    <row r="123" spans="1:4">
      <c r="A123" s="282"/>
      <c r="B123" s="282" t="s">
        <v>5356</v>
      </c>
      <c r="C123" s="282" t="s">
        <v>5357</v>
      </c>
      <c r="D123" s="278"/>
    </row>
    <row r="124" spans="1:4">
      <c r="A124" s="282"/>
      <c r="B124" s="282" t="s">
        <v>5358</v>
      </c>
      <c r="C124" s="282" t="s">
        <v>5359</v>
      </c>
      <c r="D124" s="278"/>
    </row>
    <row r="125" spans="1:4">
      <c r="A125" s="282"/>
      <c r="B125" s="282" t="s">
        <v>5360</v>
      </c>
      <c r="C125" s="282" t="s">
        <v>5361</v>
      </c>
      <c r="D125" s="278"/>
    </row>
    <row r="126" spans="1:4">
      <c r="A126" s="282"/>
      <c r="B126" s="282" t="s">
        <v>5362</v>
      </c>
      <c r="C126" s="282" t="s">
        <v>5363</v>
      </c>
      <c r="D126" s="278"/>
    </row>
    <row r="127" spans="1:4">
      <c r="A127" s="282"/>
      <c r="B127" s="282" t="s">
        <v>5364</v>
      </c>
      <c r="C127" s="282" t="s">
        <v>5365</v>
      </c>
      <c r="D127" s="278"/>
    </row>
    <row r="128" spans="1:4">
      <c r="A128" s="282"/>
      <c r="B128" s="282" t="s">
        <v>353</v>
      </c>
      <c r="C128" s="282" t="s">
        <v>5366</v>
      </c>
      <c r="D128" s="278"/>
    </row>
    <row r="129" spans="1:4">
      <c r="A129" s="282"/>
      <c r="B129" s="282" t="s">
        <v>335</v>
      </c>
      <c r="C129" s="282" t="s">
        <v>5367</v>
      </c>
      <c r="D129" s="278"/>
    </row>
    <row r="130" spans="1:4">
      <c r="A130" s="282"/>
      <c r="B130" s="282" t="s">
        <v>337</v>
      </c>
      <c r="C130" s="282" t="s">
        <v>5368</v>
      </c>
      <c r="D130" s="278"/>
    </row>
    <row r="131" spans="1:4">
      <c r="A131" s="282"/>
      <c r="B131" s="282" t="s">
        <v>5369</v>
      </c>
      <c r="C131" s="282" t="s">
        <v>5370</v>
      </c>
      <c r="D131" s="278"/>
    </row>
    <row r="132" spans="1:4">
      <c r="A132" s="282"/>
      <c r="B132" s="282" t="s">
        <v>341</v>
      </c>
      <c r="C132" s="282" t="s">
        <v>5371</v>
      </c>
      <c r="D132" s="278"/>
    </row>
    <row r="133" spans="1:4">
      <c r="A133" s="282"/>
      <c r="B133" s="282" t="s">
        <v>5372</v>
      </c>
      <c r="C133" s="282" t="s">
        <v>5373</v>
      </c>
      <c r="D133" s="278"/>
    </row>
    <row r="134" spans="1:4">
      <c r="A134" s="282"/>
      <c r="B134" s="282" t="s">
        <v>5374</v>
      </c>
      <c r="C134" s="282" t="s">
        <v>5375</v>
      </c>
      <c r="D134" s="278"/>
    </row>
    <row r="135" spans="1:4">
      <c r="A135" s="282"/>
      <c r="B135" s="282" t="s">
        <v>347</v>
      </c>
      <c r="C135" s="282" t="s">
        <v>5376</v>
      </c>
      <c r="D135" s="278"/>
    </row>
    <row r="136" spans="1:4">
      <c r="A136" s="282"/>
      <c r="B136" s="282" t="s">
        <v>349</v>
      </c>
      <c r="C136" s="282" t="s">
        <v>5377</v>
      </c>
      <c r="D136" s="278"/>
    </row>
    <row r="137" spans="1:4">
      <c r="A137" s="282"/>
      <c r="B137" s="282" t="s">
        <v>351</v>
      </c>
      <c r="C137" s="282" t="s">
        <v>5378</v>
      </c>
      <c r="D137" s="278"/>
    </row>
    <row r="138" spans="1:4">
      <c r="A138" s="282"/>
      <c r="B138" s="282" t="s">
        <v>355</v>
      </c>
      <c r="C138" s="282" t="s">
        <v>5379</v>
      </c>
      <c r="D138" s="278"/>
    </row>
    <row r="139" spans="1:4">
      <c r="A139" s="282"/>
      <c r="B139" s="282" t="s">
        <v>333</v>
      </c>
      <c r="C139" s="282" t="s">
        <v>5380</v>
      </c>
      <c r="D139" s="278"/>
    </row>
    <row r="140" spans="1:4">
      <c r="A140" s="282"/>
      <c r="B140" s="282" t="s">
        <v>5381</v>
      </c>
      <c r="C140" s="282" t="s">
        <v>5382</v>
      </c>
      <c r="D140" s="278"/>
    </row>
    <row r="141" spans="1:4">
      <c r="A141" s="282"/>
      <c r="B141" s="282" t="s">
        <v>5383</v>
      </c>
      <c r="C141" s="282" t="s">
        <v>5384</v>
      </c>
      <c r="D141" s="278"/>
    </row>
    <row r="142" spans="1:4">
      <c r="A142" s="282"/>
      <c r="B142" s="282" t="s">
        <v>5385</v>
      </c>
      <c r="C142" s="282" t="s">
        <v>5386</v>
      </c>
      <c r="D142" s="278"/>
    </row>
    <row r="143" spans="1:4">
      <c r="A143" s="282"/>
      <c r="B143" s="282" t="s">
        <v>5387</v>
      </c>
      <c r="C143" s="282" t="s">
        <v>5388</v>
      </c>
      <c r="D143" s="278"/>
    </row>
    <row r="144" spans="1:4">
      <c r="A144" s="282"/>
      <c r="B144" s="282" t="s">
        <v>5389</v>
      </c>
      <c r="C144" s="282" t="s">
        <v>5390</v>
      </c>
      <c r="D144" s="278"/>
    </row>
    <row r="145" spans="1:4">
      <c r="A145" s="282"/>
      <c r="B145" s="282" t="s">
        <v>5391</v>
      </c>
      <c r="C145" s="282" t="s">
        <v>5392</v>
      </c>
      <c r="D145" s="278"/>
    </row>
    <row r="146" spans="1:4">
      <c r="A146" s="282"/>
      <c r="B146" s="282" t="s">
        <v>5393</v>
      </c>
      <c r="C146" s="282" t="s">
        <v>5394</v>
      </c>
      <c r="D146" s="278"/>
    </row>
    <row r="147" spans="1:4">
      <c r="A147" s="282"/>
      <c r="B147" s="282" t="s">
        <v>5395</v>
      </c>
      <c r="C147" s="282" t="s">
        <v>5396</v>
      </c>
      <c r="D147" s="278"/>
    </row>
    <row r="148" spans="1:4">
      <c r="A148" s="282"/>
      <c r="B148" s="282" t="s">
        <v>5397</v>
      </c>
      <c r="C148" s="282" t="s">
        <v>5398</v>
      </c>
      <c r="D148" s="278"/>
    </row>
    <row r="149" spans="1:4">
      <c r="A149" s="282"/>
      <c r="B149" s="282" t="s">
        <v>5399</v>
      </c>
      <c r="C149" s="282" t="s">
        <v>5400</v>
      </c>
      <c r="D149" s="278"/>
    </row>
    <row r="150" spans="1:4">
      <c r="A150" s="282"/>
      <c r="B150" s="282" t="s">
        <v>5401</v>
      </c>
      <c r="C150" s="282" t="s">
        <v>5402</v>
      </c>
      <c r="D150" s="278"/>
    </row>
    <row r="151" spans="1:4">
      <c r="A151" s="282"/>
      <c r="B151" s="282" t="s">
        <v>5403</v>
      </c>
      <c r="C151" s="282" t="s">
        <v>5404</v>
      </c>
      <c r="D151" s="278"/>
    </row>
    <row r="152" spans="1:4">
      <c r="A152" s="282"/>
      <c r="B152" s="282" t="s">
        <v>5405</v>
      </c>
      <c r="C152" s="282" t="s">
        <v>5406</v>
      </c>
      <c r="D152" s="278"/>
    </row>
    <row r="153" spans="1:4">
      <c r="A153" s="282"/>
      <c r="B153" s="282" t="s">
        <v>5407</v>
      </c>
      <c r="C153" s="282" t="s">
        <v>5408</v>
      </c>
      <c r="D153" s="278"/>
    </row>
    <row r="154" spans="1:4">
      <c r="A154" s="282"/>
      <c r="B154" s="282" t="s">
        <v>5409</v>
      </c>
      <c r="C154" s="282" t="s">
        <v>5410</v>
      </c>
      <c r="D154" s="278"/>
    </row>
    <row r="155" spans="1:4">
      <c r="A155" s="282"/>
      <c r="B155" s="282" t="s">
        <v>5411</v>
      </c>
      <c r="C155" s="282" t="s">
        <v>5412</v>
      </c>
      <c r="D155" s="278"/>
    </row>
    <row r="156" spans="1:4">
      <c r="A156" s="282"/>
      <c r="B156" s="282" t="s">
        <v>5413</v>
      </c>
      <c r="C156" s="282" t="s">
        <v>5414</v>
      </c>
      <c r="D156" s="278"/>
    </row>
    <row r="157" spans="1:4">
      <c r="A157" s="282"/>
      <c r="B157" s="282" t="s">
        <v>5415</v>
      </c>
      <c r="C157" s="282" t="s">
        <v>5416</v>
      </c>
      <c r="D157" s="278"/>
    </row>
    <row r="158" spans="1:4">
      <c r="A158" s="282"/>
      <c r="B158" s="282" t="s">
        <v>5417</v>
      </c>
      <c r="C158" s="282" t="s">
        <v>5418</v>
      </c>
      <c r="D158" s="278"/>
    </row>
    <row r="159" spans="1:4">
      <c r="A159" s="282"/>
      <c r="B159" s="282" t="s">
        <v>5419</v>
      </c>
      <c r="C159" s="282" t="s">
        <v>5420</v>
      </c>
      <c r="D159" s="278"/>
    </row>
    <row r="160" spans="1:4">
      <c r="A160" s="282"/>
      <c r="B160" s="282" t="s">
        <v>60</v>
      </c>
      <c r="C160" s="282" t="s">
        <v>5421</v>
      </c>
      <c r="D160" s="278"/>
    </row>
    <row r="161" spans="1:4">
      <c r="A161" s="282"/>
      <c r="B161" s="282" t="s">
        <v>5422</v>
      </c>
      <c r="C161" s="282" t="s">
        <v>5423</v>
      </c>
      <c r="D161" s="278"/>
    </row>
    <row r="162" spans="1:4">
      <c r="A162" s="282"/>
      <c r="B162" s="282" t="s">
        <v>5424</v>
      </c>
      <c r="C162" s="282" t="s">
        <v>5425</v>
      </c>
      <c r="D162" s="278"/>
    </row>
    <row r="163" spans="1:4">
      <c r="A163" s="282"/>
      <c r="B163" s="282" t="s">
        <v>5426</v>
      </c>
      <c r="C163" s="282" t="s">
        <v>5427</v>
      </c>
      <c r="D163" s="278"/>
    </row>
    <row r="164" spans="1:4">
      <c r="A164" s="282"/>
      <c r="B164" s="282" t="s">
        <v>5428</v>
      </c>
      <c r="C164" s="282" t="s">
        <v>5429</v>
      </c>
      <c r="D164" s="278"/>
    </row>
    <row r="165" spans="1:4">
      <c r="A165" s="282"/>
      <c r="B165" s="282" t="s">
        <v>5430</v>
      </c>
      <c r="C165" s="282" t="s">
        <v>5431</v>
      </c>
      <c r="D165" s="278"/>
    </row>
    <row r="166" spans="1:4">
      <c r="A166" s="282"/>
      <c r="B166" s="282" t="s">
        <v>5432</v>
      </c>
      <c r="C166" s="282" t="s">
        <v>5433</v>
      </c>
      <c r="D166" s="278"/>
    </row>
    <row r="167" spans="1:4">
      <c r="A167" s="282"/>
      <c r="B167" s="282" t="s">
        <v>5434</v>
      </c>
      <c r="C167" s="282" t="s">
        <v>5435</v>
      </c>
      <c r="D167" s="278"/>
    </row>
    <row r="168" spans="1:4">
      <c r="A168" s="282"/>
      <c r="B168" s="282" t="s">
        <v>5436</v>
      </c>
      <c r="C168" s="282" t="s">
        <v>5437</v>
      </c>
      <c r="D168" s="278"/>
    </row>
    <row r="169" spans="1:4">
      <c r="A169" s="282"/>
      <c r="B169" s="282" t="s">
        <v>5438</v>
      </c>
      <c r="C169" s="282" t="s">
        <v>5439</v>
      </c>
      <c r="D169" s="278"/>
    </row>
    <row r="170" spans="1:4">
      <c r="A170" s="282"/>
      <c r="B170" s="282" t="s">
        <v>5440</v>
      </c>
      <c r="C170" s="282" t="s">
        <v>5441</v>
      </c>
      <c r="D170" s="278"/>
    </row>
    <row r="171" spans="1:4">
      <c r="A171" s="282"/>
      <c r="B171" s="282" t="s">
        <v>5442</v>
      </c>
      <c r="C171" s="282" t="s">
        <v>5443</v>
      </c>
      <c r="D171" s="278"/>
    </row>
    <row r="172" spans="1:4">
      <c r="A172" s="282"/>
      <c r="B172" s="282" t="s">
        <v>5444</v>
      </c>
      <c r="C172" s="282" t="s">
        <v>5445</v>
      </c>
      <c r="D172" s="278"/>
    </row>
    <row r="173" spans="1:4">
      <c r="A173" s="282"/>
      <c r="B173" s="282" t="s">
        <v>5446</v>
      </c>
      <c r="C173" s="282" t="s">
        <v>5447</v>
      </c>
      <c r="D173" s="278"/>
    </row>
    <row r="174" spans="1:4">
      <c r="A174" s="282"/>
      <c r="B174" s="282" t="s">
        <v>5448</v>
      </c>
      <c r="C174" s="282" t="s">
        <v>455</v>
      </c>
      <c r="D174" s="278"/>
    </row>
    <row r="175" spans="1:4">
      <c r="A175" s="282"/>
      <c r="B175" s="282" t="s">
        <v>5449</v>
      </c>
      <c r="C175" s="282" t="s">
        <v>5450</v>
      </c>
      <c r="D175" s="278"/>
    </row>
    <row r="176" spans="1:4">
      <c r="A176" s="282"/>
      <c r="B176" s="282" t="s">
        <v>5451</v>
      </c>
      <c r="C176" s="282" t="s">
        <v>5452</v>
      </c>
      <c r="D176" s="278"/>
    </row>
    <row r="177" spans="1:4">
      <c r="A177" s="282"/>
      <c r="B177" s="282" t="s">
        <v>5453</v>
      </c>
      <c r="C177" s="282" t="s">
        <v>5454</v>
      </c>
      <c r="D177" s="278"/>
    </row>
    <row r="178" spans="1:4">
      <c r="A178" s="282"/>
      <c r="B178" s="282" t="s">
        <v>5455</v>
      </c>
      <c r="C178" s="282" t="s">
        <v>5456</v>
      </c>
      <c r="D178" s="278"/>
    </row>
    <row r="179" spans="1:4">
      <c r="A179" s="282"/>
      <c r="B179" s="282" t="s">
        <v>5457</v>
      </c>
      <c r="C179" s="282" t="s">
        <v>5458</v>
      </c>
      <c r="D179" s="278"/>
    </row>
    <row r="180" spans="1:4">
      <c r="A180" s="282"/>
      <c r="B180" s="282" t="s">
        <v>59</v>
      </c>
      <c r="C180" s="282" t="s">
        <v>5459</v>
      </c>
      <c r="D180" s="278"/>
    </row>
    <row r="181" spans="1:4">
      <c r="A181" s="282"/>
      <c r="B181" s="282" t="s">
        <v>5460</v>
      </c>
      <c r="C181" s="282" t="s">
        <v>5461</v>
      </c>
      <c r="D181" s="278"/>
    </row>
    <row r="182" spans="1:4">
      <c r="A182" s="282"/>
      <c r="B182" s="282" t="s">
        <v>5462</v>
      </c>
      <c r="C182" s="282" t="s">
        <v>5463</v>
      </c>
      <c r="D182" s="278"/>
    </row>
    <row r="183" spans="1:4">
      <c r="A183" s="282"/>
      <c r="B183" s="282" t="s">
        <v>5464</v>
      </c>
      <c r="C183" s="282" t="s">
        <v>5465</v>
      </c>
      <c r="D183" s="278"/>
    </row>
    <row r="184" spans="1:4">
      <c r="A184" s="282"/>
      <c r="B184" s="282" t="s">
        <v>5466</v>
      </c>
      <c r="C184" s="282" t="s">
        <v>5467</v>
      </c>
      <c r="D184" s="278"/>
    </row>
    <row r="185" spans="1:4">
      <c r="A185" s="282"/>
      <c r="B185" s="282" t="s">
        <v>5468</v>
      </c>
      <c r="C185" s="282" t="s">
        <v>5469</v>
      </c>
      <c r="D185" s="278"/>
    </row>
    <row r="186" spans="1:4">
      <c r="A186" s="282"/>
      <c r="B186" s="282" t="s">
        <v>5470</v>
      </c>
      <c r="C186" s="282" t="s">
        <v>5471</v>
      </c>
      <c r="D186" s="278"/>
    </row>
    <row r="187" spans="1:4">
      <c r="A187" s="282"/>
      <c r="B187" s="282" t="s">
        <v>5472</v>
      </c>
      <c r="C187" s="282" t="s">
        <v>5473</v>
      </c>
      <c r="D187" s="278"/>
    </row>
    <row r="188" spans="1:4">
      <c r="A188" s="282"/>
      <c r="B188" s="282" t="s">
        <v>91</v>
      </c>
      <c r="C188" s="282" t="s">
        <v>5473</v>
      </c>
      <c r="D188" s="278"/>
    </row>
    <row r="189" spans="1:4">
      <c r="A189" s="282"/>
      <c r="B189" s="282" t="s">
        <v>5474</v>
      </c>
      <c r="C189" s="282" t="s">
        <v>5475</v>
      </c>
      <c r="D189" s="278"/>
    </row>
    <row r="190" spans="1:4">
      <c r="A190" s="282"/>
      <c r="B190" s="282" t="s">
        <v>5476</v>
      </c>
      <c r="C190" s="282" t="s">
        <v>5477</v>
      </c>
      <c r="D190" s="278"/>
    </row>
    <row r="191" spans="1:4">
      <c r="A191" s="282"/>
      <c r="B191" s="282" t="s">
        <v>5478</v>
      </c>
      <c r="C191" s="282" t="s">
        <v>5479</v>
      </c>
      <c r="D191" s="278"/>
    </row>
    <row r="192" spans="1:4">
      <c r="A192" s="282"/>
      <c r="B192" s="282" t="s">
        <v>5480</v>
      </c>
      <c r="C192" s="282" t="s">
        <v>5481</v>
      </c>
      <c r="D192" s="278"/>
    </row>
    <row r="193" spans="1:4">
      <c r="A193" s="282"/>
      <c r="B193" s="282" t="s">
        <v>5482</v>
      </c>
      <c r="C193" s="282" t="s">
        <v>5483</v>
      </c>
      <c r="D193" s="278"/>
    </row>
    <row r="194" spans="1:4">
      <c r="A194" s="282"/>
      <c r="B194" s="282" t="s">
        <v>5484</v>
      </c>
      <c r="C194" s="282" t="s">
        <v>5485</v>
      </c>
      <c r="D194" s="278"/>
    </row>
    <row r="195" spans="1:4">
      <c r="A195" s="282"/>
      <c r="B195" s="282" t="s">
        <v>5486</v>
      </c>
      <c r="C195" s="282" t="s">
        <v>5487</v>
      </c>
      <c r="D195" s="278"/>
    </row>
    <row r="196" spans="1:4">
      <c r="A196" s="282"/>
      <c r="B196" s="282" t="s">
        <v>5488</v>
      </c>
      <c r="C196" s="282" t="s">
        <v>5489</v>
      </c>
      <c r="D196" s="278"/>
    </row>
    <row r="197" spans="1:4">
      <c r="A197" s="282"/>
      <c r="B197" s="282" t="s">
        <v>5490</v>
      </c>
      <c r="C197" s="282" t="s">
        <v>5491</v>
      </c>
      <c r="D197" s="278"/>
    </row>
    <row r="198" spans="1:4">
      <c r="A198" s="282"/>
      <c r="B198" s="282" t="s">
        <v>144</v>
      </c>
      <c r="C198" s="282" t="s">
        <v>5492</v>
      </c>
      <c r="D198" s="278"/>
    </row>
    <row r="199" spans="1:4">
      <c r="A199" s="282"/>
      <c r="B199" s="282" t="s">
        <v>5493</v>
      </c>
      <c r="C199" s="282" t="s">
        <v>5494</v>
      </c>
      <c r="D199" s="278"/>
    </row>
    <row r="200" spans="1:4">
      <c r="A200" s="282"/>
      <c r="B200" s="282" t="s">
        <v>104</v>
      </c>
      <c r="C200" s="282" t="s">
        <v>5495</v>
      </c>
      <c r="D200" s="278"/>
    </row>
    <row r="201" spans="1:4">
      <c r="A201" s="282"/>
      <c r="B201" s="282" t="s">
        <v>106</v>
      </c>
      <c r="C201" s="282" t="s">
        <v>107</v>
      </c>
      <c r="D201" s="278"/>
    </row>
    <row r="202" spans="1:4">
      <c r="A202" s="282"/>
      <c r="B202" s="282" t="s">
        <v>108</v>
      </c>
      <c r="C202" s="282" t="s">
        <v>5496</v>
      </c>
      <c r="D202" s="278"/>
    </row>
    <row r="203" spans="1:4">
      <c r="A203" s="282"/>
      <c r="B203" s="282" t="s">
        <v>110</v>
      </c>
      <c r="C203" s="282" t="s">
        <v>5497</v>
      </c>
      <c r="D203" s="278"/>
    </row>
    <row r="204" spans="1:4">
      <c r="A204" s="282"/>
      <c r="B204" s="282" t="s">
        <v>112</v>
      </c>
      <c r="C204" s="282" t="s">
        <v>5498</v>
      </c>
      <c r="D204" s="278"/>
    </row>
    <row r="205" spans="1:4">
      <c r="A205" s="282"/>
      <c r="B205" s="282" t="s">
        <v>114</v>
      </c>
      <c r="C205" s="282" t="s">
        <v>5499</v>
      </c>
      <c r="D205" s="278"/>
    </row>
    <row r="206" spans="1:4">
      <c r="A206" s="282"/>
      <c r="B206" s="282" t="s">
        <v>5500</v>
      </c>
      <c r="C206" s="282" t="s">
        <v>5501</v>
      </c>
      <c r="D206" s="278"/>
    </row>
    <row r="207" spans="1:4">
      <c r="A207" s="282"/>
      <c r="B207" s="282" t="s">
        <v>5502</v>
      </c>
      <c r="C207" s="282" t="s">
        <v>5503</v>
      </c>
      <c r="D207" s="278"/>
    </row>
    <row r="208" spans="1:4">
      <c r="A208" s="282"/>
      <c r="B208" s="282" t="s">
        <v>5504</v>
      </c>
      <c r="C208" s="282" t="s">
        <v>5505</v>
      </c>
      <c r="D208" s="278"/>
    </row>
    <row r="209" spans="1:4">
      <c r="A209" s="282"/>
      <c r="B209" s="282" t="s">
        <v>5506</v>
      </c>
      <c r="C209" s="282" t="s">
        <v>5320</v>
      </c>
      <c r="D209" s="278"/>
    </row>
    <row r="210" spans="1:4">
      <c r="A210" s="282"/>
      <c r="B210" s="282" t="s">
        <v>5507</v>
      </c>
      <c r="C210" s="282" t="s">
        <v>5508</v>
      </c>
      <c r="D210" s="278"/>
    </row>
    <row r="211" spans="1:4">
      <c r="A211" s="282"/>
      <c r="B211" s="282" t="s">
        <v>139</v>
      </c>
      <c r="C211" s="282" t="s">
        <v>5366</v>
      </c>
      <c r="D211" s="278"/>
    </row>
    <row r="212" spans="1:4">
      <c r="A212" s="282"/>
      <c r="B212" s="282" t="s">
        <v>382</v>
      </c>
      <c r="C212" s="282" t="s">
        <v>5509</v>
      </c>
      <c r="D212" s="278"/>
    </row>
    <row r="213" spans="1:4">
      <c r="A213" s="282"/>
      <c r="B213" s="282" t="s">
        <v>384</v>
      </c>
      <c r="C213" s="282" t="s">
        <v>5510</v>
      </c>
      <c r="D213" s="278"/>
    </row>
    <row r="214" spans="1:4">
      <c r="A214" s="282"/>
      <c r="B214" s="282" t="s">
        <v>386</v>
      </c>
      <c r="C214" s="282" t="s">
        <v>5511</v>
      </c>
      <c r="D214" s="278"/>
    </row>
    <row r="215" spans="1:4">
      <c r="A215" s="282"/>
      <c r="B215" s="282" t="s">
        <v>388</v>
      </c>
      <c r="C215" s="282" t="s">
        <v>5512</v>
      </c>
      <c r="D215" s="278"/>
    </row>
    <row r="216" spans="1:4">
      <c r="A216" s="282"/>
      <c r="B216" s="282" t="s">
        <v>390</v>
      </c>
      <c r="C216" s="282" t="s">
        <v>5513</v>
      </c>
      <c r="D216" s="278"/>
    </row>
    <row r="217" spans="1:4">
      <c r="A217" s="282"/>
      <c r="B217" s="282" t="s">
        <v>392</v>
      </c>
      <c r="C217" s="282" t="s">
        <v>5514</v>
      </c>
      <c r="D217" s="278"/>
    </row>
    <row r="218" spans="1:4">
      <c r="A218" s="282"/>
      <c r="B218" s="282" t="s">
        <v>394</v>
      </c>
      <c r="C218" s="282" t="s">
        <v>5515</v>
      </c>
      <c r="D218" s="278"/>
    </row>
    <row r="219" spans="1:4">
      <c r="A219" s="282"/>
      <c r="B219" s="282" t="s">
        <v>396</v>
      </c>
      <c r="C219" s="282" t="s">
        <v>5516</v>
      </c>
      <c r="D219" s="278"/>
    </row>
    <row r="220" spans="1:4">
      <c r="A220" s="282"/>
      <c r="B220" s="282" t="s">
        <v>137</v>
      </c>
      <c r="C220" s="282" t="s">
        <v>5517</v>
      </c>
      <c r="D220" s="278"/>
    </row>
    <row r="221" spans="1:4">
      <c r="A221" s="282"/>
      <c r="B221" s="282" t="s">
        <v>398</v>
      </c>
      <c r="C221" s="282" t="s">
        <v>5518</v>
      </c>
      <c r="D221" s="278"/>
    </row>
    <row r="222" spans="1:4">
      <c r="A222" s="282"/>
      <c r="B222" s="282" t="s">
        <v>5519</v>
      </c>
      <c r="C222" s="282" t="s">
        <v>5520</v>
      </c>
      <c r="D222" s="278"/>
    </row>
    <row r="223" spans="1:4">
      <c r="A223" s="282"/>
      <c r="B223" s="282" t="s">
        <v>5521</v>
      </c>
      <c r="C223" s="282" t="s">
        <v>5522</v>
      </c>
      <c r="D223" s="278"/>
    </row>
    <row r="224" spans="1:4">
      <c r="A224" s="282"/>
      <c r="B224" s="282" t="s">
        <v>5523</v>
      </c>
      <c r="C224" s="282" t="s">
        <v>5524</v>
      </c>
      <c r="D224" s="278"/>
    </row>
    <row r="225" spans="1:4">
      <c r="A225" s="282"/>
      <c r="B225" s="282" t="s">
        <v>5525</v>
      </c>
      <c r="C225" s="282" t="s">
        <v>5526</v>
      </c>
      <c r="D225" s="278"/>
    </row>
    <row r="226" spans="1:4">
      <c r="A226" s="282"/>
      <c r="B226" s="282" t="s">
        <v>5527</v>
      </c>
      <c r="C226" s="282" t="s">
        <v>5528</v>
      </c>
      <c r="D226" s="278"/>
    </row>
    <row r="227" spans="1:4">
      <c r="A227" s="282"/>
      <c r="B227" s="282" t="s">
        <v>5529</v>
      </c>
      <c r="C227" s="282" t="s">
        <v>5530</v>
      </c>
      <c r="D227" s="278"/>
    </row>
    <row r="228" spans="1:4">
      <c r="A228" s="282"/>
      <c r="B228" s="282" t="s">
        <v>5531</v>
      </c>
      <c r="C228" s="282" t="s">
        <v>5532</v>
      </c>
      <c r="D228" s="278"/>
    </row>
    <row r="229" spans="1:4">
      <c r="A229" s="282"/>
      <c r="B229" s="282" t="s">
        <v>5533</v>
      </c>
      <c r="C229" s="282" t="s">
        <v>5534</v>
      </c>
      <c r="D229" s="278"/>
    </row>
    <row r="230" spans="1:4">
      <c r="A230" s="282"/>
      <c r="B230" s="282" t="s">
        <v>5535</v>
      </c>
      <c r="C230" s="282" t="s">
        <v>5536</v>
      </c>
      <c r="D230" s="278"/>
    </row>
    <row r="231" spans="1:4">
      <c r="A231" s="282"/>
      <c r="B231" s="282" t="s">
        <v>5537</v>
      </c>
      <c r="C231" s="282" t="s">
        <v>5320</v>
      </c>
      <c r="D231" s="278"/>
    </row>
    <row r="232" spans="1:4">
      <c r="A232" s="282"/>
      <c r="B232" s="282" t="s">
        <v>5538</v>
      </c>
      <c r="C232" s="282" t="s">
        <v>5539</v>
      </c>
      <c r="D232" s="278"/>
    </row>
    <row r="233" spans="1:4">
      <c r="A233" s="282"/>
      <c r="B233" s="282" t="s">
        <v>5540</v>
      </c>
      <c r="C233" s="282" t="s">
        <v>5541</v>
      </c>
      <c r="D233" s="278"/>
    </row>
    <row r="234" spans="1:4">
      <c r="A234" s="282"/>
      <c r="B234" s="282" t="s">
        <v>5542</v>
      </c>
      <c r="C234" s="282" t="s">
        <v>5543</v>
      </c>
      <c r="D234" s="278"/>
    </row>
    <row r="235" spans="1:4">
      <c r="A235" s="282"/>
      <c r="B235" s="282" t="s">
        <v>5544</v>
      </c>
      <c r="C235" s="282" t="s">
        <v>5545</v>
      </c>
      <c r="D235" s="278"/>
    </row>
    <row r="236" spans="1:4">
      <c r="A236" s="282"/>
      <c r="B236" s="282" t="s">
        <v>5546</v>
      </c>
      <c r="C236" s="282" t="s">
        <v>5547</v>
      </c>
      <c r="D236" s="278"/>
    </row>
    <row r="237" spans="1:4">
      <c r="A237" s="282"/>
      <c r="B237" s="282" t="s">
        <v>5548</v>
      </c>
      <c r="C237" s="282" t="s">
        <v>5549</v>
      </c>
      <c r="D237" s="278"/>
    </row>
    <row r="238" spans="1:4">
      <c r="A238" s="282"/>
      <c r="B238" s="282" t="s">
        <v>5550</v>
      </c>
      <c r="C238" s="282" t="s">
        <v>5551</v>
      </c>
      <c r="D238" s="278"/>
    </row>
    <row r="239" spans="1:4">
      <c r="A239" s="282"/>
      <c r="B239" s="282" t="s">
        <v>5552</v>
      </c>
      <c r="C239" s="282" t="s">
        <v>5553</v>
      </c>
      <c r="D239" s="27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I3809"/>
  <sheetViews>
    <sheetView topLeftCell="B571" workbookViewId="0">
      <selection activeCell="I581" sqref="I581"/>
    </sheetView>
  </sheetViews>
  <sheetFormatPr baseColWidth="10" defaultColWidth="11.44140625" defaultRowHeight="14.4"/>
  <cols>
    <col min="1" max="1" width="11.44140625" style="194"/>
    <col min="2" max="2" width="11.44140625" style="196"/>
    <col min="3" max="3" width="27" style="194" customWidth="1"/>
    <col min="4" max="4" width="24.5546875" style="194" bestFit="1" customWidth="1"/>
    <col min="5" max="5" width="7.6640625" style="196" bestFit="1" customWidth="1"/>
    <col min="6" max="6" width="26.88671875" style="194" bestFit="1" customWidth="1"/>
    <col min="7" max="7" width="11.44140625" style="194"/>
    <col min="8" max="8" width="6.6640625" style="194" customWidth="1"/>
    <col min="9" max="9" width="51.44140625" style="194" customWidth="1"/>
    <col min="10" max="16384" width="11.44140625" style="194"/>
  </cols>
  <sheetData>
    <row r="1" spans="2:9" ht="41.25" customHeight="1">
      <c r="B1" s="355" t="s">
        <v>775</v>
      </c>
      <c r="C1" s="356"/>
      <c r="D1" s="356"/>
      <c r="E1" s="356"/>
      <c r="F1" s="356"/>
      <c r="G1" s="356"/>
      <c r="I1" s="195" t="s">
        <v>776</v>
      </c>
    </row>
    <row r="2" spans="2:9" ht="15" thickBot="1"/>
    <row r="3" spans="2:9" s="199" customFormat="1" ht="29.4" thickBot="1">
      <c r="B3" s="197" t="s">
        <v>777</v>
      </c>
      <c r="C3" s="197" t="s">
        <v>778</v>
      </c>
      <c r="D3" s="197" t="s">
        <v>779</v>
      </c>
      <c r="E3" s="197" t="s">
        <v>780</v>
      </c>
      <c r="F3" s="197" t="s">
        <v>781</v>
      </c>
      <c r="G3" s="198" t="s">
        <v>782</v>
      </c>
      <c r="I3" s="154" t="s">
        <v>783</v>
      </c>
    </row>
    <row r="4" spans="2:9" ht="15" thickBot="1">
      <c r="B4" s="200" t="s">
        <v>784</v>
      </c>
      <c r="C4" s="201" t="s">
        <v>785</v>
      </c>
      <c r="D4" s="201" t="s">
        <v>786</v>
      </c>
      <c r="E4" s="200" t="s">
        <v>787</v>
      </c>
      <c r="F4" s="201" t="s">
        <v>788</v>
      </c>
      <c r="G4" s="202" t="s">
        <v>789</v>
      </c>
      <c r="I4" s="155" t="s">
        <v>790</v>
      </c>
    </row>
    <row r="5" spans="2:9" ht="15" thickBot="1">
      <c r="B5" s="200" t="s">
        <v>791</v>
      </c>
      <c r="C5" s="201" t="s">
        <v>792</v>
      </c>
      <c r="D5" s="201" t="s">
        <v>786</v>
      </c>
      <c r="E5" s="200" t="s">
        <v>787</v>
      </c>
      <c r="F5" s="201" t="s">
        <v>788</v>
      </c>
      <c r="G5" s="202" t="s">
        <v>793</v>
      </c>
      <c r="I5" s="155" t="s">
        <v>794</v>
      </c>
    </row>
    <row r="6" spans="2:9" ht="15" thickBot="1">
      <c r="B6" s="200" t="s">
        <v>795</v>
      </c>
      <c r="C6" s="201" t="s">
        <v>796</v>
      </c>
      <c r="D6" s="201" t="s">
        <v>786</v>
      </c>
      <c r="E6" s="200" t="s">
        <v>787</v>
      </c>
      <c r="F6" s="201" t="s">
        <v>788</v>
      </c>
      <c r="G6" s="202" t="s">
        <v>797</v>
      </c>
      <c r="I6" s="155" t="s">
        <v>798</v>
      </c>
    </row>
    <row r="7" spans="2:9" ht="15" thickBot="1">
      <c r="B7" s="200" t="s">
        <v>799</v>
      </c>
      <c r="C7" s="201" t="s">
        <v>800</v>
      </c>
      <c r="D7" s="201" t="s">
        <v>786</v>
      </c>
      <c r="E7" s="200" t="s">
        <v>787</v>
      </c>
      <c r="F7" s="201" t="s">
        <v>788</v>
      </c>
      <c r="G7" s="202" t="s">
        <v>801</v>
      </c>
      <c r="I7" s="155" t="s">
        <v>802</v>
      </c>
    </row>
    <row r="8" spans="2:9" ht="15" thickBot="1">
      <c r="B8" s="200" t="s">
        <v>803</v>
      </c>
      <c r="C8" s="201" t="s">
        <v>804</v>
      </c>
      <c r="D8" s="201" t="s">
        <v>786</v>
      </c>
      <c r="E8" s="200" t="s">
        <v>787</v>
      </c>
      <c r="F8" s="201" t="s">
        <v>788</v>
      </c>
      <c r="G8" s="202" t="s">
        <v>805</v>
      </c>
      <c r="I8" s="155" t="s">
        <v>806</v>
      </c>
    </row>
    <row r="9" spans="2:9" ht="15" thickBot="1">
      <c r="B9" s="200" t="s">
        <v>807</v>
      </c>
      <c r="C9" s="201" t="s">
        <v>808</v>
      </c>
      <c r="D9" s="201" t="s">
        <v>786</v>
      </c>
      <c r="E9" s="200" t="s">
        <v>787</v>
      </c>
      <c r="F9" s="201" t="s">
        <v>788</v>
      </c>
      <c r="G9" s="202" t="s">
        <v>809</v>
      </c>
      <c r="I9" s="155" t="s">
        <v>810</v>
      </c>
    </row>
    <row r="10" spans="2:9" ht="15" thickBot="1">
      <c r="B10" s="200" t="s">
        <v>811</v>
      </c>
      <c r="C10" s="201" t="s">
        <v>812</v>
      </c>
      <c r="D10" s="201" t="s">
        <v>786</v>
      </c>
      <c r="E10" s="200" t="s">
        <v>787</v>
      </c>
      <c r="F10" s="201" t="s">
        <v>788</v>
      </c>
      <c r="G10" s="202" t="s">
        <v>813</v>
      </c>
      <c r="I10" s="155" t="s">
        <v>814</v>
      </c>
    </row>
    <row r="11" spans="2:9" ht="15" thickBot="1">
      <c r="B11" s="200" t="s">
        <v>815</v>
      </c>
      <c r="C11" s="201" t="s">
        <v>816</v>
      </c>
      <c r="D11" s="201" t="s">
        <v>786</v>
      </c>
      <c r="E11" s="200" t="s">
        <v>787</v>
      </c>
      <c r="F11" s="201" t="s">
        <v>788</v>
      </c>
      <c r="G11" s="202" t="s">
        <v>817</v>
      </c>
      <c r="I11" s="155" t="s">
        <v>818</v>
      </c>
    </row>
    <row r="12" spans="2:9" ht="15" thickBot="1">
      <c r="B12" s="200" t="s">
        <v>819</v>
      </c>
      <c r="C12" s="201" t="s">
        <v>820</v>
      </c>
      <c r="D12" s="201" t="s">
        <v>786</v>
      </c>
      <c r="E12" s="200" t="s">
        <v>787</v>
      </c>
      <c r="F12" s="201" t="s">
        <v>788</v>
      </c>
      <c r="G12" s="202" t="s">
        <v>821</v>
      </c>
      <c r="I12" s="155" t="s">
        <v>822</v>
      </c>
    </row>
    <row r="13" spans="2:9" ht="15" thickBot="1">
      <c r="B13" s="200" t="s">
        <v>823</v>
      </c>
      <c r="C13" s="201" t="s">
        <v>824</v>
      </c>
      <c r="D13" s="201" t="s">
        <v>786</v>
      </c>
      <c r="E13" s="200" t="s">
        <v>787</v>
      </c>
      <c r="F13" s="201" t="s">
        <v>788</v>
      </c>
      <c r="G13" s="202" t="s">
        <v>825</v>
      </c>
      <c r="I13" s="155" t="s">
        <v>826</v>
      </c>
    </row>
    <row r="14" spans="2:9" ht="15" thickBot="1">
      <c r="B14" s="200" t="s">
        <v>827</v>
      </c>
      <c r="C14" s="201" t="s">
        <v>828</v>
      </c>
      <c r="D14" s="201" t="s">
        <v>786</v>
      </c>
      <c r="E14" s="200" t="s">
        <v>787</v>
      </c>
      <c r="F14" s="201" t="s">
        <v>788</v>
      </c>
      <c r="G14" s="202" t="s">
        <v>829</v>
      </c>
      <c r="I14" s="155" t="s">
        <v>830</v>
      </c>
    </row>
    <row r="15" spans="2:9" ht="15" thickBot="1">
      <c r="B15" s="200" t="s">
        <v>831</v>
      </c>
      <c r="C15" s="201" t="s">
        <v>832</v>
      </c>
      <c r="D15" s="201" t="s">
        <v>786</v>
      </c>
      <c r="E15" s="200" t="s">
        <v>787</v>
      </c>
      <c r="F15" s="201" t="s">
        <v>788</v>
      </c>
      <c r="G15" s="202" t="s">
        <v>833</v>
      </c>
      <c r="I15" s="155" t="s">
        <v>834</v>
      </c>
    </row>
    <row r="16" spans="2:9" ht="15" thickBot="1">
      <c r="B16" s="200" t="s">
        <v>835</v>
      </c>
      <c r="C16" s="201" t="s">
        <v>836</v>
      </c>
      <c r="D16" s="201" t="s">
        <v>786</v>
      </c>
      <c r="E16" s="200" t="s">
        <v>787</v>
      </c>
      <c r="F16" s="201" t="s">
        <v>788</v>
      </c>
      <c r="G16" s="202" t="s">
        <v>837</v>
      </c>
      <c r="I16" s="155" t="s">
        <v>838</v>
      </c>
    </row>
    <row r="17" spans="2:9" ht="15" thickBot="1">
      <c r="B17" s="200" t="s">
        <v>839</v>
      </c>
      <c r="C17" s="201" t="s">
        <v>840</v>
      </c>
      <c r="D17" s="201" t="s">
        <v>786</v>
      </c>
      <c r="E17" s="200" t="s">
        <v>787</v>
      </c>
      <c r="F17" s="201" t="s">
        <v>788</v>
      </c>
      <c r="G17" s="202" t="s">
        <v>841</v>
      </c>
      <c r="I17" s="155" t="s">
        <v>842</v>
      </c>
    </row>
    <row r="18" spans="2:9" ht="15" thickBot="1">
      <c r="B18" s="200" t="s">
        <v>843</v>
      </c>
      <c r="C18" s="201" t="s">
        <v>844</v>
      </c>
      <c r="D18" s="201" t="s">
        <v>786</v>
      </c>
      <c r="E18" s="200" t="s">
        <v>787</v>
      </c>
      <c r="F18" s="201" t="s">
        <v>788</v>
      </c>
      <c r="G18" s="202" t="s">
        <v>845</v>
      </c>
      <c r="I18" s="155" t="s">
        <v>846</v>
      </c>
    </row>
    <row r="19" spans="2:9" ht="15" thickBot="1">
      <c r="B19" s="200" t="s">
        <v>847</v>
      </c>
      <c r="C19" s="201" t="s">
        <v>848</v>
      </c>
      <c r="D19" s="201" t="s">
        <v>786</v>
      </c>
      <c r="E19" s="200" t="s">
        <v>787</v>
      </c>
      <c r="F19" s="201" t="s">
        <v>788</v>
      </c>
      <c r="G19" s="202" t="s">
        <v>849</v>
      </c>
      <c r="I19" s="155" t="s">
        <v>850</v>
      </c>
    </row>
    <row r="20" spans="2:9" ht="15" thickBot="1">
      <c r="B20" s="200" t="s">
        <v>851</v>
      </c>
      <c r="C20" s="201" t="s">
        <v>852</v>
      </c>
      <c r="D20" s="201" t="s">
        <v>786</v>
      </c>
      <c r="E20" s="200" t="s">
        <v>787</v>
      </c>
      <c r="F20" s="201" t="s">
        <v>788</v>
      </c>
      <c r="G20" s="202" t="s">
        <v>853</v>
      </c>
      <c r="I20" s="155" t="s">
        <v>854</v>
      </c>
    </row>
    <row r="21" spans="2:9" ht="15" thickBot="1">
      <c r="B21" s="200" t="s">
        <v>855</v>
      </c>
      <c r="C21" s="201" t="s">
        <v>856</v>
      </c>
      <c r="D21" s="201" t="s">
        <v>786</v>
      </c>
      <c r="E21" s="200" t="s">
        <v>787</v>
      </c>
      <c r="F21" s="201" t="s">
        <v>788</v>
      </c>
      <c r="G21" s="202" t="s">
        <v>857</v>
      </c>
      <c r="I21" s="155" t="s">
        <v>858</v>
      </c>
    </row>
    <row r="22" spans="2:9" ht="15" thickBot="1">
      <c r="B22" s="200" t="s">
        <v>859</v>
      </c>
      <c r="C22" s="201" t="s">
        <v>860</v>
      </c>
      <c r="D22" s="201" t="s">
        <v>786</v>
      </c>
      <c r="E22" s="200" t="s">
        <v>787</v>
      </c>
      <c r="F22" s="201" t="s">
        <v>788</v>
      </c>
      <c r="G22" s="202" t="s">
        <v>861</v>
      </c>
      <c r="I22" s="155" t="s">
        <v>862</v>
      </c>
    </row>
    <row r="23" spans="2:9" ht="15" thickBot="1">
      <c r="B23" s="200" t="s">
        <v>863</v>
      </c>
      <c r="C23" s="201" t="s">
        <v>864</v>
      </c>
      <c r="D23" s="201" t="s">
        <v>786</v>
      </c>
      <c r="E23" s="200" t="s">
        <v>787</v>
      </c>
      <c r="F23" s="201" t="s">
        <v>788</v>
      </c>
      <c r="G23" s="202" t="s">
        <v>865</v>
      </c>
      <c r="I23" s="155" t="s">
        <v>866</v>
      </c>
    </row>
    <row r="24" spans="2:9">
      <c r="B24" s="200" t="s">
        <v>867</v>
      </c>
      <c r="C24" s="201" t="s">
        <v>868</v>
      </c>
      <c r="D24" s="201" t="s">
        <v>786</v>
      </c>
      <c r="E24" s="200" t="s">
        <v>787</v>
      </c>
      <c r="F24" s="201" t="s">
        <v>788</v>
      </c>
      <c r="G24" s="202" t="s">
        <v>869</v>
      </c>
    </row>
    <row r="25" spans="2:9">
      <c r="B25" s="200" t="s">
        <v>870</v>
      </c>
      <c r="C25" s="201" t="s">
        <v>871</v>
      </c>
      <c r="D25" s="201" t="s">
        <v>786</v>
      </c>
      <c r="E25" s="200" t="s">
        <v>787</v>
      </c>
      <c r="F25" s="201" t="s">
        <v>788</v>
      </c>
      <c r="G25" s="202" t="s">
        <v>872</v>
      </c>
    </row>
    <row r="26" spans="2:9">
      <c r="B26" s="200" t="s">
        <v>873</v>
      </c>
      <c r="C26" s="201" t="s">
        <v>874</v>
      </c>
      <c r="D26" s="201" t="s">
        <v>786</v>
      </c>
      <c r="E26" s="200" t="s">
        <v>787</v>
      </c>
      <c r="F26" s="201" t="s">
        <v>788</v>
      </c>
      <c r="G26" s="202" t="s">
        <v>875</v>
      </c>
    </row>
    <row r="27" spans="2:9">
      <c r="B27" s="200" t="s">
        <v>876</v>
      </c>
      <c r="C27" s="201" t="s">
        <v>877</v>
      </c>
      <c r="D27" s="201" t="s">
        <v>786</v>
      </c>
      <c r="E27" s="200" t="s">
        <v>787</v>
      </c>
      <c r="F27" s="201" t="s">
        <v>788</v>
      </c>
      <c r="G27" s="202" t="s">
        <v>878</v>
      </c>
    </row>
    <row r="28" spans="2:9">
      <c r="B28" s="200" t="s">
        <v>879</v>
      </c>
      <c r="C28" s="201" t="s">
        <v>880</v>
      </c>
      <c r="D28" s="201" t="s">
        <v>786</v>
      </c>
      <c r="E28" s="200" t="s">
        <v>787</v>
      </c>
      <c r="F28" s="201" t="s">
        <v>788</v>
      </c>
      <c r="G28" s="202" t="s">
        <v>881</v>
      </c>
    </row>
    <row r="29" spans="2:9">
      <c r="B29" s="200" t="s">
        <v>882</v>
      </c>
      <c r="C29" s="201" t="s">
        <v>883</v>
      </c>
      <c r="D29" s="201" t="s">
        <v>786</v>
      </c>
      <c r="E29" s="200" t="s">
        <v>787</v>
      </c>
      <c r="F29" s="201" t="s">
        <v>788</v>
      </c>
      <c r="G29" s="202" t="s">
        <v>884</v>
      </c>
    </row>
    <row r="30" spans="2:9">
      <c r="B30" s="200" t="s">
        <v>885</v>
      </c>
      <c r="C30" s="201" t="s">
        <v>886</v>
      </c>
      <c r="D30" s="201" t="s">
        <v>786</v>
      </c>
      <c r="E30" s="200" t="s">
        <v>787</v>
      </c>
      <c r="F30" s="201" t="s">
        <v>788</v>
      </c>
      <c r="G30" s="202" t="s">
        <v>887</v>
      </c>
    </row>
    <row r="31" spans="2:9">
      <c r="B31" s="200" t="s">
        <v>888</v>
      </c>
      <c r="C31" s="201" t="s">
        <v>889</v>
      </c>
      <c r="D31" s="201" t="s">
        <v>786</v>
      </c>
      <c r="E31" s="200" t="s">
        <v>787</v>
      </c>
      <c r="F31" s="201" t="s">
        <v>788</v>
      </c>
      <c r="G31" s="202" t="s">
        <v>890</v>
      </c>
    </row>
    <row r="32" spans="2:9">
      <c r="B32" s="200" t="s">
        <v>891</v>
      </c>
      <c r="C32" s="201" t="s">
        <v>892</v>
      </c>
      <c r="D32" s="201" t="s">
        <v>786</v>
      </c>
      <c r="E32" s="200" t="s">
        <v>787</v>
      </c>
      <c r="F32" s="201" t="s">
        <v>788</v>
      </c>
      <c r="G32" s="202" t="s">
        <v>893</v>
      </c>
    </row>
    <row r="33" spans="2:7">
      <c r="B33" s="200" t="s">
        <v>894</v>
      </c>
      <c r="C33" s="201" t="s">
        <v>895</v>
      </c>
      <c r="D33" s="201" t="s">
        <v>786</v>
      </c>
      <c r="E33" s="200" t="s">
        <v>787</v>
      </c>
      <c r="F33" s="201" t="s">
        <v>788</v>
      </c>
      <c r="G33" s="202" t="s">
        <v>896</v>
      </c>
    </row>
    <row r="34" spans="2:7">
      <c r="B34" s="200" t="s">
        <v>897</v>
      </c>
      <c r="C34" s="201" t="s">
        <v>898</v>
      </c>
      <c r="D34" s="201" t="s">
        <v>786</v>
      </c>
      <c r="E34" s="200" t="s">
        <v>787</v>
      </c>
      <c r="F34" s="201" t="s">
        <v>788</v>
      </c>
      <c r="G34" s="202" t="s">
        <v>899</v>
      </c>
    </row>
    <row r="35" spans="2:7">
      <c r="B35" s="200" t="s">
        <v>791</v>
      </c>
      <c r="C35" s="201" t="s">
        <v>792</v>
      </c>
      <c r="D35" s="201" t="s">
        <v>786</v>
      </c>
      <c r="E35" s="200" t="s">
        <v>900</v>
      </c>
      <c r="F35" s="201" t="s">
        <v>901</v>
      </c>
      <c r="G35" s="202" t="s">
        <v>902</v>
      </c>
    </row>
    <row r="36" spans="2:7">
      <c r="B36" s="200" t="s">
        <v>795</v>
      </c>
      <c r="C36" s="201" t="s">
        <v>796</v>
      </c>
      <c r="D36" s="201" t="s">
        <v>786</v>
      </c>
      <c r="E36" s="200" t="s">
        <v>900</v>
      </c>
      <c r="F36" s="201" t="s">
        <v>901</v>
      </c>
      <c r="G36" s="202" t="s">
        <v>903</v>
      </c>
    </row>
    <row r="37" spans="2:7">
      <c r="B37" s="200" t="s">
        <v>803</v>
      </c>
      <c r="C37" s="201" t="s">
        <v>804</v>
      </c>
      <c r="D37" s="201" t="s">
        <v>786</v>
      </c>
      <c r="E37" s="200" t="s">
        <v>900</v>
      </c>
      <c r="F37" s="201" t="s">
        <v>901</v>
      </c>
      <c r="G37" s="202" t="s">
        <v>904</v>
      </c>
    </row>
    <row r="38" spans="2:7">
      <c r="B38" s="200" t="s">
        <v>807</v>
      </c>
      <c r="C38" s="201" t="s">
        <v>808</v>
      </c>
      <c r="D38" s="201" t="s">
        <v>786</v>
      </c>
      <c r="E38" s="200" t="s">
        <v>900</v>
      </c>
      <c r="F38" s="201" t="s">
        <v>901</v>
      </c>
      <c r="G38" s="202" t="s">
        <v>905</v>
      </c>
    </row>
    <row r="39" spans="2:7">
      <c r="B39" s="200" t="s">
        <v>823</v>
      </c>
      <c r="C39" s="201" t="s">
        <v>824</v>
      </c>
      <c r="D39" s="201" t="s">
        <v>786</v>
      </c>
      <c r="E39" s="200" t="s">
        <v>900</v>
      </c>
      <c r="F39" s="201" t="s">
        <v>901</v>
      </c>
      <c r="G39" s="202" t="s">
        <v>906</v>
      </c>
    </row>
    <row r="40" spans="2:7">
      <c r="B40" s="200" t="s">
        <v>827</v>
      </c>
      <c r="C40" s="201" t="s">
        <v>828</v>
      </c>
      <c r="D40" s="201" t="s">
        <v>786</v>
      </c>
      <c r="E40" s="200" t="s">
        <v>900</v>
      </c>
      <c r="F40" s="201" t="s">
        <v>901</v>
      </c>
      <c r="G40" s="202" t="s">
        <v>907</v>
      </c>
    </row>
    <row r="41" spans="2:7">
      <c r="B41" s="200" t="s">
        <v>831</v>
      </c>
      <c r="C41" s="201" t="s">
        <v>832</v>
      </c>
      <c r="D41" s="201" t="s">
        <v>786</v>
      </c>
      <c r="E41" s="200" t="s">
        <v>900</v>
      </c>
      <c r="F41" s="201" t="s">
        <v>901</v>
      </c>
      <c r="G41" s="202" t="s">
        <v>908</v>
      </c>
    </row>
    <row r="42" spans="2:7">
      <c r="B42" s="200" t="s">
        <v>909</v>
      </c>
      <c r="C42" s="201" t="s">
        <v>910</v>
      </c>
      <c r="D42" s="201" t="s">
        <v>786</v>
      </c>
      <c r="E42" s="200" t="s">
        <v>900</v>
      </c>
      <c r="F42" s="201" t="s">
        <v>901</v>
      </c>
      <c r="G42" s="202" t="s">
        <v>911</v>
      </c>
    </row>
    <row r="43" spans="2:7">
      <c r="B43" s="200" t="s">
        <v>835</v>
      </c>
      <c r="C43" s="201" t="s">
        <v>836</v>
      </c>
      <c r="D43" s="201" t="s">
        <v>786</v>
      </c>
      <c r="E43" s="200" t="s">
        <v>900</v>
      </c>
      <c r="F43" s="201" t="s">
        <v>901</v>
      </c>
      <c r="G43" s="202" t="s">
        <v>912</v>
      </c>
    </row>
    <row r="44" spans="2:7">
      <c r="B44" s="200" t="s">
        <v>913</v>
      </c>
      <c r="C44" s="201" t="s">
        <v>914</v>
      </c>
      <c r="D44" s="201" t="s">
        <v>786</v>
      </c>
      <c r="E44" s="200" t="s">
        <v>900</v>
      </c>
      <c r="F44" s="201" t="s">
        <v>901</v>
      </c>
      <c r="G44" s="202" t="s">
        <v>915</v>
      </c>
    </row>
    <row r="45" spans="2:7">
      <c r="B45" s="200" t="s">
        <v>839</v>
      </c>
      <c r="C45" s="201" t="s">
        <v>840</v>
      </c>
      <c r="D45" s="201" t="s">
        <v>786</v>
      </c>
      <c r="E45" s="200" t="s">
        <v>900</v>
      </c>
      <c r="F45" s="201" t="s">
        <v>901</v>
      </c>
      <c r="G45" s="202" t="s">
        <v>916</v>
      </c>
    </row>
    <row r="46" spans="2:7">
      <c r="B46" s="200" t="s">
        <v>843</v>
      </c>
      <c r="C46" s="201" t="s">
        <v>844</v>
      </c>
      <c r="D46" s="201" t="s">
        <v>786</v>
      </c>
      <c r="E46" s="200" t="s">
        <v>900</v>
      </c>
      <c r="F46" s="201" t="s">
        <v>901</v>
      </c>
      <c r="G46" s="202" t="s">
        <v>917</v>
      </c>
    </row>
    <row r="47" spans="2:7">
      <c r="B47" s="200" t="s">
        <v>918</v>
      </c>
      <c r="C47" s="201" t="s">
        <v>919</v>
      </c>
      <c r="D47" s="201" t="s">
        <v>786</v>
      </c>
      <c r="E47" s="200" t="s">
        <v>900</v>
      </c>
      <c r="F47" s="201" t="s">
        <v>901</v>
      </c>
      <c r="G47" s="202" t="s">
        <v>920</v>
      </c>
    </row>
    <row r="48" spans="2:7">
      <c r="B48" s="200" t="s">
        <v>847</v>
      </c>
      <c r="C48" s="201" t="s">
        <v>848</v>
      </c>
      <c r="D48" s="201" t="s">
        <v>786</v>
      </c>
      <c r="E48" s="200" t="s">
        <v>900</v>
      </c>
      <c r="F48" s="201" t="s">
        <v>901</v>
      </c>
      <c r="G48" s="202" t="s">
        <v>921</v>
      </c>
    </row>
    <row r="49" spans="2:7">
      <c r="B49" s="200" t="s">
        <v>851</v>
      </c>
      <c r="C49" s="201" t="s">
        <v>852</v>
      </c>
      <c r="D49" s="201" t="s">
        <v>786</v>
      </c>
      <c r="E49" s="200" t="s">
        <v>900</v>
      </c>
      <c r="F49" s="201" t="s">
        <v>901</v>
      </c>
      <c r="G49" s="202" t="s">
        <v>922</v>
      </c>
    </row>
    <row r="50" spans="2:7">
      <c r="B50" s="200" t="s">
        <v>855</v>
      </c>
      <c r="C50" s="201" t="s">
        <v>856</v>
      </c>
      <c r="D50" s="201" t="s">
        <v>786</v>
      </c>
      <c r="E50" s="200" t="s">
        <v>900</v>
      </c>
      <c r="F50" s="201" t="s">
        <v>901</v>
      </c>
      <c r="G50" s="202" t="s">
        <v>923</v>
      </c>
    </row>
    <row r="51" spans="2:7">
      <c r="B51" s="200" t="s">
        <v>867</v>
      </c>
      <c r="C51" s="201" t="s">
        <v>868</v>
      </c>
      <c r="D51" s="201" t="s">
        <v>786</v>
      </c>
      <c r="E51" s="200" t="s">
        <v>900</v>
      </c>
      <c r="F51" s="201" t="s">
        <v>901</v>
      </c>
      <c r="G51" s="202" t="s">
        <v>924</v>
      </c>
    </row>
    <row r="52" spans="2:7">
      <c r="B52" s="200" t="s">
        <v>870</v>
      </c>
      <c r="C52" s="201" t="s">
        <v>871</v>
      </c>
      <c r="D52" s="201" t="s">
        <v>786</v>
      </c>
      <c r="E52" s="200" t="s">
        <v>900</v>
      </c>
      <c r="F52" s="201" t="s">
        <v>901</v>
      </c>
      <c r="G52" s="202" t="s">
        <v>925</v>
      </c>
    </row>
    <row r="53" spans="2:7">
      <c r="B53" s="200" t="s">
        <v>873</v>
      </c>
      <c r="C53" s="201" t="s">
        <v>874</v>
      </c>
      <c r="D53" s="201" t="s">
        <v>786</v>
      </c>
      <c r="E53" s="200" t="s">
        <v>900</v>
      </c>
      <c r="F53" s="201" t="s">
        <v>901</v>
      </c>
      <c r="G53" s="202" t="s">
        <v>926</v>
      </c>
    </row>
    <row r="54" spans="2:7">
      <c r="B54" s="200" t="s">
        <v>927</v>
      </c>
      <c r="C54" s="201" t="s">
        <v>928</v>
      </c>
      <c r="D54" s="201" t="s">
        <v>786</v>
      </c>
      <c r="E54" s="200" t="s">
        <v>900</v>
      </c>
      <c r="F54" s="201" t="s">
        <v>901</v>
      </c>
      <c r="G54" s="202" t="s">
        <v>929</v>
      </c>
    </row>
    <row r="55" spans="2:7">
      <c r="B55" s="200" t="s">
        <v>879</v>
      </c>
      <c r="C55" s="201" t="s">
        <v>880</v>
      </c>
      <c r="D55" s="201" t="s">
        <v>786</v>
      </c>
      <c r="E55" s="200" t="s">
        <v>900</v>
      </c>
      <c r="F55" s="201" t="s">
        <v>901</v>
      </c>
      <c r="G55" s="202" t="s">
        <v>930</v>
      </c>
    </row>
    <row r="56" spans="2:7">
      <c r="B56" s="200" t="s">
        <v>882</v>
      </c>
      <c r="C56" s="201" t="s">
        <v>883</v>
      </c>
      <c r="D56" s="201" t="s">
        <v>786</v>
      </c>
      <c r="E56" s="200" t="s">
        <v>900</v>
      </c>
      <c r="F56" s="201" t="s">
        <v>901</v>
      </c>
      <c r="G56" s="202" t="s">
        <v>931</v>
      </c>
    </row>
    <row r="57" spans="2:7">
      <c r="B57" s="200" t="s">
        <v>885</v>
      </c>
      <c r="C57" s="201" t="s">
        <v>886</v>
      </c>
      <c r="D57" s="201" t="s">
        <v>786</v>
      </c>
      <c r="E57" s="200" t="s">
        <v>900</v>
      </c>
      <c r="F57" s="201" t="s">
        <v>901</v>
      </c>
      <c r="G57" s="202" t="s">
        <v>932</v>
      </c>
    </row>
    <row r="58" spans="2:7">
      <c r="B58" s="200" t="s">
        <v>888</v>
      </c>
      <c r="C58" s="201" t="s">
        <v>889</v>
      </c>
      <c r="D58" s="201" t="s">
        <v>786</v>
      </c>
      <c r="E58" s="200" t="s">
        <v>900</v>
      </c>
      <c r="F58" s="201" t="s">
        <v>901</v>
      </c>
      <c r="G58" s="202" t="s">
        <v>933</v>
      </c>
    </row>
    <row r="59" spans="2:7">
      <c r="B59" s="200" t="s">
        <v>891</v>
      </c>
      <c r="C59" s="201" t="s">
        <v>892</v>
      </c>
      <c r="D59" s="201" t="s">
        <v>786</v>
      </c>
      <c r="E59" s="200" t="s">
        <v>900</v>
      </c>
      <c r="F59" s="201" t="s">
        <v>901</v>
      </c>
      <c r="G59" s="202" t="s">
        <v>934</v>
      </c>
    </row>
    <row r="60" spans="2:7">
      <c r="B60" s="200" t="s">
        <v>894</v>
      </c>
      <c r="C60" s="201" t="s">
        <v>895</v>
      </c>
      <c r="D60" s="201" t="s">
        <v>786</v>
      </c>
      <c r="E60" s="200" t="s">
        <v>900</v>
      </c>
      <c r="F60" s="201" t="s">
        <v>901</v>
      </c>
      <c r="G60" s="202" t="s">
        <v>935</v>
      </c>
    </row>
    <row r="61" spans="2:7">
      <c r="B61" s="200" t="s">
        <v>897</v>
      </c>
      <c r="C61" s="201" t="s">
        <v>898</v>
      </c>
      <c r="D61" s="201" t="s">
        <v>786</v>
      </c>
      <c r="E61" s="200" t="s">
        <v>900</v>
      </c>
      <c r="F61" s="201" t="s">
        <v>901</v>
      </c>
      <c r="G61" s="202" t="s">
        <v>936</v>
      </c>
    </row>
    <row r="62" spans="2:7">
      <c r="B62" s="200" t="s">
        <v>784</v>
      </c>
      <c r="C62" s="201" t="s">
        <v>785</v>
      </c>
      <c r="D62" s="201" t="s">
        <v>786</v>
      </c>
      <c r="E62" s="200" t="s">
        <v>937</v>
      </c>
      <c r="F62" s="201" t="s">
        <v>938</v>
      </c>
      <c r="G62" s="202" t="s">
        <v>939</v>
      </c>
    </row>
    <row r="63" spans="2:7">
      <c r="B63" s="200" t="s">
        <v>791</v>
      </c>
      <c r="C63" s="201" t="s">
        <v>792</v>
      </c>
      <c r="D63" s="201" t="s">
        <v>786</v>
      </c>
      <c r="E63" s="200" t="s">
        <v>937</v>
      </c>
      <c r="F63" s="201" t="s">
        <v>938</v>
      </c>
      <c r="G63" s="202" t="s">
        <v>940</v>
      </c>
    </row>
    <row r="64" spans="2:7">
      <c r="B64" s="200" t="s">
        <v>807</v>
      </c>
      <c r="C64" s="201" t="s">
        <v>808</v>
      </c>
      <c r="D64" s="201" t="s">
        <v>786</v>
      </c>
      <c r="E64" s="200" t="s">
        <v>937</v>
      </c>
      <c r="F64" s="201" t="s">
        <v>938</v>
      </c>
      <c r="G64" s="202" t="s">
        <v>941</v>
      </c>
    </row>
    <row r="65" spans="2:7">
      <c r="B65" s="200" t="s">
        <v>811</v>
      </c>
      <c r="C65" s="201" t="s">
        <v>812</v>
      </c>
      <c r="D65" s="201" t="s">
        <v>786</v>
      </c>
      <c r="E65" s="200" t="s">
        <v>937</v>
      </c>
      <c r="F65" s="201" t="s">
        <v>938</v>
      </c>
      <c r="G65" s="202" t="s">
        <v>942</v>
      </c>
    </row>
    <row r="66" spans="2:7">
      <c r="B66" s="200" t="s">
        <v>839</v>
      </c>
      <c r="C66" s="201" t="s">
        <v>840</v>
      </c>
      <c r="D66" s="201" t="s">
        <v>786</v>
      </c>
      <c r="E66" s="200" t="s">
        <v>937</v>
      </c>
      <c r="F66" s="201" t="s">
        <v>938</v>
      </c>
      <c r="G66" s="202" t="s">
        <v>943</v>
      </c>
    </row>
    <row r="67" spans="2:7">
      <c r="B67" s="200" t="s">
        <v>851</v>
      </c>
      <c r="C67" s="201" t="s">
        <v>852</v>
      </c>
      <c r="D67" s="201" t="s">
        <v>786</v>
      </c>
      <c r="E67" s="200" t="s">
        <v>937</v>
      </c>
      <c r="F67" s="201" t="s">
        <v>938</v>
      </c>
      <c r="G67" s="202" t="s">
        <v>944</v>
      </c>
    </row>
    <row r="68" spans="2:7">
      <c r="B68" s="200" t="s">
        <v>855</v>
      </c>
      <c r="C68" s="201" t="s">
        <v>856</v>
      </c>
      <c r="D68" s="201" t="s">
        <v>786</v>
      </c>
      <c r="E68" s="200" t="s">
        <v>937</v>
      </c>
      <c r="F68" s="201" t="s">
        <v>938</v>
      </c>
      <c r="G68" s="202" t="s">
        <v>945</v>
      </c>
    </row>
    <row r="69" spans="2:7">
      <c r="B69" s="200" t="s">
        <v>859</v>
      </c>
      <c r="C69" s="201" t="s">
        <v>860</v>
      </c>
      <c r="D69" s="201" t="s">
        <v>786</v>
      </c>
      <c r="E69" s="200" t="s">
        <v>937</v>
      </c>
      <c r="F69" s="201" t="s">
        <v>938</v>
      </c>
      <c r="G69" s="202" t="s">
        <v>946</v>
      </c>
    </row>
    <row r="70" spans="2:7">
      <c r="B70" s="200" t="s">
        <v>863</v>
      </c>
      <c r="C70" s="201" t="s">
        <v>864</v>
      </c>
      <c r="D70" s="201" t="s">
        <v>786</v>
      </c>
      <c r="E70" s="200" t="s">
        <v>937</v>
      </c>
      <c r="F70" s="201" t="s">
        <v>938</v>
      </c>
      <c r="G70" s="202" t="s">
        <v>947</v>
      </c>
    </row>
    <row r="71" spans="2:7">
      <c r="B71" s="200" t="s">
        <v>948</v>
      </c>
      <c r="C71" s="201" t="s">
        <v>949</v>
      </c>
      <c r="D71" s="201" t="s">
        <v>786</v>
      </c>
      <c r="E71" s="200" t="s">
        <v>937</v>
      </c>
      <c r="F71" s="201" t="s">
        <v>938</v>
      </c>
      <c r="G71" s="202" t="s">
        <v>950</v>
      </c>
    </row>
    <row r="72" spans="2:7">
      <c r="B72" s="200" t="s">
        <v>951</v>
      </c>
      <c r="C72" s="201" t="s">
        <v>952</v>
      </c>
      <c r="D72" s="201" t="s">
        <v>786</v>
      </c>
      <c r="E72" s="200" t="s">
        <v>937</v>
      </c>
      <c r="F72" s="201" t="s">
        <v>938</v>
      </c>
      <c r="G72" s="202" t="s">
        <v>953</v>
      </c>
    </row>
    <row r="73" spans="2:7">
      <c r="B73" s="200" t="s">
        <v>879</v>
      </c>
      <c r="C73" s="201" t="s">
        <v>880</v>
      </c>
      <c r="D73" s="201" t="s">
        <v>786</v>
      </c>
      <c r="E73" s="200" t="s">
        <v>937</v>
      </c>
      <c r="F73" s="201" t="s">
        <v>938</v>
      </c>
      <c r="G73" s="202" t="s">
        <v>954</v>
      </c>
    </row>
    <row r="74" spans="2:7">
      <c r="B74" s="200" t="s">
        <v>885</v>
      </c>
      <c r="C74" s="201" t="s">
        <v>886</v>
      </c>
      <c r="D74" s="201" t="s">
        <v>786</v>
      </c>
      <c r="E74" s="200" t="s">
        <v>937</v>
      </c>
      <c r="F74" s="201" t="s">
        <v>938</v>
      </c>
      <c r="G74" s="202" t="s">
        <v>955</v>
      </c>
    </row>
    <row r="75" spans="2:7">
      <c r="B75" s="200" t="s">
        <v>888</v>
      </c>
      <c r="C75" s="201" t="s">
        <v>889</v>
      </c>
      <c r="D75" s="201" t="s">
        <v>786</v>
      </c>
      <c r="E75" s="200" t="s">
        <v>937</v>
      </c>
      <c r="F75" s="201" t="s">
        <v>938</v>
      </c>
      <c r="G75" s="202" t="s">
        <v>956</v>
      </c>
    </row>
    <row r="76" spans="2:7">
      <c r="B76" s="200" t="s">
        <v>891</v>
      </c>
      <c r="C76" s="201" t="s">
        <v>892</v>
      </c>
      <c r="D76" s="201" t="s">
        <v>786</v>
      </c>
      <c r="E76" s="200" t="s">
        <v>937</v>
      </c>
      <c r="F76" s="201" t="s">
        <v>938</v>
      </c>
      <c r="G76" s="202" t="s">
        <v>957</v>
      </c>
    </row>
    <row r="77" spans="2:7">
      <c r="B77" s="200" t="s">
        <v>894</v>
      </c>
      <c r="C77" s="201" t="s">
        <v>895</v>
      </c>
      <c r="D77" s="201" t="s">
        <v>786</v>
      </c>
      <c r="E77" s="200" t="s">
        <v>937</v>
      </c>
      <c r="F77" s="201" t="s">
        <v>938</v>
      </c>
      <c r="G77" s="202" t="s">
        <v>958</v>
      </c>
    </row>
    <row r="78" spans="2:7">
      <c r="B78" s="200" t="s">
        <v>897</v>
      </c>
      <c r="C78" s="201" t="s">
        <v>898</v>
      </c>
      <c r="D78" s="201" t="s">
        <v>786</v>
      </c>
      <c r="E78" s="200" t="s">
        <v>937</v>
      </c>
      <c r="F78" s="201" t="s">
        <v>938</v>
      </c>
      <c r="G78" s="202" t="s">
        <v>959</v>
      </c>
    </row>
    <row r="79" spans="2:7">
      <c r="B79" s="200" t="s">
        <v>897</v>
      </c>
      <c r="C79" s="201" t="s">
        <v>898</v>
      </c>
      <c r="D79" s="201" t="s">
        <v>786</v>
      </c>
      <c r="E79" s="200" t="s">
        <v>960</v>
      </c>
      <c r="F79" s="201" t="s">
        <v>961</v>
      </c>
      <c r="G79" s="202" t="s">
        <v>962</v>
      </c>
    </row>
    <row r="80" spans="2:7">
      <c r="B80" s="200" t="s">
        <v>791</v>
      </c>
      <c r="C80" s="201" t="s">
        <v>792</v>
      </c>
      <c r="D80" s="201" t="s">
        <v>786</v>
      </c>
      <c r="E80" s="200" t="s">
        <v>963</v>
      </c>
      <c r="F80" s="201" t="s">
        <v>964</v>
      </c>
      <c r="G80" s="202" t="s">
        <v>965</v>
      </c>
    </row>
    <row r="81" spans="2:7">
      <c r="B81" s="200" t="s">
        <v>795</v>
      </c>
      <c r="C81" s="201" t="s">
        <v>796</v>
      </c>
      <c r="D81" s="201" t="s">
        <v>786</v>
      </c>
      <c r="E81" s="200" t="s">
        <v>963</v>
      </c>
      <c r="F81" s="201" t="s">
        <v>964</v>
      </c>
      <c r="G81" s="202" t="s">
        <v>966</v>
      </c>
    </row>
    <row r="82" spans="2:7">
      <c r="B82" s="200" t="s">
        <v>803</v>
      </c>
      <c r="C82" s="201" t="s">
        <v>804</v>
      </c>
      <c r="D82" s="201" t="s">
        <v>786</v>
      </c>
      <c r="E82" s="200" t="s">
        <v>963</v>
      </c>
      <c r="F82" s="201" t="s">
        <v>964</v>
      </c>
      <c r="G82" s="202" t="s">
        <v>967</v>
      </c>
    </row>
    <row r="83" spans="2:7">
      <c r="B83" s="200" t="s">
        <v>807</v>
      </c>
      <c r="C83" s="201" t="s">
        <v>808</v>
      </c>
      <c r="D83" s="201" t="s">
        <v>786</v>
      </c>
      <c r="E83" s="200" t="s">
        <v>963</v>
      </c>
      <c r="F83" s="201" t="s">
        <v>964</v>
      </c>
      <c r="G83" s="202" t="s">
        <v>968</v>
      </c>
    </row>
    <row r="84" spans="2:7">
      <c r="B84" s="200" t="s">
        <v>969</v>
      </c>
      <c r="C84" s="201" t="s">
        <v>970</v>
      </c>
      <c r="D84" s="201" t="s">
        <v>786</v>
      </c>
      <c r="E84" s="200" t="s">
        <v>963</v>
      </c>
      <c r="F84" s="201" t="s">
        <v>964</v>
      </c>
      <c r="G84" s="202" t="s">
        <v>971</v>
      </c>
    </row>
    <row r="85" spans="2:7">
      <c r="B85" s="200" t="s">
        <v>851</v>
      </c>
      <c r="C85" s="201" t="s">
        <v>852</v>
      </c>
      <c r="D85" s="201" t="s">
        <v>786</v>
      </c>
      <c r="E85" s="200" t="s">
        <v>963</v>
      </c>
      <c r="F85" s="201" t="s">
        <v>964</v>
      </c>
      <c r="G85" s="202" t="s">
        <v>972</v>
      </c>
    </row>
    <row r="86" spans="2:7">
      <c r="B86" s="200" t="s">
        <v>973</v>
      </c>
      <c r="C86" s="201" t="s">
        <v>974</v>
      </c>
      <c r="D86" s="201" t="s">
        <v>786</v>
      </c>
      <c r="E86" s="200" t="s">
        <v>963</v>
      </c>
      <c r="F86" s="201" t="s">
        <v>964</v>
      </c>
      <c r="G86" s="202" t="s">
        <v>975</v>
      </c>
    </row>
    <row r="87" spans="2:7">
      <c r="B87" s="200" t="s">
        <v>879</v>
      </c>
      <c r="C87" s="201" t="s">
        <v>880</v>
      </c>
      <c r="D87" s="201" t="s">
        <v>786</v>
      </c>
      <c r="E87" s="200" t="s">
        <v>963</v>
      </c>
      <c r="F87" s="201" t="s">
        <v>964</v>
      </c>
      <c r="G87" s="202" t="s">
        <v>976</v>
      </c>
    </row>
    <row r="88" spans="2:7">
      <c r="B88" s="200" t="s">
        <v>885</v>
      </c>
      <c r="C88" s="201" t="s">
        <v>886</v>
      </c>
      <c r="D88" s="201" t="s">
        <v>786</v>
      </c>
      <c r="E88" s="200" t="s">
        <v>963</v>
      </c>
      <c r="F88" s="201" t="s">
        <v>964</v>
      </c>
      <c r="G88" s="202" t="s">
        <v>977</v>
      </c>
    </row>
    <row r="89" spans="2:7">
      <c r="B89" s="200" t="s">
        <v>891</v>
      </c>
      <c r="C89" s="201" t="s">
        <v>892</v>
      </c>
      <c r="D89" s="201" t="s">
        <v>786</v>
      </c>
      <c r="E89" s="200" t="s">
        <v>963</v>
      </c>
      <c r="F89" s="201" t="s">
        <v>964</v>
      </c>
      <c r="G89" s="202" t="s">
        <v>978</v>
      </c>
    </row>
    <row r="90" spans="2:7">
      <c r="B90" s="200" t="s">
        <v>894</v>
      </c>
      <c r="C90" s="201" t="s">
        <v>895</v>
      </c>
      <c r="D90" s="201" t="s">
        <v>786</v>
      </c>
      <c r="E90" s="200" t="s">
        <v>963</v>
      </c>
      <c r="F90" s="201" t="s">
        <v>964</v>
      </c>
      <c r="G90" s="202" t="s">
        <v>979</v>
      </c>
    </row>
    <row r="91" spans="2:7">
      <c r="B91" s="200" t="s">
        <v>897</v>
      </c>
      <c r="C91" s="201" t="s">
        <v>898</v>
      </c>
      <c r="D91" s="201" t="s">
        <v>786</v>
      </c>
      <c r="E91" s="200" t="s">
        <v>963</v>
      </c>
      <c r="F91" s="201" t="s">
        <v>964</v>
      </c>
      <c r="G91" s="202" t="s">
        <v>980</v>
      </c>
    </row>
    <row r="92" spans="2:7">
      <c r="B92" s="200" t="s">
        <v>791</v>
      </c>
      <c r="C92" s="201" t="s">
        <v>792</v>
      </c>
      <c r="D92" s="201" t="s">
        <v>786</v>
      </c>
      <c r="E92" s="200" t="s">
        <v>981</v>
      </c>
      <c r="F92" s="201" t="s">
        <v>982</v>
      </c>
      <c r="G92" s="202" t="s">
        <v>983</v>
      </c>
    </row>
    <row r="93" spans="2:7">
      <c r="B93" s="200" t="s">
        <v>795</v>
      </c>
      <c r="C93" s="201" t="s">
        <v>796</v>
      </c>
      <c r="D93" s="201" t="s">
        <v>786</v>
      </c>
      <c r="E93" s="200" t="s">
        <v>981</v>
      </c>
      <c r="F93" s="201" t="s">
        <v>982</v>
      </c>
      <c r="G93" s="202" t="s">
        <v>984</v>
      </c>
    </row>
    <row r="94" spans="2:7">
      <c r="B94" s="200" t="s">
        <v>807</v>
      </c>
      <c r="C94" s="201" t="s">
        <v>808</v>
      </c>
      <c r="D94" s="201" t="s">
        <v>786</v>
      </c>
      <c r="E94" s="200" t="s">
        <v>981</v>
      </c>
      <c r="F94" s="201" t="s">
        <v>982</v>
      </c>
      <c r="G94" s="202" t="s">
        <v>985</v>
      </c>
    </row>
    <row r="95" spans="2:7">
      <c r="B95" s="200" t="s">
        <v>811</v>
      </c>
      <c r="C95" s="201" t="s">
        <v>812</v>
      </c>
      <c r="D95" s="201" t="s">
        <v>786</v>
      </c>
      <c r="E95" s="200" t="s">
        <v>981</v>
      </c>
      <c r="F95" s="201" t="s">
        <v>982</v>
      </c>
      <c r="G95" s="202" t="s">
        <v>986</v>
      </c>
    </row>
    <row r="96" spans="2:7">
      <c r="B96" s="200" t="s">
        <v>823</v>
      </c>
      <c r="C96" s="201" t="s">
        <v>824</v>
      </c>
      <c r="D96" s="201" t="s">
        <v>786</v>
      </c>
      <c r="E96" s="200" t="s">
        <v>981</v>
      </c>
      <c r="F96" s="201" t="s">
        <v>982</v>
      </c>
      <c r="G96" s="202" t="s">
        <v>987</v>
      </c>
    </row>
    <row r="97" spans="2:7">
      <c r="B97" s="200" t="s">
        <v>827</v>
      </c>
      <c r="C97" s="201" t="s">
        <v>828</v>
      </c>
      <c r="D97" s="201" t="s">
        <v>786</v>
      </c>
      <c r="E97" s="200" t="s">
        <v>981</v>
      </c>
      <c r="F97" s="201" t="s">
        <v>982</v>
      </c>
      <c r="G97" s="202" t="s">
        <v>988</v>
      </c>
    </row>
    <row r="98" spans="2:7">
      <c r="B98" s="200" t="s">
        <v>831</v>
      </c>
      <c r="C98" s="201" t="s">
        <v>832</v>
      </c>
      <c r="D98" s="201" t="s">
        <v>786</v>
      </c>
      <c r="E98" s="200" t="s">
        <v>981</v>
      </c>
      <c r="F98" s="201" t="s">
        <v>982</v>
      </c>
      <c r="G98" s="202" t="s">
        <v>989</v>
      </c>
    </row>
    <row r="99" spans="2:7">
      <c r="B99" s="200" t="s">
        <v>909</v>
      </c>
      <c r="C99" s="201" t="s">
        <v>910</v>
      </c>
      <c r="D99" s="201" t="s">
        <v>786</v>
      </c>
      <c r="E99" s="200" t="s">
        <v>981</v>
      </c>
      <c r="F99" s="201" t="s">
        <v>982</v>
      </c>
      <c r="G99" s="202" t="s">
        <v>990</v>
      </c>
    </row>
    <row r="100" spans="2:7">
      <c r="B100" s="200" t="s">
        <v>835</v>
      </c>
      <c r="C100" s="201" t="s">
        <v>836</v>
      </c>
      <c r="D100" s="201" t="s">
        <v>786</v>
      </c>
      <c r="E100" s="200" t="s">
        <v>981</v>
      </c>
      <c r="F100" s="201" t="s">
        <v>982</v>
      </c>
      <c r="G100" s="202" t="s">
        <v>991</v>
      </c>
    </row>
    <row r="101" spans="2:7">
      <c r="B101" s="200" t="s">
        <v>839</v>
      </c>
      <c r="C101" s="201" t="s">
        <v>840</v>
      </c>
      <c r="D101" s="201" t="s">
        <v>786</v>
      </c>
      <c r="E101" s="200" t="s">
        <v>981</v>
      </c>
      <c r="F101" s="201" t="s">
        <v>982</v>
      </c>
      <c r="G101" s="202" t="s">
        <v>992</v>
      </c>
    </row>
    <row r="102" spans="2:7">
      <c r="B102" s="200" t="s">
        <v>843</v>
      </c>
      <c r="C102" s="201" t="s">
        <v>844</v>
      </c>
      <c r="D102" s="201" t="s">
        <v>786</v>
      </c>
      <c r="E102" s="200" t="s">
        <v>981</v>
      </c>
      <c r="F102" s="201" t="s">
        <v>982</v>
      </c>
      <c r="G102" s="202" t="s">
        <v>993</v>
      </c>
    </row>
    <row r="103" spans="2:7">
      <c r="B103" s="200" t="s">
        <v>994</v>
      </c>
      <c r="C103" s="201" t="s">
        <v>995</v>
      </c>
      <c r="D103" s="201" t="s">
        <v>786</v>
      </c>
      <c r="E103" s="200" t="s">
        <v>981</v>
      </c>
      <c r="F103" s="201" t="s">
        <v>982</v>
      </c>
      <c r="G103" s="202" t="s">
        <v>996</v>
      </c>
    </row>
    <row r="104" spans="2:7">
      <c r="B104" s="200" t="s">
        <v>847</v>
      </c>
      <c r="C104" s="201" t="s">
        <v>848</v>
      </c>
      <c r="D104" s="201" t="s">
        <v>786</v>
      </c>
      <c r="E104" s="200" t="s">
        <v>981</v>
      </c>
      <c r="F104" s="201" t="s">
        <v>982</v>
      </c>
      <c r="G104" s="202" t="s">
        <v>997</v>
      </c>
    </row>
    <row r="105" spans="2:7">
      <c r="B105" s="200" t="s">
        <v>851</v>
      </c>
      <c r="C105" s="201" t="s">
        <v>852</v>
      </c>
      <c r="D105" s="201" t="s">
        <v>786</v>
      </c>
      <c r="E105" s="200" t="s">
        <v>981</v>
      </c>
      <c r="F105" s="201" t="s">
        <v>982</v>
      </c>
      <c r="G105" s="202" t="s">
        <v>998</v>
      </c>
    </row>
    <row r="106" spans="2:7">
      <c r="B106" s="200" t="s">
        <v>855</v>
      </c>
      <c r="C106" s="201" t="s">
        <v>856</v>
      </c>
      <c r="D106" s="201" t="s">
        <v>786</v>
      </c>
      <c r="E106" s="200" t="s">
        <v>981</v>
      </c>
      <c r="F106" s="201" t="s">
        <v>982</v>
      </c>
      <c r="G106" s="202" t="s">
        <v>999</v>
      </c>
    </row>
    <row r="107" spans="2:7">
      <c r="B107" s="200" t="s">
        <v>948</v>
      </c>
      <c r="C107" s="201" t="s">
        <v>949</v>
      </c>
      <c r="D107" s="201" t="s">
        <v>786</v>
      </c>
      <c r="E107" s="200" t="s">
        <v>981</v>
      </c>
      <c r="F107" s="201" t="s">
        <v>982</v>
      </c>
      <c r="G107" s="202" t="s">
        <v>1000</v>
      </c>
    </row>
    <row r="108" spans="2:7">
      <c r="B108" s="200" t="s">
        <v>1001</v>
      </c>
      <c r="C108" s="201" t="s">
        <v>1002</v>
      </c>
      <c r="D108" s="201" t="s">
        <v>786</v>
      </c>
      <c r="E108" s="200" t="s">
        <v>981</v>
      </c>
      <c r="F108" s="201" t="s">
        <v>982</v>
      </c>
      <c r="G108" s="202" t="s">
        <v>1003</v>
      </c>
    </row>
    <row r="109" spans="2:7">
      <c r="B109" s="200" t="s">
        <v>879</v>
      </c>
      <c r="C109" s="201" t="s">
        <v>880</v>
      </c>
      <c r="D109" s="201" t="s">
        <v>786</v>
      </c>
      <c r="E109" s="200" t="s">
        <v>981</v>
      </c>
      <c r="F109" s="201" t="s">
        <v>982</v>
      </c>
      <c r="G109" s="202" t="s">
        <v>1004</v>
      </c>
    </row>
    <row r="110" spans="2:7">
      <c r="B110" s="200" t="s">
        <v>882</v>
      </c>
      <c r="C110" s="201" t="s">
        <v>883</v>
      </c>
      <c r="D110" s="201" t="s">
        <v>786</v>
      </c>
      <c r="E110" s="200" t="s">
        <v>981</v>
      </c>
      <c r="F110" s="201" t="s">
        <v>982</v>
      </c>
      <c r="G110" s="202" t="s">
        <v>1005</v>
      </c>
    </row>
    <row r="111" spans="2:7">
      <c r="B111" s="200" t="s">
        <v>885</v>
      </c>
      <c r="C111" s="201" t="s">
        <v>886</v>
      </c>
      <c r="D111" s="201" t="s">
        <v>786</v>
      </c>
      <c r="E111" s="200" t="s">
        <v>981</v>
      </c>
      <c r="F111" s="201" t="s">
        <v>982</v>
      </c>
      <c r="G111" s="202" t="s">
        <v>1006</v>
      </c>
    </row>
    <row r="112" spans="2:7">
      <c r="B112" s="200" t="s">
        <v>888</v>
      </c>
      <c r="C112" s="201" t="s">
        <v>889</v>
      </c>
      <c r="D112" s="201" t="s">
        <v>786</v>
      </c>
      <c r="E112" s="200" t="s">
        <v>981</v>
      </c>
      <c r="F112" s="201" t="s">
        <v>982</v>
      </c>
      <c r="G112" s="202" t="s">
        <v>1007</v>
      </c>
    </row>
    <row r="113" spans="2:7">
      <c r="B113" s="200" t="s">
        <v>894</v>
      </c>
      <c r="C113" s="201" t="s">
        <v>895</v>
      </c>
      <c r="D113" s="201" t="s">
        <v>786</v>
      </c>
      <c r="E113" s="200" t="s">
        <v>981</v>
      </c>
      <c r="F113" s="201" t="s">
        <v>982</v>
      </c>
      <c r="G113" s="202" t="s">
        <v>1008</v>
      </c>
    </row>
    <row r="114" spans="2:7">
      <c r="B114" s="200" t="s">
        <v>897</v>
      </c>
      <c r="C114" s="201" t="s">
        <v>898</v>
      </c>
      <c r="D114" s="201" t="s">
        <v>786</v>
      </c>
      <c r="E114" s="200" t="s">
        <v>981</v>
      </c>
      <c r="F114" s="201" t="s">
        <v>982</v>
      </c>
      <c r="G114" s="202" t="s">
        <v>1009</v>
      </c>
    </row>
    <row r="115" spans="2:7">
      <c r="B115" s="200" t="s">
        <v>839</v>
      </c>
      <c r="C115" s="201" t="s">
        <v>840</v>
      </c>
      <c r="D115" s="201" t="s">
        <v>786</v>
      </c>
      <c r="E115" s="200" t="s">
        <v>1010</v>
      </c>
      <c r="F115" s="201" t="s">
        <v>1011</v>
      </c>
      <c r="G115" s="202" t="s">
        <v>1012</v>
      </c>
    </row>
    <row r="116" spans="2:7">
      <c r="B116" s="200" t="s">
        <v>843</v>
      </c>
      <c r="C116" s="201" t="s">
        <v>844</v>
      </c>
      <c r="D116" s="201" t="s">
        <v>786</v>
      </c>
      <c r="E116" s="200" t="s">
        <v>1010</v>
      </c>
      <c r="F116" s="201" t="s">
        <v>1011</v>
      </c>
      <c r="G116" s="202" t="s">
        <v>1013</v>
      </c>
    </row>
    <row r="117" spans="2:7">
      <c r="B117" s="200" t="s">
        <v>1014</v>
      </c>
      <c r="C117" s="201" t="s">
        <v>1015</v>
      </c>
      <c r="D117" s="201" t="s">
        <v>786</v>
      </c>
      <c r="E117" s="200" t="s">
        <v>1010</v>
      </c>
      <c r="F117" s="201" t="s">
        <v>1011</v>
      </c>
      <c r="G117" s="202" t="s">
        <v>1016</v>
      </c>
    </row>
    <row r="118" spans="2:7">
      <c r="B118" s="200" t="s">
        <v>1017</v>
      </c>
      <c r="C118" s="201" t="s">
        <v>1018</v>
      </c>
      <c r="D118" s="201" t="s">
        <v>786</v>
      </c>
      <c r="E118" s="200" t="s">
        <v>1010</v>
      </c>
      <c r="F118" s="201" t="s">
        <v>1011</v>
      </c>
      <c r="G118" s="202" t="s">
        <v>1019</v>
      </c>
    </row>
    <row r="119" spans="2:7">
      <c r="B119" s="200" t="s">
        <v>851</v>
      </c>
      <c r="C119" s="201" t="s">
        <v>852</v>
      </c>
      <c r="D119" s="201" t="s">
        <v>786</v>
      </c>
      <c r="E119" s="200" t="s">
        <v>1010</v>
      </c>
      <c r="F119" s="201" t="s">
        <v>1011</v>
      </c>
      <c r="G119" s="202" t="s">
        <v>1020</v>
      </c>
    </row>
    <row r="120" spans="2:7">
      <c r="B120" s="200" t="s">
        <v>855</v>
      </c>
      <c r="C120" s="201" t="s">
        <v>856</v>
      </c>
      <c r="D120" s="201" t="s">
        <v>786</v>
      </c>
      <c r="E120" s="200" t="s">
        <v>1010</v>
      </c>
      <c r="F120" s="201" t="s">
        <v>1011</v>
      </c>
      <c r="G120" s="202" t="s">
        <v>1021</v>
      </c>
    </row>
    <row r="121" spans="2:7">
      <c r="B121" s="200" t="s">
        <v>863</v>
      </c>
      <c r="C121" s="201" t="s">
        <v>864</v>
      </c>
      <c r="D121" s="201" t="s">
        <v>786</v>
      </c>
      <c r="E121" s="200" t="s">
        <v>1010</v>
      </c>
      <c r="F121" s="201" t="s">
        <v>1011</v>
      </c>
      <c r="G121" s="202" t="s">
        <v>1022</v>
      </c>
    </row>
    <row r="122" spans="2:7">
      <c r="B122" s="200" t="s">
        <v>870</v>
      </c>
      <c r="C122" s="201" t="s">
        <v>871</v>
      </c>
      <c r="D122" s="201" t="s">
        <v>786</v>
      </c>
      <c r="E122" s="200" t="s">
        <v>1010</v>
      </c>
      <c r="F122" s="201" t="s">
        <v>1011</v>
      </c>
      <c r="G122" s="202" t="s">
        <v>1023</v>
      </c>
    </row>
    <row r="123" spans="2:7">
      <c r="B123" s="200" t="s">
        <v>879</v>
      </c>
      <c r="C123" s="201" t="s">
        <v>880</v>
      </c>
      <c r="D123" s="201" t="s">
        <v>786</v>
      </c>
      <c r="E123" s="200" t="s">
        <v>1010</v>
      </c>
      <c r="F123" s="201" t="s">
        <v>1011</v>
      </c>
      <c r="G123" s="202" t="s">
        <v>1024</v>
      </c>
    </row>
    <row r="124" spans="2:7">
      <c r="B124" s="200" t="s">
        <v>885</v>
      </c>
      <c r="C124" s="201" t="s">
        <v>886</v>
      </c>
      <c r="D124" s="201" t="s">
        <v>786</v>
      </c>
      <c r="E124" s="200" t="s">
        <v>1010</v>
      </c>
      <c r="F124" s="201" t="s">
        <v>1011</v>
      </c>
      <c r="G124" s="202" t="s">
        <v>1025</v>
      </c>
    </row>
    <row r="125" spans="2:7">
      <c r="B125" s="200" t="s">
        <v>894</v>
      </c>
      <c r="C125" s="201" t="s">
        <v>895</v>
      </c>
      <c r="D125" s="201" t="s">
        <v>786</v>
      </c>
      <c r="E125" s="200" t="s">
        <v>1010</v>
      </c>
      <c r="F125" s="201" t="s">
        <v>1011</v>
      </c>
      <c r="G125" s="202" t="s">
        <v>1026</v>
      </c>
    </row>
    <row r="126" spans="2:7">
      <c r="B126" s="200" t="s">
        <v>897</v>
      </c>
      <c r="C126" s="201" t="s">
        <v>898</v>
      </c>
      <c r="D126" s="201" t="s">
        <v>786</v>
      </c>
      <c r="E126" s="200" t="s">
        <v>1010</v>
      </c>
      <c r="F126" s="201" t="s">
        <v>1011</v>
      </c>
      <c r="G126" s="202" t="s">
        <v>1027</v>
      </c>
    </row>
    <row r="127" spans="2:7">
      <c r="B127" s="200" t="s">
        <v>791</v>
      </c>
      <c r="C127" s="201" t="s">
        <v>792</v>
      </c>
      <c r="D127" s="201" t="s">
        <v>786</v>
      </c>
      <c r="E127" s="200" t="s">
        <v>1028</v>
      </c>
      <c r="F127" s="201" t="s">
        <v>1029</v>
      </c>
      <c r="G127" s="202" t="s">
        <v>1030</v>
      </c>
    </row>
    <row r="128" spans="2:7">
      <c r="B128" s="200" t="s">
        <v>795</v>
      </c>
      <c r="C128" s="201" t="s">
        <v>796</v>
      </c>
      <c r="D128" s="201" t="s">
        <v>786</v>
      </c>
      <c r="E128" s="200" t="s">
        <v>1028</v>
      </c>
      <c r="F128" s="201" t="s">
        <v>1029</v>
      </c>
      <c r="G128" s="202" t="s">
        <v>1031</v>
      </c>
    </row>
    <row r="129" spans="2:7">
      <c r="B129" s="200" t="s">
        <v>803</v>
      </c>
      <c r="C129" s="201" t="s">
        <v>804</v>
      </c>
      <c r="D129" s="201" t="s">
        <v>786</v>
      </c>
      <c r="E129" s="200" t="s">
        <v>1028</v>
      </c>
      <c r="F129" s="201" t="s">
        <v>1029</v>
      </c>
      <c r="G129" s="202" t="s">
        <v>1032</v>
      </c>
    </row>
    <row r="130" spans="2:7">
      <c r="B130" s="200" t="s">
        <v>807</v>
      </c>
      <c r="C130" s="201" t="s">
        <v>808</v>
      </c>
      <c r="D130" s="201" t="s">
        <v>786</v>
      </c>
      <c r="E130" s="200" t="s">
        <v>1028</v>
      </c>
      <c r="F130" s="201" t="s">
        <v>1029</v>
      </c>
      <c r="G130" s="202" t="s">
        <v>1033</v>
      </c>
    </row>
    <row r="131" spans="2:7">
      <c r="B131" s="200" t="s">
        <v>811</v>
      </c>
      <c r="C131" s="201" t="s">
        <v>812</v>
      </c>
      <c r="D131" s="201" t="s">
        <v>786</v>
      </c>
      <c r="E131" s="200" t="s">
        <v>1028</v>
      </c>
      <c r="F131" s="201" t="s">
        <v>1029</v>
      </c>
      <c r="G131" s="202" t="s">
        <v>1034</v>
      </c>
    </row>
    <row r="132" spans="2:7">
      <c r="B132" s="200" t="s">
        <v>815</v>
      </c>
      <c r="C132" s="201" t="s">
        <v>816</v>
      </c>
      <c r="D132" s="201" t="s">
        <v>786</v>
      </c>
      <c r="E132" s="200" t="s">
        <v>1028</v>
      </c>
      <c r="F132" s="201" t="s">
        <v>1029</v>
      </c>
      <c r="G132" s="202" t="s">
        <v>1035</v>
      </c>
    </row>
    <row r="133" spans="2:7">
      <c r="B133" s="200" t="s">
        <v>969</v>
      </c>
      <c r="C133" s="201" t="s">
        <v>970</v>
      </c>
      <c r="D133" s="201" t="s">
        <v>786</v>
      </c>
      <c r="E133" s="200" t="s">
        <v>1028</v>
      </c>
      <c r="F133" s="201" t="s">
        <v>1029</v>
      </c>
      <c r="G133" s="202" t="s">
        <v>1036</v>
      </c>
    </row>
    <row r="134" spans="2:7">
      <c r="B134" s="200" t="s">
        <v>831</v>
      </c>
      <c r="C134" s="201" t="s">
        <v>832</v>
      </c>
      <c r="D134" s="201" t="s">
        <v>786</v>
      </c>
      <c r="E134" s="200" t="s">
        <v>1028</v>
      </c>
      <c r="F134" s="201" t="s">
        <v>1029</v>
      </c>
      <c r="G134" s="202" t="s">
        <v>1037</v>
      </c>
    </row>
    <row r="135" spans="2:7">
      <c r="B135" s="200" t="s">
        <v>843</v>
      </c>
      <c r="C135" s="201" t="s">
        <v>844</v>
      </c>
      <c r="D135" s="201" t="s">
        <v>786</v>
      </c>
      <c r="E135" s="200" t="s">
        <v>1028</v>
      </c>
      <c r="F135" s="201" t="s">
        <v>1029</v>
      </c>
      <c r="G135" s="202" t="s">
        <v>1038</v>
      </c>
    </row>
    <row r="136" spans="2:7">
      <c r="B136" s="200" t="s">
        <v>918</v>
      </c>
      <c r="C136" s="201" t="s">
        <v>919</v>
      </c>
      <c r="D136" s="201" t="s">
        <v>786</v>
      </c>
      <c r="E136" s="200" t="s">
        <v>1028</v>
      </c>
      <c r="F136" s="201" t="s">
        <v>1029</v>
      </c>
      <c r="G136" s="202" t="s">
        <v>1039</v>
      </c>
    </row>
    <row r="137" spans="2:7">
      <c r="B137" s="200" t="s">
        <v>847</v>
      </c>
      <c r="C137" s="201" t="s">
        <v>848</v>
      </c>
      <c r="D137" s="201" t="s">
        <v>786</v>
      </c>
      <c r="E137" s="200" t="s">
        <v>1028</v>
      </c>
      <c r="F137" s="201" t="s">
        <v>1029</v>
      </c>
      <c r="G137" s="202" t="s">
        <v>1040</v>
      </c>
    </row>
    <row r="138" spans="2:7">
      <c r="B138" s="200" t="s">
        <v>1041</v>
      </c>
      <c r="C138" s="201" t="s">
        <v>1042</v>
      </c>
      <c r="D138" s="201" t="s">
        <v>786</v>
      </c>
      <c r="E138" s="200" t="s">
        <v>1028</v>
      </c>
      <c r="F138" s="201" t="s">
        <v>1029</v>
      </c>
      <c r="G138" s="202" t="s">
        <v>1043</v>
      </c>
    </row>
    <row r="139" spans="2:7">
      <c r="B139" s="200" t="s">
        <v>1044</v>
      </c>
      <c r="C139" s="201" t="s">
        <v>1045</v>
      </c>
      <c r="D139" s="201" t="s">
        <v>786</v>
      </c>
      <c r="E139" s="200" t="s">
        <v>1028</v>
      </c>
      <c r="F139" s="201" t="s">
        <v>1029</v>
      </c>
      <c r="G139" s="202" t="s">
        <v>1046</v>
      </c>
    </row>
    <row r="140" spans="2:7">
      <c r="B140" s="200" t="s">
        <v>851</v>
      </c>
      <c r="C140" s="201" t="s">
        <v>852</v>
      </c>
      <c r="D140" s="201" t="s">
        <v>786</v>
      </c>
      <c r="E140" s="200" t="s">
        <v>1028</v>
      </c>
      <c r="F140" s="201" t="s">
        <v>1029</v>
      </c>
      <c r="G140" s="202" t="s">
        <v>1047</v>
      </c>
    </row>
    <row r="141" spans="2:7">
      <c r="B141" s="200" t="s">
        <v>855</v>
      </c>
      <c r="C141" s="201" t="s">
        <v>856</v>
      </c>
      <c r="D141" s="201" t="s">
        <v>786</v>
      </c>
      <c r="E141" s="200" t="s">
        <v>1028</v>
      </c>
      <c r="F141" s="201" t="s">
        <v>1029</v>
      </c>
      <c r="G141" s="202" t="s">
        <v>1048</v>
      </c>
    </row>
    <row r="142" spans="2:7">
      <c r="B142" s="200" t="s">
        <v>859</v>
      </c>
      <c r="C142" s="201" t="s">
        <v>860</v>
      </c>
      <c r="D142" s="201" t="s">
        <v>786</v>
      </c>
      <c r="E142" s="200" t="s">
        <v>1028</v>
      </c>
      <c r="F142" s="201" t="s">
        <v>1029</v>
      </c>
      <c r="G142" s="202" t="s">
        <v>1049</v>
      </c>
    </row>
    <row r="143" spans="2:7">
      <c r="B143" s="200" t="s">
        <v>863</v>
      </c>
      <c r="C143" s="201" t="s">
        <v>864</v>
      </c>
      <c r="D143" s="201" t="s">
        <v>786</v>
      </c>
      <c r="E143" s="200" t="s">
        <v>1028</v>
      </c>
      <c r="F143" s="201" t="s">
        <v>1029</v>
      </c>
      <c r="G143" s="202" t="s">
        <v>1050</v>
      </c>
    </row>
    <row r="144" spans="2:7">
      <c r="B144" s="200" t="s">
        <v>867</v>
      </c>
      <c r="C144" s="201" t="s">
        <v>868</v>
      </c>
      <c r="D144" s="201" t="s">
        <v>786</v>
      </c>
      <c r="E144" s="200" t="s">
        <v>1028</v>
      </c>
      <c r="F144" s="201" t="s">
        <v>1029</v>
      </c>
      <c r="G144" s="202" t="s">
        <v>1051</v>
      </c>
    </row>
    <row r="145" spans="2:7">
      <c r="B145" s="200" t="s">
        <v>948</v>
      </c>
      <c r="C145" s="201" t="s">
        <v>949</v>
      </c>
      <c r="D145" s="201" t="s">
        <v>786</v>
      </c>
      <c r="E145" s="200" t="s">
        <v>1028</v>
      </c>
      <c r="F145" s="201" t="s">
        <v>1029</v>
      </c>
      <c r="G145" s="202" t="s">
        <v>1052</v>
      </c>
    </row>
    <row r="146" spans="2:7">
      <c r="B146" s="200" t="s">
        <v>1053</v>
      </c>
      <c r="C146" s="201" t="s">
        <v>1054</v>
      </c>
      <c r="D146" s="201" t="s">
        <v>786</v>
      </c>
      <c r="E146" s="200" t="s">
        <v>1028</v>
      </c>
      <c r="F146" s="201" t="s">
        <v>1029</v>
      </c>
      <c r="G146" s="202" t="s">
        <v>1055</v>
      </c>
    </row>
    <row r="147" spans="2:7">
      <c r="B147" s="200" t="s">
        <v>1001</v>
      </c>
      <c r="C147" s="201" t="s">
        <v>1002</v>
      </c>
      <c r="D147" s="201" t="s">
        <v>786</v>
      </c>
      <c r="E147" s="200" t="s">
        <v>1028</v>
      </c>
      <c r="F147" s="201" t="s">
        <v>1029</v>
      </c>
      <c r="G147" s="202" t="s">
        <v>1056</v>
      </c>
    </row>
    <row r="148" spans="2:7">
      <c r="B148" s="200" t="s">
        <v>879</v>
      </c>
      <c r="C148" s="201" t="s">
        <v>880</v>
      </c>
      <c r="D148" s="201" t="s">
        <v>786</v>
      </c>
      <c r="E148" s="200" t="s">
        <v>1028</v>
      </c>
      <c r="F148" s="201" t="s">
        <v>1029</v>
      </c>
      <c r="G148" s="202" t="s">
        <v>1057</v>
      </c>
    </row>
    <row r="149" spans="2:7">
      <c r="B149" s="200" t="s">
        <v>882</v>
      </c>
      <c r="C149" s="201" t="s">
        <v>883</v>
      </c>
      <c r="D149" s="201" t="s">
        <v>786</v>
      </c>
      <c r="E149" s="200" t="s">
        <v>1028</v>
      </c>
      <c r="F149" s="201" t="s">
        <v>1029</v>
      </c>
      <c r="G149" s="202" t="s">
        <v>1058</v>
      </c>
    </row>
    <row r="150" spans="2:7">
      <c r="B150" s="200" t="s">
        <v>1059</v>
      </c>
      <c r="C150" s="201" t="s">
        <v>1060</v>
      </c>
      <c r="D150" s="201" t="s">
        <v>786</v>
      </c>
      <c r="E150" s="200" t="s">
        <v>1028</v>
      </c>
      <c r="F150" s="201" t="s">
        <v>1029</v>
      </c>
      <c r="G150" s="202" t="s">
        <v>1061</v>
      </c>
    </row>
    <row r="151" spans="2:7">
      <c r="B151" s="200" t="s">
        <v>885</v>
      </c>
      <c r="C151" s="201" t="s">
        <v>886</v>
      </c>
      <c r="D151" s="201" t="s">
        <v>786</v>
      </c>
      <c r="E151" s="200" t="s">
        <v>1028</v>
      </c>
      <c r="F151" s="201" t="s">
        <v>1029</v>
      </c>
      <c r="G151" s="202" t="s">
        <v>1062</v>
      </c>
    </row>
    <row r="152" spans="2:7">
      <c r="B152" s="200" t="s">
        <v>888</v>
      </c>
      <c r="C152" s="201" t="s">
        <v>889</v>
      </c>
      <c r="D152" s="201" t="s">
        <v>786</v>
      </c>
      <c r="E152" s="200" t="s">
        <v>1028</v>
      </c>
      <c r="F152" s="201" t="s">
        <v>1029</v>
      </c>
      <c r="G152" s="202" t="s">
        <v>1063</v>
      </c>
    </row>
    <row r="153" spans="2:7">
      <c r="B153" s="200" t="s">
        <v>894</v>
      </c>
      <c r="C153" s="201" t="s">
        <v>895</v>
      </c>
      <c r="D153" s="201" t="s">
        <v>786</v>
      </c>
      <c r="E153" s="200" t="s">
        <v>1028</v>
      </c>
      <c r="F153" s="201" t="s">
        <v>1029</v>
      </c>
      <c r="G153" s="202" t="s">
        <v>1064</v>
      </c>
    </row>
    <row r="154" spans="2:7">
      <c r="B154" s="200" t="s">
        <v>897</v>
      </c>
      <c r="C154" s="201" t="s">
        <v>898</v>
      </c>
      <c r="D154" s="201" t="s">
        <v>786</v>
      </c>
      <c r="E154" s="200" t="s">
        <v>1028</v>
      </c>
      <c r="F154" s="201" t="s">
        <v>1029</v>
      </c>
      <c r="G154" s="202" t="s">
        <v>1065</v>
      </c>
    </row>
    <row r="155" spans="2:7">
      <c r="B155" s="200" t="s">
        <v>784</v>
      </c>
      <c r="C155" s="201" t="s">
        <v>785</v>
      </c>
      <c r="D155" s="201" t="s">
        <v>786</v>
      </c>
      <c r="E155" s="200" t="s">
        <v>1066</v>
      </c>
      <c r="F155" s="201" t="s">
        <v>1067</v>
      </c>
      <c r="G155" s="202" t="s">
        <v>1068</v>
      </c>
    </row>
    <row r="156" spans="2:7">
      <c r="B156" s="200" t="s">
        <v>791</v>
      </c>
      <c r="C156" s="201" t="s">
        <v>792</v>
      </c>
      <c r="D156" s="201" t="s">
        <v>786</v>
      </c>
      <c r="E156" s="200" t="s">
        <v>1066</v>
      </c>
      <c r="F156" s="201" t="s">
        <v>1067</v>
      </c>
      <c r="G156" s="202" t="s">
        <v>1069</v>
      </c>
    </row>
    <row r="157" spans="2:7">
      <c r="B157" s="200" t="s">
        <v>1070</v>
      </c>
      <c r="C157" s="201" t="s">
        <v>1071</v>
      </c>
      <c r="D157" s="201" t="s">
        <v>786</v>
      </c>
      <c r="E157" s="200" t="s">
        <v>1066</v>
      </c>
      <c r="F157" s="201" t="s">
        <v>1067</v>
      </c>
      <c r="G157" s="202" t="s">
        <v>1072</v>
      </c>
    </row>
    <row r="158" spans="2:7">
      <c r="B158" s="200" t="s">
        <v>1073</v>
      </c>
      <c r="C158" s="201" t="s">
        <v>1074</v>
      </c>
      <c r="D158" s="201" t="s">
        <v>786</v>
      </c>
      <c r="E158" s="200" t="s">
        <v>1066</v>
      </c>
      <c r="F158" s="201" t="s">
        <v>1067</v>
      </c>
      <c r="G158" s="202" t="s">
        <v>1075</v>
      </c>
    </row>
    <row r="159" spans="2:7">
      <c r="B159" s="200" t="s">
        <v>795</v>
      </c>
      <c r="C159" s="201" t="s">
        <v>796</v>
      </c>
      <c r="D159" s="201" t="s">
        <v>786</v>
      </c>
      <c r="E159" s="200" t="s">
        <v>1066</v>
      </c>
      <c r="F159" s="201" t="s">
        <v>1067</v>
      </c>
      <c r="G159" s="202" t="s">
        <v>1076</v>
      </c>
    </row>
    <row r="160" spans="2:7">
      <c r="B160" s="200" t="s">
        <v>799</v>
      </c>
      <c r="C160" s="201" t="s">
        <v>800</v>
      </c>
      <c r="D160" s="201" t="s">
        <v>786</v>
      </c>
      <c r="E160" s="200" t="s">
        <v>1066</v>
      </c>
      <c r="F160" s="201" t="s">
        <v>1067</v>
      </c>
      <c r="G160" s="202" t="s">
        <v>1077</v>
      </c>
    </row>
    <row r="161" spans="2:7">
      <c r="B161" s="200" t="s">
        <v>803</v>
      </c>
      <c r="C161" s="201" t="s">
        <v>804</v>
      </c>
      <c r="D161" s="201" t="s">
        <v>786</v>
      </c>
      <c r="E161" s="200" t="s">
        <v>1066</v>
      </c>
      <c r="F161" s="201" t="s">
        <v>1067</v>
      </c>
      <c r="G161" s="202" t="s">
        <v>1078</v>
      </c>
    </row>
    <row r="162" spans="2:7">
      <c r="B162" s="200" t="s">
        <v>807</v>
      </c>
      <c r="C162" s="201" t="s">
        <v>808</v>
      </c>
      <c r="D162" s="201" t="s">
        <v>786</v>
      </c>
      <c r="E162" s="200" t="s">
        <v>1066</v>
      </c>
      <c r="F162" s="201" t="s">
        <v>1067</v>
      </c>
      <c r="G162" s="202" t="s">
        <v>1079</v>
      </c>
    </row>
    <row r="163" spans="2:7">
      <c r="B163" s="200" t="s">
        <v>811</v>
      </c>
      <c r="C163" s="201" t="s">
        <v>812</v>
      </c>
      <c r="D163" s="201" t="s">
        <v>786</v>
      </c>
      <c r="E163" s="200" t="s">
        <v>1066</v>
      </c>
      <c r="F163" s="201" t="s">
        <v>1067</v>
      </c>
      <c r="G163" s="202" t="s">
        <v>1080</v>
      </c>
    </row>
    <row r="164" spans="2:7">
      <c r="B164" s="200" t="s">
        <v>1081</v>
      </c>
      <c r="C164" s="201" t="s">
        <v>1082</v>
      </c>
      <c r="D164" s="201" t="s">
        <v>786</v>
      </c>
      <c r="E164" s="200" t="s">
        <v>1066</v>
      </c>
      <c r="F164" s="201" t="s">
        <v>1067</v>
      </c>
      <c r="G164" s="202" t="s">
        <v>1083</v>
      </c>
    </row>
    <row r="165" spans="2:7">
      <c r="B165" s="200" t="s">
        <v>969</v>
      </c>
      <c r="C165" s="201" t="s">
        <v>970</v>
      </c>
      <c r="D165" s="201" t="s">
        <v>786</v>
      </c>
      <c r="E165" s="200" t="s">
        <v>1066</v>
      </c>
      <c r="F165" s="201" t="s">
        <v>1067</v>
      </c>
      <c r="G165" s="202" t="s">
        <v>1084</v>
      </c>
    </row>
    <row r="166" spans="2:7">
      <c r="B166" s="200" t="s">
        <v>823</v>
      </c>
      <c r="C166" s="201" t="s">
        <v>824</v>
      </c>
      <c r="D166" s="201" t="s">
        <v>786</v>
      </c>
      <c r="E166" s="200" t="s">
        <v>1066</v>
      </c>
      <c r="F166" s="201" t="s">
        <v>1067</v>
      </c>
      <c r="G166" s="202" t="s">
        <v>1085</v>
      </c>
    </row>
    <row r="167" spans="2:7">
      <c r="B167" s="200" t="s">
        <v>831</v>
      </c>
      <c r="C167" s="201" t="s">
        <v>832</v>
      </c>
      <c r="D167" s="201" t="s">
        <v>786</v>
      </c>
      <c r="E167" s="200" t="s">
        <v>1066</v>
      </c>
      <c r="F167" s="201" t="s">
        <v>1067</v>
      </c>
      <c r="G167" s="202" t="s">
        <v>1086</v>
      </c>
    </row>
    <row r="168" spans="2:7">
      <c r="B168" s="200" t="s">
        <v>835</v>
      </c>
      <c r="C168" s="201" t="s">
        <v>836</v>
      </c>
      <c r="D168" s="201" t="s">
        <v>786</v>
      </c>
      <c r="E168" s="200" t="s">
        <v>1066</v>
      </c>
      <c r="F168" s="201" t="s">
        <v>1067</v>
      </c>
      <c r="G168" s="202" t="s">
        <v>1087</v>
      </c>
    </row>
    <row r="169" spans="2:7">
      <c r="B169" s="200" t="s">
        <v>839</v>
      </c>
      <c r="C169" s="201" t="s">
        <v>840</v>
      </c>
      <c r="D169" s="201" t="s">
        <v>786</v>
      </c>
      <c r="E169" s="200" t="s">
        <v>1066</v>
      </c>
      <c r="F169" s="201" t="s">
        <v>1067</v>
      </c>
      <c r="G169" s="202" t="s">
        <v>1088</v>
      </c>
    </row>
    <row r="170" spans="2:7">
      <c r="B170" s="200" t="s">
        <v>843</v>
      </c>
      <c r="C170" s="201" t="s">
        <v>844</v>
      </c>
      <c r="D170" s="201" t="s">
        <v>786</v>
      </c>
      <c r="E170" s="200" t="s">
        <v>1066</v>
      </c>
      <c r="F170" s="201" t="s">
        <v>1067</v>
      </c>
      <c r="G170" s="202" t="s">
        <v>1089</v>
      </c>
    </row>
    <row r="171" spans="2:7">
      <c r="B171" s="200" t="s">
        <v>994</v>
      </c>
      <c r="C171" s="201" t="s">
        <v>995</v>
      </c>
      <c r="D171" s="201" t="s">
        <v>786</v>
      </c>
      <c r="E171" s="200" t="s">
        <v>1066</v>
      </c>
      <c r="F171" s="201" t="s">
        <v>1067</v>
      </c>
      <c r="G171" s="202" t="s">
        <v>1090</v>
      </c>
    </row>
    <row r="172" spans="2:7">
      <c r="B172" s="200" t="s">
        <v>847</v>
      </c>
      <c r="C172" s="201" t="s">
        <v>848</v>
      </c>
      <c r="D172" s="201" t="s">
        <v>786</v>
      </c>
      <c r="E172" s="200" t="s">
        <v>1066</v>
      </c>
      <c r="F172" s="201" t="s">
        <v>1067</v>
      </c>
      <c r="G172" s="202" t="s">
        <v>1091</v>
      </c>
    </row>
    <row r="173" spans="2:7">
      <c r="B173" s="200" t="s">
        <v>851</v>
      </c>
      <c r="C173" s="201" t="s">
        <v>852</v>
      </c>
      <c r="D173" s="201" t="s">
        <v>786</v>
      </c>
      <c r="E173" s="200" t="s">
        <v>1066</v>
      </c>
      <c r="F173" s="201" t="s">
        <v>1067</v>
      </c>
      <c r="G173" s="202" t="s">
        <v>1092</v>
      </c>
    </row>
    <row r="174" spans="2:7">
      <c r="B174" s="200" t="s">
        <v>855</v>
      </c>
      <c r="C174" s="201" t="s">
        <v>856</v>
      </c>
      <c r="D174" s="201" t="s">
        <v>786</v>
      </c>
      <c r="E174" s="200" t="s">
        <v>1066</v>
      </c>
      <c r="F174" s="201" t="s">
        <v>1067</v>
      </c>
      <c r="G174" s="202" t="s">
        <v>1093</v>
      </c>
    </row>
    <row r="175" spans="2:7">
      <c r="B175" s="200" t="s">
        <v>859</v>
      </c>
      <c r="C175" s="201" t="s">
        <v>860</v>
      </c>
      <c r="D175" s="201" t="s">
        <v>786</v>
      </c>
      <c r="E175" s="200" t="s">
        <v>1066</v>
      </c>
      <c r="F175" s="201" t="s">
        <v>1067</v>
      </c>
      <c r="G175" s="202" t="s">
        <v>1094</v>
      </c>
    </row>
    <row r="176" spans="2:7">
      <c r="B176" s="200" t="s">
        <v>863</v>
      </c>
      <c r="C176" s="201" t="s">
        <v>864</v>
      </c>
      <c r="D176" s="201" t="s">
        <v>786</v>
      </c>
      <c r="E176" s="200" t="s">
        <v>1066</v>
      </c>
      <c r="F176" s="201" t="s">
        <v>1067</v>
      </c>
      <c r="G176" s="202" t="s">
        <v>1095</v>
      </c>
    </row>
    <row r="177" spans="2:7">
      <c r="B177" s="200" t="s">
        <v>1053</v>
      </c>
      <c r="C177" s="201" t="s">
        <v>1054</v>
      </c>
      <c r="D177" s="201" t="s">
        <v>786</v>
      </c>
      <c r="E177" s="200" t="s">
        <v>1066</v>
      </c>
      <c r="F177" s="201" t="s">
        <v>1067</v>
      </c>
      <c r="G177" s="202" t="s">
        <v>1096</v>
      </c>
    </row>
    <row r="178" spans="2:7">
      <c r="B178" s="200" t="s">
        <v>873</v>
      </c>
      <c r="C178" s="201" t="s">
        <v>874</v>
      </c>
      <c r="D178" s="201" t="s">
        <v>786</v>
      </c>
      <c r="E178" s="200" t="s">
        <v>1066</v>
      </c>
      <c r="F178" s="201" t="s">
        <v>1067</v>
      </c>
      <c r="G178" s="202" t="s">
        <v>1097</v>
      </c>
    </row>
    <row r="179" spans="2:7">
      <c r="B179" s="200" t="s">
        <v>1001</v>
      </c>
      <c r="C179" s="201" t="s">
        <v>1002</v>
      </c>
      <c r="D179" s="201" t="s">
        <v>786</v>
      </c>
      <c r="E179" s="200" t="s">
        <v>1066</v>
      </c>
      <c r="F179" s="201" t="s">
        <v>1067</v>
      </c>
      <c r="G179" s="202" t="s">
        <v>1098</v>
      </c>
    </row>
    <row r="180" spans="2:7">
      <c r="B180" s="200" t="s">
        <v>927</v>
      </c>
      <c r="C180" s="201" t="s">
        <v>928</v>
      </c>
      <c r="D180" s="201" t="s">
        <v>786</v>
      </c>
      <c r="E180" s="200" t="s">
        <v>1066</v>
      </c>
      <c r="F180" s="201" t="s">
        <v>1067</v>
      </c>
      <c r="G180" s="202" t="s">
        <v>1099</v>
      </c>
    </row>
    <row r="181" spans="2:7">
      <c r="B181" s="200" t="s">
        <v>951</v>
      </c>
      <c r="C181" s="201" t="s">
        <v>952</v>
      </c>
      <c r="D181" s="201" t="s">
        <v>786</v>
      </c>
      <c r="E181" s="200" t="s">
        <v>1066</v>
      </c>
      <c r="F181" s="201" t="s">
        <v>1067</v>
      </c>
      <c r="G181" s="202" t="s">
        <v>1100</v>
      </c>
    </row>
    <row r="182" spans="2:7">
      <c r="B182" s="200" t="s">
        <v>879</v>
      </c>
      <c r="C182" s="201" t="s">
        <v>880</v>
      </c>
      <c r="D182" s="201" t="s">
        <v>786</v>
      </c>
      <c r="E182" s="200" t="s">
        <v>1066</v>
      </c>
      <c r="F182" s="201" t="s">
        <v>1067</v>
      </c>
      <c r="G182" s="202" t="s">
        <v>1101</v>
      </c>
    </row>
    <row r="183" spans="2:7">
      <c r="B183" s="200" t="s">
        <v>882</v>
      </c>
      <c r="C183" s="201" t="s">
        <v>883</v>
      </c>
      <c r="D183" s="201" t="s">
        <v>786</v>
      </c>
      <c r="E183" s="200" t="s">
        <v>1066</v>
      </c>
      <c r="F183" s="201" t="s">
        <v>1067</v>
      </c>
      <c r="G183" s="202" t="s">
        <v>1102</v>
      </c>
    </row>
    <row r="184" spans="2:7">
      <c r="B184" s="200" t="s">
        <v>885</v>
      </c>
      <c r="C184" s="201" t="s">
        <v>886</v>
      </c>
      <c r="D184" s="201" t="s">
        <v>786</v>
      </c>
      <c r="E184" s="200" t="s">
        <v>1066</v>
      </c>
      <c r="F184" s="201" t="s">
        <v>1067</v>
      </c>
      <c r="G184" s="202" t="s">
        <v>1103</v>
      </c>
    </row>
    <row r="185" spans="2:7">
      <c r="B185" s="200" t="s">
        <v>888</v>
      </c>
      <c r="C185" s="201" t="s">
        <v>889</v>
      </c>
      <c r="D185" s="201" t="s">
        <v>786</v>
      </c>
      <c r="E185" s="200" t="s">
        <v>1066</v>
      </c>
      <c r="F185" s="201" t="s">
        <v>1067</v>
      </c>
      <c r="G185" s="202" t="s">
        <v>1104</v>
      </c>
    </row>
    <row r="186" spans="2:7">
      <c r="B186" s="200" t="s">
        <v>894</v>
      </c>
      <c r="C186" s="201" t="s">
        <v>895</v>
      </c>
      <c r="D186" s="201" t="s">
        <v>786</v>
      </c>
      <c r="E186" s="200" t="s">
        <v>1066</v>
      </c>
      <c r="F186" s="201" t="s">
        <v>1067</v>
      </c>
      <c r="G186" s="202" t="s">
        <v>1105</v>
      </c>
    </row>
    <row r="187" spans="2:7">
      <c r="B187" s="200" t="s">
        <v>897</v>
      </c>
      <c r="C187" s="201" t="s">
        <v>898</v>
      </c>
      <c r="D187" s="201" t="s">
        <v>786</v>
      </c>
      <c r="E187" s="200" t="s">
        <v>1066</v>
      </c>
      <c r="F187" s="201" t="s">
        <v>1067</v>
      </c>
      <c r="G187" s="202" t="s">
        <v>1106</v>
      </c>
    </row>
    <row r="188" spans="2:7">
      <c r="B188" s="200" t="s">
        <v>784</v>
      </c>
      <c r="C188" s="201" t="s">
        <v>785</v>
      </c>
      <c r="D188" s="201" t="s">
        <v>786</v>
      </c>
      <c r="E188" s="200" t="s">
        <v>1107</v>
      </c>
      <c r="F188" s="201" t="s">
        <v>1108</v>
      </c>
      <c r="G188" s="202" t="s">
        <v>1109</v>
      </c>
    </row>
    <row r="189" spans="2:7">
      <c r="B189" s="200" t="s">
        <v>791</v>
      </c>
      <c r="C189" s="201" t="s">
        <v>792</v>
      </c>
      <c r="D189" s="201" t="s">
        <v>786</v>
      </c>
      <c r="E189" s="200" t="s">
        <v>1107</v>
      </c>
      <c r="F189" s="201" t="s">
        <v>1108</v>
      </c>
      <c r="G189" s="202" t="s">
        <v>1110</v>
      </c>
    </row>
    <row r="190" spans="2:7">
      <c r="B190" s="200" t="s">
        <v>1073</v>
      </c>
      <c r="C190" s="201" t="s">
        <v>1074</v>
      </c>
      <c r="D190" s="201" t="s">
        <v>786</v>
      </c>
      <c r="E190" s="200" t="s">
        <v>1107</v>
      </c>
      <c r="F190" s="201" t="s">
        <v>1108</v>
      </c>
      <c r="G190" s="202" t="s">
        <v>1111</v>
      </c>
    </row>
    <row r="191" spans="2:7">
      <c r="B191" s="200" t="s">
        <v>795</v>
      </c>
      <c r="C191" s="201" t="s">
        <v>796</v>
      </c>
      <c r="D191" s="201" t="s">
        <v>786</v>
      </c>
      <c r="E191" s="200" t="s">
        <v>1107</v>
      </c>
      <c r="F191" s="201" t="s">
        <v>1108</v>
      </c>
      <c r="G191" s="202" t="s">
        <v>1112</v>
      </c>
    </row>
    <row r="192" spans="2:7">
      <c r="B192" s="200" t="s">
        <v>803</v>
      </c>
      <c r="C192" s="201" t="s">
        <v>804</v>
      </c>
      <c r="D192" s="201" t="s">
        <v>786</v>
      </c>
      <c r="E192" s="200" t="s">
        <v>1107</v>
      </c>
      <c r="F192" s="201" t="s">
        <v>1108</v>
      </c>
      <c r="G192" s="202" t="s">
        <v>1113</v>
      </c>
    </row>
    <row r="193" spans="2:7">
      <c r="B193" s="200" t="s">
        <v>807</v>
      </c>
      <c r="C193" s="201" t="s">
        <v>808</v>
      </c>
      <c r="D193" s="201" t="s">
        <v>786</v>
      </c>
      <c r="E193" s="200" t="s">
        <v>1107</v>
      </c>
      <c r="F193" s="201" t="s">
        <v>1108</v>
      </c>
      <c r="G193" s="202" t="s">
        <v>1114</v>
      </c>
    </row>
    <row r="194" spans="2:7">
      <c r="B194" s="200" t="s">
        <v>811</v>
      </c>
      <c r="C194" s="201" t="s">
        <v>812</v>
      </c>
      <c r="D194" s="201" t="s">
        <v>786</v>
      </c>
      <c r="E194" s="200" t="s">
        <v>1107</v>
      </c>
      <c r="F194" s="201" t="s">
        <v>1108</v>
      </c>
      <c r="G194" s="202" t="s">
        <v>1115</v>
      </c>
    </row>
    <row r="195" spans="2:7">
      <c r="B195" s="200" t="s">
        <v>1081</v>
      </c>
      <c r="C195" s="201" t="s">
        <v>1082</v>
      </c>
      <c r="D195" s="201" t="s">
        <v>786</v>
      </c>
      <c r="E195" s="200" t="s">
        <v>1107</v>
      </c>
      <c r="F195" s="201" t="s">
        <v>1108</v>
      </c>
      <c r="G195" s="202" t="s">
        <v>1116</v>
      </c>
    </row>
    <row r="196" spans="2:7">
      <c r="B196" s="200" t="s">
        <v>831</v>
      </c>
      <c r="C196" s="201" t="s">
        <v>832</v>
      </c>
      <c r="D196" s="201" t="s">
        <v>786</v>
      </c>
      <c r="E196" s="200" t="s">
        <v>1107</v>
      </c>
      <c r="F196" s="201" t="s">
        <v>1108</v>
      </c>
      <c r="G196" s="202" t="s">
        <v>1117</v>
      </c>
    </row>
    <row r="197" spans="2:7">
      <c r="B197" s="200" t="s">
        <v>843</v>
      </c>
      <c r="C197" s="201" t="s">
        <v>844</v>
      </c>
      <c r="D197" s="201" t="s">
        <v>786</v>
      </c>
      <c r="E197" s="200" t="s">
        <v>1107</v>
      </c>
      <c r="F197" s="201" t="s">
        <v>1108</v>
      </c>
      <c r="G197" s="202" t="s">
        <v>1118</v>
      </c>
    </row>
    <row r="198" spans="2:7">
      <c r="B198" s="200" t="s">
        <v>994</v>
      </c>
      <c r="C198" s="201" t="s">
        <v>995</v>
      </c>
      <c r="D198" s="201" t="s">
        <v>786</v>
      </c>
      <c r="E198" s="200" t="s">
        <v>1107</v>
      </c>
      <c r="F198" s="201" t="s">
        <v>1108</v>
      </c>
      <c r="G198" s="202" t="s">
        <v>1119</v>
      </c>
    </row>
    <row r="199" spans="2:7">
      <c r="B199" s="200" t="s">
        <v>847</v>
      </c>
      <c r="C199" s="201" t="s">
        <v>848</v>
      </c>
      <c r="D199" s="201" t="s">
        <v>786</v>
      </c>
      <c r="E199" s="200" t="s">
        <v>1107</v>
      </c>
      <c r="F199" s="201" t="s">
        <v>1108</v>
      </c>
      <c r="G199" s="202" t="s">
        <v>1120</v>
      </c>
    </row>
    <row r="200" spans="2:7">
      <c r="B200" s="200" t="s">
        <v>1041</v>
      </c>
      <c r="C200" s="201" t="s">
        <v>1042</v>
      </c>
      <c r="D200" s="201" t="s">
        <v>786</v>
      </c>
      <c r="E200" s="200" t="s">
        <v>1107</v>
      </c>
      <c r="F200" s="201" t="s">
        <v>1108</v>
      </c>
      <c r="G200" s="202" t="s">
        <v>1121</v>
      </c>
    </row>
    <row r="201" spans="2:7">
      <c r="B201" s="200" t="s">
        <v>1014</v>
      </c>
      <c r="C201" s="201" t="s">
        <v>1015</v>
      </c>
      <c r="D201" s="201" t="s">
        <v>786</v>
      </c>
      <c r="E201" s="200" t="s">
        <v>1107</v>
      </c>
      <c r="F201" s="201" t="s">
        <v>1108</v>
      </c>
      <c r="G201" s="202" t="s">
        <v>1122</v>
      </c>
    </row>
    <row r="202" spans="2:7">
      <c r="B202" s="200" t="s">
        <v>851</v>
      </c>
      <c r="C202" s="201" t="s">
        <v>852</v>
      </c>
      <c r="D202" s="201" t="s">
        <v>786</v>
      </c>
      <c r="E202" s="200" t="s">
        <v>1107</v>
      </c>
      <c r="F202" s="201" t="s">
        <v>1108</v>
      </c>
      <c r="G202" s="202" t="s">
        <v>1123</v>
      </c>
    </row>
    <row r="203" spans="2:7">
      <c r="B203" s="200" t="s">
        <v>855</v>
      </c>
      <c r="C203" s="201" t="s">
        <v>856</v>
      </c>
      <c r="D203" s="201" t="s">
        <v>786</v>
      </c>
      <c r="E203" s="200" t="s">
        <v>1107</v>
      </c>
      <c r="F203" s="201" t="s">
        <v>1108</v>
      </c>
      <c r="G203" s="202" t="s">
        <v>1124</v>
      </c>
    </row>
    <row r="204" spans="2:7">
      <c r="B204" s="200" t="s">
        <v>973</v>
      </c>
      <c r="C204" s="201" t="s">
        <v>974</v>
      </c>
      <c r="D204" s="201" t="s">
        <v>786</v>
      </c>
      <c r="E204" s="200" t="s">
        <v>1107</v>
      </c>
      <c r="F204" s="201" t="s">
        <v>1108</v>
      </c>
      <c r="G204" s="202" t="s">
        <v>1125</v>
      </c>
    </row>
    <row r="205" spans="2:7">
      <c r="B205" s="200" t="s">
        <v>863</v>
      </c>
      <c r="C205" s="201" t="s">
        <v>864</v>
      </c>
      <c r="D205" s="201" t="s">
        <v>786</v>
      </c>
      <c r="E205" s="200" t="s">
        <v>1107</v>
      </c>
      <c r="F205" s="201" t="s">
        <v>1108</v>
      </c>
      <c r="G205" s="202" t="s">
        <v>1126</v>
      </c>
    </row>
    <row r="206" spans="2:7">
      <c r="B206" s="200" t="s">
        <v>1053</v>
      </c>
      <c r="C206" s="201" t="s">
        <v>1054</v>
      </c>
      <c r="D206" s="201" t="s">
        <v>786</v>
      </c>
      <c r="E206" s="200" t="s">
        <v>1107</v>
      </c>
      <c r="F206" s="201" t="s">
        <v>1108</v>
      </c>
      <c r="G206" s="202" t="s">
        <v>1127</v>
      </c>
    </row>
    <row r="207" spans="2:7">
      <c r="B207" s="200" t="s">
        <v>1001</v>
      </c>
      <c r="C207" s="201" t="s">
        <v>1002</v>
      </c>
      <c r="D207" s="201" t="s">
        <v>786</v>
      </c>
      <c r="E207" s="200" t="s">
        <v>1107</v>
      </c>
      <c r="F207" s="201" t="s">
        <v>1108</v>
      </c>
      <c r="G207" s="202" t="s">
        <v>1128</v>
      </c>
    </row>
    <row r="208" spans="2:7">
      <c r="B208" s="200" t="s">
        <v>927</v>
      </c>
      <c r="C208" s="201" t="s">
        <v>928</v>
      </c>
      <c r="D208" s="201" t="s">
        <v>786</v>
      </c>
      <c r="E208" s="200" t="s">
        <v>1107</v>
      </c>
      <c r="F208" s="201" t="s">
        <v>1108</v>
      </c>
      <c r="G208" s="202" t="s">
        <v>1129</v>
      </c>
    </row>
    <row r="209" spans="2:7">
      <c r="B209" s="200" t="s">
        <v>951</v>
      </c>
      <c r="C209" s="201" t="s">
        <v>952</v>
      </c>
      <c r="D209" s="201" t="s">
        <v>786</v>
      </c>
      <c r="E209" s="200" t="s">
        <v>1107</v>
      </c>
      <c r="F209" s="201" t="s">
        <v>1108</v>
      </c>
      <c r="G209" s="202" t="s">
        <v>1130</v>
      </c>
    </row>
    <row r="210" spans="2:7">
      <c r="B210" s="200" t="s">
        <v>879</v>
      </c>
      <c r="C210" s="201" t="s">
        <v>880</v>
      </c>
      <c r="D210" s="201" t="s">
        <v>786</v>
      </c>
      <c r="E210" s="200" t="s">
        <v>1107</v>
      </c>
      <c r="F210" s="201" t="s">
        <v>1108</v>
      </c>
      <c r="G210" s="202" t="s">
        <v>1131</v>
      </c>
    </row>
    <row r="211" spans="2:7">
      <c r="B211" s="200" t="s">
        <v>882</v>
      </c>
      <c r="C211" s="201" t="s">
        <v>883</v>
      </c>
      <c r="D211" s="201" t="s">
        <v>786</v>
      </c>
      <c r="E211" s="200" t="s">
        <v>1107</v>
      </c>
      <c r="F211" s="201" t="s">
        <v>1108</v>
      </c>
      <c r="G211" s="202" t="s">
        <v>1132</v>
      </c>
    </row>
    <row r="212" spans="2:7">
      <c r="B212" s="200" t="s">
        <v>1059</v>
      </c>
      <c r="C212" s="201" t="s">
        <v>1060</v>
      </c>
      <c r="D212" s="201" t="s">
        <v>786</v>
      </c>
      <c r="E212" s="200" t="s">
        <v>1107</v>
      </c>
      <c r="F212" s="201" t="s">
        <v>1108</v>
      </c>
      <c r="G212" s="202" t="s">
        <v>1133</v>
      </c>
    </row>
    <row r="213" spans="2:7">
      <c r="B213" s="200" t="s">
        <v>885</v>
      </c>
      <c r="C213" s="201" t="s">
        <v>886</v>
      </c>
      <c r="D213" s="201" t="s">
        <v>786</v>
      </c>
      <c r="E213" s="200" t="s">
        <v>1107</v>
      </c>
      <c r="F213" s="201" t="s">
        <v>1108</v>
      </c>
      <c r="G213" s="202" t="s">
        <v>1134</v>
      </c>
    </row>
    <row r="214" spans="2:7">
      <c r="B214" s="200" t="s">
        <v>891</v>
      </c>
      <c r="C214" s="201" t="s">
        <v>892</v>
      </c>
      <c r="D214" s="201" t="s">
        <v>786</v>
      </c>
      <c r="E214" s="200" t="s">
        <v>1107</v>
      </c>
      <c r="F214" s="201" t="s">
        <v>1108</v>
      </c>
      <c r="G214" s="202" t="s">
        <v>1135</v>
      </c>
    </row>
    <row r="215" spans="2:7">
      <c r="B215" s="200" t="s">
        <v>894</v>
      </c>
      <c r="C215" s="201" t="s">
        <v>895</v>
      </c>
      <c r="D215" s="201" t="s">
        <v>786</v>
      </c>
      <c r="E215" s="200" t="s">
        <v>1107</v>
      </c>
      <c r="F215" s="201" t="s">
        <v>1108</v>
      </c>
      <c r="G215" s="202" t="s">
        <v>1136</v>
      </c>
    </row>
    <row r="216" spans="2:7">
      <c r="B216" s="200" t="s">
        <v>897</v>
      </c>
      <c r="C216" s="201" t="s">
        <v>898</v>
      </c>
      <c r="D216" s="201" t="s">
        <v>786</v>
      </c>
      <c r="E216" s="200" t="s">
        <v>1107</v>
      </c>
      <c r="F216" s="201" t="s">
        <v>1108</v>
      </c>
      <c r="G216" s="202" t="s">
        <v>1137</v>
      </c>
    </row>
    <row r="217" spans="2:7">
      <c r="B217" s="200" t="s">
        <v>791</v>
      </c>
      <c r="C217" s="201" t="s">
        <v>792</v>
      </c>
      <c r="D217" s="201" t="s">
        <v>786</v>
      </c>
      <c r="E217" s="200" t="s">
        <v>1138</v>
      </c>
      <c r="F217" s="201" t="s">
        <v>1139</v>
      </c>
      <c r="G217" s="202" t="s">
        <v>1140</v>
      </c>
    </row>
    <row r="218" spans="2:7">
      <c r="B218" s="200" t="s">
        <v>1070</v>
      </c>
      <c r="C218" s="201" t="s">
        <v>1071</v>
      </c>
      <c r="D218" s="201" t="s">
        <v>786</v>
      </c>
      <c r="E218" s="200" t="s">
        <v>1138</v>
      </c>
      <c r="F218" s="201" t="s">
        <v>1139</v>
      </c>
      <c r="G218" s="202" t="s">
        <v>1141</v>
      </c>
    </row>
    <row r="219" spans="2:7">
      <c r="B219" s="200" t="s">
        <v>795</v>
      </c>
      <c r="C219" s="201" t="s">
        <v>796</v>
      </c>
      <c r="D219" s="201" t="s">
        <v>786</v>
      </c>
      <c r="E219" s="200" t="s">
        <v>1138</v>
      </c>
      <c r="F219" s="201" t="s">
        <v>1139</v>
      </c>
      <c r="G219" s="202" t="s">
        <v>1142</v>
      </c>
    </row>
    <row r="220" spans="2:7">
      <c r="B220" s="200" t="s">
        <v>803</v>
      </c>
      <c r="C220" s="201" t="s">
        <v>804</v>
      </c>
      <c r="D220" s="201" t="s">
        <v>786</v>
      </c>
      <c r="E220" s="200" t="s">
        <v>1138</v>
      </c>
      <c r="F220" s="201" t="s">
        <v>1139</v>
      </c>
      <c r="G220" s="202" t="s">
        <v>1143</v>
      </c>
    </row>
    <row r="221" spans="2:7">
      <c r="B221" s="200" t="s">
        <v>807</v>
      </c>
      <c r="C221" s="201" t="s">
        <v>808</v>
      </c>
      <c r="D221" s="201" t="s">
        <v>786</v>
      </c>
      <c r="E221" s="200" t="s">
        <v>1138</v>
      </c>
      <c r="F221" s="201" t="s">
        <v>1139</v>
      </c>
      <c r="G221" s="202" t="s">
        <v>1144</v>
      </c>
    </row>
    <row r="222" spans="2:7">
      <c r="B222" s="200" t="s">
        <v>827</v>
      </c>
      <c r="C222" s="201" t="s">
        <v>828</v>
      </c>
      <c r="D222" s="201" t="s">
        <v>786</v>
      </c>
      <c r="E222" s="200" t="s">
        <v>1138</v>
      </c>
      <c r="F222" s="201" t="s">
        <v>1139</v>
      </c>
      <c r="G222" s="202" t="s">
        <v>1145</v>
      </c>
    </row>
    <row r="223" spans="2:7">
      <c r="B223" s="200" t="s">
        <v>831</v>
      </c>
      <c r="C223" s="201" t="s">
        <v>832</v>
      </c>
      <c r="D223" s="201" t="s">
        <v>786</v>
      </c>
      <c r="E223" s="200" t="s">
        <v>1138</v>
      </c>
      <c r="F223" s="201" t="s">
        <v>1139</v>
      </c>
      <c r="G223" s="202" t="s">
        <v>1146</v>
      </c>
    </row>
    <row r="224" spans="2:7">
      <c r="B224" s="200" t="s">
        <v>1017</v>
      </c>
      <c r="C224" s="201" t="s">
        <v>1018</v>
      </c>
      <c r="D224" s="201" t="s">
        <v>786</v>
      </c>
      <c r="E224" s="200" t="s">
        <v>1138</v>
      </c>
      <c r="F224" s="201" t="s">
        <v>1139</v>
      </c>
      <c r="G224" s="202" t="s">
        <v>1147</v>
      </c>
    </row>
    <row r="225" spans="2:7">
      <c r="B225" s="200" t="s">
        <v>851</v>
      </c>
      <c r="C225" s="201" t="s">
        <v>852</v>
      </c>
      <c r="D225" s="201" t="s">
        <v>786</v>
      </c>
      <c r="E225" s="200" t="s">
        <v>1138</v>
      </c>
      <c r="F225" s="201" t="s">
        <v>1139</v>
      </c>
      <c r="G225" s="202" t="s">
        <v>1148</v>
      </c>
    </row>
    <row r="226" spans="2:7">
      <c r="B226" s="200" t="s">
        <v>873</v>
      </c>
      <c r="C226" s="201" t="s">
        <v>874</v>
      </c>
      <c r="D226" s="201" t="s">
        <v>786</v>
      </c>
      <c r="E226" s="200" t="s">
        <v>1138</v>
      </c>
      <c r="F226" s="201" t="s">
        <v>1139</v>
      </c>
      <c r="G226" s="202" t="s">
        <v>1149</v>
      </c>
    </row>
    <row r="227" spans="2:7">
      <c r="B227" s="200" t="s">
        <v>876</v>
      </c>
      <c r="C227" s="201" t="s">
        <v>877</v>
      </c>
      <c r="D227" s="201" t="s">
        <v>786</v>
      </c>
      <c r="E227" s="200" t="s">
        <v>1138</v>
      </c>
      <c r="F227" s="201" t="s">
        <v>1139</v>
      </c>
      <c r="G227" s="202" t="s">
        <v>1150</v>
      </c>
    </row>
    <row r="228" spans="2:7">
      <c r="B228" s="200" t="s">
        <v>1001</v>
      </c>
      <c r="C228" s="201" t="s">
        <v>1002</v>
      </c>
      <c r="D228" s="201" t="s">
        <v>786</v>
      </c>
      <c r="E228" s="200" t="s">
        <v>1138</v>
      </c>
      <c r="F228" s="201" t="s">
        <v>1139</v>
      </c>
      <c r="G228" s="202" t="s">
        <v>1151</v>
      </c>
    </row>
    <row r="229" spans="2:7">
      <c r="B229" s="200" t="s">
        <v>927</v>
      </c>
      <c r="C229" s="201" t="s">
        <v>928</v>
      </c>
      <c r="D229" s="201" t="s">
        <v>786</v>
      </c>
      <c r="E229" s="200" t="s">
        <v>1138</v>
      </c>
      <c r="F229" s="201" t="s">
        <v>1139</v>
      </c>
      <c r="G229" s="202" t="s">
        <v>1152</v>
      </c>
    </row>
    <row r="230" spans="2:7">
      <c r="B230" s="200" t="s">
        <v>951</v>
      </c>
      <c r="C230" s="201" t="s">
        <v>952</v>
      </c>
      <c r="D230" s="201" t="s">
        <v>786</v>
      </c>
      <c r="E230" s="200" t="s">
        <v>1138</v>
      </c>
      <c r="F230" s="201" t="s">
        <v>1139</v>
      </c>
      <c r="G230" s="202" t="s">
        <v>1153</v>
      </c>
    </row>
    <row r="231" spans="2:7">
      <c r="B231" s="200" t="s">
        <v>879</v>
      </c>
      <c r="C231" s="201" t="s">
        <v>880</v>
      </c>
      <c r="D231" s="201" t="s">
        <v>786</v>
      </c>
      <c r="E231" s="200" t="s">
        <v>1138</v>
      </c>
      <c r="F231" s="201" t="s">
        <v>1139</v>
      </c>
      <c r="G231" s="202" t="s">
        <v>1154</v>
      </c>
    </row>
    <row r="232" spans="2:7">
      <c r="B232" s="200" t="s">
        <v>885</v>
      </c>
      <c r="C232" s="201" t="s">
        <v>886</v>
      </c>
      <c r="D232" s="201" t="s">
        <v>786</v>
      </c>
      <c r="E232" s="200" t="s">
        <v>1138</v>
      </c>
      <c r="F232" s="201" t="s">
        <v>1139</v>
      </c>
      <c r="G232" s="202" t="s">
        <v>1155</v>
      </c>
    </row>
    <row r="233" spans="2:7">
      <c r="B233" s="200" t="s">
        <v>891</v>
      </c>
      <c r="C233" s="201" t="s">
        <v>892</v>
      </c>
      <c r="D233" s="201" t="s">
        <v>786</v>
      </c>
      <c r="E233" s="200" t="s">
        <v>1138</v>
      </c>
      <c r="F233" s="201" t="s">
        <v>1139</v>
      </c>
      <c r="G233" s="202" t="s">
        <v>1156</v>
      </c>
    </row>
    <row r="234" spans="2:7">
      <c r="B234" s="200" t="s">
        <v>894</v>
      </c>
      <c r="C234" s="201" t="s">
        <v>895</v>
      </c>
      <c r="D234" s="201" t="s">
        <v>786</v>
      </c>
      <c r="E234" s="200" t="s">
        <v>1138</v>
      </c>
      <c r="F234" s="201" t="s">
        <v>1139</v>
      </c>
      <c r="G234" s="202" t="s">
        <v>1157</v>
      </c>
    </row>
    <row r="235" spans="2:7">
      <c r="B235" s="200" t="s">
        <v>897</v>
      </c>
      <c r="C235" s="201" t="s">
        <v>898</v>
      </c>
      <c r="D235" s="201" t="s">
        <v>786</v>
      </c>
      <c r="E235" s="200" t="s">
        <v>1138</v>
      </c>
      <c r="F235" s="201" t="s">
        <v>1139</v>
      </c>
      <c r="G235" s="202" t="s">
        <v>1158</v>
      </c>
    </row>
    <row r="236" spans="2:7">
      <c r="B236" s="200" t="s">
        <v>803</v>
      </c>
      <c r="C236" s="201" t="s">
        <v>804</v>
      </c>
      <c r="D236" s="201" t="s">
        <v>786</v>
      </c>
      <c r="E236" s="200" t="s">
        <v>1159</v>
      </c>
      <c r="F236" s="201" t="s">
        <v>1160</v>
      </c>
      <c r="G236" s="202" t="s">
        <v>1161</v>
      </c>
    </row>
    <row r="237" spans="2:7">
      <c r="B237" s="200" t="s">
        <v>1162</v>
      </c>
      <c r="C237" s="201" t="s">
        <v>1163</v>
      </c>
      <c r="D237" s="201" t="s">
        <v>786</v>
      </c>
      <c r="E237" s="200" t="s">
        <v>1159</v>
      </c>
      <c r="F237" s="201" t="s">
        <v>1160</v>
      </c>
      <c r="G237" s="202" t="s">
        <v>1164</v>
      </c>
    </row>
    <row r="238" spans="2:7">
      <c r="B238" s="200" t="s">
        <v>831</v>
      </c>
      <c r="C238" s="201" t="s">
        <v>832</v>
      </c>
      <c r="D238" s="201" t="s">
        <v>786</v>
      </c>
      <c r="E238" s="200" t="s">
        <v>1159</v>
      </c>
      <c r="F238" s="201" t="s">
        <v>1160</v>
      </c>
      <c r="G238" s="202" t="s">
        <v>1165</v>
      </c>
    </row>
    <row r="239" spans="2:7">
      <c r="B239" s="200" t="s">
        <v>1166</v>
      </c>
      <c r="C239" s="201" t="s">
        <v>1167</v>
      </c>
      <c r="D239" s="201" t="s">
        <v>786</v>
      </c>
      <c r="E239" s="200" t="s">
        <v>1159</v>
      </c>
      <c r="F239" s="201" t="s">
        <v>1160</v>
      </c>
      <c r="G239" s="202" t="s">
        <v>1168</v>
      </c>
    </row>
    <row r="240" spans="2:7">
      <c r="B240" s="200" t="s">
        <v>839</v>
      </c>
      <c r="C240" s="201" t="s">
        <v>840</v>
      </c>
      <c r="D240" s="201" t="s">
        <v>786</v>
      </c>
      <c r="E240" s="200" t="s">
        <v>1159</v>
      </c>
      <c r="F240" s="201" t="s">
        <v>1160</v>
      </c>
      <c r="G240" s="202" t="s">
        <v>1169</v>
      </c>
    </row>
    <row r="241" spans="2:7">
      <c r="B241" s="200" t="s">
        <v>843</v>
      </c>
      <c r="C241" s="201" t="s">
        <v>844</v>
      </c>
      <c r="D241" s="201" t="s">
        <v>786</v>
      </c>
      <c r="E241" s="200" t="s">
        <v>1159</v>
      </c>
      <c r="F241" s="201" t="s">
        <v>1160</v>
      </c>
      <c r="G241" s="202" t="s">
        <v>1170</v>
      </c>
    </row>
    <row r="242" spans="2:7">
      <c r="B242" s="200" t="s">
        <v>994</v>
      </c>
      <c r="C242" s="201" t="s">
        <v>995</v>
      </c>
      <c r="D242" s="201" t="s">
        <v>786</v>
      </c>
      <c r="E242" s="200" t="s">
        <v>1159</v>
      </c>
      <c r="F242" s="201" t="s">
        <v>1160</v>
      </c>
      <c r="G242" s="202" t="s">
        <v>1171</v>
      </c>
    </row>
    <row r="243" spans="2:7">
      <c r="B243" s="200" t="s">
        <v>847</v>
      </c>
      <c r="C243" s="201" t="s">
        <v>848</v>
      </c>
      <c r="D243" s="201" t="s">
        <v>786</v>
      </c>
      <c r="E243" s="200" t="s">
        <v>1159</v>
      </c>
      <c r="F243" s="201" t="s">
        <v>1160</v>
      </c>
      <c r="G243" s="202" t="s">
        <v>1172</v>
      </c>
    </row>
    <row r="244" spans="2:7">
      <c r="B244" s="200" t="s">
        <v>851</v>
      </c>
      <c r="C244" s="201" t="s">
        <v>852</v>
      </c>
      <c r="D244" s="201" t="s">
        <v>786</v>
      </c>
      <c r="E244" s="200" t="s">
        <v>1159</v>
      </c>
      <c r="F244" s="201" t="s">
        <v>1160</v>
      </c>
      <c r="G244" s="202" t="s">
        <v>1173</v>
      </c>
    </row>
    <row r="245" spans="2:7">
      <c r="B245" s="200" t="s">
        <v>855</v>
      </c>
      <c r="C245" s="201" t="s">
        <v>856</v>
      </c>
      <c r="D245" s="201" t="s">
        <v>786</v>
      </c>
      <c r="E245" s="200" t="s">
        <v>1159</v>
      </c>
      <c r="F245" s="201" t="s">
        <v>1160</v>
      </c>
      <c r="G245" s="202" t="s">
        <v>1174</v>
      </c>
    </row>
    <row r="246" spans="2:7">
      <c r="B246" s="200" t="s">
        <v>973</v>
      </c>
      <c r="C246" s="201" t="s">
        <v>974</v>
      </c>
      <c r="D246" s="201" t="s">
        <v>786</v>
      </c>
      <c r="E246" s="200" t="s">
        <v>1159</v>
      </c>
      <c r="F246" s="201" t="s">
        <v>1160</v>
      </c>
      <c r="G246" s="202" t="s">
        <v>1175</v>
      </c>
    </row>
    <row r="247" spans="2:7">
      <c r="B247" s="200" t="s">
        <v>863</v>
      </c>
      <c r="C247" s="201" t="s">
        <v>864</v>
      </c>
      <c r="D247" s="201" t="s">
        <v>786</v>
      </c>
      <c r="E247" s="200" t="s">
        <v>1159</v>
      </c>
      <c r="F247" s="201" t="s">
        <v>1160</v>
      </c>
      <c r="G247" s="202" t="s">
        <v>1176</v>
      </c>
    </row>
    <row r="248" spans="2:7">
      <c r="B248" s="200" t="s">
        <v>867</v>
      </c>
      <c r="C248" s="201" t="s">
        <v>868</v>
      </c>
      <c r="D248" s="201" t="s">
        <v>786</v>
      </c>
      <c r="E248" s="200" t="s">
        <v>1159</v>
      </c>
      <c r="F248" s="201" t="s">
        <v>1160</v>
      </c>
      <c r="G248" s="202" t="s">
        <v>1177</v>
      </c>
    </row>
    <row r="249" spans="2:7">
      <c r="B249" s="200" t="s">
        <v>927</v>
      </c>
      <c r="C249" s="201" t="s">
        <v>928</v>
      </c>
      <c r="D249" s="201" t="s">
        <v>786</v>
      </c>
      <c r="E249" s="200" t="s">
        <v>1159</v>
      </c>
      <c r="F249" s="201" t="s">
        <v>1160</v>
      </c>
      <c r="G249" s="202" t="s">
        <v>1178</v>
      </c>
    </row>
    <row r="250" spans="2:7">
      <c r="B250" s="200" t="s">
        <v>879</v>
      </c>
      <c r="C250" s="201" t="s">
        <v>880</v>
      </c>
      <c r="D250" s="201" t="s">
        <v>786</v>
      </c>
      <c r="E250" s="200" t="s">
        <v>1159</v>
      </c>
      <c r="F250" s="201" t="s">
        <v>1160</v>
      </c>
      <c r="G250" s="202" t="s">
        <v>1179</v>
      </c>
    </row>
    <row r="251" spans="2:7">
      <c r="B251" s="200" t="s">
        <v>882</v>
      </c>
      <c r="C251" s="201" t="s">
        <v>883</v>
      </c>
      <c r="D251" s="201" t="s">
        <v>786</v>
      </c>
      <c r="E251" s="200" t="s">
        <v>1159</v>
      </c>
      <c r="F251" s="201" t="s">
        <v>1160</v>
      </c>
      <c r="G251" s="202" t="s">
        <v>1180</v>
      </c>
    </row>
    <row r="252" spans="2:7">
      <c r="B252" s="200" t="s">
        <v>1059</v>
      </c>
      <c r="C252" s="201" t="s">
        <v>1060</v>
      </c>
      <c r="D252" s="201" t="s">
        <v>786</v>
      </c>
      <c r="E252" s="200" t="s">
        <v>1159</v>
      </c>
      <c r="F252" s="201" t="s">
        <v>1160</v>
      </c>
      <c r="G252" s="202" t="s">
        <v>1181</v>
      </c>
    </row>
    <row r="253" spans="2:7">
      <c r="B253" s="200" t="s">
        <v>885</v>
      </c>
      <c r="C253" s="201" t="s">
        <v>886</v>
      </c>
      <c r="D253" s="201" t="s">
        <v>786</v>
      </c>
      <c r="E253" s="200" t="s">
        <v>1159</v>
      </c>
      <c r="F253" s="201" t="s">
        <v>1160</v>
      </c>
      <c r="G253" s="202" t="s">
        <v>1182</v>
      </c>
    </row>
    <row r="254" spans="2:7">
      <c r="B254" s="200" t="s">
        <v>888</v>
      </c>
      <c r="C254" s="201" t="s">
        <v>889</v>
      </c>
      <c r="D254" s="201" t="s">
        <v>786</v>
      </c>
      <c r="E254" s="200" t="s">
        <v>1159</v>
      </c>
      <c r="F254" s="201" t="s">
        <v>1160</v>
      </c>
      <c r="G254" s="202" t="s">
        <v>1183</v>
      </c>
    </row>
    <row r="255" spans="2:7">
      <c r="B255" s="200" t="s">
        <v>891</v>
      </c>
      <c r="C255" s="201" t="s">
        <v>892</v>
      </c>
      <c r="D255" s="201" t="s">
        <v>786</v>
      </c>
      <c r="E255" s="200" t="s">
        <v>1159</v>
      </c>
      <c r="F255" s="201" t="s">
        <v>1160</v>
      </c>
      <c r="G255" s="202" t="s">
        <v>1184</v>
      </c>
    </row>
    <row r="256" spans="2:7">
      <c r="B256" s="200" t="s">
        <v>894</v>
      </c>
      <c r="C256" s="201" t="s">
        <v>895</v>
      </c>
      <c r="D256" s="201" t="s">
        <v>786</v>
      </c>
      <c r="E256" s="200" t="s">
        <v>1159</v>
      </c>
      <c r="F256" s="201" t="s">
        <v>1160</v>
      </c>
      <c r="G256" s="202" t="s">
        <v>1185</v>
      </c>
    </row>
    <row r="257" spans="2:7">
      <c r="B257" s="200" t="s">
        <v>897</v>
      </c>
      <c r="C257" s="201" t="s">
        <v>898</v>
      </c>
      <c r="D257" s="201" t="s">
        <v>786</v>
      </c>
      <c r="E257" s="200" t="s">
        <v>1159</v>
      </c>
      <c r="F257" s="201" t="s">
        <v>1160</v>
      </c>
      <c r="G257" s="202" t="s">
        <v>1186</v>
      </c>
    </row>
    <row r="258" spans="2:7">
      <c r="B258" s="200" t="s">
        <v>791</v>
      </c>
      <c r="C258" s="201" t="s">
        <v>792</v>
      </c>
      <c r="D258" s="201" t="s">
        <v>786</v>
      </c>
      <c r="E258" s="200" t="s">
        <v>1187</v>
      </c>
      <c r="F258" s="201" t="s">
        <v>1188</v>
      </c>
      <c r="G258" s="202" t="s">
        <v>1189</v>
      </c>
    </row>
    <row r="259" spans="2:7">
      <c r="B259" s="200" t="s">
        <v>1070</v>
      </c>
      <c r="C259" s="201" t="s">
        <v>1071</v>
      </c>
      <c r="D259" s="201" t="s">
        <v>786</v>
      </c>
      <c r="E259" s="200" t="s">
        <v>1187</v>
      </c>
      <c r="F259" s="201" t="s">
        <v>1188</v>
      </c>
      <c r="G259" s="202" t="s">
        <v>1190</v>
      </c>
    </row>
    <row r="260" spans="2:7">
      <c r="B260" s="200" t="s">
        <v>1073</v>
      </c>
      <c r="C260" s="201" t="s">
        <v>1074</v>
      </c>
      <c r="D260" s="201" t="s">
        <v>786</v>
      </c>
      <c r="E260" s="200" t="s">
        <v>1187</v>
      </c>
      <c r="F260" s="201" t="s">
        <v>1188</v>
      </c>
      <c r="G260" s="202" t="s">
        <v>1191</v>
      </c>
    </row>
    <row r="261" spans="2:7">
      <c r="B261" s="200" t="s">
        <v>795</v>
      </c>
      <c r="C261" s="201" t="s">
        <v>796</v>
      </c>
      <c r="D261" s="201" t="s">
        <v>786</v>
      </c>
      <c r="E261" s="200" t="s">
        <v>1187</v>
      </c>
      <c r="F261" s="201" t="s">
        <v>1188</v>
      </c>
      <c r="G261" s="202" t="s">
        <v>1192</v>
      </c>
    </row>
    <row r="262" spans="2:7">
      <c r="B262" s="200" t="s">
        <v>799</v>
      </c>
      <c r="C262" s="201" t="s">
        <v>800</v>
      </c>
      <c r="D262" s="201" t="s">
        <v>786</v>
      </c>
      <c r="E262" s="200" t="s">
        <v>1187</v>
      </c>
      <c r="F262" s="201" t="s">
        <v>1188</v>
      </c>
      <c r="G262" s="202" t="s">
        <v>1193</v>
      </c>
    </row>
    <row r="263" spans="2:7">
      <c r="B263" s="200" t="s">
        <v>807</v>
      </c>
      <c r="C263" s="201" t="s">
        <v>808</v>
      </c>
      <c r="D263" s="201" t="s">
        <v>786</v>
      </c>
      <c r="E263" s="200" t="s">
        <v>1187</v>
      </c>
      <c r="F263" s="201" t="s">
        <v>1188</v>
      </c>
      <c r="G263" s="202" t="s">
        <v>1194</v>
      </c>
    </row>
    <row r="264" spans="2:7">
      <c r="B264" s="200" t="s">
        <v>1195</v>
      </c>
      <c r="C264" s="201" t="s">
        <v>1196</v>
      </c>
      <c r="D264" s="201" t="s">
        <v>786</v>
      </c>
      <c r="E264" s="200" t="s">
        <v>1187</v>
      </c>
      <c r="F264" s="201" t="s">
        <v>1188</v>
      </c>
      <c r="G264" s="202" t="s">
        <v>1197</v>
      </c>
    </row>
    <row r="265" spans="2:7">
      <c r="B265" s="200" t="s">
        <v>885</v>
      </c>
      <c r="C265" s="201" t="s">
        <v>886</v>
      </c>
      <c r="D265" s="201" t="s">
        <v>786</v>
      </c>
      <c r="E265" s="200" t="s">
        <v>1187</v>
      </c>
      <c r="F265" s="201" t="s">
        <v>1188</v>
      </c>
      <c r="G265" s="202" t="s">
        <v>1198</v>
      </c>
    </row>
    <row r="266" spans="2:7">
      <c r="B266" s="200" t="s">
        <v>894</v>
      </c>
      <c r="C266" s="201" t="s">
        <v>895</v>
      </c>
      <c r="D266" s="201" t="s">
        <v>786</v>
      </c>
      <c r="E266" s="200" t="s">
        <v>1187</v>
      </c>
      <c r="F266" s="201" t="s">
        <v>1188</v>
      </c>
      <c r="G266" s="202" t="s">
        <v>1199</v>
      </c>
    </row>
    <row r="267" spans="2:7">
      <c r="B267" s="200" t="s">
        <v>897</v>
      </c>
      <c r="C267" s="201" t="s">
        <v>898</v>
      </c>
      <c r="D267" s="201" t="s">
        <v>786</v>
      </c>
      <c r="E267" s="200" t="s">
        <v>1187</v>
      </c>
      <c r="F267" s="201" t="s">
        <v>1188</v>
      </c>
      <c r="G267" s="202" t="s">
        <v>1200</v>
      </c>
    </row>
    <row r="268" spans="2:7">
      <c r="B268" s="200" t="s">
        <v>784</v>
      </c>
      <c r="C268" s="201" t="s">
        <v>785</v>
      </c>
      <c r="D268" s="201" t="s">
        <v>786</v>
      </c>
      <c r="E268" s="200" t="s">
        <v>1201</v>
      </c>
      <c r="F268" s="201" t="s">
        <v>1202</v>
      </c>
      <c r="G268" s="202" t="s">
        <v>1203</v>
      </c>
    </row>
    <row r="269" spans="2:7">
      <c r="B269" s="200" t="s">
        <v>791</v>
      </c>
      <c r="C269" s="201" t="s">
        <v>792</v>
      </c>
      <c r="D269" s="201" t="s">
        <v>786</v>
      </c>
      <c r="E269" s="200" t="s">
        <v>1201</v>
      </c>
      <c r="F269" s="201" t="s">
        <v>1202</v>
      </c>
      <c r="G269" s="202" t="s">
        <v>1204</v>
      </c>
    </row>
    <row r="270" spans="2:7">
      <c r="B270" s="200" t="s">
        <v>1070</v>
      </c>
      <c r="C270" s="201" t="s">
        <v>1071</v>
      </c>
      <c r="D270" s="201" t="s">
        <v>786</v>
      </c>
      <c r="E270" s="200" t="s">
        <v>1201</v>
      </c>
      <c r="F270" s="201" t="s">
        <v>1202</v>
      </c>
      <c r="G270" s="202" t="s">
        <v>1205</v>
      </c>
    </row>
    <row r="271" spans="2:7">
      <c r="B271" s="200" t="s">
        <v>1073</v>
      </c>
      <c r="C271" s="201" t="s">
        <v>1074</v>
      </c>
      <c r="D271" s="201" t="s">
        <v>786</v>
      </c>
      <c r="E271" s="200" t="s">
        <v>1201</v>
      </c>
      <c r="F271" s="201" t="s">
        <v>1202</v>
      </c>
      <c r="G271" s="202" t="s">
        <v>1206</v>
      </c>
    </row>
    <row r="272" spans="2:7">
      <c r="B272" s="200" t="s">
        <v>795</v>
      </c>
      <c r="C272" s="201" t="s">
        <v>796</v>
      </c>
      <c r="D272" s="201" t="s">
        <v>786</v>
      </c>
      <c r="E272" s="200" t="s">
        <v>1201</v>
      </c>
      <c r="F272" s="201" t="s">
        <v>1202</v>
      </c>
      <c r="G272" s="202" t="s">
        <v>1207</v>
      </c>
    </row>
    <row r="273" spans="2:7">
      <c r="B273" s="200" t="s">
        <v>799</v>
      </c>
      <c r="C273" s="201" t="s">
        <v>800</v>
      </c>
      <c r="D273" s="201" t="s">
        <v>786</v>
      </c>
      <c r="E273" s="200" t="s">
        <v>1201</v>
      </c>
      <c r="F273" s="201" t="s">
        <v>1202</v>
      </c>
      <c r="G273" s="202" t="s">
        <v>1208</v>
      </c>
    </row>
    <row r="274" spans="2:7">
      <c r="B274" s="200" t="s">
        <v>803</v>
      </c>
      <c r="C274" s="201" t="s">
        <v>804</v>
      </c>
      <c r="D274" s="201" t="s">
        <v>786</v>
      </c>
      <c r="E274" s="200" t="s">
        <v>1201</v>
      </c>
      <c r="F274" s="201" t="s">
        <v>1202</v>
      </c>
      <c r="G274" s="202" t="s">
        <v>1209</v>
      </c>
    </row>
    <row r="275" spans="2:7">
      <c r="B275" s="200" t="s">
        <v>807</v>
      </c>
      <c r="C275" s="201" t="s">
        <v>808</v>
      </c>
      <c r="D275" s="201" t="s">
        <v>786</v>
      </c>
      <c r="E275" s="200" t="s">
        <v>1201</v>
      </c>
      <c r="F275" s="201" t="s">
        <v>1202</v>
      </c>
      <c r="G275" s="202" t="s">
        <v>1210</v>
      </c>
    </row>
    <row r="276" spans="2:7">
      <c r="B276" s="200" t="s">
        <v>811</v>
      </c>
      <c r="C276" s="201" t="s">
        <v>812</v>
      </c>
      <c r="D276" s="201" t="s">
        <v>786</v>
      </c>
      <c r="E276" s="200" t="s">
        <v>1201</v>
      </c>
      <c r="F276" s="201" t="s">
        <v>1202</v>
      </c>
      <c r="G276" s="202" t="s">
        <v>1211</v>
      </c>
    </row>
    <row r="277" spans="2:7">
      <c r="B277" s="200" t="s">
        <v>815</v>
      </c>
      <c r="C277" s="201" t="s">
        <v>816</v>
      </c>
      <c r="D277" s="201" t="s">
        <v>786</v>
      </c>
      <c r="E277" s="200" t="s">
        <v>1201</v>
      </c>
      <c r="F277" s="201" t="s">
        <v>1202</v>
      </c>
      <c r="G277" s="202" t="s">
        <v>1212</v>
      </c>
    </row>
    <row r="278" spans="2:7">
      <c r="B278" s="200" t="s">
        <v>1081</v>
      </c>
      <c r="C278" s="201" t="s">
        <v>1082</v>
      </c>
      <c r="D278" s="201" t="s">
        <v>786</v>
      </c>
      <c r="E278" s="200" t="s">
        <v>1201</v>
      </c>
      <c r="F278" s="201" t="s">
        <v>1202</v>
      </c>
      <c r="G278" s="202" t="s">
        <v>1213</v>
      </c>
    </row>
    <row r="279" spans="2:7">
      <c r="B279" s="200" t="s">
        <v>823</v>
      </c>
      <c r="C279" s="201" t="s">
        <v>824</v>
      </c>
      <c r="D279" s="201" t="s">
        <v>786</v>
      </c>
      <c r="E279" s="200" t="s">
        <v>1201</v>
      </c>
      <c r="F279" s="201" t="s">
        <v>1202</v>
      </c>
      <c r="G279" s="202" t="s">
        <v>1214</v>
      </c>
    </row>
    <row r="280" spans="2:7">
      <c r="B280" s="200" t="s">
        <v>827</v>
      </c>
      <c r="C280" s="201" t="s">
        <v>828</v>
      </c>
      <c r="D280" s="201" t="s">
        <v>786</v>
      </c>
      <c r="E280" s="200" t="s">
        <v>1201</v>
      </c>
      <c r="F280" s="201" t="s">
        <v>1202</v>
      </c>
      <c r="G280" s="202" t="s">
        <v>1215</v>
      </c>
    </row>
    <row r="281" spans="2:7">
      <c r="B281" s="200" t="s">
        <v>831</v>
      </c>
      <c r="C281" s="201" t="s">
        <v>832</v>
      </c>
      <c r="D281" s="201" t="s">
        <v>786</v>
      </c>
      <c r="E281" s="200" t="s">
        <v>1201</v>
      </c>
      <c r="F281" s="201" t="s">
        <v>1202</v>
      </c>
      <c r="G281" s="202" t="s">
        <v>1216</v>
      </c>
    </row>
    <row r="282" spans="2:7">
      <c r="B282" s="200" t="s">
        <v>948</v>
      </c>
      <c r="C282" s="201" t="s">
        <v>949</v>
      </c>
      <c r="D282" s="201" t="s">
        <v>786</v>
      </c>
      <c r="E282" s="200" t="s">
        <v>1201</v>
      </c>
      <c r="F282" s="201" t="s">
        <v>1202</v>
      </c>
      <c r="G282" s="202" t="s">
        <v>1217</v>
      </c>
    </row>
    <row r="283" spans="2:7">
      <c r="B283" s="200" t="s">
        <v>1053</v>
      </c>
      <c r="C283" s="201" t="s">
        <v>1054</v>
      </c>
      <c r="D283" s="201" t="s">
        <v>786</v>
      </c>
      <c r="E283" s="200" t="s">
        <v>1201</v>
      </c>
      <c r="F283" s="201" t="s">
        <v>1202</v>
      </c>
      <c r="G283" s="202" t="s">
        <v>1218</v>
      </c>
    </row>
    <row r="284" spans="2:7">
      <c r="B284" s="200" t="s">
        <v>1001</v>
      </c>
      <c r="C284" s="201" t="s">
        <v>1002</v>
      </c>
      <c r="D284" s="201" t="s">
        <v>786</v>
      </c>
      <c r="E284" s="200" t="s">
        <v>1201</v>
      </c>
      <c r="F284" s="201" t="s">
        <v>1202</v>
      </c>
      <c r="G284" s="202" t="s">
        <v>1219</v>
      </c>
    </row>
    <row r="285" spans="2:7">
      <c r="B285" s="200" t="s">
        <v>927</v>
      </c>
      <c r="C285" s="201" t="s">
        <v>928</v>
      </c>
      <c r="D285" s="201" t="s">
        <v>786</v>
      </c>
      <c r="E285" s="200" t="s">
        <v>1201</v>
      </c>
      <c r="F285" s="201" t="s">
        <v>1202</v>
      </c>
      <c r="G285" s="202" t="s">
        <v>1220</v>
      </c>
    </row>
    <row r="286" spans="2:7">
      <c r="B286" s="200" t="s">
        <v>951</v>
      </c>
      <c r="C286" s="201" t="s">
        <v>952</v>
      </c>
      <c r="D286" s="201" t="s">
        <v>786</v>
      </c>
      <c r="E286" s="200" t="s">
        <v>1201</v>
      </c>
      <c r="F286" s="201" t="s">
        <v>1202</v>
      </c>
      <c r="G286" s="202" t="s">
        <v>1221</v>
      </c>
    </row>
    <row r="287" spans="2:7">
      <c r="B287" s="200" t="s">
        <v>885</v>
      </c>
      <c r="C287" s="201" t="s">
        <v>886</v>
      </c>
      <c r="D287" s="201" t="s">
        <v>786</v>
      </c>
      <c r="E287" s="200" t="s">
        <v>1201</v>
      </c>
      <c r="F287" s="201" t="s">
        <v>1202</v>
      </c>
      <c r="G287" s="202" t="s">
        <v>1222</v>
      </c>
    </row>
    <row r="288" spans="2:7">
      <c r="B288" s="200" t="s">
        <v>888</v>
      </c>
      <c r="C288" s="201" t="s">
        <v>889</v>
      </c>
      <c r="D288" s="201" t="s">
        <v>786</v>
      </c>
      <c r="E288" s="200" t="s">
        <v>1201</v>
      </c>
      <c r="F288" s="201" t="s">
        <v>1202</v>
      </c>
      <c r="G288" s="202" t="s">
        <v>1223</v>
      </c>
    </row>
    <row r="289" spans="2:7">
      <c r="B289" s="200" t="s">
        <v>891</v>
      </c>
      <c r="C289" s="201" t="s">
        <v>892</v>
      </c>
      <c r="D289" s="201" t="s">
        <v>786</v>
      </c>
      <c r="E289" s="200" t="s">
        <v>1201</v>
      </c>
      <c r="F289" s="201" t="s">
        <v>1202</v>
      </c>
      <c r="G289" s="202" t="s">
        <v>1224</v>
      </c>
    </row>
    <row r="290" spans="2:7">
      <c r="B290" s="200" t="s">
        <v>894</v>
      </c>
      <c r="C290" s="201" t="s">
        <v>895</v>
      </c>
      <c r="D290" s="201" t="s">
        <v>786</v>
      </c>
      <c r="E290" s="200" t="s">
        <v>1201</v>
      </c>
      <c r="F290" s="201" t="s">
        <v>1202</v>
      </c>
      <c r="G290" s="202" t="s">
        <v>1225</v>
      </c>
    </row>
    <row r="291" spans="2:7">
      <c r="B291" s="200" t="s">
        <v>897</v>
      </c>
      <c r="C291" s="201" t="s">
        <v>898</v>
      </c>
      <c r="D291" s="201" t="s">
        <v>786</v>
      </c>
      <c r="E291" s="200" t="s">
        <v>1201</v>
      </c>
      <c r="F291" s="201" t="s">
        <v>1202</v>
      </c>
      <c r="G291" s="202" t="s">
        <v>1226</v>
      </c>
    </row>
    <row r="292" spans="2:7">
      <c r="B292" s="200" t="s">
        <v>799</v>
      </c>
      <c r="C292" s="201" t="s">
        <v>800</v>
      </c>
      <c r="D292" s="201" t="s">
        <v>786</v>
      </c>
      <c r="E292" s="200" t="s">
        <v>1227</v>
      </c>
      <c r="F292" s="201" t="s">
        <v>1228</v>
      </c>
      <c r="G292" s="202" t="s">
        <v>1229</v>
      </c>
    </row>
    <row r="293" spans="2:7">
      <c r="B293" s="200" t="s">
        <v>909</v>
      </c>
      <c r="C293" s="201" t="s">
        <v>910</v>
      </c>
      <c r="D293" s="201" t="s">
        <v>786</v>
      </c>
      <c r="E293" s="200" t="s">
        <v>1227</v>
      </c>
      <c r="F293" s="201" t="s">
        <v>1228</v>
      </c>
      <c r="G293" s="202" t="s">
        <v>1230</v>
      </c>
    </row>
    <row r="294" spans="2:7">
      <c r="B294" s="200" t="s">
        <v>835</v>
      </c>
      <c r="C294" s="201" t="s">
        <v>836</v>
      </c>
      <c r="D294" s="201" t="s">
        <v>786</v>
      </c>
      <c r="E294" s="200" t="s">
        <v>1227</v>
      </c>
      <c r="F294" s="201" t="s">
        <v>1228</v>
      </c>
      <c r="G294" s="202" t="s">
        <v>1231</v>
      </c>
    </row>
    <row r="295" spans="2:7">
      <c r="B295" s="200" t="s">
        <v>1166</v>
      </c>
      <c r="C295" s="201" t="s">
        <v>1167</v>
      </c>
      <c r="D295" s="201" t="s">
        <v>786</v>
      </c>
      <c r="E295" s="200" t="s">
        <v>1227</v>
      </c>
      <c r="F295" s="201" t="s">
        <v>1228</v>
      </c>
      <c r="G295" s="202" t="s">
        <v>1232</v>
      </c>
    </row>
    <row r="296" spans="2:7">
      <c r="B296" s="200" t="s">
        <v>839</v>
      </c>
      <c r="C296" s="201" t="s">
        <v>840</v>
      </c>
      <c r="D296" s="201" t="s">
        <v>786</v>
      </c>
      <c r="E296" s="200" t="s">
        <v>1227</v>
      </c>
      <c r="F296" s="201" t="s">
        <v>1228</v>
      </c>
      <c r="G296" s="202" t="s">
        <v>1233</v>
      </c>
    </row>
    <row r="297" spans="2:7">
      <c r="B297" s="200" t="s">
        <v>843</v>
      </c>
      <c r="C297" s="201" t="s">
        <v>844</v>
      </c>
      <c r="D297" s="201" t="s">
        <v>786</v>
      </c>
      <c r="E297" s="200" t="s">
        <v>1227</v>
      </c>
      <c r="F297" s="201" t="s">
        <v>1228</v>
      </c>
      <c r="G297" s="202" t="s">
        <v>1234</v>
      </c>
    </row>
    <row r="298" spans="2:7">
      <c r="B298" s="200" t="s">
        <v>994</v>
      </c>
      <c r="C298" s="201" t="s">
        <v>995</v>
      </c>
      <c r="D298" s="201" t="s">
        <v>786</v>
      </c>
      <c r="E298" s="200" t="s">
        <v>1227</v>
      </c>
      <c r="F298" s="201" t="s">
        <v>1228</v>
      </c>
      <c r="G298" s="202" t="s">
        <v>1235</v>
      </c>
    </row>
    <row r="299" spans="2:7">
      <c r="B299" s="200" t="s">
        <v>847</v>
      </c>
      <c r="C299" s="201" t="s">
        <v>848</v>
      </c>
      <c r="D299" s="201" t="s">
        <v>786</v>
      </c>
      <c r="E299" s="200" t="s">
        <v>1227</v>
      </c>
      <c r="F299" s="201" t="s">
        <v>1228</v>
      </c>
      <c r="G299" s="202" t="s">
        <v>1236</v>
      </c>
    </row>
    <row r="300" spans="2:7">
      <c r="B300" s="200" t="s">
        <v>1041</v>
      </c>
      <c r="C300" s="201" t="s">
        <v>1042</v>
      </c>
      <c r="D300" s="201" t="s">
        <v>786</v>
      </c>
      <c r="E300" s="200" t="s">
        <v>1227</v>
      </c>
      <c r="F300" s="201" t="s">
        <v>1228</v>
      </c>
      <c r="G300" s="202" t="s">
        <v>1237</v>
      </c>
    </row>
    <row r="301" spans="2:7">
      <c r="B301" s="200" t="s">
        <v>851</v>
      </c>
      <c r="C301" s="201" t="s">
        <v>852</v>
      </c>
      <c r="D301" s="201" t="s">
        <v>786</v>
      </c>
      <c r="E301" s="200" t="s">
        <v>1227</v>
      </c>
      <c r="F301" s="201" t="s">
        <v>1228</v>
      </c>
      <c r="G301" s="202" t="s">
        <v>1238</v>
      </c>
    </row>
    <row r="302" spans="2:7">
      <c r="B302" s="200" t="s">
        <v>855</v>
      </c>
      <c r="C302" s="201" t="s">
        <v>856</v>
      </c>
      <c r="D302" s="201" t="s">
        <v>786</v>
      </c>
      <c r="E302" s="200" t="s">
        <v>1227</v>
      </c>
      <c r="F302" s="201" t="s">
        <v>1228</v>
      </c>
      <c r="G302" s="202" t="s">
        <v>1239</v>
      </c>
    </row>
    <row r="303" spans="2:7">
      <c r="B303" s="200" t="s">
        <v>927</v>
      </c>
      <c r="C303" s="201" t="s">
        <v>928</v>
      </c>
      <c r="D303" s="201" t="s">
        <v>786</v>
      </c>
      <c r="E303" s="200" t="s">
        <v>1227</v>
      </c>
      <c r="F303" s="201" t="s">
        <v>1228</v>
      </c>
      <c r="G303" s="202" t="s">
        <v>1240</v>
      </c>
    </row>
    <row r="304" spans="2:7">
      <c r="B304" s="200" t="s">
        <v>879</v>
      </c>
      <c r="C304" s="201" t="s">
        <v>880</v>
      </c>
      <c r="D304" s="201" t="s">
        <v>786</v>
      </c>
      <c r="E304" s="200" t="s">
        <v>1227</v>
      </c>
      <c r="F304" s="201" t="s">
        <v>1228</v>
      </c>
      <c r="G304" s="202" t="s">
        <v>1241</v>
      </c>
    </row>
    <row r="305" spans="2:7">
      <c r="B305" s="200" t="s">
        <v>1059</v>
      </c>
      <c r="C305" s="201" t="s">
        <v>1060</v>
      </c>
      <c r="D305" s="201" t="s">
        <v>786</v>
      </c>
      <c r="E305" s="200" t="s">
        <v>1227</v>
      </c>
      <c r="F305" s="201" t="s">
        <v>1228</v>
      </c>
      <c r="G305" s="202" t="s">
        <v>1242</v>
      </c>
    </row>
    <row r="306" spans="2:7">
      <c r="B306" s="200" t="s">
        <v>885</v>
      </c>
      <c r="C306" s="201" t="s">
        <v>886</v>
      </c>
      <c r="D306" s="201" t="s">
        <v>786</v>
      </c>
      <c r="E306" s="200" t="s">
        <v>1227</v>
      </c>
      <c r="F306" s="201" t="s">
        <v>1228</v>
      </c>
      <c r="G306" s="202" t="s">
        <v>1243</v>
      </c>
    </row>
    <row r="307" spans="2:7">
      <c r="B307" s="200" t="s">
        <v>888</v>
      </c>
      <c r="C307" s="201" t="s">
        <v>889</v>
      </c>
      <c r="D307" s="201" t="s">
        <v>786</v>
      </c>
      <c r="E307" s="200" t="s">
        <v>1227</v>
      </c>
      <c r="F307" s="201" t="s">
        <v>1228</v>
      </c>
      <c r="G307" s="202" t="s">
        <v>1244</v>
      </c>
    </row>
    <row r="308" spans="2:7">
      <c r="B308" s="200" t="s">
        <v>891</v>
      </c>
      <c r="C308" s="201" t="s">
        <v>892</v>
      </c>
      <c r="D308" s="201" t="s">
        <v>786</v>
      </c>
      <c r="E308" s="200" t="s">
        <v>1227</v>
      </c>
      <c r="F308" s="201" t="s">
        <v>1228</v>
      </c>
      <c r="G308" s="202" t="s">
        <v>1245</v>
      </c>
    </row>
    <row r="309" spans="2:7">
      <c r="B309" s="200" t="s">
        <v>894</v>
      </c>
      <c r="C309" s="201" t="s">
        <v>895</v>
      </c>
      <c r="D309" s="201" t="s">
        <v>786</v>
      </c>
      <c r="E309" s="200" t="s">
        <v>1227</v>
      </c>
      <c r="F309" s="201" t="s">
        <v>1228</v>
      </c>
      <c r="G309" s="202" t="s">
        <v>1246</v>
      </c>
    </row>
    <row r="310" spans="2:7">
      <c r="B310" s="200" t="s">
        <v>897</v>
      </c>
      <c r="C310" s="201" t="s">
        <v>898</v>
      </c>
      <c r="D310" s="201" t="s">
        <v>786</v>
      </c>
      <c r="E310" s="200" t="s">
        <v>1227</v>
      </c>
      <c r="F310" s="201" t="s">
        <v>1228</v>
      </c>
      <c r="G310" s="202" t="s">
        <v>1247</v>
      </c>
    </row>
    <row r="311" spans="2:7">
      <c r="B311" s="200" t="s">
        <v>799</v>
      </c>
      <c r="C311" s="201" t="s">
        <v>800</v>
      </c>
      <c r="D311" s="201" t="s">
        <v>786</v>
      </c>
      <c r="E311" s="200" t="s">
        <v>1248</v>
      </c>
      <c r="F311" s="201" t="s">
        <v>1249</v>
      </c>
      <c r="G311" s="202" t="s">
        <v>1250</v>
      </c>
    </row>
    <row r="312" spans="2:7">
      <c r="B312" s="200" t="s">
        <v>909</v>
      </c>
      <c r="C312" s="201" t="s">
        <v>910</v>
      </c>
      <c r="D312" s="201" t="s">
        <v>786</v>
      </c>
      <c r="E312" s="200" t="s">
        <v>1248</v>
      </c>
      <c r="F312" s="201" t="s">
        <v>1249</v>
      </c>
      <c r="G312" s="202" t="s">
        <v>1251</v>
      </c>
    </row>
    <row r="313" spans="2:7">
      <c r="B313" s="200" t="s">
        <v>835</v>
      </c>
      <c r="C313" s="201" t="s">
        <v>836</v>
      </c>
      <c r="D313" s="201" t="s">
        <v>786</v>
      </c>
      <c r="E313" s="200" t="s">
        <v>1248</v>
      </c>
      <c r="F313" s="201" t="s">
        <v>1249</v>
      </c>
      <c r="G313" s="202" t="s">
        <v>1252</v>
      </c>
    </row>
    <row r="314" spans="2:7">
      <c r="B314" s="200" t="s">
        <v>1166</v>
      </c>
      <c r="C314" s="201" t="s">
        <v>1167</v>
      </c>
      <c r="D314" s="201" t="s">
        <v>786</v>
      </c>
      <c r="E314" s="200" t="s">
        <v>1248</v>
      </c>
      <c r="F314" s="201" t="s">
        <v>1249</v>
      </c>
      <c r="G314" s="202" t="s">
        <v>1253</v>
      </c>
    </row>
    <row r="315" spans="2:7">
      <c r="B315" s="200" t="s">
        <v>839</v>
      </c>
      <c r="C315" s="201" t="s">
        <v>840</v>
      </c>
      <c r="D315" s="201" t="s">
        <v>786</v>
      </c>
      <c r="E315" s="200" t="s">
        <v>1248</v>
      </c>
      <c r="F315" s="201" t="s">
        <v>1249</v>
      </c>
      <c r="G315" s="202" t="s">
        <v>1254</v>
      </c>
    </row>
    <row r="316" spans="2:7">
      <c r="B316" s="200" t="s">
        <v>843</v>
      </c>
      <c r="C316" s="201" t="s">
        <v>844</v>
      </c>
      <c r="D316" s="201" t="s">
        <v>786</v>
      </c>
      <c r="E316" s="200" t="s">
        <v>1248</v>
      </c>
      <c r="F316" s="201" t="s">
        <v>1249</v>
      </c>
      <c r="G316" s="202" t="s">
        <v>1255</v>
      </c>
    </row>
    <row r="317" spans="2:7">
      <c r="B317" s="200" t="s">
        <v>918</v>
      </c>
      <c r="C317" s="201" t="s">
        <v>919</v>
      </c>
      <c r="D317" s="201" t="s">
        <v>786</v>
      </c>
      <c r="E317" s="200" t="s">
        <v>1248</v>
      </c>
      <c r="F317" s="201" t="s">
        <v>1249</v>
      </c>
      <c r="G317" s="202" t="s">
        <v>1256</v>
      </c>
    </row>
    <row r="318" spans="2:7">
      <c r="B318" s="200" t="s">
        <v>994</v>
      </c>
      <c r="C318" s="201" t="s">
        <v>995</v>
      </c>
      <c r="D318" s="201" t="s">
        <v>786</v>
      </c>
      <c r="E318" s="200" t="s">
        <v>1248</v>
      </c>
      <c r="F318" s="201" t="s">
        <v>1249</v>
      </c>
      <c r="G318" s="202" t="s">
        <v>1257</v>
      </c>
    </row>
    <row r="319" spans="2:7">
      <c r="B319" s="200" t="s">
        <v>847</v>
      </c>
      <c r="C319" s="201" t="s">
        <v>848</v>
      </c>
      <c r="D319" s="201" t="s">
        <v>786</v>
      </c>
      <c r="E319" s="200" t="s">
        <v>1248</v>
      </c>
      <c r="F319" s="201" t="s">
        <v>1249</v>
      </c>
      <c r="G319" s="202" t="s">
        <v>1258</v>
      </c>
    </row>
    <row r="320" spans="2:7">
      <c r="B320" s="200" t="s">
        <v>1041</v>
      </c>
      <c r="C320" s="201" t="s">
        <v>1042</v>
      </c>
      <c r="D320" s="201" t="s">
        <v>786</v>
      </c>
      <c r="E320" s="200" t="s">
        <v>1248</v>
      </c>
      <c r="F320" s="201" t="s">
        <v>1249</v>
      </c>
      <c r="G320" s="202" t="s">
        <v>1259</v>
      </c>
    </row>
    <row r="321" spans="2:7">
      <c r="B321" s="200" t="s">
        <v>1260</v>
      </c>
      <c r="C321" s="201" t="s">
        <v>1261</v>
      </c>
      <c r="D321" s="201" t="s">
        <v>786</v>
      </c>
      <c r="E321" s="200" t="s">
        <v>1248</v>
      </c>
      <c r="F321" s="201" t="s">
        <v>1249</v>
      </c>
      <c r="G321" s="202" t="s">
        <v>1262</v>
      </c>
    </row>
    <row r="322" spans="2:7">
      <c r="B322" s="200" t="s">
        <v>1044</v>
      </c>
      <c r="C322" s="201" t="s">
        <v>1045</v>
      </c>
      <c r="D322" s="201" t="s">
        <v>786</v>
      </c>
      <c r="E322" s="200" t="s">
        <v>1248</v>
      </c>
      <c r="F322" s="201" t="s">
        <v>1249</v>
      </c>
      <c r="G322" s="202" t="s">
        <v>1263</v>
      </c>
    </row>
    <row r="323" spans="2:7">
      <c r="B323" s="200" t="s">
        <v>851</v>
      </c>
      <c r="C323" s="201" t="s">
        <v>852</v>
      </c>
      <c r="D323" s="201" t="s">
        <v>786</v>
      </c>
      <c r="E323" s="200" t="s">
        <v>1248</v>
      </c>
      <c r="F323" s="201" t="s">
        <v>1249</v>
      </c>
      <c r="G323" s="202" t="s">
        <v>1264</v>
      </c>
    </row>
    <row r="324" spans="2:7">
      <c r="B324" s="200" t="s">
        <v>855</v>
      </c>
      <c r="C324" s="201" t="s">
        <v>856</v>
      </c>
      <c r="D324" s="201" t="s">
        <v>786</v>
      </c>
      <c r="E324" s="200" t="s">
        <v>1248</v>
      </c>
      <c r="F324" s="201" t="s">
        <v>1249</v>
      </c>
      <c r="G324" s="202" t="s">
        <v>1265</v>
      </c>
    </row>
    <row r="325" spans="2:7">
      <c r="B325" s="200" t="s">
        <v>973</v>
      </c>
      <c r="C325" s="201" t="s">
        <v>974</v>
      </c>
      <c r="D325" s="201" t="s">
        <v>786</v>
      </c>
      <c r="E325" s="200" t="s">
        <v>1248</v>
      </c>
      <c r="F325" s="201" t="s">
        <v>1249</v>
      </c>
      <c r="G325" s="202" t="s">
        <v>1266</v>
      </c>
    </row>
    <row r="326" spans="2:7">
      <c r="B326" s="200" t="s">
        <v>859</v>
      </c>
      <c r="C326" s="201" t="s">
        <v>860</v>
      </c>
      <c r="D326" s="201" t="s">
        <v>786</v>
      </c>
      <c r="E326" s="200" t="s">
        <v>1248</v>
      </c>
      <c r="F326" s="201" t="s">
        <v>1249</v>
      </c>
      <c r="G326" s="202" t="s">
        <v>1267</v>
      </c>
    </row>
    <row r="327" spans="2:7">
      <c r="B327" s="200" t="s">
        <v>863</v>
      </c>
      <c r="C327" s="201" t="s">
        <v>864</v>
      </c>
      <c r="D327" s="201" t="s">
        <v>786</v>
      </c>
      <c r="E327" s="200" t="s">
        <v>1248</v>
      </c>
      <c r="F327" s="201" t="s">
        <v>1249</v>
      </c>
      <c r="G327" s="202" t="s">
        <v>1268</v>
      </c>
    </row>
    <row r="328" spans="2:7">
      <c r="B328" s="200" t="s">
        <v>867</v>
      </c>
      <c r="C328" s="201" t="s">
        <v>868</v>
      </c>
      <c r="D328" s="201" t="s">
        <v>786</v>
      </c>
      <c r="E328" s="200" t="s">
        <v>1248</v>
      </c>
      <c r="F328" s="201" t="s">
        <v>1249</v>
      </c>
      <c r="G328" s="202" t="s">
        <v>1269</v>
      </c>
    </row>
    <row r="329" spans="2:7">
      <c r="B329" s="200" t="s">
        <v>948</v>
      </c>
      <c r="C329" s="201" t="s">
        <v>949</v>
      </c>
      <c r="D329" s="201" t="s">
        <v>786</v>
      </c>
      <c r="E329" s="200" t="s">
        <v>1248</v>
      </c>
      <c r="F329" s="201" t="s">
        <v>1249</v>
      </c>
      <c r="G329" s="202" t="s">
        <v>1270</v>
      </c>
    </row>
    <row r="330" spans="2:7">
      <c r="B330" s="200" t="s">
        <v>1271</v>
      </c>
      <c r="C330" s="201" t="s">
        <v>1272</v>
      </c>
      <c r="D330" s="201" t="s">
        <v>786</v>
      </c>
      <c r="E330" s="200" t="s">
        <v>1248</v>
      </c>
      <c r="F330" s="201" t="s">
        <v>1249</v>
      </c>
      <c r="G330" s="202" t="s">
        <v>1273</v>
      </c>
    </row>
    <row r="331" spans="2:7">
      <c r="B331" s="200" t="s">
        <v>1001</v>
      </c>
      <c r="C331" s="201" t="s">
        <v>1002</v>
      </c>
      <c r="D331" s="201" t="s">
        <v>786</v>
      </c>
      <c r="E331" s="200" t="s">
        <v>1248</v>
      </c>
      <c r="F331" s="201" t="s">
        <v>1249</v>
      </c>
      <c r="G331" s="202" t="s">
        <v>1274</v>
      </c>
    </row>
    <row r="332" spans="2:7">
      <c r="B332" s="200" t="s">
        <v>927</v>
      </c>
      <c r="C332" s="201" t="s">
        <v>928</v>
      </c>
      <c r="D332" s="201" t="s">
        <v>786</v>
      </c>
      <c r="E332" s="200" t="s">
        <v>1248</v>
      </c>
      <c r="F332" s="201" t="s">
        <v>1249</v>
      </c>
      <c r="G332" s="202" t="s">
        <v>1275</v>
      </c>
    </row>
    <row r="333" spans="2:7">
      <c r="B333" s="200" t="s">
        <v>951</v>
      </c>
      <c r="C333" s="201" t="s">
        <v>952</v>
      </c>
      <c r="D333" s="201" t="s">
        <v>786</v>
      </c>
      <c r="E333" s="200" t="s">
        <v>1248</v>
      </c>
      <c r="F333" s="201" t="s">
        <v>1249</v>
      </c>
      <c r="G333" s="202" t="s">
        <v>1276</v>
      </c>
    </row>
    <row r="334" spans="2:7">
      <c r="B334" s="200" t="s">
        <v>879</v>
      </c>
      <c r="C334" s="201" t="s">
        <v>880</v>
      </c>
      <c r="D334" s="201" t="s">
        <v>786</v>
      </c>
      <c r="E334" s="200" t="s">
        <v>1248</v>
      </c>
      <c r="F334" s="201" t="s">
        <v>1249</v>
      </c>
      <c r="G334" s="202" t="s">
        <v>1277</v>
      </c>
    </row>
    <row r="335" spans="2:7">
      <c r="B335" s="200" t="s">
        <v>882</v>
      </c>
      <c r="C335" s="201" t="s">
        <v>883</v>
      </c>
      <c r="D335" s="201" t="s">
        <v>786</v>
      </c>
      <c r="E335" s="200" t="s">
        <v>1248</v>
      </c>
      <c r="F335" s="201" t="s">
        <v>1249</v>
      </c>
      <c r="G335" s="202" t="s">
        <v>1278</v>
      </c>
    </row>
    <row r="336" spans="2:7">
      <c r="B336" s="200" t="s">
        <v>1059</v>
      </c>
      <c r="C336" s="201" t="s">
        <v>1060</v>
      </c>
      <c r="D336" s="201" t="s">
        <v>786</v>
      </c>
      <c r="E336" s="200" t="s">
        <v>1248</v>
      </c>
      <c r="F336" s="201" t="s">
        <v>1249</v>
      </c>
      <c r="G336" s="202" t="s">
        <v>1279</v>
      </c>
    </row>
    <row r="337" spans="2:7">
      <c r="B337" s="200" t="s">
        <v>885</v>
      </c>
      <c r="C337" s="201" t="s">
        <v>886</v>
      </c>
      <c r="D337" s="201" t="s">
        <v>786</v>
      </c>
      <c r="E337" s="200" t="s">
        <v>1248</v>
      </c>
      <c r="F337" s="201" t="s">
        <v>1249</v>
      </c>
      <c r="G337" s="202" t="s">
        <v>1280</v>
      </c>
    </row>
    <row r="338" spans="2:7">
      <c r="B338" s="200" t="s">
        <v>888</v>
      </c>
      <c r="C338" s="201" t="s">
        <v>889</v>
      </c>
      <c r="D338" s="201" t="s">
        <v>786</v>
      </c>
      <c r="E338" s="200" t="s">
        <v>1248</v>
      </c>
      <c r="F338" s="201" t="s">
        <v>1249</v>
      </c>
      <c r="G338" s="202" t="s">
        <v>1281</v>
      </c>
    </row>
    <row r="339" spans="2:7">
      <c r="B339" s="200" t="s">
        <v>894</v>
      </c>
      <c r="C339" s="201" t="s">
        <v>895</v>
      </c>
      <c r="D339" s="201" t="s">
        <v>786</v>
      </c>
      <c r="E339" s="200" t="s">
        <v>1248</v>
      </c>
      <c r="F339" s="201" t="s">
        <v>1249</v>
      </c>
      <c r="G339" s="202" t="s">
        <v>1282</v>
      </c>
    </row>
    <row r="340" spans="2:7">
      <c r="B340" s="200" t="s">
        <v>897</v>
      </c>
      <c r="C340" s="201" t="s">
        <v>898</v>
      </c>
      <c r="D340" s="201" t="s">
        <v>786</v>
      </c>
      <c r="E340" s="200" t="s">
        <v>1248</v>
      </c>
      <c r="F340" s="201" t="s">
        <v>1249</v>
      </c>
      <c r="G340" s="202" t="s">
        <v>1283</v>
      </c>
    </row>
    <row r="341" spans="2:7">
      <c r="B341" s="200" t="s">
        <v>784</v>
      </c>
      <c r="C341" s="201" t="s">
        <v>785</v>
      </c>
      <c r="D341" s="201" t="s">
        <v>786</v>
      </c>
      <c r="E341" s="200" t="s">
        <v>1284</v>
      </c>
      <c r="F341" s="201" t="s">
        <v>1285</v>
      </c>
      <c r="G341" s="202" t="s">
        <v>1286</v>
      </c>
    </row>
    <row r="342" spans="2:7">
      <c r="B342" s="200" t="s">
        <v>791</v>
      </c>
      <c r="C342" s="201" t="s">
        <v>792</v>
      </c>
      <c r="D342" s="201" t="s">
        <v>786</v>
      </c>
      <c r="E342" s="200" t="s">
        <v>1284</v>
      </c>
      <c r="F342" s="201" t="s">
        <v>1285</v>
      </c>
      <c r="G342" s="202" t="s">
        <v>1287</v>
      </c>
    </row>
    <row r="343" spans="2:7">
      <c r="B343" s="200" t="s">
        <v>1070</v>
      </c>
      <c r="C343" s="201" t="s">
        <v>1071</v>
      </c>
      <c r="D343" s="201" t="s">
        <v>786</v>
      </c>
      <c r="E343" s="200" t="s">
        <v>1284</v>
      </c>
      <c r="F343" s="201" t="s">
        <v>1285</v>
      </c>
      <c r="G343" s="202" t="s">
        <v>1288</v>
      </c>
    </row>
    <row r="344" spans="2:7">
      <c r="B344" s="200" t="s">
        <v>1073</v>
      </c>
      <c r="C344" s="201" t="s">
        <v>1074</v>
      </c>
      <c r="D344" s="201" t="s">
        <v>786</v>
      </c>
      <c r="E344" s="200" t="s">
        <v>1284</v>
      </c>
      <c r="F344" s="201" t="s">
        <v>1285</v>
      </c>
      <c r="G344" s="202" t="s">
        <v>1289</v>
      </c>
    </row>
    <row r="345" spans="2:7">
      <c r="B345" s="200" t="s">
        <v>795</v>
      </c>
      <c r="C345" s="201" t="s">
        <v>796</v>
      </c>
      <c r="D345" s="201" t="s">
        <v>786</v>
      </c>
      <c r="E345" s="200" t="s">
        <v>1284</v>
      </c>
      <c r="F345" s="201" t="s">
        <v>1285</v>
      </c>
      <c r="G345" s="202" t="s">
        <v>1290</v>
      </c>
    </row>
    <row r="346" spans="2:7">
      <c r="B346" s="200" t="s">
        <v>799</v>
      </c>
      <c r="C346" s="201" t="s">
        <v>800</v>
      </c>
      <c r="D346" s="201" t="s">
        <v>786</v>
      </c>
      <c r="E346" s="200" t="s">
        <v>1284</v>
      </c>
      <c r="F346" s="201" t="s">
        <v>1285</v>
      </c>
      <c r="G346" s="202" t="s">
        <v>1291</v>
      </c>
    </row>
    <row r="347" spans="2:7">
      <c r="B347" s="200" t="s">
        <v>803</v>
      </c>
      <c r="C347" s="201" t="s">
        <v>804</v>
      </c>
      <c r="D347" s="201" t="s">
        <v>786</v>
      </c>
      <c r="E347" s="200" t="s">
        <v>1284</v>
      </c>
      <c r="F347" s="201" t="s">
        <v>1285</v>
      </c>
      <c r="G347" s="202" t="s">
        <v>1292</v>
      </c>
    </row>
    <row r="348" spans="2:7">
      <c r="B348" s="200" t="s">
        <v>1162</v>
      </c>
      <c r="C348" s="201" t="s">
        <v>1163</v>
      </c>
      <c r="D348" s="201" t="s">
        <v>786</v>
      </c>
      <c r="E348" s="200" t="s">
        <v>1284</v>
      </c>
      <c r="F348" s="201" t="s">
        <v>1285</v>
      </c>
      <c r="G348" s="202" t="s">
        <v>1293</v>
      </c>
    </row>
    <row r="349" spans="2:7">
      <c r="B349" s="200" t="s">
        <v>807</v>
      </c>
      <c r="C349" s="201" t="s">
        <v>808</v>
      </c>
      <c r="D349" s="201" t="s">
        <v>786</v>
      </c>
      <c r="E349" s="200" t="s">
        <v>1284</v>
      </c>
      <c r="F349" s="201" t="s">
        <v>1285</v>
      </c>
      <c r="G349" s="202" t="s">
        <v>1294</v>
      </c>
    </row>
    <row r="350" spans="2:7">
      <c r="B350" s="200" t="s">
        <v>1195</v>
      </c>
      <c r="C350" s="201" t="s">
        <v>1196</v>
      </c>
      <c r="D350" s="201" t="s">
        <v>786</v>
      </c>
      <c r="E350" s="200" t="s">
        <v>1284</v>
      </c>
      <c r="F350" s="201" t="s">
        <v>1285</v>
      </c>
      <c r="G350" s="202" t="s">
        <v>1295</v>
      </c>
    </row>
    <row r="351" spans="2:7">
      <c r="B351" s="200" t="s">
        <v>811</v>
      </c>
      <c r="C351" s="201" t="s">
        <v>812</v>
      </c>
      <c r="D351" s="201" t="s">
        <v>786</v>
      </c>
      <c r="E351" s="200" t="s">
        <v>1284</v>
      </c>
      <c r="F351" s="201" t="s">
        <v>1285</v>
      </c>
      <c r="G351" s="202" t="s">
        <v>1296</v>
      </c>
    </row>
    <row r="352" spans="2:7">
      <c r="B352" s="200" t="s">
        <v>815</v>
      </c>
      <c r="C352" s="201" t="s">
        <v>816</v>
      </c>
      <c r="D352" s="201" t="s">
        <v>786</v>
      </c>
      <c r="E352" s="200" t="s">
        <v>1284</v>
      </c>
      <c r="F352" s="201" t="s">
        <v>1285</v>
      </c>
      <c r="G352" s="202" t="s">
        <v>1297</v>
      </c>
    </row>
    <row r="353" spans="2:7">
      <c r="B353" s="200" t="s">
        <v>1081</v>
      </c>
      <c r="C353" s="201" t="s">
        <v>1082</v>
      </c>
      <c r="D353" s="201" t="s">
        <v>786</v>
      </c>
      <c r="E353" s="200" t="s">
        <v>1284</v>
      </c>
      <c r="F353" s="201" t="s">
        <v>1285</v>
      </c>
      <c r="G353" s="202" t="s">
        <v>1298</v>
      </c>
    </row>
    <row r="354" spans="2:7">
      <c r="B354" s="200" t="s">
        <v>969</v>
      </c>
      <c r="C354" s="201" t="s">
        <v>970</v>
      </c>
      <c r="D354" s="201" t="s">
        <v>786</v>
      </c>
      <c r="E354" s="200" t="s">
        <v>1284</v>
      </c>
      <c r="F354" s="201" t="s">
        <v>1285</v>
      </c>
      <c r="G354" s="202" t="s">
        <v>1299</v>
      </c>
    </row>
    <row r="355" spans="2:7">
      <c r="B355" s="200" t="s">
        <v>819</v>
      </c>
      <c r="C355" s="201" t="s">
        <v>820</v>
      </c>
      <c r="D355" s="201" t="s">
        <v>786</v>
      </c>
      <c r="E355" s="200" t="s">
        <v>1284</v>
      </c>
      <c r="F355" s="201" t="s">
        <v>1285</v>
      </c>
      <c r="G355" s="202" t="s">
        <v>1300</v>
      </c>
    </row>
    <row r="356" spans="2:7">
      <c r="B356" s="200" t="s">
        <v>823</v>
      </c>
      <c r="C356" s="201" t="s">
        <v>824</v>
      </c>
      <c r="D356" s="201" t="s">
        <v>786</v>
      </c>
      <c r="E356" s="200" t="s">
        <v>1284</v>
      </c>
      <c r="F356" s="201" t="s">
        <v>1285</v>
      </c>
      <c r="G356" s="202" t="s">
        <v>1301</v>
      </c>
    </row>
    <row r="357" spans="2:7">
      <c r="B357" s="200" t="s">
        <v>827</v>
      </c>
      <c r="C357" s="201" t="s">
        <v>828</v>
      </c>
      <c r="D357" s="201" t="s">
        <v>786</v>
      </c>
      <c r="E357" s="200" t="s">
        <v>1284</v>
      </c>
      <c r="F357" s="201" t="s">
        <v>1285</v>
      </c>
      <c r="G357" s="202" t="s">
        <v>1302</v>
      </c>
    </row>
    <row r="358" spans="2:7">
      <c r="B358" s="200" t="s">
        <v>831</v>
      </c>
      <c r="C358" s="201" t="s">
        <v>832</v>
      </c>
      <c r="D358" s="201" t="s">
        <v>786</v>
      </c>
      <c r="E358" s="200" t="s">
        <v>1284</v>
      </c>
      <c r="F358" s="201" t="s">
        <v>1285</v>
      </c>
      <c r="G358" s="202" t="s">
        <v>1303</v>
      </c>
    </row>
    <row r="359" spans="2:7">
      <c r="B359" s="200" t="s">
        <v>909</v>
      </c>
      <c r="C359" s="201" t="s">
        <v>910</v>
      </c>
      <c r="D359" s="201" t="s">
        <v>786</v>
      </c>
      <c r="E359" s="200" t="s">
        <v>1284</v>
      </c>
      <c r="F359" s="201" t="s">
        <v>1285</v>
      </c>
      <c r="G359" s="202" t="s">
        <v>1304</v>
      </c>
    </row>
    <row r="360" spans="2:7">
      <c r="B360" s="200" t="s">
        <v>835</v>
      </c>
      <c r="C360" s="201" t="s">
        <v>836</v>
      </c>
      <c r="D360" s="201" t="s">
        <v>786</v>
      </c>
      <c r="E360" s="200" t="s">
        <v>1284</v>
      </c>
      <c r="F360" s="201" t="s">
        <v>1285</v>
      </c>
      <c r="G360" s="202" t="s">
        <v>1305</v>
      </c>
    </row>
    <row r="361" spans="2:7">
      <c r="B361" s="200" t="s">
        <v>1306</v>
      </c>
      <c r="C361" s="201" t="e">
        <v>#N/A</v>
      </c>
      <c r="D361" s="201" t="s">
        <v>786</v>
      </c>
      <c r="E361" s="200" t="s">
        <v>1284</v>
      </c>
      <c r="F361" s="201" t="s">
        <v>1285</v>
      </c>
      <c r="G361" s="202" t="s">
        <v>1307</v>
      </c>
    </row>
    <row r="362" spans="2:7">
      <c r="B362" s="200" t="s">
        <v>1166</v>
      </c>
      <c r="C362" s="201" t="s">
        <v>1167</v>
      </c>
      <c r="D362" s="201" t="s">
        <v>786</v>
      </c>
      <c r="E362" s="200" t="s">
        <v>1284</v>
      </c>
      <c r="F362" s="201" t="s">
        <v>1285</v>
      </c>
      <c r="G362" s="202" t="s">
        <v>1308</v>
      </c>
    </row>
    <row r="363" spans="2:7">
      <c r="B363" s="200" t="s">
        <v>913</v>
      </c>
      <c r="C363" s="201" t="s">
        <v>914</v>
      </c>
      <c r="D363" s="201" t="s">
        <v>786</v>
      </c>
      <c r="E363" s="200" t="s">
        <v>1284</v>
      </c>
      <c r="F363" s="201" t="s">
        <v>1285</v>
      </c>
      <c r="G363" s="202" t="s">
        <v>1309</v>
      </c>
    </row>
    <row r="364" spans="2:7">
      <c r="B364" s="200" t="s">
        <v>839</v>
      </c>
      <c r="C364" s="201" t="s">
        <v>840</v>
      </c>
      <c r="D364" s="201" t="s">
        <v>786</v>
      </c>
      <c r="E364" s="200" t="s">
        <v>1284</v>
      </c>
      <c r="F364" s="201" t="s">
        <v>1285</v>
      </c>
      <c r="G364" s="202" t="s">
        <v>1310</v>
      </c>
    </row>
    <row r="365" spans="2:7">
      <c r="B365" s="200" t="s">
        <v>843</v>
      </c>
      <c r="C365" s="201" t="s">
        <v>844</v>
      </c>
      <c r="D365" s="201" t="s">
        <v>786</v>
      </c>
      <c r="E365" s="200" t="s">
        <v>1284</v>
      </c>
      <c r="F365" s="201" t="s">
        <v>1285</v>
      </c>
      <c r="G365" s="202" t="s">
        <v>1311</v>
      </c>
    </row>
    <row r="366" spans="2:7">
      <c r="B366" s="200" t="s">
        <v>918</v>
      </c>
      <c r="C366" s="201" t="s">
        <v>919</v>
      </c>
      <c r="D366" s="201" t="s">
        <v>786</v>
      </c>
      <c r="E366" s="200" t="s">
        <v>1284</v>
      </c>
      <c r="F366" s="201" t="s">
        <v>1285</v>
      </c>
      <c r="G366" s="202" t="s">
        <v>1312</v>
      </c>
    </row>
    <row r="367" spans="2:7">
      <c r="B367" s="200" t="s">
        <v>994</v>
      </c>
      <c r="C367" s="201" t="s">
        <v>995</v>
      </c>
      <c r="D367" s="201" t="s">
        <v>786</v>
      </c>
      <c r="E367" s="200" t="s">
        <v>1284</v>
      </c>
      <c r="F367" s="201" t="s">
        <v>1285</v>
      </c>
      <c r="G367" s="202" t="s">
        <v>1313</v>
      </c>
    </row>
    <row r="368" spans="2:7">
      <c r="B368" s="200" t="s">
        <v>847</v>
      </c>
      <c r="C368" s="201" t="s">
        <v>848</v>
      </c>
      <c r="D368" s="201" t="s">
        <v>786</v>
      </c>
      <c r="E368" s="200" t="s">
        <v>1284</v>
      </c>
      <c r="F368" s="201" t="s">
        <v>1285</v>
      </c>
      <c r="G368" s="202" t="s">
        <v>1314</v>
      </c>
    </row>
    <row r="369" spans="2:7">
      <c r="B369" s="200" t="s">
        <v>1041</v>
      </c>
      <c r="C369" s="201" t="s">
        <v>1042</v>
      </c>
      <c r="D369" s="201" t="s">
        <v>786</v>
      </c>
      <c r="E369" s="200" t="s">
        <v>1284</v>
      </c>
      <c r="F369" s="201" t="s">
        <v>1285</v>
      </c>
      <c r="G369" s="202" t="s">
        <v>1315</v>
      </c>
    </row>
    <row r="370" spans="2:7">
      <c r="B370" s="200" t="s">
        <v>1014</v>
      </c>
      <c r="C370" s="201" t="s">
        <v>1015</v>
      </c>
      <c r="D370" s="201" t="s">
        <v>786</v>
      </c>
      <c r="E370" s="200" t="s">
        <v>1284</v>
      </c>
      <c r="F370" s="201" t="s">
        <v>1285</v>
      </c>
      <c r="G370" s="202" t="s">
        <v>1316</v>
      </c>
    </row>
    <row r="371" spans="2:7">
      <c r="B371" s="200" t="s">
        <v>1017</v>
      </c>
      <c r="C371" s="201" t="s">
        <v>1018</v>
      </c>
      <c r="D371" s="201" t="s">
        <v>786</v>
      </c>
      <c r="E371" s="200" t="s">
        <v>1284</v>
      </c>
      <c r="F371" s="201" t="s">
        <v>1285</v>
      </c>
      <c r="G371" s="202" t="s">
        <v>1317</v>
      </c>
    </row>
    <row r="372" spans="2:7">
      <c r="B372" s="200" t="s">
        <v>1260</v>
      </c>
      <c r="C372" s="201" t="s">
        <v>1261</v>
      </c>
      <c r="D372" s="201" t="s">
        <v>786</v>
      </c>
      <c r="E372" s="200" t="s">
        <v>1284</v>
      </c>
      <c r="F372" s="201" t="s">
        <v>1285</v>
      </c>
      <c r="G372" s="202" t="s">
        <v>1318</v>
      </c>
    </row>
    <row r="373" spans="2:7">
      <c r="B373" s="200" t="s">
        <v>1044</v>
      </c>
      <c r="C373" s="201" t="s">
        <v>1045</v>
      </c>
      <c r="D373" s="201" t="s">
        <v>786</v>
      </c>
      <c r="E373" s="200" t="s">
        <v>1284</v>
      </c>
      <c r="F373" s="201" t="s">
        <v>1285</v>
      </c>
      <c r="G373" s="202" t="s">
        <v>1319</v>
      </c>
    </row>
    <row r="374" spans="2:7">
      <c r="B374" s="200" t="s">
        <v>1320</v>
      </c>
      <c r="C374" s="201" t="s">
        <v>1321</v>
      </c>
      <c r="D374" s="201" t="s">
        <v>786</v>
      </c>
      <c r="E374" s="200" t="s">
        <v>1284</v>
      </c>
      <c r="F374" s="201" t="s">
        <v>1285</v>
      </c>
      <c r="G374" s="202" t="s">
        <v>1322</v>
      </c>
    </row>
    <row r="375" spans="2:7">
      <c r="B375" s="200" t="s">
        <v>1323</v>
      </c>
      <c r="C375" s="201" t="s">
        <v>1324</v>
      </c>
      <c r="D375" s="201" t="s">
        <v>786</v>
      </c>
      <c r="E375" s="200" t="s">
        <v>1284</v>
      </c>
      <c r="F375" s="201" t="s">
        <v>1285</v>
      </c>
      <c r="G375" s="202" t="s">
        <v>1325</v>
      </c>
    </row>
    <row r="376" spans="2:7">
      <c r="B376" s="200" t="s">
        <v>1326</v>
      </c>
      <c r="C376" s="201" t="s">
        <v>1327</v>
      </c>
      <c r="D376" s="201" t="s">
        <v>786</v>
      </c>
      <c r="E376" s="200" t="s">
        <v>1284</v>
      </c>
      <c r="F376" s="201" t="s">
        <v>1285</v>
      </c>
      <c r="G376" s="202" t="s">
        <v>1328</v>
      </c>
    </row>
    <row r="377" spans="2:7">
      <c r="B377" s="200" t="s">
        <v>851</v>
      </c>
      <c r="C377" s="201" t="s">
        <v>852</v>
      </c>
      <c r="D377" s="201" t="s">
        <v>786</v>
      </c>
      <c r="E377" s="200" t="s">
        <v>1284</v>
      </c>
      <c r="F377" s="201" t="s">
        <v>1285</v>
      </c>
      <c r="G377" s="202" t="s">
        <v>1329</v>
      </c>
    </row>
    <row r="378" spans="2:7">
      <c r="B378" s="200" t="s">
        <v>855</v>
      </c>
      <c r="C378" s="201" t="s">
        <v>856</v>
      </c>
      <c r="D378" s="201" t="s">
        <v>786</v>
      </c>
      <c r="E378" s="200" t="s">
        <v>1284</v>
      </c>
      <c r="F378" s="201" t="s">
        <v>1285</v>
      </c>
      <c r="G378" s="202" t="s">
        <v>1330</v>
      </c>
    </row>
    <row r="379" spans="2:7">
      <c r="B379" s="200" t="s">
        <v>973</v>
      </c>
      <c r="C379" s="201" t="s">
        <v>974</v>
      </c>
      <c r="D379" s="201" t="s">
        <v>786</v>
      </c>
      <c r="E379" s="200" t="s">
        <v>1284</v>
      </c>
      <c r="F379" s="201" t="s">
        <v>1285</v>
      </c>
      <c r="G379" s="202" t="s">
        <v>1331</v>
      </c>
    </row>
    <row r="380" spans="2:7">
      <c r="B380" s="200" t="s">
        <v>859</v>
      </c>
      <c r="C380" s="201" t="s">
        <v>860</v>
      </c>
      <c r="D380" s="201" t="s">
        <v>786</v>
      </c>
      <c r="E380" s="200" t="s">
        <v>1284</v>
      </c>
      <c r="F380" s="201" t="s">
        <v>1285</v>
      </c>
      <c r="G380" s="202" t="s">
        <v>1332</v>
      </c>
    </row>
    <row r="381" spans="2:7">
      <c r="B381" s="200" t="s">
        <v>863</v>
      </c>
      <c r="C381" s="201" t="s">
        <v>864</v>
      </c>
      <c r="D381" s="201" t="s">
        <v>786</v>
      </c>
      <c r="E381" s="200" t="s">
        <v>1284</v>
      </c>
      <c r="F381" s="201" t="s">
        <v>1285</v>
      </c>
      <c r="G381" s="202" t="s">
        <v>1333</v>
      </c>
    </row>
    <row r="382" spans="2:7">
      <c r="B382" s="200" t="s">
        <v>867</v>
      </c>
      <c r="C382" s="201" t="s">
        <v>868</v>
      </c>
      <c r="D382" s="201" t="s">
        <v>786</v>
      </c>
      <c r="E382" s="200" t="s">
        <v>1284</v>
      </c>
      <c r="F382" s="201" t="s">
        <v>1285</v>
      </c>
      <c r="G382" s="202" t="s">
        <v>1334</v>
      </c>
    </row>
    <row r="383" spans="2:7">
      <c r="B383" s="200" t="s">
        <v>948</v>
      </c>
      <c r="C383" s="201" t="s">
        <v>949</v>
      </c>
      <c r="D383" s="201" t="s">
        <v>786</v>
      </c>
      <c r="E383" s="200" t="s">
        <v>1284</v>
      </c>
      <c r="F383" s="201" t="s">
        <v>1285</v>
      </c>
      <c r="G383" s="202" t="s">
        <v>1335</v>
      </c>
    </row>
    <row r="384" spans="2:7">
      <c r="B384" s="200" t="s">
        <v>1053</v>
      </c>
      <c r="C384" s="201" t="s">
        <v>1054</v>
      </c>
      <c r="D384" s="201" t="s">
        <v>786</v>
      </c>
      <c r="E384" s="200" t="s">
        <v>1284</v>
      </c>
      <c r="F384" s="201" t="s">
        <v>1285</v>
      </c>
      <c r="G384" s="202" t="s">
        <v>1336</v>
      </c>
    </row>
    <row r="385" spans="2:7">
      <c r="B385" s="200" t="s">
        <v>1271</v>
      </c>
      <c r="C385" s="201" t="s">
        <v>1272</v>
      </c>
      <c r="D385" s="201" t="s">
        <v>786</v>
      </c>
      <c r="E385" s="200" t="s">
        <v>1284</v>
      </c>
      <c r="F385" s="201" t="s">
        <v>1285</v>
      </c>
      <c r="G385" s="202" t="s">
        <v>1337</v>
      </c>
    </row>
    <row r="386" spans="2:7">
      <c r="B386" s="200" t="s">
        <v>870</v>
      </c>
      <c r="C386" s="201" t="s">
        <v>871</v>
      </c>
      <c r="D386" s="201" t="s">
        <v>786</v>
      </c>
      <c r="E386" s="200" t="s">
        <v>1284</v>
      </c>
      <c r="F386" s="201" t="s">
        <v>1285</v>
      </c>
      <c r="G386" s="202" t="s">
        <v>1338</v>
      </c>
    </row>
    <row r="387" spans="2:7">
      <c r="B387" s="200" t="s">
        <v>873</v>
      </c>
      <c r="C387" s="201" t="s">
        <v>874</v>
      </c>
      <c r="D387" s="201" t="s">
        <v>786</v>
      </c>
      <c r="E387" s="200" t="s">
        <v>1284</v>
      </c>
      <c r="F387" s="201" t="s">
        <v>1285</v>
      </c>
      <c r="G387" s="202" t="s">
        <v>1339</v>
      </c>
    </row>
    <row r="388" spans="2:7">
      <c r="B388" s="200" t="s">
        <v>876</v>
      </c>
      <c r="C388" s="201" t="s">
        <v>877</v>
      </c>
      <c r="D388" s="201" t="s">
        <v>786</v>
      </c>
      <c r="E388" s="200" t="s">
        <v>1284</v>
      </c>
      <c r="F388" s="201" t="s">
        <v>1285</v>
      </c>
      <c r="G388" s="202" t="s">
        <v>1340</v>
      </c>
    </row>
    <row r="389" spans="2:7">
      <c r="B389" s="200" t="s">
        <v>1001</v>
      </c>
      <c r="C389" s="201" t="s">
        <v>1002</v>
      </c>
      <c r="D389" s="201" t="s">
        <v>786</v>
      </c>
      <c r="E389" s="200" t="s">
        <v>1284</v>
      </c>
      <c r="F389" s="201" t="s">
        <v>1285</v>
      </c>
      <c r="G389" s="202" t="s">
        <v>1341</v>
      </c>
    </row>
    <row r="390" spans="2:7">
      <c r="B390" s="200" t="s">
        <v>927</v>
      </c>
      <c r="C390" s="201" t="s">
        <v>928</v>
      </c>
      <c r="D390" s="201" t="s">
        <v>786</v>
      </c>
      <c r="E390" s="200" t="s">
        <v>1284</v>
      </c>
      <c r="F390" s="201" t="s">
        <v>1285</v>
      </c>
      <c r="G390" s="202" t="s">
        <v>1342</v>
      </c>
    </row>
    <row r="391" spans="2:7">
      <c r="B391" s="200" t="s">
        <v>951</v>
      </c>
      <c r="C391" s="201" t="s">
        <v>952</v>
      </c>
      <c r="D391" s="201" t="s">
        <v>786</v>
      </c>
      <c r="E391" s="200" t="s">
        <v>1284</v>
      </c>
      <c r="F391" s="201" t="s">
        <v>1285</v>
      </c>
      <c r="G391" s="202" t="s">
        <v>1343</v>
      </c>
    </row>
    <row r="392" spans="2:7">
      <c r="B392" s="200" t="s">
        <v>879</v>
      </c>
      <c r="C392" s="201" t="s">
        <v>880</v>
      </c>
      <c r="D392" s="201" t="s">
        <v>786</v>
      </c>
      <c r="E392" s="200" t="s">
        <v>1284</v>
      </c>
      <c r="F392" s="201" t="s">
        <v>1285</v>
      </c>
      <c r="G392" s="202" t="s">
        <v>1344</v>
      </c>
    </row>
    <row r="393" spans="2:7">
      <c r="B393" s="200" t="s">
        <v>882</v>
      </c>
      <c r="C393" s="201" t="s">
        <v>883</v>
      </c>
      <c r="D393" s="201" t="s">
        <v>786</v>
      </c>
      <c r="E393" s="200" t="s">
        <v>1284</v>
      </c>
      <c r="F393" s="201" t="s">
        <v>1285</v>
      </c>
      <c r="G393" s="202" t="s">
        <v>1345</v>
      </c>
    </row>
    <row r="394" spans="2:7">
      <c r="B394" s="200" t="s">
        <v>1059</v>
      </c>
      <c r="C394" s="201" t="s">
        <v>1060</v>
      </c>
      <c r="D394" s="201" t="s">
        <v>786</v>
      </c>
      <c r="E394" s="200" t="s">
        <v>1284</v>
      </c>
      <c r="F394" s="201" t="s">
        <v>1285</v>
      </c>
      <c r="G394" s="202" t="s">
        <v>1346</v>
      </c>
    </row>
    <row r="395" spans="2:7">
      <c r="B395" s="200" t="s">
        <v>885</v>
      </c>
      <c r="C395" s="201" t="s">
        <v>886</v>
      </c>
      <c r="D395" s="201" t="s">
        <v>786</v>
      </c>
      <c r="E395" s="200" t="s">
        <v>1284</v>
      </c>
      <c r="F395" s="201" t="s">
        <v>1285</v>
      </c>
      <c r="G395" s="202" t="s">
        <v>1347</v>
      </c>
    </row>
    <row r="396" spans="2:7">
      <c r="B396" s="200" t="s">
        <v>888</v>
      </c>
      <c r="C396" s="201" t="s">
        <v>889</v>
      </c>
      <c r="D396" s="201" t="s">
        <v>786</v>
      </c>
      <c r="E396" s="200" t="s">
        <v>1284</v>
      </c>
      <c r="F396" s="201" t="s">
        <v>1285</v>
      </c>
      <c r="G396" s="202" t="s">
        <v>1348</v>
      </c>
    </row>
    <row r="397" spans="2:7">
      <c r="B397" s="200" t="s">
        <v>891</v>
      </c>
      <c r="C397" s="201" t="s">
        <v>892</v>
      </c>
      <c r="D397" s="201" t="s">
        <v>786</v>
      </c>
      <c r="E397" s="200" t="s">
        <v>1284</v>
      </c>
      <c r="F397" s="201" t="s">
        <v>1285</v>
      </c>
      <c r="G397" s="202" t="s">
        <v>1349</v>
      </c>
    </row>
    <row r="398" spans="2:7">
      <c r="B398" s="200" t="s">
        <v>894</v>
      </c>
      <c r="C398" s="201" t="s">
        <v>895</v>
      </c>
      <c r="D398" s="201" t="s">
        <v>786</v>
      </c>
      <c r="E398" s="200" t="s">
        <v>1284</v>
      </c>
      <c r="F398" s="201" t="s">
        <v>1285</v>
      </c>
      <c r="G398" s="202" t="s">
        <v>1350</v>
      </c>
    </row>
    <row r="399" spans="2:7">
      <c r="B399" s="200" t="s">
        <v>897</v>
      </c>
      <c r="C399" s="201" t="s">
        <v>898</v>
      </c>
      <c r="D399" s="201" t="s">
        <v>786</v>
      </c>
      <c r="E399" s="200" t="s">
        <v>1284</v>
      </c>
      <c r="F399" s="201" t="s">
        <v>1285</v>
      </c>
      <c r="G399" s="202" t="s">
        <v>1351</v>
      </c>
    </row>
    <row r="400" spans="2:7">
      <c r="B400" s="200" t="s">
        <v>784</v>
      </c>
      <c r="C400" s="201" t="s">
        <v>785</v>
      </c>
      <c r="D400" s="201" t="s">
        <v>786</v>
      </c>
      <c r="E400" s="200" t="s">
        <v>1352</v>
      </c>
      <c r="F400" s="201" t="s">
        <v>1353</v>
      </c>
      <c r="G400" s="202" t="s">
        <v>1354</v>
      </c>
    </row>
    <row r="401" spans="2:7">
      <c r="B401" s="200" t="s">
        <v>791</v>
      </c>
      <c r="C401" s="201" t="s">
        <v>792</v>
      </c>
      <c r="D401" s="201" t="s">
        <v>786</v>
      </c>
      <c r="E401" s="200" t="s">
        <v>1352</v>
      </c>
      <c r="F401" s="201" t="s">
        <v>1353</v>
      </c>
      <c r="G401" s="202" t="s">
        <v>1355</v>
      </c>
    </row>
    <row r="402" spans="2:7">
      <c r="B402" s="200" t="s">
        <v>795</v>
      </c>
      <c r="C402" s="201" t="s">
        <v>796</v>
      </c>
      <c r="D402" s="201" t="s">
        <v>786</v>
      </c>
      <c r="E402" s="200" t="s">
        <v>1352</v>
      </c>
      <c r="F402" s="201" t="s">
        <v>1353</v>
      </c>
      <c r="G402" s="202" t="s">
        <v>1356</v>
      </c>
    </row>
    <row r="403" spans="2:7">
      <c r="B403" s="200" t="s">
        <v>803</v>
      </c>
      <c r="C403" s="201" t="s">
        <v>804</v>
      </c>
      <c r="D403" s="201" t="s">
        <v>786</v>
      </c>
      <c r="E403" s="200" t="s">
        <v>1352</v>
      </c>
      <c r="F403" s="201" t="s">
        <v>1353</v>
      </c>
      <c r="G403" s="202" t="s">
        <v>1357</v>
      </c>
    </row>
    <row r="404" spans="2:7">
      <c r="B404" s="200" t="s">
        <v>807</v>
      </c>
      <c r="C404" s="201" t="s">
        <v>808</v>
      </c>
      <c r="D404" s="201" t="s">
        <v>786</v>
      </c>
      <c r="E404" s="200" t="s">
        <v>1352</v>
      </c>
      <c r="F404" s="201" t="s">
        <v>1353</v>
      </c>
      <c r="G404" s="202" t="s">
        <v>1358</v>
      </c>
    </row>
    <row r="405" spans="2:7">
      <c r="B405" s="200" t="s">
        <v>831</v>
      </c>
      <c r="C405" s="201" t="s">
        <v>832</v>
      </c>
      <c r="D405" s="201" t="s">
        <v>786</v>
      </c>
      <c r="E405" s="200" t="s">
        <v>1352</v>
      </c>
      <c r="F405" s="201" t="s">
        <v>1353</v>
      </c>
      <c r="G405" s="202" t="s">
        <v>1359</v>
      </c>
    </row>
    <row r="406" spans="2:7">
      <c r="B406" s="200" t="s">
        <v>839</v>
      </c>
      <c r="C406" s="201" t="s">
        <v>840</v>
      </c>
      <c r="D406" s="201" t="s">
        <v>786</v>
      </c>
      <c r="E406" s="200" t="s">
        <v>1352</v>
      </c>
      <c r="F406" s="201" t="s">
        <v>1353</v>
      </c>
      <c r="G406" s="202" t="s">
        <v>1360</v>
      </c>
    </row>
    <row r="407" spans="2:7">
      <c r="B407" s="200" t="s">
        <v>847</v>
      </c>
      <c r="C407" s="201" t="s">
        <v>848</v>
      </c>
      <c r="D407" s="201" t="s">
        <v>786</v>
      </c>
      <c r="E407" s="200" t="s">
        <v>1352</v>
      </c>
      <c r="F407" s="201" t="s">
        <v>1353</v>
      </c>
      <c r="G407" s="202" t="s">
        <v>1361</v>
      </c>
    </row>
    <row r="408" spans="2:7">
      <c r="B408" s="200" t="s">
        <v>851</v>
      </c>
      <c r="C408" s="201" t="s">
        <v>852</v>
      </c>
      <c r="D408" s="201" t="s">
        <v>786</v>
      </c>
      <c r="E408" s="200" t="s">
        <v>1352</v>
      </c>
      <c r="F408" s="201" t="s">
        <v>1353</v>
      </c>
      <c r="G408" s="202" t="s">
        <v>1362</v>
      </c>
    </row>
    <row r="409" spans="2:7">
      <c r="B409" s="200" t="s">
        <v>855</v>
      </c>
      <c r="C409" s="201" t="s">
        <v>856</v>
      </c>
      <c r="D409" s="201" t="s">
        <v>786</v>
      </c>
      <c r="E409" s="200" t="s">
        <v>1352</v>
      </c>
      <c r="F409" s="201" t="s">
        <v>1353</v>
      </c>
      <c r="G409" s="202" t="s">
        <v>1363</v>
      </c>
    </row>
    <row r="410" spans="2:7">
      <c r="B410" s="200" t="s">
        <v>859</v>
      </c>
      <c r="C410" s="201" t="s">
        <v>860</v>
      </c>
      <c r="D410" s="201" t="s">
        <v>786</v>
      </c>
      <c r="E410" s="200" t="s">
        <v>1352</v>
      </c>
      <c r="F410" s="201" t="s">
        <v>1353</v>
      </c>
      <c r="G410" s="202" t="s">
        <v>1364</v>
      </c>
    </row>
    <row r="411" spans="2:7">
      <c r="B411" s="200" t="s">
        <v>863</v>
      </c>
      <c r="C411" s="201" t="s">
        <v>864</v>
      </c>
      <c r="D411" s="201" t="s">
        <v>786</v>
      </c>
      <c r="E411" s="200" t="s">
        <v>1352</v>
      </c>
      <c r="F411" s="201" t="s">
        <v>1353</v>
      </c>
      <c r="G411" s="202" t="s">
        <v>1365</v>
      </c>
    </row>
    <row r="412" spans="2:7">
      <c r="B412" s="200" t="s">
        <v>948</v>
      </c>
      <c r="C412" s="201" t="s">
        <v>949</v>
      </c>
      <c r="D412" s="201" t="s">
        <v>786</v>
      </c>
      <c r="E412" s="200" t="s">
        <v>1352</v>
      </c>
      <c r="F412" s="201" t="s">
        <v>1353</v>
      </c>
      <c r="G412" s="202" t="s">
        <v>1366</v>
      </c>
    </row>
    <row r="413" spans="2:7">
      <c r="B413" s="200" t="s">
        <v>1053</v>
      </c>
      <c r="C413" s="201" t="s">
        <v>1054</v>
      </c>
      <c r="D413" s="201" t="s">
        <v>786</v>
      </c>
      <c r="E413" s="200" t="s">
        <v>1352</v>
      </c>
      <c r="F413" s="201" t="s">
        <v>1353</v>
      </c>
      <c r="G413" s="202" t="s">
        <v>1367</v>
      </c>
    </row>
    <row r="414" spans="2:7">
      <c r="B414" s="200" t="s">
        <v>879</v>
      </c>
      <c r="C414" s="201" t="s">
        <v>880</v>
      </c>
      <c r="D414" s="201" t="s">
        <v>786</v>
      </c>
      <c r="E414" s="200" t="s">
        <v>1352</v>
      </c>
      <c r="F414" s="201" t="s">
        <v>1353</v>
      </c>
      <c r="G414" s="202" t="s">
        <v>1368</v>
      </c>
    </row>
    <row r="415" spans="2:7">
      <c r="B415" s="200" t="s">
        <v>882</v>
      </c>
      <c r="C415" s="201" t="s">
        <v>883</v>
      </c>
      <c r="D415" s="201" t="s">
        <v>786</v>
      </c>
      <c r="E415" s="200" t="s">
        <v>1352</v>
      </c>
      <c r="F415" s="201" t="s">
        <v>1353</v>
      </c>
      <c r="G415" s="202" t="s">
        <v>1369</v>
      </c>
    </row>
    <row r="416" spans="2:7">
      <c r="B416" s="200" t="s">
        <v>885</v>
      </c>
      <c r="C416" s="201" t="s">
        <v>886</v>
      </c>
      <c r="D416" s="201" t="s">
        <v>786</v>
      </c>
      <c r="E416" s="200" t="s">
        <v>1352</v>
      </c>
      <c r="F416" s="201" t="s">
        <v>1353</v>
      </c>
      <c r="G416" s="202" t="s">
        <v>1370</v>
      </c>
    </row>
    <row r="417" spans="2:7">
      <c r="B417" s="200" t="s">
        <v>888</v>
      </c>
      <c r="C417" s="201" t="s">
        <v>889</v>
      </c>
      <c r="D417" s="201" t="s">
        <v>786</v>
      </c>
      <c r="E417" s="200" t="s">
        <v>1352</v>
      </c>
      <c r="F417" s="201" t="s">
        <v>1353</v>
      </c>
      <c r="G417" s="202" t="s">
        <v>1371</v>
      </c>
    </row>
    <row r="418" spans="2:7">
      <c r="B418" s="200" t="s">
        <v>894</v>
      </c>
      <c r="C418" s="201" t="s">
        <v>895</v>
      </c>
      <c r="D418" s="201" t="s">
        <v>786</v>
      </c>
      <c r="E418" s="200" t="s">
        <v>1352</v>
      </c>
      <c r="F418" s="201" t="s">
        <v>1353</v>
      </c>
      <c r="G418" s="202" t="s">
        <v>1372</v>
      </c>
    </row>
    <row r="419" spans="2:7">
      <c r="B419" s="200" t="s">
        <v>897</v>
      </c>
      <c r="C419" s="201" t="s">
        <v>898</v>
      </c>
      <c r="D419" s="201" t="s">
        <v>786</v>
      </c>
      <c r="E419" s="200" t="s">
        <v>1352</v>
      </c>
      <c r="F419" s="201" t="s">
        <v>1353</v>
      </c>
      <c r="G419" s="202" t="s">
        <v>1373</v>
      </c>
    </row>
    <row r="420" spans="2:7">
      <c r="B420" s="200" t="s">
        <v>784</v>
      </c>
      <c r="C420" s="201" t="s">
        <v>785</v>
      </c>
      <c r="D420" s="201" t="s">
        <v>1374</v>
      </c>
      <c r="E420" s="200" t="s">
        <v>1375</v>
      </c>
      <c r="F420" s="201" t="s">
        <v>1376</v>
      </c>
      <c r="G420" s="202" t="s">
        <v>1377</v>
      </c>
    </row>
    <row r="421" spans="2:7">
      <c r="B421" s="200" t="s">
        <v>791</v>
      </c>
      <c r="C421" s="201" t="s">
        <v>792</v>
      </c>
      <c r="D421" s="201" t="s">
        <v>1374</v>
      </c>
      <c r="E421" s="200" t="s">
        <v>1375</v>
      </c>
      <c r="F421" s="201" t="s">
        <v>1376</v>
      </c>
      <c r="G421" s="202" t="s">
        <v>1378</v>
      </c>
    </row>
    <row r="422" spans="2:7">
      <c r="B422" s="200" t="s">
        <v>1070</v>
      </c>
      <c r="C422" s="201" t="s">
        <v>1071</v>
      </c>
      <c r="D422" s="201" t="s">
        <v>1374</v>
      </c>
      <c r="E422" s="200" t="s">
        <v>1375</v>
      </c>
      <c r="F422" s="201" t="s">
        <v>1376</v>
      </c>
      <c r="G422" s="202" t="s">
        <v>1379</v>
      </c>
    </row>
    <row r="423" spans="2:7">
      <c r="B423" s="200" t="s">
        <v>1073</v>
      </c>
      <c r="C423" s="201" t="s">
        <v>1074</v>
      </c>
      <c r="D423" s="201" t="s">
        <v>1374</v>
      </c>
      <c r="E423" s="200" t="s">
        <v>1375</v>
      </c>
      <c r="F423" s="201" t="s">
        <v>1376</v>
      </c>
      <c r="G423" s="202" t="s">
        <v>1380</v>
      </c>
    </row>
    <row r="424" spans="2:7">
      <c r="B424" s="200" t="s">
        <v>795</v>
      </c>
      <c r="C424" s="201" t="s">
        <v>796</v>
      </c>
      <c r="D424" s="201" t="s">
        <v>1374</v>
      </c>
      <c r="E424" s="200" t="s">
        <v>1375</v>
      </c>
      <c r="F424" s="201" t="s">
        <v>1376</v>
      </c>
      <c r="G424" s="202" t="s">
        <v>1381</v>
      </c>
    </row>
    <row r="425" spans="2:7">
      <c r="B425" s="200" t="s">
        <v>799</v>
      </c>
      <c r="C425" s="201" t="s">
        <v>800</v>
      </c>
      <c r="D425" s="201" t="s">
        <v>1374</v>
      </c>
      <c r="E425" s="200" t="s">
        <v>1375</v>
      </c>
      <c r="F425" s="201" t="s">
        <v>1376</v>
      </c>
      <c r="G425" s="202" t="s">
        <v>1382</v>
      </c>
    </row>
    <row r="426" spans="2:7">
      <c r="B426" s="200" t="s">
        <v>803</v>
      </c>
      <c r="C426" s="201" t="s">
        <v>804</v>
      </c>
      <c r="D426" s="201" t="s">
        <v>1374</v>
      </c>
      <c r="E426" s="200" t="s">
        <v>1375</v>
      </c>
      <c r="F426" s="201" t="s">
        <v>1376</v>
      </c>
      <c r="G426" s="202" t="s">
        <v>1383</v>
      </c>
    </row>
    <row r="427" spans="2:7">
      <c r="B427" s="200" t="s">
        <v>1162</v>
      </c>
      <c r="C427" s="201" t="s">
        <v>1163</v>
      </c>
      <c r="D427" s="201" t="s">
        <v>1374</v>
      </c>
      <c r="E427" s="200" t="s">
        <v>1375</v>
      </c>
      <c r="F427" s="201" t="s">
        <v>1376</v>
      </c>
      <c r="G427" s="202" t="s">
        <v>1384</v>
      </c>
    </row>
    <row r="428" spans="2:7">
      <c r="B428" s="200" t="s">
        <v>807</v>
      </c>
      <c r="C428" s="201" t="s">
        <v>808</v>
      </c>
      <c r="D428" s="201" t="s">
        <v>1374</v>
      </c>
      <c r="E428" s="200" t="s">
        <v>1375</v>
      </c>
      <c r="F428" s="201" t="s">
        <v>1376</v>
      </c>
      <c r="G428" s="202" t="s">
        <v>1385</v>
      </c>
    </row>
    <row r="429" spans="2:7">
      <c r="B429" s="200" t="s">
        <v>1195</v>
      </c>
      <c r="C429" s="201" t="s">
        <v>1196</v>
      </c>
      <c r="D429" s="201" t="s">
        <v>1374</v>
      </c>
      <c r="E429" s="200" t="s">
        <v>1375</v>
      </c>
      <c r="F429" s="201" t="s">
        <v>1376</v>
      </c>
      <c r="G429" s="202" t="s">
        <v>1386</v>
      </c>
    </row>
    <row r="430" spans="2:7">
      <c r="B430" s="200" t="s">
        <v>969</v>
      </c>
      <c r="C430" s="201" t="s">
        <v>970</v>
      </c>
      <c r="D430" s="201" t="s">
        <v>1374</v>
      </c>
      <c r="E430" s="200" t="s">
        <v>1375</v>
      </c>
      <c r="F430" s="201" t="s">
        <v>1376</v>
      </c>
      <c r="G430" s="202" t="s">
        <v>1387</v>
      </c>
    </row>
    <row r="431" spans="2:7">
      <c r="B431" s="200" t="s">
        <v>827</v>
      </c>
      <c r="C431" s="201" t="s">
        <v>828</v>
      </c>
      <c r="D431" s="201" t="s">
        <v>1374</v>
      </c>
      <c r="E431" s="200" t="s">
        <v>1375</v>
      </c>
      <c r="F431" s="201" t="s">
        <v>1376</v>
      </c>
      <c r="G431" s="202" t="s">
        <v>1388</v>
      </c>
    </row>
    <row r="432" spans="2:7">
      <c r="B432" s="200" t="s">
        <v>831</v>
      </c>
      <c r="C432" s="201" t="s">
        <v>832</v>
      </c>
      <c r="D432" s="201" t="s">
        <v>1374</v>
      </c>
      <c r="E432" s="200" t="s">
        <v>1375</v>
      </c>
      <c r="F432" s="201" t="s">
        <v>1376</v>
      </c>
      <c r="G432" s="202" t="s">
        <v>1389</v>
      </c>
    </row>
    <row r="433" spans="2:7">
      <c r="B433" s="200" t="s">
        <v>909</v>
      </c>
      <c r="C433" s="201" t="s">
        <v>910</v>
      </c>
      <c r="D433" s="201" t="s">
        <v>1374</v>
      </c>
      <c r="E433" s="200" t="s">
        <v>1375</v>
      </c>
      <c r="F433" s="201" t="s">
        <v>1376</v>
      </c>
      <c r="G433" s="202" t="s">
        <v>1390</v>
      </c>
    </row>
    <row r="434" spans="2:7">
      <c r="B434" s="200" t="s">
        <v>835</v>
      </c>
      <c r="C434" s="201" t="s">
        <v>836</v>
      </c>
      <c r="D434" s="201" t="s">
        <v>1374</v>
      </c>
      <c r="E434" s="200" t="s">
        <v>1375</v>
      </c>
      <c r="F434" s="201" t="s">
        <v>1376</v>
      </c>
      <c r="G434" s="202" t="s">
        <v>1391</v>
      </c>
    </row>
    <row r="435" spans="2:7">
      <c r="B435" s="200" t="s">
        <v>839</v>
      </c>
      <c r="C435" s="201" t="s">
        <v>840</v>
      </c>
      <c r="D435" s="201" t="s">
        <v>1374</v>
      </c>
      <c r="E435" s="200" t="s">
        <v>1375</v>
      </c>
      <c r="F435" s="201" t="s">
        <v>1376</v>
      </c>
      <c r="G435" s="202" t="s">
        <v>1392</v>
      </c>
    </row>
    <row r="436" spans="2:7">
      <c r="B436" s="200" t="s">
        <v>843</v>
      </c>
      <c r="C436" s="201" t="s">
        <v>844</v>
      </c>
      <c r="D436" s="201" t="s">
        <v>1374</v>
      </c>
      <c r="E436" s="200" t="s">
        <v>1375</v>
      </c>
      <c r="F436" s="201" t="s">
        <v>1376</v>
      </c>
      <c r="G436" s="202" t="s">
        <v>1393</v>
      </c>
    </row>
    <row r="437" spans="2:7">
      <c r="B437" s="200" t="s">
        <v>918</v>
      </c>
      <c r="C437" s="201" t="s">
        <v>919</v>
      </c>
      <c r="D437" s="201" t="s">
        <v>1374</v>
      </c>
      <c r="E437" s="200" t="s">
        <v>1375</v>
      </c>
      <c r="F437" s="201" t="s">
        <v>1376</v>
      </c>
      <c r="G437" s="202" t="s">
        <v>1394</v>
      </c>
    </row>
    <row r="438" spans="2:7">
      <c r="B438" s="200" t="s">
        <v>847</v>
      </c>
      <c r="C438" s="201" t="s">
        <v>848</v>
      </c>
      <c r="D438" s="201" t="s">
        <v>1374</v>
      </c>
      <c r="E438" s="200" t="s">
        <v>1375</v>
      </c>
      <c r="F438" s="201" t="s">
        <v>1376</v>
      </c>
      <c r="G438" s="202" t="s">
        <v>1395</v>
      </c>
    </row>
    <row r="439" spans="2:7">
      <c r="B439" s="200" t="s">
        <v>851</v>
      </c>
      <c r="C439" s="201" t="s">
        <v>852</v>
      </c>
      <c r="D439" s="201" t="s">
        <v>1374</v>
      </c>
      <c r="E439" s="200" t="s">
        <v>1375</v>
      </c>
      <c r="F439" s="201" t="s">
        <v>1376</v>
      </c>
      <c r="G439" s="202" t="s">
        <v>1396</v>
      </c>
    </row>
    <row r="440" spans="2:7">
      <c r="B440" s="200" t="s">
        <v>855</v>
      </c>
      <c r="C440" s="201" t="s">
        <v>856</v>
      </c>
      <c r="D440" s="201" t="s">
        <v>1374</v>
      </c>
      <c r="E440" s="200" t="s">
        <v>1375</v>
      </c>
      <c r="F440" s="201" t="s">
        <v>1376</v>
      </c>
      <c r="G440" s="202" t="s">
        <v>1397</v>
      </c>
    </row>
    <row r="441" spans="2:7">
      <c r="B441" s="200" t="s">
        <v>859</v>
      </c>
      <c r="C441" s="201" t="s">
        <v>860</v>
      </c>
      <c r="D441" s="201" t="s">
        <v>1374</v>
      </c>
      <c r="E441" s="200" t="s">
        <v>1375</v>
      </c>
      <c r="F441" s="201" t="s">
        <v>1376</v>
      </c>
      <c r="G441" s="202" t="s">
        <v>1398</v>
      </c>
    </row>
    <row r="442" spans="2:7">
      <c r="B442" s="200" t="s">
        <v>863</v>
      </c>
      <c r="C442" s="201" t="s">
        <v>864</v>
      </c>
      <c r="D442" s="201" t="s">
        <v>1374</v>
      </c>
      <c r="E442" s="200" t="s">
        <v>1375</v>
      </c>
      <c r="F442" s="201" t="s">
        <v>1376</v>
      </c>
      <c r="G442" s="202" t="s">
        <v>1399</v>
      </c>
    </row>
    <row r="443" spans="2:7">
      <c r="B443" s="200" t="s">
        <v>867</v>
      </c>
      <c r="C443" s="201" t="s">
        <v>868</v>
      </c>
      <c r="D443" s="201" t="s">
        <v>1374</v>
      </c>
      <c r="E443" s="200" t="s">
        <v>1375</v>
      </c>
      <c r="F443" s="201" t="s">
        <v>1376</v>
      </c>
      <c r="G443" s="202" t="s">
        <v>1400</v>
      </c>
    </row>
    <row r="444" spans="2:7">
      <c r="B444" s="200" t="s">
        <v>1053</v>
      </c>
      <c r="C444" s="201" t="s">
        <v>1054</v>
      </c>
      <c r="D444" s="201" t="s">
        <v>1374</v>
      </c>
      <c r="E444" s="200" t="s">
        <v>1375</v>
      </c>
      <c r="F444" s="201" t="s">
        <v>1376</v>
      </c>
      <c r="G444" s="202" t="s">
        <v>1401</v>
      </c>
    </row>
    <row r="445" spans="2:7">
      <c r="B445" s="200" t="s">
        <v>1271</v>
      </c>
      <c r="C445" s="201" t="s">
        <v>1272</v>
      </c>
      <c r="D445" s="201" t="s">
        <v>1374</v>
      </c>
      <c r="E445" s="200" t="s">
        <v>1375</v>
      </c>
      <c r="F445" s="201" t="s">
        <v>1376</v>
      </c>
      <c r="G445" s="202" t="s">
        <v>1402</v>
      </c>
    </row>
    <row r="446" spans="2:7">
      <c r="B446" s="200" t="s">
        <v>873</v>
      </c>
      <c r="C446" s="201" t="s">
        <v>874</v>
      </c>
      <c r="D446" s="201" t="s">
        <v>1374</v>
      </c>
      <c r="E446" s="200" t="s">
        <v>1375</v>
      </c>
      <c r="F446" s="201" t="s">
        <v>1376</v>
      </c>
      <c r="G446" s="202" t="s">
        <v>1403</v>
      </c>
    </row>
    <row r="447" spans="2:7">
      <c r="B447" s="200" t="s">
        <v>876</v>
      </c>
      <c r="C447" s="201" t="s">
        <v>877</v>
      </c>
      <c r="D447" s="201" t="s">
        <v>1374</v>
      </c>
      <c r="E447" s="200" t="s">
        <v>1375</v>
      </c>
      <c r="F447" s="201" t="s">
        <v>1376</v>
      </c>
      <c r="G447" s="202" t="s">
        <v>1404</v>
      </c>
    </row>
    <row r="448" spans="2:7">
      <c r="B448" s="200" t="s">
        <v>927</v>
      </c>
      <c r="C448" s="201" t="s">
        <v>928</v>
      </c>
      <c r="D448" s="201" t="s">
        <v>1374</v>
      </c>
      <c r="E448" s="200" t="s">
        <v>1375</v>
      </c>
      <c r="F448" s="201" t="s">
        <v>1376</v>
      </c>
      <c r="G448" s="202" t="s">
        <v>1405</v>
      </c>
    </row>
    <row r="449" spans="2:7">
      <c r="B449" s="200" t="s">
        <v>951</v>
      </c>
      <c r="C449" s="201" t="s">
        <v>952</v>
      </c>
      <c r="D449" s="201" t="s">
        <v>1374</v>
      </c>
      <c r="E449" s="200" t="s">
        <v>1375</v>
      </c>
      <c r="F449" s="201" t="s">
        <v>1376</v>
      </c>
      <c r="G449" s="202" t="s">
        <v>1406</v>
      </c>
    </row>
    <row r="450" spans="2:7">
      <c r="B450" s="200" t="s">
        <v>879</v>
      </c>
      <c r="C450" s="201" t="s">
        <v>880</v>
      </c>
      <c r="D450" s="201" t="s">
        <v>1374</v>
      </c>
      <c r="E450" s="200" t="s">
        <v>1375</v>
      </c>
      <c r="F450" s="201" t="s">
        <v>1376</v>
      </c>
      <c r="G450" s="202" t="s">
        <v>1407</v>
      </c>
    </row>
    <row r="451" spans="2:7">
      <c r="B451" s="200" t="s">
        <v>882</v>
      </c>
      <c r="C451" s="201" t="s">
        <v>883</v>
      </c>
      <c r="D451" s="201" t="s">
        <v>1374</v>
      </c>
      <c r="E451" s="200" t="s">
        <v>1375</v>
      </c>
      <c r="F451" s="201" t="s">
        <v>1376</v>
      </c>
      <c r="G451" s="202" t="s">
        <v>1408</v>
      </c>
    </row>
    <row r="452" spans="2:7">
      <c r="B452" s="200" t="s">
        <v>1059</v>
      </c>
      <c r="C452" s="201" t="s">
        <v>1060</v>
      </c>
      <c r="D452" s="201" t="s">
        <v>1374</v>
      </c>
      <c r="E452" s="200" t="s">
        <v>1375</v>
      </c>
      <c r="F452" s="201" t="s">
        <v>1376</v>
      </c>
      <c r="G452" s="202" t="s">
        <v>1409</v>
      </c>
    </row>
    <row r="453" spans="2:7">
      <c r="B453" s="200" t="s">
        <v>885</v>
      </c>
      <c r="C453" s="201" t="s">
        <v>886</v>
      </c>
      <c r="D453" s="201" t="s">
        <v>1374</v>
      </c>
      <c r="E453" s="200" t="s">
        <v>1375</v>
      </c>
      <c r="F453" s="201" t="s">
        <v>1376</v>
      </c>
      <c r="G453" s="202" t="s">
        <v>1410</v>
      </c>
    </row>
    <row r="454" spans="2:7">
      <c r="B454" s="200" t="s">
        <v>888</v>
      </c>
      <c r="C454" s="201" t="s">
        <v>889</v>
      </c>
      <c r="D454" s="201" t="s">
        <v>1374</v>
      </c>
      <c r="E454" s="200" t="s">
        <v>1375</v>
      </c>
      <c r="F454" s="201" t="s">
        <v>1376</v>
      </c>
      <c r="G454" s="202" t="s">
        <v>1411</v>
      </c>
    </row>
    <row r="455" spans="2:7">
      <c r="B455" s="200" t="s">
        <v>891</v>
      </c>
      <c r="C455" s="201" t="s">
        <v>892</v>
      </c>
      <c r="D455" s="201" t="s">
        <v>1374</v>
      </c>
      <c r="E455" s="200" t="s">
        <v>1375</v>
      </c>
      <c r="F455" s="201" t="s">
        <v>1376</v>
      </c>
      <c r="G455" s="202" t="s">
        <v>1412</v>
      </c>
    </row>
    <row r="456" spans="2:7">
      <c r="B456" s="200" t="s">
        <v>894</v>
      </c>
      <c r="C456" s="201" t="s">
        <v>895</v>
      </c>
      <c r="D456" s="201" t="s">
        <v>1374</v>
      </c>
      <c r="E456" s="200" t="s">
        <v>1375</v>
      </c>
      <c r="F456" s="201" t="s">
        <v>1376</v>
      </c>
      <c r="G456" s="202" t="s">
        <v>1413</v>
      </c>
    </row>
    <row r="457" spans="2:7">
      <c r="B457" s="200" t="s">
        <v>897</v>
      </c>
      <c r="C457" s="201" t="s">
        <v>898</v>
      </c>
      <c r="D457" s="201" t="s">
        <v>1374</v>
      </c>
      <c r="E457" s="200" t="s">
        <v>1375</v>
      </c>
      <c r="F457" s="201" t="s">
        <v>1376</v>
      </c>
      <c r="G457" s="202" t="s">
        <v>1414</v>
      </c>
    </row>
    <row r="458" spans="2:7">
      <c r="B458" s="200" t="s">
        <v>791</v>
      </c>
      <c r="C458" s="201" t="s">
        <v>792</v>
      </c>
      <c r="D458" s="201" t="s">
        <v>1374</v>
      </c>
      <c r="E458" s="200" t="s">
        <v>1415</v>
      </c>
      <c r="F458" s="201" t="s">
        <v>1416</v>
      </c>
      <c r="G458" s="202" t="s">
        <v>1417</v>
      </c>
    </row>
    <row r="459" spans="2:7">
      <c r="B459" s="200" t="s">
        <v>1070</v>
      </c>
      <c r="C459" s="201" t="s">
        <v>1071</v>
      </c>
      <c r="D459" s="201" t="s">
        <v>1374</v>
      </c>
      <c r="E459" s="200" t="s">
        <v>1415</v>
      </c>
      <c r="F459" s="201" t="s">
        <v>1416</v>
      </c>
      <c r="G459" s="202" t="s">
        <v>1418</v>
      </c>
    </row>
    <row r="460" spans="2:7">
      <c r="B460" s="200" t="s">
        <v>795</v>
      </c>
      <c r="C460" s="201" t="s">
        <v>796</v>
      </c>
      <c r="D460" s="201" t="s">
        <v>1374</v>
      </c>
      <c r="E460" s="200" t="s">
        <v>1415</v>
      </c>
      <c r="F460" s="201" t="s">
        <v>1416</v>
      </c>
      <c r="G460" s="202" t="s">
        <v>1419</v>
      </c>
    </row>
    <row r="461" spans="2:7">
      <c r="B461" s="200" t="s">
        <v>799</v>
      </c>
      <c r="C461" s="201" t="s">
        <v>800</v>
      </c>
      <c r="D461" s="201" t="s">
        <v>1374</v>
      </c>
      <c r="E461" s="200" t="s">
        <v>1415</v>
      </c>
      <c r="F461" s="201" t="s">
        <v>1416</v>
      </c>
      <c r="G461" s="202" t="s">
        <v>1420</v>
      </c>
    </row>
    <row r="462" spans="2:7">
      <c r="B462" s="200" t="s">
        <v>803</v>
      </c>
      <c r="C462" s="201" t="s">
        <v>804</v>
      </c>
      <c r="D462" s="201" t="s">
        <v>1374</v>
      </c>
      <c r="E462" s="200" t="s">
        <v>1415</v>
      </c>
      <c r="F462" s="201" t="s">
        <v>1416</v>
      </c>
      <c r="G462" s="202" t="s">
        <v>1421</v>
      </c>
    </row>
    <row r="463" spans="2:7">
      <c r="B463" s="200" t="s">
        <v>1162</v>
      </c>
      <c r="C463" s="201" t="s">
        <v>1163</v>
      </c>
      <c r="D463" s="201" t="s">
        <v>1374</v>
      </c>
      <c r="E463" s="200" t="s">
        <v>1415</v>
      </c>
      <c r="F463" s="201" t="s">
        <v>1416</v>
      </c>
      <c r="G463" s="202" t="s">
        <v>1422</v>
      </c>
    </row>
    <row r="464" spans="2:7">
      <c r="B464" s="200" t="s">
        <v>807</v>
      </c>
      <c r="C464" s="201" t="s">
        <v>808</v>
      </c>
      <c r="D464" s="201" t="s">
        <v>1374</v>
      </c>
      <c r="E464" s="200" t="s">
        <v>1415</v>
      </c>
      <c r="F464" s="201" t="s">
        <v>1416</v>
      </c>
      <c r="G464" s="202" t="s">
        <v>1423</v>
      </c>
    </row>
    <row r="465" spans="2:7">
      <c r="B465" s="200" t="s">
        <v>811</v>
      </c>
      <c r="C465" s="201" t="s">
        <v>812</v>
      </c>
      <c r="D465" s="201" t="s">
        <v>1374</v>
      </c>
      <c r="E465" s="200" t="s">
        <v>1415</v>
      </c>
      <c r="F465" s="201" t="s">
        <v>1416</v>
      </c>
      <c r="G465" s="202" t="s">
        <v>1424</v>
      </c>
    </row>
    <row r="466" spans="2:7">
      <c r="B466" s="200" t="s">
        <v>823</v>
      </c>
      <c r="C466" s="201" t="s">
        <v>824</v>
      </c>
      <c r="D466" s="201" t="s">
        <v>1374</v>
      </c>
      <c r="E466" s="200" t="s">
        <v>1415</v>
      </c>
      <c r="F466" s="201" t="s">
        <v>1416</v>
      </c>
      <c r="G466" s="202" t="s">
        <v>1425</v>
      </c>
    </row>
    <row r="467" spans="2:7">
      <c r="B467" s="200" t="s">
        <v>827</v>
      </c>
      <c r="C467" s="201" t="s">
        <v>828</v>
      </c>
      <c r="D467" s="201" t="s">
        <v>1374</v>
      </c>
      <c r="E467" s="200" t="s">
        <v>1415</v>
      </c>
      <c r="F467" s="201" t="s">
        <v>1416</v>
      </c>
      <c r="G467" s="202" t="s">
        <v>1426</v>
      </c>
    </row>
    <row r="468" spans="2:7">
      <c r="B468" s="200" t="s">
        <v>831</v>
      </c>
      <c r="C468" s="201" t="s">
        <v>832</v>
      </c>
      <c r="D468" s="201" t="s">
        <v>1374</v>
      </c>
      <c r="E468" s="200" t="s">
        <v>1415</v>
      </c>
      <c r="F468" s="201" t="s">
        <v>1416</v>
      </c>
      <c r="G468" s="202" t="s">
        <v>1427</v>
      </c>
    </row>
    <row r="469" spans="2:7">
      <c r="B469" s="200" t="s">
        <v>839</v>
      </c>
      <c r="C469" s="201" t="s">
        <v>840</v>
      </c>
      <c r="D469" s="201" t="s">
        <v>1374</v>
      </c>
      <c r="E469" s="200" t="s">
        <v>1415</v>
      </c>
      <c r="F469" s="201" t="s">
        <v>1416</v>
      </c>
      <c r="G469" s="202" t="s">
        <v>1428</v>
      </c>
    </row>
    <row r="470" spans="2:7">
      <c r="B470" s="200" t="s">
        <v>843</v>
      </c>
      <c r="C470" s="201" t="s">
        <v>844</v>
      </c>
      <c r="D470" s="201" t="s">
        <v>1374</v>
      </c>
      <c r="E470" s="200" t="s">
        <v>1415</v>
      </c>
      <c r="F470" s="201" t="s">
        <v>1416</v>
      </c>
      <c r="G470" s="202" t="s">
        <v>1429</v>
      </c>
    </row>
    <row r="471" spans="2:7">
      <c r="B471" s="200" t="s">
        <v>847</v>
      </c>
      <c r="C471" s="201" t="s">
        <v>848</v>
      </c>
      <c r="D471" s="201" t="s">
        <v>1374</v>
      </c>
      <c r="E471" s="200" t="s">
        <v>1415</v>
      </c>
      <c r="F471" s="201" t="s">
        <v>1416</v>
      </c>
      <c r="G471" s="202" t="s">
        <v>1430</v>
      </c>
    </row>
    <row r="472" spans="2:7">
      <c r="B472" s="200" t="s">
        <v>851</v>
      </c>
      <c r="C472" s="201" t="s">
        <v>852</v>
      </c>
      <c r="D472" s="201" t="s">
        <v>1374</v>
      </c>
      <c r="E472" s="200" t="s">
        <v>1415</v>
      </c>
      <c r="F472" s="201" t="s">
        <v>1416</v>
      </c>
      <c r="G472" s="202" t="s">
        <v>1431</v>
      </c>
    </row>
    <row r="473" spans="2:7">
      <c r="B473" s="200" t="s">
        <v>855</v>
      </c>
      <c r="C473" s="201" t="s">
        <v>856</v>
      </c>
      <c r="D473" s="201" t="s">
        <v>1374</v>
      </c>
      <c r="E473" s="200" t="s">
        <v>1415</v>
      </c>
      <c r="F473" s="201" t="s">
        <v>1416</v>
      </c>
      <c r="G473" s="202" t="s">
        <v>1432</v>
      </c>
    </row>
    <row r="474" spans="2:7">
      <c r="B474" s="200" t="s">
        <v>973</v>
      </c>
      <c r="C474" s="201" t="s">
        <v>974</v>
      </c>
      <c r="D474" s="201" t="s">
        <v>1374</v>
      </c>
      <c r="E474" s="200" t="s">
        <v>1415</v>
      </c>
      <c r="F474" s="201" t="s">
        <v>1416</v>
      </c>
      <c r="G474" s="202" t="s">
        <v>1433</v>
      </c>
    </row>
    <row r="475" spans="2:7">
      <c r="B475" s="200" t="s">
        <v>859</v>
      </c>
      <c r="C475" s="201" t="s">
        <v>860</v>
      </c>
      <c r="D475" s="201" t="s">
        <v>1374</v>
      </c>
      <c r="E475" s="200" t="s">
        <v>1415</v>
      </c>
      <c r="F475" s="201" t="s">
        <v>1416</v>
      </c>
      <c r="G475" s="202" t="s">
        <v>1434</v>
      </c>
    </row>
    <row r="476" spans="2:7">
      <c r="B476" s="200" t="s">
        <v>863</v>
      </c>
      <c r="C476" s="201" t="s">
        <v>864</v>
      </c>
      <c r="D476" s="201" t="s">
        <v>1374</v>
      </c>
      <c r="E476" s="200" t="s">
        <v>1415</v>
      </c>
      <c r="F476" s="201" t="s">
        <v>1416</v>
      </c>
      <c r="G476" s="202" t="s">
        <v>1435</v>
      </c>
    </row>
    <row r="477" spans="2:7">
      <c r="B477" s="200" t="s">
        <v>867</v>
      </c>
      <c r="C477" s="201" t="s">
        <v>868</v>
      </c>
      <c r="D477" s="201" t="s">
        <v>1374</v>
      </c>
      <c r="E477" s="200" t="s">
        <v>1415</v>
      </c>
      <c r="F477" s="201" t="s">
        <v>1416</v>
      </c>
      <c r="G477" s="202" t="s">
        <v>1436</v>
      </c>
    </row>
    <row r="478" spans="2:7">
      <c r="B478" s="200" t="s">
        <v>948</v>
      </c>
      <c r="C478" s="201" t="s">
        <v>949</v>
      </c>
      <c r="D478" s="201" t="s">
        <v>1374</v>
      </c>
      <c r="E478" s="200" t="s">
        <v>1415</v>
      </c>
      <c r="F478" s="201" t="s">
        <v>1416</v>
      </c>
      <c r="G478" s="202" t="s">
        <v>1437</v>
      </c>
    </row>
    <row r="479" spans="2:7">
      <c r="B479" s="200" t="s">
        <v>1053</v>
      </c>
      <c r="C479" s="201" t="s">
        <v>1054</v>
      </c>
      <c r="D479" s="201" t="s">
        <v>1374</v>
      </c>
      <c r="E479" s="200" t="s">
        <v>1415</v>
      </c>
      <c r="F479" s="201" t="s">
        <v>1416</v>
      </c>
      <c r="G479" s="202" t="s">
        <v>1438</v>
      </c>
    </row>
    <row r="480" spans="2:7">
      <c r="B480" s="200" t="s">
        <v>1001</v>
      </c>
      <c r="C480" s="201" t="s">
        <v>1002</v>
      </c>
      <c r="D480" s="201" t="s">
        <v>1374</v>
      </c>
      <c r="E480" s="200" t="s">
        <v>1415</v>
      </c>
      <c r="F480" s="201" t="s">
        <v>1416</v>
      </c>
      <c r="G480" s="202" t="s">
        <v>1439</v>
      </c>
    </row>
    <row r="481" spans="2:7">
      <c r="B481" s="200" t="s">
        <v>951</v>
      </c>
      <c r="C481" s="201" t="s">
        <v>952</v>
      </c>
      <c r="D481" s="201" t="s">
        <v>1374</v>
      </c>
      <c r="E481" s="200" t="s">
        <v>1415</v>
      </c>
      <c r="F481" s="201" t="s">
        <v>1416</v>
      </c>
      <c r="G481" s="202" t="s">
        <v>1440</v>
      </c>
    </row>
    <row r="482" spans="2:7">
      <c r="B482" s="200" t="s">
        <v>879</v>
      </c>
      <c r="C482" s="201" t="s">
        <v>880</v>
      </c>
      <c r="D482" s="201" t="s">
        <v>1374</v>
      </c>
      <c r="E482" s="200" t="s">
        <v>1415</v>
      </c>
      <c r="F482" s="201" t="s">
        <v>1416</v>
      </c>
      <c r="G482" s="202" t="s">
        <v>1441</v>
      </c>
    </row>
    <row r="483" spans="2:7">
      <c r="B483" s="200" t="s">
        <v>882</v>
      </c>
      <c r="C483" s="201" t="s">
        <v>883</v>
      </c>
      <c r="D483" s="201" t="s">
        <v>1374</v>
      </c>
      <c r="E483" s="200" t="s">
        <v>1415</v>
      </c>
      <c r="F483" s="201" t="s">
        <v>1416</v>
      </c>
      <c r="G483" s="202" t="s">
        <v>1442</v>
      </c>
    </row>
    <row r="484" spans="2:7">
      <c r="B484" s="200" t="s">
        <v>1059</v>
      </c>
      <c r="C484" s="201" t="s">
        <v>1060</v>
      </c>
      <c r="D484" s="201" t="s">
        <v>1374</v>
      </c>
      <c r="E484" s="200" t="s">
        <v>1415</v>
      </c>
      <c r="F484" s="201" t="s">
        <v>1416</v>
      </c>
      <c r="G484" s="202" t="s">
        <v>1443</v>
      </c>
    </row>
    <row r="485" spans="2:7">
      <c r="B485" s="200" t="s">
        <v>885</v>
      </c>
      <c r="C485" s="201" t="s">
        <v>886</v>
      </c>
      <c r="D485" s="201" t="s">
        <v>1374</v>
      </c>
      <c r="E485" s="200" t="s">
        <v>1415</v>
      </c>
      <c r="F485" s="201" t="s">
        <v>1416</v>
      </c>
      <c r="G485" s="202" t="s">
        <v>1444</v>
      </c>
    </row>
    <row r="486" spans="2:7">
      <c r="B486" s="200" t="s">
        <v>891</v>
      </c>
      <c r="C486" s="201" t="s">
        <v>892</v>
      </c>
      <c r="D486" s="201" t="s">
        <v>1374</v>
      </c>
      <c r="E486" s="200" t="s">
        <v>1415</v>
      </c>
      <c r="F486" s="201" t="s">
        <v>1416</v>
      </c>
      <c r="G486" s="202" t="s">
        <v>1445</v>
      </c>
    </row>
    <row r="487" spans="2:7">
      <c r="B487" s="200" t="s">
        <v>894</v>
      </c>
      <c r="C487" s="201" t="s">
        <v>895</v>
      </c>
      <c r="D487" s="201" t="s">
        <v>1374</v>
      </c>
      <c r="E487" s="200" t="s">
        <v>1415</v>
      </c>
      <c r="F487" s="201" t="s">
        <v>1416</v>
      </c>
      <c r="G487" s="202" t="s">
        <v>1446</v>
      </c>
    </row>
    <row r="488" spans="2:7">
      <c r="B488" s="200" t="s">
        <v>897</v>
      </c>
      <c r="C488" s="201" t="s">
        <v>898</v>
      </c>
      <c r="D488" s="201" t="s">
        <v>1374</v>
      </c>
      <c r="E488" s="200" t="s">
        <v>1415</v>
      </c>
      <c r="F488" s="201" t="s">
        <v>1416</v>
      </c>
      <c r="G488" s="202" t="s">
        <v>1447</v>
      </c>
    </row>
    <row r="489" spans="2:7">
      <c r="B489" s="200" t="s">
        <v>791</v>
      </c>
      <c r="C489" s="201" t="s">
        <v>792</v>
      </c>
      <c r="D489" s="201" t="s">
        <v>1374</v>
      </c>
      <c r="E489" s="200" t="s">
        <v>1448</v>
      </c>
      <c r="F489" s="201" t="s">
        <v>1449</v>
      </c>
      <c r="G489" s="202" t="s">
        <v>1450</v>
      </c>
    </row>
    <row r="490" spans="2:7">
      <c r="B490" s="200" t="s">
        <v>795</v>
      </c>
      <c r="C490" s="201" t="s">
        <v>796</v>
      </c>
      <c r="D490" s="201" t="s">
        <v>1374</v>
      </c>
      <c r="E490" s="200" t="s">
        <v>1448</v>
      </c>
      <c r="F490" s="201" t="s">
        <v>1449</v>
      </c>
      <c r="G490" s="202" t="s">
        <v>1451</v>
      </c>
    </row>
    <row r="491" spans="2:7">
      <c r="B491" s="200" t="s">
        <v>803</v>
      </c>
      <c r="C491" s="201" t="s">
        <v>804</v>
      </c>
      <c r="D491" s="201" t="s">
        <v>1374</v>
      </c>
      <c r="E491" s="200" t="s">
        <v>1448</v>
      </c>
      <c r="F491" s="201" t="s">
        <v>1449</v>
      </c>
      <c r="G491" s="202" t="s">
        <v>1452</v>
      </c>
    </row>
    <row r="492" spans="2:7">
      <c r="B492" s="200" t="s">
        <v>807</v>
      </c>
      <c r="C492" s="201" t="s">
        <v>808</v>
      </c>
      <c r="D492" s="201" t="s">
        <v>1374</v>
      </c>
      <c r="E492" s="200" t="s">
        <v>1448</v>
      </c>
      <c r="F492" s="201" t="s">
        <v>1449</v>
      </c>
      <c r="G492" s="202" t="s">
        <v>1453</v>
      </c>
    </row>
    <row r="493" spans="2:7">
      <c r="B493" s="200" t="s">
        <v>827</v>
      </c>
      <c r="C493" s="201" t="s">
        <v>828</v>
      </c>
      <c r="D493" s="201" t="s">
        <v>1374</v>
      </c>
      <c r="E493" s="200" t="s">
        <v>1448</v>
      </c>
      <c r="F493" s="201" t="s">
        <v>1449</v>
      </c>
      <c r="G493" s="202" t="s">
        <v>1454</v>
      </c>
    </row>
    <row r="494" spans="2:7">
      <c r="B494" s="200" t="s">
        <v>831</v>
      </c>
      <c r="C494" s="201" t="s">
        <v>832</v>
      </c>
      <c r="D494" s="201" t="s">
        <v>1374</v>
      </c>
      <c r="E494" s="200" t="s">
        <v>1448</v>
      </c>
      <c r="F494" s="201" t="s">
        <v>1449</v>
      </c>
      <c r="G494" s="202" t="s">
        <v>1455</v>
      </c>
    </row>
    <row r="495" spans="2:7">
      <c r="B495" s="200" t="s">
        <v>839</v>
      </c>
      <c r="C495" s="201" t="s">
        <v>840</v>
      </c>
      <c r="D495" s="201" t="s">
        <v>1374</v>
      </c>
      <c r="E495" s="200" t="s">
        <v>1448</v>
      </c>
      <c r="F495" s="201" t="s">
        <v>1449</v>
      </c>
      <c r="G495" s="202" t="s">
        <v>1456</v>
      </c>
    </row>
    <row r="496" spans="2:7">
      <c r="B496" s="200" t="s">
        <v>843</v>
      </c>
      <c r="C496" s="201" t="s">
        <v>844</v>
      </c>
      <c r="D496" s="201" t="s">
        <v>1374</v>
      </c>
      <c r="E496" s="200" t="s">
        <v>1448</v>
      </c>
      <c r="F496" s="201" t="s">
        <v>1449</v>
      </c>
      <c r="G496" s="202" t="s">
        <v>1457</v>
      </c>
    </row>
    <row r="497" spans="2:7">
      <c r="B497" s="200" t="s">
        <v>1044</v>
      </c>
      <c r="C497" s="201" t="s">
        <v>1045</v>
      </c>
      <c r="D497" s="201" t="s">
        <v>1374</v>
      </c>
      <c r="E497" s="200" t="s">
        <v>1448</v>
      </c>
      <c r="F497" s="201" t="s">
        <v>1449</v>
      </c>
      <c r="G497" s="202" t="s">
        <v>1458</v>
      </c>
    </row>
    <row r="498" spans="2:7">
      <c r="B498" s="200" t="s">
        <v>1320</v>
      </c>
      <c r="C498" s="201" t="s">
        <v>1321</v>
      </c>
      <c r="D498" s="201" t="s">
        <v>1374</v>
      </c>
      <c r="E498" s="200" t="s">
        <v>1448</v>
      </c>
      <c r="F498" s="201" t="s">
        <v>1449</v>
      </c>
      <c r="G498" s="202" t="s">
        <v>1459</v>
      </c>
    </row>
    <row r="499" spans="2:7">
      <c r="B499" s="200" t="s">
        <v>851</v>
      </c>
      <c r="C499" s="201" t="s">
        <v>852</v>
      </c>
      <c r="D499" s="201" t="s">
        <v>1374</v>
      </c>
      <c r="E499" s="200" t="s">
        <v>1448</v>
      </c>
      <c r="F499" s="201" t="s">
        <v>1449</v>
      </c>
      <c r="G499" s="202" t="s">
        <v>1460</v>
      </c>
    </row>
    <row r="500" spans="2:7">
      <c r="B500" s="200" t="s">
        <v>855</v>
      </c>
      <c r="C500" s="201" t="s">
        <v>856</v>
      </c>
      <c r="D500" s="201" t="s">
        <v>1374</v>
      </c>
      <c r="E500" s="200" t="s">
        <v>1448</v>
      </c>
      <c r="F500" s="201" t="s">
        <v>1449</v>
      </c>
      <c r="G500" s="202" t="s">
        <v>1461</v>
      </c>
    </row>
    <row r="501" spans="2:7">
      <c r="B501" s="200" t="s">
        <v>948</v>
      </c>
      <c r="C501" s="201" t="s">
        <v>949</v>
      </c>
      <c r="D501" s="201" t="s">
        <v>1374</v>
      </c>
      <c r="E501" s="200" t="s">
        <v>1448</v>
      </c>
      <c r="F501" s="201" t="s">
        <v>1449</v>
      </c>
      <c r="G501" s="202" t="s">
        <v>1462</v>
      </c>
    </row>
    <row r="502" spans="2:7">
      <c r="B502" s="200" t="s">
        <v>1001</v>
      </c>
      <c r="C502" s="201" t="s">
        <v>1002</v>
      </c>
      <c r="D502" s="201" t="s">
        <v>1374</v>
      </c>
      <c r="E502" s="200" t="s">
        <v>1448</v>
      </c>
      <c r="F502" s="201" t="s">
        <v>1449</v>
      </c>
      <c r="G502" s="202" t="s">
        <v>1463</v>
      </c>
    </row>
    <row r="503" spans="2:7">
      <c r="B503" s="200" t="s">
        <v>879</v>
      </c>
      <c r="C503" s="201" t="s">
        <v>880</v>
      </c>
      <c r="D503" s="201" t="s">
        <v>1374</v>
      </c>
      <c r="E503" s="200" t="s">
        <v>1448</v>
      </c>
      <c r="F503" s="201" t="s">
        <v>1449</v>
      </c>
      <c r="G503" s="202" t="s">
        <v>1464</v>
      </c>
    </row>
    <row r="504" spans="2:7">
      <c r="B504" s="200" t="s">
        <v>885</v>
      </c>
      <c r="C504" s="201" t="s">
        <v>886</v>
      </c>
      <c r="D504" s="201" t="s">
        <v>1374</v>
      </c>
      <c r="E504" s="200" t="s">
        <v>1448</v>
      </c>
      <c r="F504" s="201" t="s">
        <v>1449</v>
      </c>
      <c r="G504" s="202" t="s">
        <v>1465</v>
      </c>
    </row>
    <row r="505" spans="2:7">
      <c r="B505" s="200" t="s">
        <v>888</v>
      </c>
      <c r="C505" s="201" t="s">
        <v>889</v>
      </c>
      <c r="D505" s="201" t="s">
        <v>1374</v>
      </c>
      <c r="E505" s="200" t="s">
        <v>1448</v>
      </c>
      <c r="F505" s="201" t="s">
        <v>1449</v>
      </c>
      <c r="G505" s="202" t="s">
        <v>1466</v>
      </c>
    </row>
    <row r="506" spans="2:7">
      <c r="B506" s="200" t="s">
        <v>891</v>
      </c>
      <c r="C506" s="201" t="s">
        <v>892</v>
      </c>
      <c r="D506" s="201" t="s">
        <v>1374</v>
      </c>
      <c r="E506" s="200" t="s">
        <v>1448</v>
      </c>
      <c r="F506" s="201" t="s">
        <v>1449</v>
      </c>
      <c r="G506" s="202" t="s">
        <v>1467</v>
      </c>
    </row>
    <row r="507" spans="2:7">
      <c r="B507" s="200" t="s">
        <v>894</v>
      </c>
      <c r="C507" s="201" t="s">
        <v>895</v>
      </c>
      <c r="D507" s="201" t="s">
        <v>1374</v>
      </c>
      <c r="E507" s="200" t="s">
        <v>1448</v>
      </c>
      <c r="F507" s="201" t="s">
        <v>1449</v>
      </c>
      <c r="G507" s="202" t="s">
        <v>1468</v>
      </c>
    </row>
    <row r="508" spans="2:7">
      <c r="B508" s="200" t="s">
        <v>897</v>
      </c>
      <c r="C508" s="201" t="s">
        <v>898</v>
      </c>
      <c r="D508" s="201" t="s">
        <v>1374</v>
      </c>
      <c r="E508" s="200" t="s">
        <v>1448</v>
      </c>
      <c r="F508" s="201" t="s">
        <v>1449</v>
      </c>
      <c r="G508" s="202" t="s">
        <v>1469</v>
      </c>
    </row>
    <row r="509" spans="2:7">
      <c r="B509" s="200" t="s">
        <v>784</v>
      </c>
      <c r="C509" s="201" t="s">
        <v>785</v>
      </c>
      <c r="D509" s="201" t="s">
        <v>1374</v>
      </c>
      <c r="E509" s="200" t="s">
        <v>1470</v>
      </c>
      <c r="F509" s="201" t="s">
        <v>1471</v>
      </c>
      <c r="G509" s="202" t="s">
        <v>1472</v>
      </c>
    </row>
    <row r="510" spans="2:7">
      <c r="B510" s="200" t="s">
        <v>791</v>
      </c>
      <c r="C510" s="201" t="s">
        <v>792</v>
      </c>
      <c r="D510" s="201" t="s">
        <v>1374</v>
      </c>
      <c r="E510" s="200" t="s">
        <v>1470</v>
      </c>
      <c r="F510" s="201" t="s">
        <v>1471</v>
      </c>
      <c r="G510" s="202" t="s">
        <v>1473</v>
      </c>
    </row>
    <row r="511" spans="2:7">
      <c r="B511" s="200" t="s">
        <v>795</v>
      </c>
      <c r="C511" s="201" t="s">
        <v>796</v>
      </c>
      <c r="D511" s="201" t="s">
        <v>1374</v>
      </c>
      <c r="E511" s="200" t="s">
        <v>1470</v>
      </c>
      <c r="F511" s="201" t="s">
        <v>1471</v>
      </c>
      <c r="G511" s="202" t="s">
        <v>1474</v>
      </c>
    </row>
    <row r="512" spans="2:7">
      <c r="B512" s="200" t="s">
        <v>799</v>
      </c>
      <c r="C512" s="201" t="s">
        <v>800</v>
      </c>
      <c r="D512" s="201" t="s">
        <v>1374</v>
      </c>
      <c r="E512" s="200" t="s">
        <v>1470</v>
      </c>
      <c r="F512" s="201" t="s">
        <v>1471</v>
      </c>
      <c r="G512" s="202" t="s">
        <v>1475</v>
      </c>
    </row>
    <row r="513" spans="2:7">
      <c r="B513" s="200" t="s">
        <v>807</v>
      </c>
      <c r="C513" s="201" t="s">
        <v>808</v>
      </c>
      <c r="D513" s="201" t="s">
        <v>1374</v>
      </c>
      <c r="E513" s="200" t="s">
        <v>1470</v>
      </c>
      <c r="F513" s="201" t="s">
        <v>1471</v>
      </c>
      <c r="G513" s="202" t="s">
        <v>1476</v>
      </c>
    </row>
    <row r="514" spans="2:7">
      <c r="B514" s="200" t="s">
        <v>827</v>
      </c>
      <c r="C514" s="201" t="s">
        <v>828</v>
      </c>
      <c r="D514" s="201" t="s">
        <v>1374</v>
      </c>
      <c r="E514" s="200" t="s">
        <v>1470</v>
      </c>
      <c r="F514" s="201" t="s">
        <v>1471</v>
      </c>
      <c r="G514" s="202" t="s">
        <v>1477</v>
      </c>
    </row>
    <row r="515" spans="2:7">
      <c r="B515" s="200" t="s">
        <v>831</v>
      </c>
      <c r="C515" s="201" t="s">
        <v>832</v>
      </c>
      <c r="D515" s="201" t="s">
        <v>1374</v>
      </c>
      <c r="E515" s="200" t="s">
        <v>1470</v>
      </c>
      <c r="F515" s="201" t="s">
        <v>1471</v>
      </c>
      <c r="G515" s="202" t="s">
        <v>1478</v>
      </c>
    </row>
    <row r="516" spans="2:7">
      <c r="B516" s="200" t="s">
        <v>909</v>
      </c>
      <c r="C516" s="201" t="s">
        <v>910</v>
      </c>
      <c r="D516" s="201" t="s">
        <v>1374</v>
      </c>
      <c r="E516" s="200" t="s">
        <v>1470</v>
      </c>
      <c r="F516" s="201" t="s">
        <v>1471</v>
      </c>
      <c r="G516" s="202" t="s">
        <v>1479</v>
      </c>
    </row>
    <row r="517" spans="2:7">
      <c r="B517" s="200" t="s">
        <v>835</v>
      </c>
      <c r="C517" s="201" t="s">
        <v>836</v>
      </c>
      <c r="D517" s="201" t="s">
        <v>1374</v>
      </c>
      <c r="E517" s="200" t="s">
        <v>1470</v>
      </c>
      <c r="F517" s="201" t="s">
        <v>1471</v>
      </c>
      <c r="G517" s="202" t="s">
        <v>1480</v>
      </c>
    </row>
    <row r="518" spans="2:7">
      <c r="B518" s="200" t="s">
        <v>843</v>
      </c>
      <c r="C518" s="201" t="s">
        <v>844</v>
      </c>
      <c r="D518" s="201" t="s">
        <v>1374</v>
      </c>
      <c r="E518" s="200" t="s">
        <v>1470</v>
      </c>
      <c r="F518" s="201" t="s">
        <v>1471</v>
      </c>
      <c r="G518" s="202" t="s">
        <v>1481</v>
      </c>
    </row>
    <row r="519" spans="2:7">
      <c r="B519" s="200" t="s">
        <v>851</v>
      </c>
      <c r="C519" s="201" t="s">
        <v>852</v>
      </c>
      <c r="D519" s="201" t="s">
        <v>1374</v>
      </c>
      <c r="E519" s="200" t="s">
        <v>1470</v>
      </c>
      <c r="F519" s="201" t="s">
        <v>1471</v>
      </c>
      <c r="G519" s="202" t="s">
        <v>1482</v>
      </c>
    </row>
    <row r="520" spans="2:7">
      <c r="B520" s="200" t="s">
        <v>855</v>
      </c>
      <c r="C520" s="201" t="s">
        <v>856</v>
      </c>
      <c r="D520" s="201" t="s">
        <v>1374</v>
      </c>
      <c r="E520" s="200" t="s">
        <v>1470</v>
      </c>
      <c r="F520" s="201" t="s">
        <v>1471</v>
      </c>
      <c r="G520" s="202" t="s">
        <v>1483</v>
      </c>
    </row>
    <row r="521" spans="2:7">
      <c r="B521" s="200" t="s">
        <v>859</v>
      </c>
      <c r="C521" s="201" t="s">
        <v>860</v>
      </c>
      <c r="D521" s="201" t="s">
        <v>1374</v>
      </c>
      <c r="E521" s="200" t="s">
        <v>1470</v>
      </c>
      <c r="F521" s="201" t="s">
        <v>1471</v>
      </c>
      <c r="G521" s="202" t="s">
        <v>1484</v>
      </c>
    </row>
    <row r="522" spans="2:7">
      <c r="B522" s="200" t="s">
        <v>863</v>
      </c>
      <c r="C522" s="201" t="s">
        <v>864</v>
      </c>
      <c r="D522" s="201" t="s">
        <v>1374</v>
      </c>
      <c r="E522" s="200" t="s">
        <v>1470</v>
      </c>
      <c r="F522" s="201" t="s">
        <v>1471</v>
      </c>
      <c r="G522" s="202" t="s">
        <v>1485</v>
      </c>
    </row>
    <row r="523" spans="2:7">
      <c r="B523" s="200" t="s">
        <v>1053</v>
      </c>
      <c r="C523" s="201" t="s">
        <v>1054</v>
      </c>
      <c r="D523" s="201" t="s">
        <v>1374</v>
      </c>
      <c r="E523" s="200" t="s">
        <v>1470</v>
      </c>
      <c r="F523" s="201" t="s">
        <v>1471</v>
      </c>
      <c r="G523" s="202" t="s">
        <v>1486</v>
      </c>
    </row>
    <row r="524" spans="2:7">
      <c r="B524" s="200" t="s">
        <v>1271</v>
      </c>
      <c r="C524" s="201" t="s">
        <v>1272</v>
      </c>
      <c r="D524" s="201" t="s">
        <v>1374</v>
      </c>
      <c r="E524" s="200" t="s">
        <v>1470</v>
      </c>
      <c r="F524" s="201" t="s">
        <v>1471</v>
      </c>
      <c r="G524" s="202" t="s">
        <v>1487</v>
      </c>
    </row>
    <row r="525" spans="2:7">
      <c r="B525" s="200" t="s">
        <v>873</v>
      </c>
      <c r="C525" s="201" t="s">
        <v>874</v>
      </c>
      <c r="D525" s="201" t="s">
        <v>1374</v>
      </c>
      <c r="E525" s="200" t="s">
        <v>1470</v>
      </c>
      <c r="F525" s="201" t="s">
        <v>1471</v>
      </c>
      <c r="G525" s="202" t="s">
        <v>1488</v>
      </c>
    </row>
    <row r="526" spans="2:7">
      <c r="B526" s="200" t="s">
        <v>876</v>
      </c>
      <c r="C526" s="201" t="s">
        <v>877</v>
      </c>
      <c r="D526" s="201" t="s">
        <v>1374</v>
      </c>
      <c r="E526" s="200" t="s">
        <v>1470</v>
      </c>
      <c r="F526" s="201" t="s">
        <v>1471</v>
      </c>
      <c r="G526" s="202" t="s">
        <v>1489</v>
      </c>
    </row>
    <row r="527" spans="2:7">
      <c r="B527" s="200" t="s">
        <v>1001</v>
      </c>
      <c r="C527" s="201" t="s">
        <v>1002</v>
      </c>
      <c r="D527" s="201" t="s">
        <v>1374</v>
      </c>
      <c r="E527" s="200" t="s">
        <v>1470</v>
      </c>
      <c r="F527" s="201" t="s">
        <v>1471</v>
      </c>
      <c r="G527" s="202" t="s">
        <v>1490</v>
      </c>
    </row>
    <row r="528" spans="2:7">
      <c r="B528" s="200" t="s">
        <v>879</v>
      </c>
      <c r="C528" s="201" t="s">
        <v>880</v>
      </c>
      <c r="D528" s="201" t="s">
        <v>1374</v>
      </c>
      <c r="E528" s="200" t="s">
        <v>1470</v>
      </c>
      <c r="F528" s="201" t="s">
        <v>1471</v>
      </c>
      <c r="G528" s="202" t="s">
        <v>1491</v>
      </c>
    </row>
    <row r="529" spans="2:7">
      <c r="B529" s="200" t="s">
        <v>1059</v>
      </c>
      <c r="C529" s="201" t="s">
        <v>1060</v>
      </c>
      <c r="D529" s="201" t="s">
        <v>1374</v>
      </c>
      <c r="E529" s="200" t="s">
        <v>1470</v>
      </c>
      <c r="F529" s="201" t="s">
        <v>1471</v>
      </c>
      <c r="G529" s="202" t="s">
        <v>1492</v>
      </c>
    </row>
    <row r="530" spans="2:7">
      <c r="B530" s="200" t="s">
        <v>885</v>
      </c>
      <c r="C530" s="201" t="s">
        <v>886</v>
      </c>
      <c r="D530" s="201" t="s">
        <v>1374</v>
      </c>
      <c r="E530" s="200" t="s">
        <v>1470</v>
      </c>
      <c r="F530" s="201" t="s">
        <v>1471</v>
      </c>
      <c r="G530" s="202" t="s">
        <v>1493</v>
      </c>
    </row>
    <row r="531" spans="2:7">
      <c r="B531" s="200" t="s">
        <v>891</v>
      </c>
      <c r="C531" s="201" t="s">
        <v>892</v>
      </c>
      <c r="D531" s="201" t="s">
        <v>1374</v>
      </c>
      <c r="E531" s="200" t="s">
        <v>1470</v>
      </c>
      <c r="F531" s="201" t="s">
        <v>1471</v>
      </c>
      <c r="G531" s="202" t="s">
        <v>1494</v>
      </c>
    </row>
    <row r="532" spans="2:7">
      <c r="B532" s="200" t="s">
        <v>894</v>
      </c>
      <c r="C532" s="201" t="s">
        <v>895</v>
      </c>
      <c r="D532" s="201" t="s">
        <v>1374</v>
      </c>
      <c r="E532" s="200" t="s">
        <v>1470</v>
      </c>
      <c r="F532" s="201" t="s">
        <v>1471</v>
      </c>
      <c r="G532" s="202" t="s">
        <v>1495</v>
      </c>
    </row>
    <row r="533" spans="2:7">
      <c r="B533" s="200" t="s">
        <v>897</v>
      </c>
      <c r="C533" s="201" t="s">
        <v>898</v>
      </c>
      <c r="D533" s="201" t="s">
        <v>1374</v>
      </c>
      <c r="E533" s="200" t="s">
        <v>1470</v>
      </c>
      <c r="F533" s="201" t="s">
        <v>1471</v>
      </c>
      <c r="G533" s="202" t="s">
        <v>1496</v>
      </c>
    </row>
    <row r="534" spans="2:7">
      <c r="B534" s="200" t="s">
        <v>791</v>
      </c>
      <c r="C534" s="201" t="s">
        <v>792</v>
      </c>
      <c r="D534" s="201" t="s">
        <v>1374</v>
      </c>
      <c r="E534" s="200" t="s">
        <v>1497</v>
      </c>
      <c r="F534" s="201" t="s">
        <v>1498</v>
      </c>
      <c r="G534" s="202" t="s">
        <v>1499</v>
      </c>
    </row>
    <row r="535" spans="2:7">
      <c r="B535" s="200" t="s">
        <v>1070</v>
      </c>
      <c r="C535" s="201" t="s">
        <v>1071</v>
      </c>
      <c r="D535" s="201" t="s">
        <v>1374</v>
      </c>
      <c r="E535" s="200" t="s">
        <v>1497</v>
      </c>
      <c r="F535" s="201" t="s">
        <v>1498</v>
      </c>
      <c r="G535" s="202" t="s">
        <v>1500</v>
      </c>
    </row>
    <row r="536" spans="2:7">
      <c r="B536" s="200" t="s">
        <v>1073</v>
      </c>
      <c r="C536" s="201" t="s">
        <v>1074</v>
      </c>
      <c r="D536" s="201" t="s">
        <v>1374</v>
      </c>
      <c r="E536" s="200" t="s">
        <v>1497</v>
      </c>
      <c r="F536" s="201" t="s">
        <v>1498</v>
      </c>
      <c r="G536" s="202" t="s">
        <v>1501</v>
      </c>
    </row>
    <row r="537" spans="2:7">
      <c r="B537" s="200" t="s">
        <v>795</v>
      </c>
      <c r="C537" s="201" t="s">
        <v>796</v>
      </c>
      <c r="D537" s="201" t="s">
        <v>1374</v>
      </c>
      <c r="E537" s="200" t="s">
        <v>1497</v>
      </c>
      <c r="F537" s="201" t="s">
        <v>1498</v>
      </c>
      <c r="G537" s="202" t="s">
        <v>1502</v>
      </c>
    </row>
    <row r="538" spans="2:7">
      <c r="B538" s="200" t="s">
        <v>799</v>
      </c>
      <c r="C538" s="201" t="s">
        <v>800</v>
      </c>
      <c r="D538" s="201" t="s">
        <v>1374</v>
      </c>
      <c r="E538" s="200" t="s">
        <v>1497</v>
      </c>
      <c r="F538" s="201" t="s">
        <v>1498</v>
      </c>
      <c r="G538" s="202" t="s">
        <v>1503</v>
      </c>
    </row>
    <row r="539" spans="2:7">
      <c r="B539" s="200" t="s">
        <v>807</v>
      </c>
      <c r="C539" s="201" t="s">
        <v>808</v>
      </c>
      <c r="D539" s="201" t="s">
        <v>1374</v>
      </c>
      <c r="E539" s="200" t="s">
        <v>1497</v>
      </c>
      <c r="F539" s="201" t="s">
        <v>1498</v>
      </c>
      <c r="G539" s="202" t="s">
        <v>1504</v>
      </c>
    </row>
    <row r="540" spans="2:7">
      <c r="B540" s="200" t="s">
        <v>811</v>
      </c>
      <c r="C540" s="201" t="s">
        <v>812</v>
      </c>
      <c r="D540" s="201" t="s">
        <v>1374</v>
      </c>
      <c r="E540" s="200" t="s">
        <v>1497</v>
      </c>
      <c r="F540" s="201" t="s">
        <v>1498</v>
      </c>
      <c r="G540" s="202" t="s">
        <v>1505</v>
      </c>
    </row>
    <row r="541" spans="2:7">
      <c r="B541" s="200" t="s">
        <v>969</v>
      </c>
      <c r="C541" s="201" t="s">
        <v>970</v>
      </c>
      <c r="D541" s="201" t="s">
        <v>1374</v>
      </c>
      <c r="E541" s="200" t="s">
        <v>1497</v>
      </c>
      <c r="F541" s="201" t="s">
        <v>1498</v>
      </c>
      <c r="G541" s="202" t="s">
        <v>1506</v>
      </c>
    </row>
    <row r="542" spans="2:7">
      <c r="B542" s="200" t="s">
        <v>823</v>
      </c>
      <c r="C542" s="201" t="s">
        <v>824</v>
      </c>
      <c r="D542" s="201" t="s">
        <v>1374</v>
      </c>
      <c r="E542" s="200" t="s">
        <v>1497</v>
      </c>
      <c r="F542" s="201" t="s">
        <v>1498</v>
      </c>
      <c r="G542" s="202" t="s">
        <v>1507</v>
      </c>
    </row>
    <row r="543" spans="2:7">
      <c r="B543" s="200" t="s">
        <v>827</v>
      </c>
      <c r="C543" s="201" t="s">
        <v>828</v>
      </c>
      <c r="D543" s="201" t="s">
        <v>1374</v>
      </c>
      <c r="E543" s="200" t="s">
        <v>1497</v>
      </c>
      <c r="F543" s="201" t="s">
        <v>1498</v>
      </c>
      <c r="G543" s="202" t="s">
        <v>1508</v>
      </c>
    </row>
    <row r="544" spans="2:7">
      <c r="B544" s="200" t="s">
        <v>831</v>
      </c>
      <c r="C544" s="201" t="s">
        <v>832</v>
      </c>
      <c r="D544" s="201" t="s">
        <v>1374</v>
      </c>
      <c r="E544" s="200" t="s">
        <v>1497</v>
      </c>
      <c r="F544" s="201" t="s">
        <v>1498</v>
      </c>
      <c r="G544" s="202" t="s">
        <v>1509</v>
      </c>
    </row>
    <row r="545" spans="2:7">
      <c r="B545" s="200" t="s">
        <v>843</v>
      </c>
      <c r="C545" s="201" t="s">
        <v>844</v>
      </c>
      <c r="D545" s="201" t="s">
        <v>1374</v>
      </c>
      <c r="E545" s="200" t="s">
        <v>1497</v>
      </c>
      <c r="F545" s="201" t="s">
        <v>1498</v>
      </c>
      <c r="G545" s="202" t="s">
        <v>1510</v>
      </c>
    </row>
    <row r="546" spans="2:7">
      <c r="B546" s="200" t="s">
        <v>851</v>
      </c>
      <c r="C546" s="201" t="s">
        <v>852</v>
      </c>
      <c r="D546" s="201" t="s">
        <v>1374</v>
      </c>
      <c r="E546" s="200" t="s">
        <v>1497</v>
      </c>
      <c r="F546" s="201" t="s">
        <v>1498</v>
      </c>
      <c r="G546" s="202" t="s">
        <v>1511</v>
      </c>
    </row>
    <row r="547" spans="2:7">
      <c r="B547" s="200" t="s">
        <v>855</v>
      </c>
      <c r="C547" s="201" t="s">
        <v>856</v>
      </c>
      <c r="D547" s="201" t="s">
        <v>1374</v>
      </c>
      <c r="E547" s="200" t="s">
        <v>1497</v>
      </c>
      <c r="F547" s="201" t="s">
        <v>1498</v>
      </c>
      <c r="G547" s="202" t="s">
        <v>1512</v>
      </c>
    </row>
    <row r="548" spans="2:7">
      <c r="B548" s="200" t="s">
        <v>863</v>
      </c>
      <c r="C548" s="201" t="s">
        <v>864</v>
      </c>
      <c r="D548" s="201" t="s">
        <v>1374</v>
      </c>
      <c r="E548" s="200" t="s">
        <v>1497</v>
      </c>
      <c r="F548" s="201" t="s">
        <v>1498</v>
      </c>
      <c r="G548" s="202" t="s">
        <v>1513</v>
      </c>
    </row>
    <row r="549" spans="2:7">
      <c r="B549" s="200" t="s">
        <v>867</v>
      </c>
      <c r="C549" s="201" t="s">
        <v>868</v>
      </c>
      <c r="D549" s="201" t="s">
        <v>1374</v>
      </c>
      <c r="E549" s="200" t="s">
        <v>1497</v>
      </c>
      <c r="F549" s="201" t="s">
        <v>1498</v>
      </c>
      <c r="G549" s="202" t="s">
        <v>1514</v>
      </c>
    </row>
    <row r="550" spans="2:7">
      <c r="B550" s="200" t="s">
        <v>873</v>
      </c>
      <c r="C550" s="201" t="s">
        <v>874</v>
      </c>
      <c r="D550" s="201" t="s">
        <v>1374</v>
      </c>
      <c r="E550" s="200" t="s">
        <v>1497</v>
      </c>
      <c r="F550" s="201" t="s">
        <v>1498</v>
      </c>
      <c r="G550" s="202" t="s">
        <v>1515</v>
      </c>
    </row>
    <row r="551" spans="2:7">
      <c r="B551" s="200" t="s">
        <v>927</v>
      </c>
      <c r="C551" s="201" t="s">
        <v>928</v>
      </c>
      <c r="D551" s="201" t="s">
        <v>1374</v>
      </c>
      <c r="E551" s="200" t="s">
        <v>1497</v>
      </c>
      <c r="F551" s="201" t="s">
        <v>1498</v>
      </c>
      <c r="G551" s="202" t="s">
        <v>1516</v>
      </c>
    </row>
    <row r="552" spans="2:7">
      <c r="B552" s="200" t="s">
        <v>879</v>
      </c>
      <c r="C552" s="201" t="s">
        <v>880</v>
      </c>
      <c r="D552" s="201" t="s">
        <v>1374</v>
      </c>
      <c r="E552" s="200" t="s">
        <v>1497</v>
      </c>
      <c r="F552" s="201" t="s">
        <v>1498</v>
      </c>
      <c r="G552" s="202" t="s">
        <v>1517</v>
      </c>
    </row>
    <row r="553" spans="2:7">
      <c r="B553" s="200" t="s">
        <v>882</v>
      </c>
      <c r="C553" s="201" t="s">
        <v>883</v>
      </c>
      <c r="D553" s="201" t="s">
        <v>1374</v>
      </c>
      <c r="E553" s="200" t="s">
        <v>1497</v>
      </c>
      <c r="F553" s="201" t="s">
        <v>1498</v>
      </c>
      <c r="G553" s="202" t="s">
        <v>1518</v>
      </c>
    </row>
    <row r="554" spans="2:7">
      <c r="B554" s="200" t="s">
        <v>1059</v>
      </c>
      <c r="C554" s="201" t="s">
        <v>1060</v>
      </c>
      <c r="D554" s="201" t="s">
        <v>1374</v>
      </c>
      <c r="E554" s="200" t="s">
        <v>1497</v>
      </c>
      <c r="F554" s="201" t="s">
        <v>1498</v>
      </c>
      <c r="G554" s="202" t="s">
        <v>1519</v>
      </c>
    </row>
    <row r="555" spans="2:7">
      <c r="B555" s="200" t="s">
        <v>885</v>
      </c>
      <c r="C555" s="201" t="s">
        <v>886</v>
      </c>
      <c r="D555" s="201" t="s">
        <v>1374</v>
      </c>
      <c r="E555" s="200" t="s">
        <v>1497</v>
      </c>
      <c r="F555" s="201" t="s">
        <v>1498</v>
      </c>
      <c r="G555" s="202" t="s">
        <v>1520</v>
      </c>
    </row>
    <row r="556" spans="2:7">
      <c r="B556" s="200" t="s">
        <v>891</v>
      </c>
      <c r="C556" s="201" t="s">
        <v>892</v>
      </c>
      <c r="D556" s="201" t="s">
        <v>1374</v>
      </c>
      <c r="E556" s="200" t="s">
        <v>1497</v>
      </c>
      <c r="F556" s="201" t="s">
        <v>1498</v>
      </c>
      <c r="G556" s="202" t="s">
        <v>1521</v>
      </c>
    </row>
    <row r="557" spans="2:7">
      <c r="B557" s="200" t="s">
        <v>894</v>
      </c>
      <c r="C557" s="201" t="s">
        <v>895</v>
      </c>
      <c r="D557" s="201" t="s">
        <v>1374</v>
      </c>
      <c r="E557" s="200" t="s">
        <v>1497</v>
      </c>
      <c r="F557" s="201" t="s">
        <v>1498</v>
      </c>
      <c r="G557" s="202" t="s">
        <v>1522</v>
      </c>
    </row>
    <row r="558" spans="2:7">
      <c r="B558" s="200" t="s">
        <v>897</v>
      </c>
      <c r="C558" s="201" t="s">
        <v>898</v>
      </c>
      <c r="D558" s="201" t="s">
        <v>1374</v>
      </c>
      <c r="E558" s="200" t="s">
        <v>1497</v>
      </c>
      <c r="F558" s="201" t="s">
        <v>1498</v>
      </c>
      <c r="G558" s="202" t="s">
        <v>1523</v>
      </c>
    </row>
    <row r="559" spans="2:7">
      <c r="B559" s="200" t="s">
        <v>791</v>
      </c>
      <c r="C559" s="201" t="s">
        <v>792</v>
      </c>
      <c r="D559" s="201" t="s">
        <v>1374</v>
      </c>
      <c r="E559" s="200" t="s">
        <v>1524</v>
      </c>
      <c r="F559" s="201" t="s">
        <v>1525</v>
      </c>
      <c r="G559" s="202" t="s">
        <v>1526</v>
      </c>
    </row>
    <row r="560" spans="2:7">
      <c r="B560" s="200" t="s">
        <v>1070</v>
      </c>
      <c r="C560" s="201" t="s">
        <v>1071</v>
      </c>
      <c r="D560" s="201" t="s">
        <v>1374</v>
      </c>
      <c r="E560" s="200" t="s">
        <v>1524</v>
      </c>
      <c r="F560" s="201" t="s">
        <v>1525</v>
      </c>
      <c r="G560" s="202" t="s">
        <v>1527</v>
      </c>
    </row>
    <row r="561" spans="2:7">
      <c r="B561" s="200" t="s">
        <v>1073</v>
      </c>
      <c r="C561" s="201" t="s">
        <v>1074</v>
      </c>
      <c r="D561" s="201" t="s">
        <v>1374</v>
      </c>
      <c r="E561" s="200" t="s">
        <v>1524</v>
      </c>
      <c r="F561" s="201" t="s">
        <v>1525</v>
      </c>
      <c r="G561" s="202" t="s">
        <v>1528</v>
      </c>
    </row>
    <row r="562" spans="2:7">
      <c r="B562" s="200" t="s">
        <v>795</v>
      </c>
      <c r="C562" s="201" t="s">
        <v>796</v>
      </c>
      <c r="D562" s="201" t="s">
        <v>1374</v>
      </c>
      <c r="E562" s="200" t="s">
        <v>1524</v>
      </c>
      <c r="F562" s="201" t="s">
        <v>1525</v>
      </c>
      <c r="G562" s="202" t="s">
        <v>1529</v>
      </c>
    </row>
    <row r="563" spans="2:7">
      <c r="B563" s="200" t="s">
        <v>799</v>
      </c>
      <c r="C563" s="201" t="s">
        <v>800</v>
      </c>
      <c r="D563" s="201" t="s">
        <v>1374</v>
      </c>
      <c r="E563" s="200" t="s">
        <v>1524</v>
      </c>
      <c r="F563" s="201" t="s">
        <v>1525</v>
      </c>
      <c r="G563" s="202" t="s">
        <v>1530</v>
      </c>
    </row>
    <row r="564" spans="2:7">
      <c r="B564" s="200" t="s">
        <v>803</v>
      </c>
      <c r="C564" s="201" t="s">
        <v>804</v>
      </c>
      <c r="D564" s="201" t="s">
        <v>1374</v>
      </c>
      <c r="E564" s="200" t="s">
        <v>1524</v>
      </c>
      <c r="F564" s="201" t="s">
        <v>1525</v>
      </c>
      <c r="G564" s="202" t="s">
        <v>1531</v>
      </c>
    </row>
    <row r="565" spans="2:7">
      <c r="B565" s="200" t="s">
        <v>807</v>
      </c>
      <c r="C565" s="201" t="s">
        <v>808</v>
      </c>
      <c r="D565" s="201" t="s">
        <v>1374</v>
      </c>
      <c r="E565" s="200" t="s">
        <v>1524</v>
      </c>
      <c r="F565" s="201" t="s">
        <v>1525</v>
      </c>
      <c r="G565" s="202" t="s">
        <v>1532</v>
      </c>
    </row>
    <row r="566" spans="2:7">
      <c r="B566" s="200" t="s">
        <v>811</v>
      </c>
      <c r="C566" s="201" t="s">
        <v>812</v>
      </c>
      <c r="D566" s="201" t="s">
        <v>1374</v>
      </c>
      <c r="E566" s="200" t="s">
        <v>1524</v>
      </c>
      <c r="F566" s="201" t="s">
        <v>1525</v>
      </c>
      <c r="G566" s="202" t="s">
        <v>1533</v>
      </c>
    </row>
    <row r="567" spans="2:7">
      <c r="B567" s="200" t="s">
        <v>827</v>
      </c>
      <c r="C567" s="201" t="s">
        <v>828</v>
      </c>
      <c r="D567" s="201" t="s">
        <v>1374</v>
      </c>
      <c r="E567" s="200" t="s">
        <v>1524</v>
      </c>
      <c r="F567" s="201" t="s">
        <v>1525</v>
      </c>
      <c r="G567" s="202" t="s">
        <v>1534</v>
      </c>
    </row>
    <row r="568" spans="2:7">
      <c r="B568" s="200" t="s">
        <v>831</v>
      </c>
      <c r="C568" s="201" t="s">
        <v>832</v>
      </c>
      <c r="D568" s="201" t="s">
        <v>1374</v>
      </c>
      <c r="E568" s="200" t="s">
        <v>1524</v>
      </c>
      <c r="F568" s="201" t="s">
        <v>1525</v>
      </c>
      <c r="G568" s="202" t="s">
        <v>1535</v>
      </c>
    </row>
    <row r="569" spans="2:7">
      <c r="B569" s="200" t="s">
        <v>909</v>
      </c>
      <c r="C569" s="201" t="s">
        <v>910</v>
      </c>
      <c r="D569" s="201" t="s">
        <v>1374</v>
      </c>
      <c r="E569" s="200" t="s">
        <v>1524</v>
      </c>
      <c r="F569" s="201" t="s">
        <v>1525</v>
      </c>
      <c r="G569" s="202" t="s">
        <v>1536</v>
      </c>
    </row>
    <row r="570" spans="2:7">
      <c r="B570" s="200" t="s">
        <v>835</v>
      </c>
      <c r="C570" s="201" t="s">
        <v>836</v>
      </c>
      <c r="D570" s="201" t="s">
        <v>1374</v>
      </c>
      <c r="E570" s="200" t="s">
        <v>1524</v>
      </c>
      <c r="F570" s="201" t="s">
        <v>1525</v>
      </c>
      <c r="G570" s="202" t="s">
        <v>1537</v>
      </c>
    </row>
    <row r="571" spans="2:7">
      <c r="B571" s="200" t="s">
        <v>839</v>
      </c>
      <c r="C571" s="201" t="s">
        <v>840</v>
      </c>
      <c r="D571" s="201" t="s">
        <v>1374</v>
      </c>
      <c r="E571" s="200" t="s">
        <v>1524</v>
      </c>
      <c r="F571" s="201" t="s">
        <v>1525</v>
      </c>
      <c r="G571" s="202" t="s">
        <v>1538</v>
      </c>
    </row>
    <row r="572" spans="2:7">
      <c r="B572" s="200" t="s">
        <v>843</v>
      </c>
      <c r="C572" s="201" t="s">
        <v>844</v>
      </c>
      <c r="D572" s="201" t="s">
        <v>1374</v>
      </c>
      <c r="E572" s="200" t="s">
        <v>1524</v>
      </c>
      <c r="F572" s="201" t="s">
        <v>1525</v>
      </c>
      <c r="G572" s="202" t="s">
        <v>1539</v>
      </c>
    </row>
    <row r="573" spans="2:7">
      <c r="B573" s="200" t="s">
        <v>847</v>
      </c>
      <c r="C573" s="201" t="s">
        <v>848</v>
      </c>
      <c r="D573" s="201" t="s">
        <v>1374</v>
      </c>
      <c r="E573" s="200" t="s">
        <v>1524</v>
      </c>
      <c r="F573" s="201" t="s">
        <v>1525</v>
      </c>
      <c r="G573" s="202" t="s">
        <v>1540</v>
      </c>
    </row>
    <row r="574" spans="2:7">
      <c r="B574" s="200" t="s">
        <v>851</v>
      </c>
      <c r="C574" s="201" t="s">
        <v>852</v>
      </c>
      <c r="D574" s="201" t="s">
        <v>1374</v>
      </c>
      <c r="E574" s="200" t="s">
        <v>1524</v>
      </c>
      <c r="F574" s="201" t="s">
        <v>1525</v>
      </c>
      <c r="G574" s="202" t="s">
        <v>1541</v>
      </c>
    </row>
    <row r="575" spans="2:7">
      <c r="B575" s="200" t="s">
        <v>855</v>
      </c>
      <c r="C575" s="201" t="s">
        <v>856</v>
      </c>
      <c r="D575" s="201" t="s">
        <v>1374</v>
      </c>
      <c r="E575" s="200" t="s">
        <v>1524</v>
      </c>
      <c r="F575" s="201" t="s">
        <v>1525</v>
      </c>
      <c r="G575" s="202" t="s">
        <v>1542</v>
      </c>
    </row>
    <row r="576" spans="2:7">
      <c r="B576" s="200" t="s">
        <v>973</v>
      </c>
      <c r="C576" s="201" t="s">
        <v>974</v>
      </c>
      <c r="D576" s="201" t="s">
        <v>1374</v>
      </c>
      <c r="E576" s="200" t="s">
        <v>1524</v>
      </c>
      <c r="F576" s="201" t="s">
        <v>1525</v>
      </c>
      <c r="G576" s="202" t="s">
        <v>1543</v>
      </c>
    </row>
    <row r="577" spans="2:7">
      <c r="B577" s="200" t="s">
        <v>859</v>
      </c>
      <c r="C577" s="201" t="s">
        <v>860</v>
      </c>
      <c r="D577" s="201" t="s">
        <v>1374</v>
      </c>
      <c r="E577" s="200" t="s">
        <v>1524</v>
      </c>
      <c r="F577" s="201" t="s">
        <v>1525</v>
      </c>
      <c r="G577" s="202" t="s">
        <v>1544</v>
      </c>
    </row>
    <row r="578" spans="2:7">
      <c r="B578" s="200" t="s">
        <v>863</v>
      </c>
      <c r="C578" s="201" t="s">
        <v>864</v>
      </c>
      <c r="D578" s="201" t="s">
        <v>1374</v>
      </c>
      <c r="E578" s="200" t="s">
        <v>1524</v>
      </c>
      <c r="F578" s="201" t="s">
        <v>1525</v>
      </c>
      <c r="G578" s="202" t="s">
        <v>1545</v>
      </c>
    </row>
    <row r="579" spans="2:7">
      <c r="B579" s="200" t="s">
        <v>867</v>
      </c>
      <c r="C579" s="201" t="s">
        <v>868</v>
      </c>
      <c r="D579" s="201" t="s">
        <v>1374</v>
      </c>
      <c r="E579" s="200" t="s">
        <v>1524</v>
      </c>
      <c r="F579" s="201" t="s">
        <v>1525</v>
      </c>
      <c r="G579" s="202" t="s">
        <v>1546</v>
      </c>
    </row>
    <row r="580" spans="2:7">
      <c r="B580" s="200" t="s">
        <v>1053</v>
      </c>
      <c r="C580" s="201" t="s">
        <v>1054</v>
      </c>
      <c r="D580" s="201" t="s">
        <v>1374</v>
      </c>
      <c r="E580" s="200" t="s">
        <v>1524</v>
      </c>
      <c r="F580" s="201" t="s">
        <v>1525</v>
      </c>
      <c r="G580" s="202" t="s">
        <v>1547</v>
      </c>
    </row>
    <row r="581" spans="2:7">
      <c r="B581" s="200" t="s">
        <v>879</v>
      </c>
      <c r="C581" s="201" t="s">
        <v>880</v>
      </c>
      <c r="D581" s="201" t="s">
        <v>1374</v>
      </c>
      <c r="E581" s="200" t="s">
        <v>1524</v>
      </c>
      <c r="F581" s="201" t="s">
        <v>1525</v>
      </c>
      <c r="G581" s="202" t="s">
        <v>1548</v>
      </c>
    </row>
    <row r="582" spans="2:7">
      <c r="B582" s="200" t="s">
        <v>882</v>
      </c>
      <c r="C582" s="201" t="s">
        <v>883</v>
      </c>
      <c r="D582" s="201" t="s">
        <v>1374</v>
      </c>
      <c r="E582" s="200" t="s">
        <v>1524</v>
      </c>
      <c r="F582" s="201" t="s">
        <v>1525</v>
      </c>
      <c r="G582" s="202" t="s">
        <v>1549</v>
      </c>
    </row>
    <row r="583" spans="2:7">
      <c r="B583" s="200" t="s">
        <v>885</v>
      </c>
      <c r="C583" s="201" t="s">
        <v>886</v>
      </c>
      <c r="D583" s="201" t="s">
        <v>1374</v>
      </c>
      <c r="E583" s="200" t="s">
        <v>1524</v>
      </c>
      <c r="F583" s="201" t="s">
        <v>1525</v>
      </c>
      <c r="G583" s="202" t="s">
        <v>1550</v>
      </c>
    </row>
    <row r="584" spans="2:7">
      <c r="B584" s="200" t="s">
        <v>891</v>
      </c>
      <c r="C584" s="201" t="s">
        <v>892</v>
      </c>
      <c r="D584" s="201" t="s">
        <v>1374</v>
      </c>
      <c r="E584" s="200" t="s">
        <v>1524</v>
      </c>
      <c r="F584" s="201" t="s">
        <v>1525</v>
      </c>
      <c r="G584" s="202" t="s">
        <v>1551</v>
      </c>
    </row>
    <row r="585" spans="2:7">
      <c r="B585" s="200" t="s">
        <v>894</v>
      </c>
      <c r="C585" s="201" t="s">
        <v>895</v>
      </c>
      <c r="D585" s="201" t="s">
        <v>1374</v>
      </c>
      <c r="E585" s="200" t="s">
        <v>1524</v>
      </c>
      <c r="F585" s="201" t="s">
        <v>1525</v>
      </c>
      <c r="G585" s="202" t="s">
        <v>1552</v>
      </c>
    </row>
    <row r="586" spans="2:7">
      <c r="B586" s="200" t="s">
        <v>897</v>
      </c>
      <c r="C586" s="201" t="s">
        <v>898</v>
      </c>
      <c r="D586" s="201" t="s">
        <v>1374</v>
      </c>
      <c r="E586" s="200" t="s">
        <v>1524</v>
      </c>
      <c r="F586" s="201" t="s">
        <v>1525</v>
      </c>
      <c r="G586" s="202" t="s">
        <v>1553</v>
      </c>
    </row>
    <row r="587" spans="2:7">
      <c r="B587" s="200" t="s">
        <v>791</v>
      </c>
      <c r="C587" s="201" t="s">
        <v>792</v>
      </c>
      <c r="D587" s="201" t="s">
        <v>1374</v>
      </c>
      <c r="E587" s="200" t="s">
        <v>1554</v>
      </c>
      <c r="F587" s="201" t="s">
        <v>1555</v>
      </c>
      <c r="G587" s="202" t="s">
        <v>1556</v>
      </c>
    </row>
    <row r="588" spans="2:7">
      <c r="B588" s="200" t="s">
        <v>1073</v>
      </c>
      <c r="C588" s="201" t="s">
        <v>1074</v>
      </c>
      <c r="D588" s="201" t="s">
        <v>1374</v>
      </c>
      <c r="E588" s="200" t="s">
        <v>1554</v>
      </c>
      <c r="F588" s="201" t="s">
        <v>1555</v>
      </c>
      <c r="G588" s="202" t="s">
        <v>1557</v>
      </c>
    </row>
    <row r="589" spans="2:7">
      <c r="B589" s="200" t="s">
        <v>795</v>
      </c>
      <c r="C589" s="201" t="s">
        <v>796</v>
      </c>
      <c r="D589" s="201" t="s">
        <v>1374</v>
      </c>
      <c r="E589" s="200" t="s">
        <v>1554</v>
      </c>
      <c r="F589" s="201" t="s">
        <v>1555</v>
      </c>
      <c r="G589" s="202" t="s">
        <v>1558</v>
      </c>
    </row>
    <row r="590" spans="2:7">
      <c r="B590" s="200" t="s">
        <v>807</v>
      </c>
      <c r="C590" s="201" t="s">
        <v>808</v>
      </c>
      <c r="D590" s="201" t="s">
        <v>1374</v>
      </c>
      <c r="E590" s="200" t="s">
        <v>1554</v>
      </c>
      <c r="F590" s="201" t="s">
        <v>1555</v>
      </c>
      <c r="G590" s="202" t="s">
        <v>1559</v>
      </c>
    </row>
    <row r="591" spans="2:7">
      <c r="B591" s="200" t="s">
        <v>811</v>
      </c>
      <c r="C591" s="201" t="s">
        <v>812</v>
      </c>
      <c r="D591" s="201" t="s">
        <v>1374</v>
      </c>
      <c r="E591" s="200" t="s">
        <v>1554</v>
      </c>
      <c r="F591" s="201" t="s">
        <v>1555</v>
      </c>
      <c r="G591" s="202" t="s">
        <v>1560</v>
      </c>
    </row>
    <row r="592" spans="2:7">
      <c r="B592" s="200" t="s">
        <v>969</v>
      </c>
      <c r="C592" s="201" t="s">
        <v>970</v>
      </c>
      <c r="D592" s="201" t="s">
        <v>1374</v>
      </c>
      <c r="E592" s="200" t="s">
        <v>1554</v>
      </c>
      <c r="F592" s="201" t="s">
        <v>1555</v>
      </c>
      <c r="G592" s="202" t="s">
        <v>1561</v>
      </c>
    </row>
    <row r="593" spans="2:7">
      <c r="B593" s="200" t="s">
        <v>827</v>
      </c>
      <c r="C593" s="201" t="s">
        <v>828</v>
      </c>
      <c r="D593" s="201" t="s">
        <v>1374</v>
      </c>
      <c r="E593" s="200" t="s">
        <v>1554</v>
      </c>
      <c r="F593" s="201" t="s">
        <v>1555</v>
      </c>
      <c r="G593" s="202" t="s">
        <v>1562</v>
      </c>
    </row>
    <row r="594" spans="2:7">
      <c r="B594" s="200" t="s">
        <v>835</v>
      </c>
      <c r="C594" s="201" t="s">
        <v>836</v>
      </c>
      <c r="D594" s="201" t="s">
        <v>1374</v>
      </c>
      <c r="E594" s="200" t="s">
        <v>1554</v>
      </c>
      <c r="F594" s="201" t="s">
        <v>1555</v>
      </c>
      <c r="G594" s="202" t="s">
        <v>1563</v>
      </c>
    </row>
    <row r="595" spans="2:7">
      <c r="B595" s="200" t="s">
        <v>843</v>
      </c>
      <c r="C595" s="201" t="s">
        <v>844</v>
      </c>
      <c r="D595" s="201" t="s">
        <v>1374</v>
      </c>
      <c r="E595" s="200" t="s">
        <v>1554</v>
      </c>
      <c r="F595" s="201" t="s">
        <v>1555</v>
      </c>
      <c r="G595" s="202" t="s">
        <v>1564</v>
      </c>
    </row>
    <row r="596" spans="2:7">
      <c r="B596" s="200" t="s">
        <v>1044</v>
      </c>
      <c r="C596" s="201" t="s">
        <v>1045</v>
      </c>
      <c r="D596" s="201" t="s">
        <v>1374</v>
      </c>
      <c r="E596" s="200" t="s">
        <v>1554</v>
      </c>
      <c r="F596" s="201" t="s">
        <v>1555</v>
      </c>
      <c r="G596" s="202" t="s">
        <v>1565</v>
      </c>
    </row>
    <row r="597" spans="2:7">
      <c r="B597" s="200" t="s">
        <v>851</v>
      </c>
      <c r="C597" s="201" t="s">
        <v>852</v>
      </c>
      <c r="D597" s="201" t="s">
        <v>1374</v>
      </c>
      <c r="E597" s="200" t="s">
        <v>1554</v>
      </c>
      <c r="F597" s="201" t="s">
        <v>1555</v>
      </c>
      <c r="G597" s="202" t="s">
        <v>1566</v>
      </c>
    </row>
    <row r="598" spans="2:7">
      <c r="B598" s="200" t="s">
        <v>855</v>
      </c>
      <c r="C598" s="201" t="s">
        <v>856</v>
      </c>
      <c r="D598" s="201" t="s">
        <v>1374</v>
      </c>
      <c r="E598" s="200" t="s">
        <v>1554</v>
      </c>
      <c r="F598" s="201" t="s">
        <v>1555</v>
      </c>
      <c r="G598" s="202" t="s">
        <v>1567</v>
      </c>
    </row>
    <row r="599" spans="2:7">
      <c r="B599" s="200" t="s">
        <v>859</v>
      </c>
      <c r="C599" s="201" t="s">
        <v>860</v>
      </c>
      <c r="D599" s="201" t="s">
        <v>1374</v>
      </c>
      <c r="E599" s="200" t="s">
        <v>1554</v>
      </c>
      <c r="F599" s="201" t="s">
        <v>1555</v>
      </c>
      <c r="G599" s="202" t="s">
        <v>1568</v>
      </c>
    </row>
    <row r="600" spans="2:7">
      <c r="B600" s="200" t="s">
        <v>863</v>
      </c>
      <c r="C600" s="201" t="s">
        <v>864</v>
      </c>
      <c r="D600" s="201" t="s">
        <v>1374</v>
      </c>
      <c r="E600" s="200" t="s">
        <v>1554</v>
      </c>
      <c r="F600" s="201" t="s">
        <v>1555</v>
      </c>
      <c r="G600" s="202" t="s">
        <v>1569</v>
      </c>
    </row>
    <row r="601" spans="2:7">
      <c r="B601" s="200" t="s">
        <v>1053</v>
      </c>
      <c r="C601" s="201" t="s">
        <v>1054</v>
      </c>
      <c r="D601" s="201" t="s">
        <v>1374</v>
      </c>
      <c r="E601" s="200" t="s">
        <v>1554</v>
      </c>
      <c r="F601" s="201" t="s">
        <v>1555</v>
      </c>
      <c r="G601" s="202" t="s">
        <v>1570</v>
      </c>
    </row>
    <row r="602" spans="2:7">
      <c r="B602" s="200" t="s">
        <v>870</v>
      </c>
      <c r="C602" s="201" t="s">
        <v>871</v>
      </c>
      <c r="D602" s="201" t="s">
        <v>1374</v>
      </c>
      <c r="E602" s="200" t="s">
        <v>1554</v>
      </c>
      <c r="F602" s="201" t="s">
        <v>1555</v>
      </c>
      <c r="G602" s="202" t="s">
        <v>1571</v>
      </c>
    </row>
    <row r="603" spans="2:7">
      <c r="B603" s="200" t="s">
        <v>873</v>
      </c>
      <c r="C603" s="201" t="s">
        <v>874</v>
      </c>
      <c r="D603" s="201" t="s">
        <v>1374</v>
      </c>
      <c r="E603" s="200" t="s">
        <v>1554</v>
      </c>
      <c r="F603" s="201" t="s">
        <v>1555</v>
      </c>
      <c r="G603" s="202" t="s">
        <v>1572</v>
      </c>
    </row>
    <row r="604" spans="2:7">
      <c r="B604" s="200" t="s">
        <v>879</v>
      </c>
      <c r="C604" s="201" t="s">
        <v>880</v>
      </c>
      <c r="D604" s="201" t="s">
        <v>1374</v>
      </c>
      <c r="E604" s="200" t="s">
        <v>1554</v>
      </c>
      <c r="F604" s="201" t="s">
        <v>1555</v>
      </c>
      <c r="G604" s="202" t="s">
        <v>1573</v>
      </c>
    </row>
    <row r="605" spans="2:7">
      <c r="B605" s="200" t="s">
        <v>882</v>
      </c>
      <c r="C605" s="201" t="s">
        <v>883</v>
      </c>
      <c r="D605" s="201" t="s">
        <v>1374</v>
      </c>
      <c r="E605" s="200" t="s">
        <v>1554</v>
      </c>
      <c r="F605" s="201" t="s">
        <v>1555</v>
      </c>
      <c r="G605" s="202" t="s">
        <v>1574</v>
      </c>
    </row>
    <row r="606" spans="2:7">
      <c r="B606" s="200" t="s">
        <v>1059</v>
      </c>
      <c r="C606" s="201" t="s">
        <v>1060</v>
      </c>
      <c r="D606" s="201" t="s">
        <v>1374</v>
      </c>
      <c r="E606" s="200" t="s">
        <v>1554</v>
      </c>
      <c r="F606" s="201" t="s">
        <v>1555</v>
      </c>
      <c r="G606" s="202" t="s">
        <v>1575</v>
      </c>
    </row>
    <row r="607" spans="2:7">
      <c r="B607" s="200" t="s">
        <v>885</v>
      </c>
      <c r="C607" s="201" t="s">
        <v>886</v>
      </c>
      <c r="D607" s="201" t="s">
        <v>1374</v>
      </c>
      <c r="E607" s="200" t="s">
        <v>1554</v>
      </c>
      <c r="F607" s="201" t="s">
        <v>1555</v>
      </c>
      <c r="G607" s="202" t="s">
        <v>1576</v>
      </c>
    </row>
    <row r="608" spans="2:7">
      <c r="B608" s="200" t="s">
        <v>891</v>
      </c>
      <c r="C608" s="201" t="s">
        <v>892</v>
      </c>
      <c r="D608" s="201" t="s">
        <v>1374</v>
      </c>
      <c r="E608" s="200" t="s">
        <v>1554</v>
      </c>
      <c r="F608" s="201" t="s">
        <v>1555</v>
      </c>
      <c r="G608" s="202" t="s">
        <v>1577</v>
      </c>
    </row>
    <row r="609" spans="2:7">
      <c r="B609" s="200" t="s">
        <v>894</v>
      </c>
      <c r="C609" s="201" t="s">
        <v>895</v>
      </c>
      <c r="D609" s="201" t="s">
        <v>1374</v>
      </c>
      <c r="E609" s="200" t="s">
        <v>1554</v>
      </c>
      <c r="F609" s="201" t="s">
        <v>1555</v>
      </c>
      <c r="G609" s="202" t="s">
        <v>1578</v>
      </c>
    </row>
    <row r="610" spans="2:7">
      <c r="B610" s="200" t="s">
        <v>897</v>
      </c>
      <c r="C610" s="201" t="s">
        <v>898</v>
      </c>
      <c r="D610" s="201" t="s">
        <v>1374</v>
      </c>
      <c r="E610" s="200" t="s">
        <v>1554</v>
      </c>
      <c r="F610" s="201" t="s">
        <v>1555</v>
      </c>
      <c r="G610" s="202" t="s">
        <v>1579</v>
      </c>
    </row>
    <row r="611" spans="2:7">
      <c r="B611" s="200" t="s">
        <v>791</v>
      </c>
      <c r="C611" s="201" t="s">
        <v>792</v>
      </c>
      <c r="D611" s="201" t="s">
        <v>1374</v>
      </c>
      <c r="E611" s="200" t="s">
        <v>1580</v>
      </c>
      <c r="F611" s="201" t="s">
        <v>1581</v>
      </c>
      <c r="G611" s="202" t="s">
        <v>1582</v>
      </c>
    </row>
    <row r="612" spans="2:7">
      <c r="B612" s="200" t="s">
        <v>1073</v>
      </c>
      <c r="C612" s="201" t="s">
        <v>1074</v>
      </c>
      <c r="D612" s="201" t="s">
        <v>1374</v>
      </c>
      <c r="E612" s="200" t="s">
        <v>1580</v>
      </c>
      <c r="F612" s="201" t="s">
        <v>1581</v>
      </c>
      <c r="G612" s="202" t="s">
        <v>1583</v>
      </c>
    </row>
    <row r="613" spans="2:7">
      <c r="B613" s="200" t="s">
        <v>795</v>
      </c>
      <c r="C613" s="201" t="s">
        <v>796</v>
      </c>
      <c r="D613" s="201" t="s">
        <v>1374</v>
      </c>
      <c r="E613" s="200" t="s">
        <v>1580</v>
      </c>
      <c r="F613" s="201" t="s">
        <v>1581</v>
      </c>
      <c r="G613" s="202" t="s">
        <v>1584</v>
      </c>
    </row>
    <row r="614" spans="2:7">
      <c r="B614" s="200" t="s">
        <v>803</v>
      </c>
      <c r="C614" s="201" t="s">
        <v>804</v>
      </c>
      <c r="D614" s="201" t="s">
        <v>1374</v>
      </c>
      <c r="E614" s="200" t="s">
        <v>1580</v>
      </c>
      <c r="F614" s="201" t="s">
        <v>1581</v>
      </c>
      <c r="G614" s="202" t="s">
        <v>1585</v>
      </c>
    </row>
    <row r="615" spans="2:7">
      <c r="B615" s="200" t="s">
        <v>807</v>
      </c>
      <c r="C615" s="201" t="s">
        <v>808</v>
      </c>
      <c r="D615" s="201" t="s">
        <v>1374</v>
      </c>
      <c r="E615" s="200" t="s">
        <v>1580</v>
      </c>
      <c r="F615" s="201" t="s">
        <v>1581</v>
      </c>
      <c r="G615" s="202" t="s">
        <v>1586</v>
      </c>
    </row>
    <row r="616" spans="2:7">
      <c r="B616" s="200" t="s">
        <v>811</v>
      </c>
      <c r="C616" s="201" t="s">
        <v>812</v>
      </c>
      <c r="D616" s="201" t="s">
        <v>1374</v>
      </c>
      <c r="E616" s="200" t="s">
        <v>1580</v>
      </c>
      <c r="F616" s="201" t="s">
        <v>1581</v>
      </c>
      <c r="G616" s="202" t="s">
        <v>1587</v>
      </c>
    </row>
    <row r="617" spans="2:7">
      <c r="B617" s="200" t="s">
        <v>823</v>
      </c>
      <c r="C617" s="201" t="s">
        <v>824</v>
      </c>
      <c r="D617" s="201" t="s">
        <v>1374</v>
      </c>
      <c r="E617" s="200" t="s">
        <v>1580</v>
      </c>
      <c r="F617" s="201" t="s">
        <v>1581</v>
      </c>
      <c r="G617" s="202" t="s">
        <v>1588</v>
      </c>
    </row>
    <row r="618" spans="2:7">
      <c r="B618" s="200" t="s">
        <v>827</v>
      </c>
      <c r="C618" s="201" t="s">
        <v>828</v>
      </c>
      <c r="D618" s="201" t="s">
        <v>1374</v>
      </c>
      <c r="E618" s="200" t="s">
        <v>1580</v>
      </c>
      <c r="F618" s="201" t="s">
        <v>1581</v>
      </c>
      <c r="G618" s="202" t="s">
        <v>1589</v>
      </c>
    </row>
    <row r="619" spans="2:7">
      <c r="B619" s="200" t="s">
        <v>831</v>
      </c>
      <c r="C619" s="201" t="s">
        <v>832</v>
      </c>
      <c r="D619" s="201" t="s">
        <v>1374</v>
      </c>
      <c r="E619" s="200" t="s">
        <v>1580</v>
      </c>
      <c r="F619" s="201" t="s">
        <v>1581</v>
      </c>
      <c r="G619" s="202" t="s">
        <v>1590</v>
      </c>
    </row>
    <row r="620" spans="2:7">
      <c r="B620" s="200" t="s">
        <v>909</v>
      </c>
      <c r="C620" s="201" t="s">
        <v>910</v>
      </c>
      <c r="D620" s="201" t="s">
        <v>1374</v>
      </c>
      <c r="E620" s="200" t="s">
        <v>1580</v>
      </c>
      <c r="F620" s="201" t="s">
        <v>1581</v>
      </c>
      <c r="G620" s="202" t="s">
        <v>1591</v>
      </c>
    </row>
    <row r="621" spans="2:7">
      <c r="B621" s="200" t="s">
        <v>835</v>
      </c>
      <c r="C621" s="201" t="s">
        <v>836</v>
      </c>
      <c r="D621" s="201" t="s">
        <v>1374</v>
      </c>
      <c r="E621" s="200" t="s">
        <v>1580</v>
      </c>
      <c r="F621" s="201" t="s">
        <v>1581</v>
      </c>
      <c r="G621" s="202" t="s">
        <v>1592</v>
      </c>
    </row>
    <row r="622" spans="2:7">
      <c r="B622" s="200" t="s">
        <v>1166</v>
      </c>
      <c r="C622" s="201" t="s">
        <v>1167</v>
      </c>
      <c r="D622" s="201" t="s">
        <v>1374</v>
      </c>
      <c r="E622" s="200" t="s">
        <v>1580</v>
      </c>
      <c r="F622" s="201" t="s">
        <v>1581</v>
      </c>
      <c r="G622" s="202" t="s">
        <v>1593</v>
      </c>
    </row>
    <row r="623" spans="2:7">
      <c r="B623" s="200" t="s">
        <v>839</v>
      </c>
      <c r="C623" s="201" t="s">
        <v>840</v>
      </c>
      <c r="D623" s="201" t="s">
        <v>1374</v>
      </c>
      <c r="E623" s="200" t="s">
        <v>1580</v>
      </c>
      <c r="F623" s="201" t="s">
        <v>1581</v>
      </c>
      <c r="G623" s="202" t="s">
        <v>1594</v>
      </c>
    </row>
    <row r="624" spans="2:7">
      <c r="B624" s="200" t="s">
        <v>843</v>
      </c>
      <c r="C624" s="201" t="s">
        <v>844</v>
      </c>
      <c r="D624" s="201" t="s">
        <v>1374</v>
      </c>
      <c r="E624" s="200" t="s">
        <v>1580</v>
      </c>
      <c r="F624" s="201" t="s">
        <v>1581</v>
      </c>
      <c r="G624" s="202" t="s">
        <v>1595</v>
      </c>
    </row>
    <row r="625" spans="2:7">
      <c r="B625" s="200" t="s">
        <v>847</v>
      </c>
      <c r="C625" s="201" t="s">
        <v>848</v>
      </c>
      <c r="D625" s="201" t="s">
        <v>1374</v>
      </c>
      <c r="E625" s="200" t="s">
        <v>1580</v>
      </c>
      <c r="F625" s="201" t="s">
        <v>1581</v>
      </c>
      <c r="G625" s="202" t="s">
        <v>1596</v>
      </c>
    </row>
    <row r="626" spans="2:7">
      <c r="B626" s="200" t="s">
        <v>1044</v>
      </c>
      <c r="C626" s="201" t="s">
        <v>1045</v>
      </c>
      <c r="D626" s="201" t="s">
        <v>1374</v>
      </c>
      <c r="E626" s="200" t="s">
        <v>1580</v>
      </c>
      <c r="F626" s="201" t="s">
        <v>1581</v>
      </c>
      <c r="G626" s="202" t="s">
        <v>1597</v>
      </c>
    </row>
    <row r="627" spans="2:7">
      <c r="B627" s="200" t="s">
        <v>851</v>
      </c>
      <c r="C627" s="201" t="s">
        <v>852</v>
      </c>
      <c r="D627" s="201" t="s">
        <v>1374</v>
      </c>
      <c r="E627" s="200" t="s">
        <v>1580</v>
      </c>
      <c r="F627" s="201" t="s">
        <v>1581</v>
      </c>
      <c r="G627" s="202" t="s">
        <v>1598</v>
      </c>
    </row>
    <row r="628" spans="2:7">
      <c r="B628" s="200" t="s">
        <v>855</v>
      </c>
      <c r="C628" s="201" t="s">
        <v>856</v>
      </c>
      <c r="D628" s="201" t="s">
        <v>1374</v>
      </c>
      <c r="E628" s="200" t="s">
        <v>1580</v>
      </c>
      <c r="F628" s="201" t="s">
        <v>1581</v>
      </c>
      <c r="G628" s="202" t="s">
        <v>1599</v>
      </c>
    </row>
    <row r="629" spans="2:7">
      <c r="B629" s="200" t="s">
        <v>973</v>
      </c>
      <c r="C629" s="201" t="s">
        <v>974</v>
      </c>
      <c r="D629" s="201" t="s">
        <v>1374</v>
      </c>
      <c r="E629" s="200" t="s">
        <v>1580</v>
      </c>
      <c r="F629" s="201" t="s">
        <v>1581</v>
      </c>
      <c r="G629" s="202" t="s">
        <v>1600</v>
      </c>
    </row>
    <row r="630" spans="2:7">
      <c r="B630" s="200" t="s">
        <v>859</v>
      </c>
      <c r="C630" s="201" t="s">
        <v>860</v>
      </c>
      <c r="D630" s="201" t="s">
        <v>1374</v>
      </c>
      <c r="E630" s="200" t="s">
        <v>1580</v>
      </c>
      <c r="F630" s="201" t="s">
        <v>1581</v>
      </c>
      <c r="G630" s="202" t="s">
        <v>1601</v>
      </c>
    </row>
    <row r="631" spans="2:7">
      <c r="B631" s="200" t="s">
        <v>867</v>
      </c>
      <c r="C631" s="201" t="s">
        <v>868</v>
      </c>
      <c r="D631" s="201" t="s">
        <v>1374</v>
      </c>
      <c r="E631" s="200" t="s">
        <v>1580</v>
      </c>
      <c r="F631" s="201" t="s">
        <v>1581</v>
      </c>
      <c r="G631" s="202" t="s">
        <v>1602</v>
      </c>
    </row>
    <row r="632" spans="2:7">
      <c r="B632" s="200" t="s">
        <v>1053</v>
      </c>
      <c r="C632" s="201" t="s">
        <v>1054</v>
      </c>
      <c r="D632" s="201" t="s">
        <v>1374</v>
      </c>
      <c r="E632" s="200" t="s">
        <v>1580</v>
      </c>
      <c r="F632" s="201" t="s">
        <v>1581</v>
      </c>
      <c r="G632" s="202" t="s">
        <v>1603</v>
      </c>
    </row>
    <row r="633" spans="2:7">
      <c r="B633" s="200" t="s">
        <v>879</v>
      </c>
      <c r="C633" s="201" t="s">
        <v>880</v>
      </c>
      <c r="D633" s="201" t="s">
        <v>1374</v>
      </c>
      <c r="E633" s="200" t="s">
        <v>1580</v>
      </c>
      <c r="F633" s="201" t="s">
        <v>1581</v>
      </c>
      <c r="G633" s="202" t="s">
        <v>1604</v>
      </c>
    </row>
    <row r="634" spans="2:7">
      <c r="B634" s="200" t="s">
        <v>882</v>
      </c>
      <c r="C634" s="201" t="s">
        <v>883</v>
      </c>
      <c r="D634" s="201" t="s">
        <v>1374</v>
      </c>
      <c r="E634" s="200" t="s">
        <v>1580</v>
      </c>
      <c r="F634" s="201" t="s">
        <v>1581</v>
      </c>
      <c r="G634" s="202" t="s">
        <v>1605</v>
      </c>
    </row>
    <row r="635" spans="2:7">
      <c r="B635" s="200" t="s">
        <v>885</v>
      </c>
      <c r="C635" s="201" t="s">
        <v>886</v>
      </c>
      <c r="D635" s="201" t="s">
        <v>1374</v>
      </c>
      <c r="E635" s="200" t="s">
        <v>1580</v>
      </c>
      <c r="F635" s="201" t="s">
        <v>1581</v>
      </c>
      <c r="G635" s="202" t="s">
        <v>1606</v>
      </c>
    </row>
    <row r="636" spans="2:7">
      <c r="B636" s="200" t="s">
        <v>888</v>
      </c>
      <c r="C636" s="201" t="s">
        <v>889</v>
      </c>
      <c r="D636" s="201" t="s">
        <v>1374</v>
      </c>
      <c r="E636" s="200" t="s">
        <v>1580</v>
      </c>
      <c r="F636" s="201" t="s">
        <v>1581</v>
      </c>
      <c r="G636" s="202" t="s">
        <v>1607</v>
      </c>
    </row>
    <row r="637" spans="2:7">
      <c r="B637" s="200" t="s">
        <v>891</v>
      </c>
      <c r="C637" s="201" t="s">
        <v>892</v>
      </c>
      <c r="D637" s="201" t="s">
        <v>1374</v>
      </c>
      <c r="E637" s="200" t="s">
        <v>1580</v>
      </c>
      <c r="F637" s="201" t="s">
        <v>1581</v>
      </c>
      <c r="G637" s="202" t="s">
        <v>1608</v>
      </c>
    </row>
    <row r="638" spans="2:7">
      <c r="B638" s="200" t="s">
        <v>894</v>
      </c>
      <c r="C638" s="201" t="s">
        <v>895</v>
      </c>
      <c r="D638" s="201" t="s">
        <v>1374</v>
      </c>
      <c r="E638" s="200" t="s">
        <v>1580</v>
      </c>
      <c r="F638" s="201" t="s">
        <v>1581</v>
      </c>
      <c r="G638" s="202" t="s">
        <v>1609</v>
      </c>
    </row>
    <row r="639" spans="2:7">
      <c r="B639" s="200" t="s">
        <v>897</v>
      </c>
      <c r="C639" s="201" t="s">
        <v>898</v>
      </c>
      <c r="D639" s="201" t="s">
        <v>1374</v>
      </c>
      <c r="E639" s="200" t="s">
        <v>1580</v>
      </c>
      <c r="F639" s="201" t="s">
        <v>1581</v>
      </c>
      <c r="G639" s="202" t="s">
        <v>1610</v>
      </c>
    </row>
    <row r="640" spans="2:7">
      <c r="B640" s="200" t="s">
        <v>791</v>
      </c>
      <c r="C640" s="201" t="s">
        <v>792</v>
      </c>
      <c r="D640" s="201" t="s">
        <v>1611</v>
      </c>
      <c r="E640" s="200" t="s">
        <v>1612</v>
      </c>
      <c r="F640" s="201" t="s">
        <v>1613</v>
      </c>
      <c r="G640" s="202" t="s">
        <v>1614</v>
      </c>
    </row>
    <row r="641" spans="2:7">
      <c r="B641" s="200" t="s">
        <v>795</v>
      </c>
      <c r="C641" s="201" t="s">
        <v>796</v>
      </c>
      <c r="D641" s="201" t="s">
        <v>1611</v>
      </c>
      <c r="E641" s="200" t="s">
        <v>1612</v>
      </c>
      <c r="F641" s="201" t="s">
        <v>1613</v>
      </c>
      <c r="G641" s="202" t="s">
        <v>1615</v>
      </c>
    </row>
    <row r="642" spans="2:7">
      <c r="B642" s="200" t="s">
        <v>803</v>
      </c>
      <c r="C642" s="201" t="s">
        <v>804</v>
      </c>
      <c r="D642" s="201" t="s">
        <v>1611</v>
      </c>
      <c r="E642" s="200" t="s">
        <v>1612</v>
      </c>
      <c r="F642" s="201" t="s">
        <v>1613</v>
      </c>
      <c r="G642" s="202" t="s">
        <v>1616</v>
      </c>
    </row>
    <row r="643" spans="2:7">
      <c r="B643" s="200" t="s">
        <v>807</v>
      </c>
      <c r="C643" s="201" t="s">
        <v>808</v>
      </c>
      <c r="D643" s="201" t="s">
        <v>1611</v>
      </c>
      <c r="E643" s="200" t="s">
        <v>1612</v>
      </c>
      <c r="F643" s="201" t="s">
        <v>1613</v>
      </c>
      <c r="G643" s="202" t="s">
        <v>1617</v>
      </c>
    </row>
    <row r="644" spans="2:7">
      <c r="B644" s="200" t="s">
        <v>819</v>
      </c>
      <c r="C644" s="201" t="s">
        <v>820</v>
      </c>
      <c r="D644" s="201" t="s">
        <v>1611</v>
      </c>
      <c r="E644" s="200" t="s">
        <v>1612</v>
      </c>
      <c r="F644" s="201" t="s">
        <v>1613</v>
      </c>
      <c r="G644" s="202" t="s">
        <v>1618</v>
      </c>
    </row>
    <row r="645" spans="2:7">
      <c r="B645" s="200" t="s">
        <v>823</v>
      </c>
      <c r="C645" s="201" t="s">
        <v>824</v>
      </c>
      <c r="D645" s="201" t="s">
        <v>1611</v>
      </c>
      <c r="E645" s="200" t="s">
        <v>1612</v>
      </c>
      <c r="F645" s="201" t="s">
        <v>1613</v>
      </c>
      <c r="G645" s="202" t="s">
        <v>1619</v>
      </c>
    </row>
    <row r="646" spans="2:7">
      <c r="B646" s="200" t="s">
        <v>827</v>
      </c>
      <c r="C646" s="201" t="s">
        <v>828</v>
      </c>
      <c r="D646" s="201" t="s">
        <v>1611</v>
      </c>
      <c r="E646" s="200" t="s">
        <v>1612</v>
      </c>
      <c r="F646" s="201" t="s">
        <v>1613</v>
      </c>
      <c r="G646" s="202" t="s">
        <v>1620</v>
      </c>
    </row>
    <row r="647" spans="2:7">
      <c r="B647" s="200" t="s">
        <v>831</v>
      </c>
      <c r="C647" s="201" t="s">
        <v>832</v>
      </c>
      <c r="D647" s="201" t="s">
        <v>1611</v>
      </c>
      <c r="E647" s="200" t="s">
        <v>1612</v>
      </c>
      <c r="F647" s="201" t="s">
        <v>1613</v>
      </c>
      <c r="G647" s="202" t="s">
        <v>1621</v>
      </c>
    </row>
    <row r="648" spans="2:7">
      <c r="B648" s="200" t="s">
        <v>839</v>
      </c>
      <c r="C648" s="201" t="s">
        <v>840</v>
      </c>
      <c r="D648" s="201" t="s">
        <v>1611</v>
      </c>
      <c r="E648" s="200" t="s">
        <v>1612</v>
      </c>
      <c r="F648" s="201" t="s">
        <v>1613</v>
      </c>
      <c r="G648" s="202" t="s">
        <v>1622</v>
      </c>
    </row>
    <row r="649" spans="2:7">
      <c r="B649" s="200" t="s">
        <v>843</v>
      </c>
      <c r="C649" s="201" t="s">
        <v>844</v>
      </c>
      <c r="D649" s="201" t="s">
        <v>1611</v>
      </c>
      <c r="E649" s="200" t="s">
        <v>1612</v>
      </c>
      <c r="F649" s="201" t="s">
        <v>1613</v>
      </c>
      <c r="G649" s="202" t="s">
        <v>1623</v>
      </c>
    </row>
    <row r="650" spans="2:7">
      <c r="B650" s="200" t="s">
        <v>847</v>
      </c>
      <c r="C650" s="201" t="s">
        <v>848</v>
      </c>
      <c r="D650" s="201" t="s">
        <v>1611</v>
      </c>
      <c r="E650" s="200" t="s">
        <v>1612</v>
      </c>
      <c r="F650" s="201" t="s">
        <v>1613</v>
      </c>
      <c r="G650" s="202" t="s">
        <v>1624</v>
      </c>
    </row>
    <row r="651" spans="2:7">
      <c r="B651" s="200" t="s">
        <v>1326</v>
      </c>
      <c r="C651" s="201" t="s">
        <v>1327</v>
      </c>
      <c r="D651" s="201" t="s">
        <v>1611</v>
      </c>
      <c r="E651" s="200" t="s">
        <v>1612</v>
      </c>
      <c r="F651" s="201" t="s">
        <v>1613</v>
      </c>
      <c r="G651" s="202" t="s">
        <v>1625</v>
      </c>
    </row>
    <row r="652" spans="2:7">
      <c r="B652" s="200" t="s">
        <v>851</v>
      </c>
      <c r="C652" s="201" t="s">
        <v>852</v>
      </c>
      <c r="D652" s="201" t="s">
        <v>1611</v>
      </c>
      <c r="E652" s="200" t="s">
        <v>1612</v>
      </c>
      <c r="F652" s="201" t="s">
        <v>1613</v>
      </c>
      <c r="G652" s="202" t="s">
        <v>1626</v>
      </c>
    </row>
    <row r="653" spans="2:7">
      <c r="B653" s="200" t="s">
        <v>855</v>
      </c>
      <c r="C653" s="201" t="s">
        <v>856</v>
      </c>
      <c r="D653" s="201" t="s">
        <v>1611</v>
      </c>
      <c r="E653" s="200" t="s">
        <v>1612</v>
      </c>
      <c r="F653" s="201" t="s">
        <v>1613</v>
      </c>
      <c r="G653" s="202" t="s">
        <v>1627</v>
      </c>
    </row>
    <row r="654" spans="2:7">
      <c r="B654" s="200" t="s">
        <v>973</v>
      </c>
      <c r="C654" s="201" t="s">
        <v>974</v>
      </c>
      <c r="D654" s="201" t="s">
        <v>1611</v>
      </c>
      <c r="E654" s="200" t="s">
        <v>1612</v>
      </c>
      <c r="F654" s="201" t="s">
        <v>1613</v>
      </c>
      <c r="G654" s="202" t="s">
        <v>1628</v>
      </c>
    </row>
    <row r="655" spans="2:7">
      <c r="B655" s="200" t="s">
        <v>859</v>
      </c>
      <c r="C655" s="201" t="s">
        <v>860</v>
      </c>
      <c r="D655" s="201" t="s">
        <v>1611</v>
      </c>
      <c r="E655" s="200" t="s">
        <v>1612</v>
      </c>
      <c r="F655" s="201" t="s">
        <v>1613</v>
      </c>
      <c r="G655" s="202" t="s">
        <v>1629</v>
      </c>
    </row>
    <row r="656" spans="2:7">
      <c r="B656" s="200" t="s">
        <v>863</v>
      </c>
      <c r="C656" s="201" t="s">
        <v>864</v>
      </c>
      <c r="D656" s="201" t="s">
        <v>1611</v>
      </c>
      <c r="E656" s="200" t="s">
        <v>1612</v>
      </c>
      <c r="F656" s="201" t="s">
        <v>1613</v>
      </c>
      <c r="G656" s="202" t="s">
        <v>1630</v>
      </c>
    </row>
    <row r="657" spans="2:7">
      <c r="B657" s="200" t="s">
        <v>867</v>
      </c>
      <c r="C657" s="201" t="s">
        <v>868</v>
      </c>
      <c r="D657" s="201" t="s">
        <v>1611</v>
      </c>
      <c r="E657" s="200" t="s">
        <v>1612</v>
      </c>
      <c r="F657" s="201" t="s">
        <v>1613</v>
      </c>
      <c r="G657" s="202" t="s">
        <v>1631</v>
      </c>
    </row>
    <row r="658" spans="2:7">
      <c r="B658" s="200" t="s">
        <v>1053</v>
      </c>
      <c r="C658" s="201" t="s">
        <v>1054</v>
      </c>
      <c r="D658" s="201" t="s">
        <v>1611</v>
      </c>
      <c r="E658" s="200" t="s">
        <v>1612</v>
      </c>
      <c r="F658" s="201" t="s">
        <v>1613</v>
      </c>
      <c r="G658" s="202" t="s">
        <v>1632</v>
      </c>
    </row>
    <row r="659" spans="2:7">
      <c r="B659" s="200" t="s">
        <v>879</v>
      </c>
      <c r="C659" s="201" t="s">
        <v>880</v>
      </c>
      <c r="D659" s="201" t="s">
        <v>1611</v>
      </c>
      <c r="E659" s="200" t="s">
        <v>1612</v>
      </c>
      <c r="F659" s="201" t="s">
        <v>1613</v>
      </c>
      <c r="G659" s="202" t="s">
        <v>1633</v>
      </c>
    </row>
    <row r="660" spans="2:7">
      <c r="B660" s="200" t="s">
        <v>882</v>
      </c>
      <c r="C660" s="201" t="s">
        <v>883</v>
      </c>
      <c r="D660" s="201" t="s">
        <v>1611</v>
      </c>
      <c r="E660" s="200" t="s">
        <v>1612</v>
      </c>
      <c r="F660" s="201" t="s">
        <v>1613</v>
      </c>
      <c r="G660" s="202" t="s">
        <v>1634</v>
      </c>
    </row>
    <row r="661" spans="2:7">
      <c r="B661" s="200" t="s">
        <v>1059</v>
      </c>
      <c r="C661" s="201" t="s">
        <v>1060</v>
      </c>
      <c r="D661" s="201" t="s">
        <v>1611</v>
      </c>
      <c r="E661" s="200" t="s">
        <v>1612</v>
      </c>
      <c r="F661" s="201" t="s">
        <v>1613</v>
      </c>
      <c r="G661" s="202" t="s">
        <v>1635</v>
      </c>
    </row>
    <row r="662" spans="2:7">
      <c r="B662" s="200" t="s">
        <v>885</v>
      </c>
      <c r="C662" s="201" t="s">
        <v>886</v>
      </c>
      <c r="D662" s="201" t="s">
        <v>1611</v>
      </c>
      <c r="E662" s="200" t="s">
        <v>1612</v>
      </c>
      <c r="F662" s="201" t="s">
        <v>1613</v>
      </c>
      <c r="G662" s="202" t="s">
        <v>1636</v>
      </c>
    </row>
    <row r="663" spans="2:7">
      <c r="B663" s="200" t="s">
        <v>888</v>
      </c>
      <c r="C663" s="201" t="s">
        <v>889</v>
      </c>
      <c r="D663" s="201" t="s">
        <v>1611</v>
      </c>
      <c r="E663" s="200" t="s">
        <v>1612</v>
      </c>
      <c r="F663" s="201" t="s">
        <v>1613</v>
      </c>
      <c r="G663" s="202" t="s">
        <v>1637</v>
      </c>
    </row>
    <row r="664" spans="2:7">
      <c r="B664" s="200" t="s">
        <v>891</v>
      </c>
      <c r="C664" s="201" t="s">
        <v>892</v>
      </c>
      <c r="D664" s="201" t="s">
        <v>1611</v>
      </c>
      <c r="E664" s="200" t="s">
        <v>1612</v>
      </c>
      <c r="F664" s="201" t="s">
        <v>1613</v>
      </c>
      <c r="G664" s="202" t="s">
        <v>1638</v>
      </c>
    </row>
    <row r="665" spans="2:7">
      <c r="B665" s="200" t="s">
        <v>894</v>
      </c>
      <c r="C665" s="201" t="s">
        <v>895</v>
      </c>
      <c r="D665" s="201" t="s">
        <v>1611</v>
      </c>
      <c r="E665" s="200" t="s">
        <v>1612</v>
      </c>
      <c r="F665" s="201" t="s">
        <v>1613</v>
      </c>
      <c r="G665" s="202" t="s">
        <v>1639</v>
      </c>
    </row>
    <row r="666" spans="2:7">
      <c r="B666" s="200" t="s">
        <v>897</v>
      </c>
      <c r="C666" s="201" t="s">
        <v>898</v>
      </c>
      <c r="D666" s="201" t="s">
        <v>1611</v>
      </c>
      <c r="E666" s="200" t="s">
        <v>1612</v>
      </c>
      <c r="F666" s="201" t="s">
        <v>1613</v>
      </c>
      <c r="G666" s="202" t="s">
        <v>1640</v>
      </c>
    </row>
    <row r="667" spans="2:7">
      <c r="B667" s="200" t="s">
        <v>791</v>
      </c>
      <c r="C667" s="201" t="s">
        <v>792</v>
      </c>
      <c r="D667" s="201" t="s">
        <v>1611</v>
      </c>
      <c r="E667" s="200" t="s">
        <v>1641</v>
      </c>
      <c r="F667" s="201" t="s">
        <v>1642</v>
      </c>
      <c r="G667" s="202" t="s">
        <v>1643</v>
      </c>
    </row>
    <row r="668" spans="2:7">
      <c r="B668" s="200" t="s">
        <v>870</v>
      </c>
      <c r="C668" s="201" t="s">
        <v>871</v>
      </c>
      <c r="D668" s="201" t="s">
        <v>1611</v>
      </c>
      <c r="E668" s="200" t="s">
        <v>1641</v>
      </c>
      <c r="F668" s="201" t="s">
        <v>1642</v>
      </c>
      <c r="G668" s="202" t="s">
        <v>1644</v>
      </c>
    </row>
    <row r="669" spans="2:7">
      <c r="B669" s="200" t="s">
        <v>873</v>
      </c>
      <c r="C669" s="201" t="s">
        <v>874</v>
      </c>
      <c r="D669" s="201" t="s">
        <v>1611</v>
      </c>
      <c r="E669" s="200" t="s">
        <v>1641</v>
      </c>
      <c r="F669" s="201" t="s">
        <v>1642</v>
      </c>
      <c r="G669" s="202" t="s">
        <v>1645</v>
      </c>
    </row>
    <row r="670" spans="2:7">
      <c r="B670" s="200" t="s">
        <v>876</v>
      </c>
      <c r="C670" s="201" t="s">
        <v>877</v>
      </c>
      <c r="D670" s="201" t="s">
        <v>1611</v>
      </c>
      <c r="E670" s="200" t="s">
        <v>1641</v>
      </c>
      <c r="F670" s="201" t="s">
        <v>1642</v>
      </c>
      <c r="G670" s="202" t="s">
        <v>1646</v>
      </c>
    </row>
    <row r="671" spans="2:7">
      <c r="B671" s="200" t="s">
        <v>1001</v>
      </c>
      <c r="C671" s="201" t="s">
        <v>1002</v>
      </c>
      <c r="D671" s="201" t="s">
        <v>1611</v>
      </c>
      <c r="E671" s="200" t="s">
        <v>1641</v>
      </c>
      <c r="F671" s="201" t="s">
        <v>1642</v>
      </c>
      <c r="G671" s="202" t="s">
        <v>1647</v>
      </c>
    </row>
    <row r="672" spans="2:7">
      <c r="B672" s="200" t="s">
        <v>927</v>
      </c>
      <c r="C672" s="201" t="s">
        <v>928</v>
      </c>
      <c r="D672" s="201" t="s">
        <v>1611</v>
      </c>
      <c r="E672" s="200" t="s">
        <v>1641</v>
      </c>
      <c r="F672" s="201" t="s">
        <v>1642</v>
      </c>
      <c r="G672" s="202" t="s">
        <v>1648</v>
      </c>
    </row>
    <row r="673" spans="2:7">
      <c r="B673" s="200" t="s">
        <v>951</v>
      </c>
      <c r="C673" s="201" t="s">
        <v>952</v>
      </c>
      <c r="D673" s="201" t="s">
        <v>1611</v>
      </c>
      <c r="E673" s="200" t="s">
        <v>1641</v>
      </c>
      <c r="F673" s="201" t="s">
        <v>1642</v>
      </c>
      <c r="G673" s="202" t="s">
        <v>1649</v>
      </c>
    </row>
    <row r="674" spans="2:7">
      <c r="B674" s="200" t="s">
        <v>882</v>
      </c>
      <c r="C674" s="201" t="s">
        <v>883</v>
      </c>
      <c r="D674" s="201" t="s">
        <v>1611</v>
      </c>
      <c r="E674" s="200" t="s">
        <v>1641</v>
      </c>
      <c r="F674" s="201" t="s">
        <v>1642</v>
      </c>
      <c r="G674" s="202" t="s">
        <v>1650</v>
      </c>
    </row>
    <row r="675" spans="2:7">
      <c r="B675" s="200" t="s">
        <v>885</v>
      </c>
      <c r="C675" s="201" t="s">
        <v>886</v>
      </c>
      <c r="D675" s="201" t="s">
        <v>1611</v>
      </c>
      <c r="E675" s="200" t="s">
        <v>1641</v>
      </c>
      <c r="F675" s="201" t="s">
        <v>1642</v>
      </c>
      <c r="G675" s="202" t="s">
        <v>1651</v>
      </c>
    </row>
    <row r="676" spans="2:7">
      <c r="B676" s="200" t="s">
        <v>888</v>
      </c>
      <c r="C676" s="201" t="s">
        <v>889</v>
      </c>
      <c r="D676" s="201" t="s">
        <v>1611</v>
      </c>
      <c r="E676" s="200" t="s">
        <v>1641</v>
      </c>
      <c r="F676" s="201" t="s">
        <v>1642</v>
      </c>
      <c r="G676" s="202" t="s">
        <v>1652</v>
      </c>
    </row>
    <row r="677" spans="2:7">
      <c r="B677" s="200" t="s">
        <v>891</v>
      </c>
      <c r="C677" s="201" t="s">
        <v>892</v>
      </c>
      <c r="D677" s="201" t="s">
        <v>1611</v>
      </c>
      <c r="E677" s="200" t="s">
        <v>1641</v>
      </c>
      <c r="F677" s="201" t="s">
        <v>1642</v>
      </c>
      <c r="G677" s="202" t="s">
        <v>1653</v>
      </c>
    </row>
    <row r="678" spans="2:7">
      <c r="B678" s="200" t="s">
        <v>894</v>
      </c>
      <c r="C678" s="201" t="s">
        <v>895</v>
      </c>
      <c r="D678" s="201" t="s">
        <v>1611</v>
      </c>
      <c r="E678" s="200" t="s">
        <v>1641</v>
      </c>
      <c r="F678" s="201" t="s">
        <v>1642</v>
      </c>
      <c r="G678" s="202" t="s">
        <v>1654</v>
      </c>
    </row>
    <row r="679" spans="2:7">
      <c r="B679" s="200" t="s">
        <v>897</v>
      </c>
      <c r="C679" s="201" t="s">
        <v>898</v>
      </c>
      <c r="D679" s="201" t="s">
        <v>1611</v>
      </c>
      <c r="E679" s="200" t="s">
        <v>1641</v>
      </c>
      <c r="F679" s="201" t="s">
        <v>1642</v>
      </c>
      <c r="G679" s="202" t="s">
        <v>1655</v>
      </c>
    </row>
    <row r="680" spans="2:7">
      <c r="B680" s="200" t="s">
        <v>791</v>
      </c>
      <c r="C680" s="201" t="s">
        <v>792</v>
      </c>
      <c r="D680" s="201" t="s">
        <v>1611</v>
      </c>
      <c r="E680" s="200" t="s">
        <v>1656</v>
      </c>
      <c r="F680" s="201" t="s">
        <v>1657</v>
      </c>
      <c r="G680" s="202" t="s">
        <v>1658</v>
      </c>
    </row>
    <row r="681" spans="2:7">
      <c r="B681" s="200" t="s">
        <v>1073</v>
      </c>
      <c r="C681" s="201" t="s">
        <v>1074</v>
      </c>
      <c r="D681" s="201" t="s">
        <v>1611</v>
      </c>
      <c r="E681" s="200" t="s">
        <v>1656</v>
      </c>
      <c r="F681" s="201" t="s">
        <v>1657</v>
      </c>
      <c r="G681" s="202" t="s">
        <v>1659</v>
      </c>
    </row>
    <row r="682" spans="2:7">
      <c r="B682" s="200" t="s">
        <v>807</v>
      </c>
      <c r="C682" s="201" t="s">
        <v>808</v>
      </c>
      <c r="D682" s="201" t="s">
        <v>1611</v>
      </c>
      <c r="E682" s="200" t="s">
        <v>1656</v>
      </c>
      <c r="F682" s="201" t="s">
        <v>1657</v>
      </c>
      <c r="G682" s="202" t="s">
        <v>1660</v>
      </c>
    </row>
    <row r="683" spans="2:7">
      <c r="B683" s="200" t="s">
        <v>811</v>
      </c>
      <c r="C683" s="201" t="s">
        <v>812</v>
      </c>
      <c r="D683" s="201" t="s">
        <v>1611</v>
      </c>
      <c r="E683" s="200" t="s">
        <v>1656</v>
      </c>
      <c r="F683" s="201" t="s">
        <v>1657</v>
      </c>
      <c r="G683" s="202" t="s">
        <v>1661</v>
      </c>
    </row>
    <row r="684" spans="2:7">
      <c r="B684" s="200" t="s">
        <v>823</v>
      </c>
      <c r="C684" s="201" t="s">
        <v>824</v>
      </c>
      <c r="D684" s="201" t="s">
        <v>1611</v>
      </c>
      <c r="E684" s="200" t="s">
        <v>1656</v>
      </c>
      <c r="F684" s="201" t="s">
        <v>1657</v>
      </c>
      <c r="G684" s="202" t="s">
        <v>1662</v>
      </c>
    </row>
    <row r="685" spans="2:7">
      <c r="B685" s="200" t="s">
        <v>831</v>
      </c>
      <c r="C685" s="201" t="s">
        <v>832</v>
      </c>
      <c r="D685" s="201" t="s">
        <v>1611</v>
      </c>
      <c r="E685" s="200" t="s">
        <v>1656</v>
      </c>
      <c r="F685" s="201" t="s">
        <v>1657</v>
      </c>
      <c r="G685" s="202" t="s">
        <v>1663</v>
      </c>
    </row>
    <row r="686" spans="2:7">
      <c r="B686" s="200" t="s">
        <v>909</v>
      </c>
      <c r="C686" s="201" t="s">
        <v>910</v>
      </c>
      <c r="D686" s="201" t="s">
        <v>1611</v>
      </c>
      <c r="E686" s="200" t="s">
        <v>1656</v>
      </c>
      <c r="F686" s="201" t="s">
        <v>1657</v>
      </c>
      <c r="G686" s="202" t="s">
        <v>1664</v>
      </c>
    </row>
    <row r="687" spans="2:7">
      <c r="B687" s="200" t="s">
        <v>835</v>
      </c>
      <c r="C687" s="201" t="s">
        <v>836</v>
      </c>
      <c r="D687" s="201" t="s">
        <v>1611</v>
      </c>
      <c r="E687" s="200" t="s">
        <v>1656</v>
      </c>
      <c r="F687" s="201" t="s">
        <v>1657</v>
      </c>
      <c r="G687" s="202" t="s">
        <v>1665</v>
      </c>
    </row>
    <row r="688" spans="2:7">
      <c r="B688" s="200" t="s">
        <v>918</v>
      </c>
      <c r="C688" s="201" t="s">
        <v>919</v>
      </c>
      <c r="D688" s="201" t="s">
        <v>1611</v>
      </c>
      <c r="E688" s="200" t="s">
        <v>1656</v>
      </c>
      <c r="F688" s="201" t="s">
        <v>1657</v>
      </c>
      <c r="G688" s="202" t="s">
        <v>1666</v>
      </c>
    </row>
    <row r="689" spans="2:7">
      <c r="B689" s="200" t="s">
        <v>994</v>
      </c>
      <c r="C689" s="201" t="s">
        <v>995</v>
      </c>
      <c r="D689" s="201" t="s">
        <v>1611</v>
      </c>
      <c r="E689" s="200" t="s">
        <v>1656</v>
      </c>
      <c r="F689" s="201" t="s">
        <v>1657</v>
      </c>
      <c r="G689" s="202" t="s">
        <v>1667</v>
      </c>
    </row>
    <row r="690" spans="2:7">
      <c r="B690" s="200" t="s">
        <v>851</v>
      </c>
      <c r="C690" s="201" t="s">
        <v>852</v>
      </c>
      <c r="D690" s="201" t="s">
        <v>1611</v>
      </c>
      <c r="E690" s="200" t="s">
        <v>1656</v>
      </c>
      <c r="F690" s="201" t="s">
        <v>1657</v>
      </c>
      <c r="G690" s="202" t="s">
        <v>1668</v>
      </c>
    </row>
    <row r="691" spans="2:7">
      <c r="B691" s="200" t="s">
        <v>855</v>
      </c>
      <c r="C691" s="201" t="s">
        <v>856</v>
      </c>
      <c r="D691" s="201" t="s">
        <v>1611</v>
      </c>
      <c r="E691" s="200" t="s">
        <v>1656</v>
      </c>
      <c r="F691" s="201" t="s">
        <v>1657</v>
      </c>
      <c r="G691" s="202" t="s">
        <v>1669</v>
      </c>
    </row>
    <row r="692" spans="2:7">
      <c r="B692" s="200" t="s">
        <v>973</v>
      </c>
      <c r="C692" s="201" t="s">
        <v>974</v>
      </c>
      <c r="D692" s="201" t="s">
        <v>1611</v>
      </c>
      <c r="E692" s="200" t="s">
        <v>1656</v>
      </c>
      <c r="F692" s="201" t="s">
        <v>1657</v>
      </c>
      <c r="G692" s="202" t="s">
        <v>1670</v>
      </c>
    </row>
    <row r="693" spans="2:7">
      <c r="B693" s="200" t="s">
        <v>859</v>
      </c>
      <c r="C693" s="201" t="s">
        <v>860</v>
      </c>
      <c r="D693" s="201" t="s">
        <v>1611</v>
      </c>
      <c r="E693" s="200" t="s">
        <v>1656</v>
      </c>
      <c r="F693" s="201" t="s">
        <v>1657</v>
      </c>
      <c r="G693" s="202" t="s">
        <v>1671</v>
      </c>
    </row>
    <row r="694" spans="2:7">
      <c r="B694" s="200" t="s">
        <v>863</v>
      </c>
      <c r="C694" s="201" t="s">
        <v>864</v>
      </c>
      <c r="D694" s="201" t="s">
        <v>1611</v>
      </c>
      <c r="E694" s="200" t="s">
        <v>1656</v>
      </c>
      <c r="F694" s="201" t="s">
        <v>1657</v>
      </c>
      <c r="G694" s="202" t="s">
        <v>1672</v>
      </c>
    </row>
    <row r="695" spans="2:7">
      <c r="B695" s="200" t="s">
        <v>867</v>
      </c>
      <c r="C695" s="201" t="s">
        <v>868</v>
      </c>
      <c r="D695" s="201" t="s">
        <v>1611</v>
      </c>
      <c r="E695" s="200" t="s">
        <v>1656</v>
      </c>
      <c r="F695" s="201" t="s">
        <v>1657</v>
      </c>
      <c r="G695" s="202" t="s">
        <v>1673</v>
      </c>
    </row>
    <row r="696" spans="2:7">
      <c r="B696" s="200" t="s">
        <v>1053</v>
      </c>
      <c r="C696" s="201" t="s">
        <v>1054</v>
      </c>
      <c r="D696" s="201" t="s">
        <v>1611</v>
      </c>
      <c r="E696" s="200" t="s">
        <v>1656</v>
      </c>
      <c r="F696" s="201" t="s">
        <v>1657</v>
      </c>
      <c r="G696" s="202" t="s">
        <v>1674</v>
      </c>
    </row>
    <row r="697" spans="2:7">
      <c r="B697" s="200" t="s">
        <v>873</v>
      </c>
      <c r="C697" s="201" t="s">
        <v>874</v>
      </c>
      <c r="D697" s="201" t="s">
        <v>1611</v>
      </c>
      <c r="E697" s="200" t="s">
        <v>1656</v>
      </c>
      <c r="F697" s="201" t="s">
        <v>1657</v>
      </c>
      <c r="G697" s="202" t="s">
        <v>1675</v>
      </c>
    </row>
    <row r="698" spans="2:7">
      <c r="B698" s="200" t="s">
        <v>1001</v>
      </c>
      <c r="C698" s="201" t="s">
        <v>1002</v>
      </c>
      <c r="D698" s="201" t="s">
        <v>1611</v>
      </c>
      <c r="E698" s="200" t="s">
        <v>1656</v>
      </c>
      <c r="F698" s="201" t="s">
        <v>1657</v>
      </c>
      <c r="G698" s="202" t="s">
        <v>1676</v>
      </c>
    </row>
    <row r="699" spans="2:7">
      <c r="B699" s="200" t="s">
        <v>951</v>
      </c>
      <c r="C699" s="201" t="s">
        <v>952</v>
      </c>
      <c r="D699" s="201" t="s">
        <v>1611</v>
      </c>
      <c r="E699" s="200" t="s">
        <v>1656</v>
      </c>
      <c r="F699" s="201" t="s">
        <v>1657</v>
      </c>
      <c r="G699" s="202" t="s">
        <v>1677</v>
      </c>
    </row>
    <row r="700" spans="2:7">
      <c r="B700" s="200" t="s">
        <v>879</v>
      </c>
      <c r="C700" s="201" t="s">
        <v>880</v>
      </c>
      <c r="D700" s="201" t="s">
        <v>1611</v>
      </c>
      <c r="E700" s="200" t="s">
        <v>1656</v>
      </c>
      <c r="F700" s="201" t="s">
        <v>1657</v>
      </c>
      <c r="G700" s="202" t="s">
        <v>1678</v>
      </c>
    </row>
    <row r="701" spans="2:7">
      <c r="B701" s="200" t="s">
        <v>882</v>
      </c>
      <c r="C701" s="201" t="s">
        <v>883</v>
      </c>
      <c r="D701" s="201" t="s">
        <v>1611</v>
      </c>
      <c r="E701" s="200" t="s">
        <v>1656</v>
      </c>
      <c r="F701" s="201" t="s">
        <v>1657</v>
      </c>
      <c r="G701" s="202" t="s">
        <v>1679</v>
      </c>
    </row>
    <row r="702" spans="2:7">
      <c r="B702" s="200" t="s">
        <v>1059</v>
      </c>
      <c r="C702" s="201" t="s">
        <v>1060</v>
      </c>
      <c r="D702" s="201" t="s">
        <v>1611</v>
      </c>
      <c r="E702" s="200" t="s">
        <v>1656</v>
      </c>
      <c r="F702" s="201" t="s">
        <v>1657</v>
      </c>
      <c r="G702" s="202" t="s">
        <v>1680</v>
      </c>
    </row>
    <row r="703" spans="2:7">
      <c r="B703" s="200" t="s">
        <v>885</v>
      </c>
      <c r="C703" s="201" t="s">
        <v>886</v>
      </c>
      <c r="D703" s="201" t="s">
        <v>1611</v>
      </c>
      <c r="E703" s="200" t="s">
        <v>1656</v>
      </c>
      <c r="F703" s="201" t="s">
        <v>1657</v>
      </c>
      <c r="G703" s="202" t="s">
        <v>1681</v>
      </c>
    </row>
    <row r="704" spans="2:7">
      <c r="B704" s="200" t="s">
        <v>888</v>
      </c>
      <c r="C704" s="201" t="s">
        <v>889</v>
      </c>
      <c r="D704" s="201" t="s">
        <v>1611</v>
      </c>
      <c r="E704" s="200" t="s">
        <v>1656</v>
      </c>
      <c r="F704" s="201" t="s">
        <v>1657</v>
      </c>
      <c r="G704" s="202" t="s">
        <v>1682</v>
      </c>
    </row>
    <row r="705" spans="2:7">
      <c r="B705" s="200" t="s">
        <v>891</v>
      </c>
      <c r="C705" s="201" t="s">
        <v>892</v>
      </c>
      <c r="D705" s="201" t="s">
        <v>1611</v>
      </c>
      <c r="E705" s="200" t="s">
        <v>1656</v>
      </c>
      <c r="F705" s="201" t="s">
        <v>1657</v>
      </c>
      <c r="G705" s="202" t="s">
        <v>1683</v>
      </c>
    </row>
    <row r="706" spans="2:7">
      <c r="B706" s="200" t="s">
        <v>894</v>
      </c>
      <c r="C706" s="201" t="s">
        <v>895</v>
      </c>
      <c r="D706" s="201" t="s">
        <v>1611</v>
      </c>
      <c r="E706" s="200" t="s">
        <v>1656</v>
      </c>
      <c r="F706" s="201" t="s">
        <v>1657</v>
      </c>
      <c r="G706" s="202" t="s">
        <v>1684</v>
      </c>
    </row>
    <row r="707" spans="2:7">
      <c r="B707" s="200" t="s">
        <v>897</v>
      </c>
      <c r="C707" s="201" t="s">
        <v>898</v>
      </c>
      <c r="D707" s="201" t="s">
        <v>1611</v>
      </c>
      <c r="E707" s="200" t="s">
        <v>1656</v>
      </c>
      <c r="F707" s="201" t="s">
        <v>1657</v>
      </c>
      <c r="G707" s="202" t="s">
        <v>1685</v>
      </c>
    </row>
    <row r="708" spans="2:7">
      <c r="B708" s="200" t="s">
        <v>791</v>
      </c>
      <c r="C708" s="201" t="s">
        <v>792</v>
      </c>
      <c r="D708" s="201" t="s">
        <v>1611</v>
      </c>
      <c r="E708" s="200" t="s">
        <v>1686</v>
      </c>
      <c r="F708" s="201" t="s">
        <v>1687</v>
      </c>
      <c r="G708" s="202" t="s">
        <v>1688</v>
      </c>
    </row>
    <row r="709" spans="2:7">
      <c r="B709" s="200" t="s">
        <v>795</v>
      </c>
      <c r="C709" s="201" t="s">
        <v>796</v>
      </c>
      <c r="D709" s="201" t="s">
        <v>1611</v>
      </c>
      <c r="E709" s="200" t="s">
        <v>1686</v>
      </c>
      <c r="F709" s="201" t="s">
        <v>1687</v>
      </c>
      <c r="G709" s="202" t="s">
        <v>1689</v>
      </c>
    </row>
    <row r="710" spans="2:7">
      <c r="B710" s="200" t="s">
        <v>799</v>
      </c>
      <c r="C710" s="201" t="s">
        <v>800</v>
      </c>
      <c r="D710" s="201" t="s">
        <v>1611</v>
      </c>
      <c r="E710" s="200" t="s">
        <v>1686</v>
      </c>
      <c r="F710" s="201" t="s">
        <v>1687</v>
      </c>
      <c r="G710" s="202" t="s">
        <v>1690</v>
      </c>
    </row>
    <row r="711" spans="2:7">
      <c r="B711" s="200" t="s">
        <v>1162</v>
      </c>
      <c r="C711" s="201" t="s">
        <v>1163</v>
      </c>
      <c r="D711" s="201" t="s">
        <v>1611</v>
      </c>
      <c r="E711" s="200" t="s">
        <v>1686</v>
      </c>
      <c r="F711" s="201" t="s">
        <v>1687</v>
      </c>
      <c r="G711" s="202" t="s">
        <v>1691</v>
      </c>
    </row>
    <row r="712" spans="2:7">
      <c r="B712" s="200" t="s">
        <v>807</v>
      </c>
      <c r="C712" s="201" t="s">
        <v>808</v>
      </c>
      <c r="D712" s="201" t="s">
        <v>1611</v>
      </c>
      <c r="E712" s="200" t="s">
        <v>1686</v>
      </c>
      <c r="F712" s="201" t="s">
        <v>1687</v>
      </c>
      <c r="G712" s="202" t="s">
        <v>1692</v>
      </c>
    </row>
    <row r="713" spans="2:7">
      <c r="B713" s="200" t="s">
        <v>827</v>
      </c>
      <c r="C713" s="201" t="s">
        <v>828</v>
      </c>
      <c r="D713" s="201" t="s">
        <v>1611</v>
      </c>
      <c r="E713" s="200" t="s">
        <v>1686</v>
      </c>
      <c r="F713" s="201" t="s">
        <v>1687</v>
      </c>
      <c r="G713" s="202" t="s">
        <v>1693</v>
      </c>
    </row>
    <row r="714" spans="2:7">
      <c r="B714" s="200" t="s">
        <v>831</v>
      </c>
      <c r="C714" s="201" t="s">
        <v>832</v>
      </c>
      <c r="D714" s="201" t="s">
        <v>1611</v>
      </c>
      <c r="E714" s="200" t="s">
        <v>1686</v>
      </c>
      <c r="F714" s="201" t="s">
        <v>1687</v>
      </c>
      <c r="G714" s="202" t="s">
        <v>1694</v>
      </c>
    </row>
    <row r="715" spans="2:7">
      <c r="B715" s="200" t="s">
        <v>835</v>
      </c>
      <c r="C715" s="201" t="s">
        <v>836</v>
      </c>
      <c r="D715" s="201" t="s">
        <v>1611</v>
      </c>
      <c r="E715" s="200" t="s">
        <v>1686</v>
      </c>
      <c r="F715" s="201" t="s">
        <v>1687</v>
      </c>
      <c r="G715" s="202" t="s">
        <v>1695</v>
      </c>
    </row>
    <row r="716" spans="2:7">
      <c r="B716" s="200" t="s">
        <v>851</v>
      </c>
      <c r="C716" s="201" t="s">
        <v>852</v>
      </c>
      <c r="D716" s="201" t="s">
        <v>1611</v>
      </c>
      <c r="E716" s="200" t="s">
        <v>1686</v>
      </c>
      <c r="F716" s="201" t="s">
        <v>1687</v>
      </c>
      <c r="G716" s="202" t="s">
        <v>1696</v>
      </c>
    </row>
    <row r="717" spans="2:7">
      <c r="B717" s="200" t="s">
        <v>855</v>
      </c>
      <c r="C717" s="201" t="s">
        <v>856</v>
      </c>
      <c r="D717" s="201" t="s">
        <v>1611</v>
      </c>
      <c r="E717" s="200" t="s">
        <v>1686</v>
      </c>
      <c r="F717" s="201" t="s">
        <v>1687</v>
      </c>
      <c r="G717" s="202" t="s">
        <v>1697</v>
      </c>
    </row>
    <row r="718" spans="2:7">
      <c r="B718" s="200" t="s">
        <v>859</v>
      </c>
      <c r="C718" s="201" t="s">
        <v>860</v>
      </c>
      <c r="D718" s="201" t="s">
        <v>1611</v>
      </c>
      <c r="E718" s="200" t="s">
        <v>1686</v>
      </c>
      <c r="F718" s="201" t="s">
        <v>1687</v>
      </c>
      <c r="G718" s="202" t="s">
        <v>1698</v>
      </c>
    </row>
    <row r="719" spans="2:7">
      <c r="B719" s="200" t="s">
        <v>863</v>
      </c>
      <c r="C719" s="201" t="s">
        <v>864</v>
      </c>
      <c r="D719" s="201" t="s">
        <v>1611</v>
      </c>
      <c r="E719" s="200" t="s">
        <v>1686</v>
      </c>
      <c r="F719" s="201" t="s">
        <v>1687</v>
      </c>
      <c r="G719" s="202" t="s">
        <v>1699</v>
      </c>
    </row>
    <row r="720" spans="2:7">
      <c r="B720" s="200" t="s">
        <v>1053</v>
      </c>
      <c r="C720" s="201" t="s">
        <v>1054</v>
      </c>
      <c r="D720" s="201" t="s">
        <v>1611</v>
      </c>
      <c r="E720" s="200" t="s">
        <v>1686</v>
      </c>
      <c r="F720" s="201" t="s">
        <v>1687</v>
      </c>
      <c r="G720" s="202" t="s">
        <v>1700</v>
      </c>
    </row>
    <row r="721" spans="2:7">
      <c r="B721" s="200" t="s">
        <v>873</v>
      </c>
      <c r="C721" s="201" t="s">
        <v>874</v>
      </c>
      <c r="D721" s="201" t="s">
        <v>1611</v>
      </c>
      <c r="E721" s="200" t="s">
        <v>1686</v>
      </c>
      <c r="F721" s="201" t="s">
        <v>1687</v>
      </c>
      <c r="G721" s="202" t="s">
        <v>1701</v>
      </c>
    </row>
    <row r="722" spans="2:7">
      <c r="B722" s="200" t="s">
        <v>882</v>
      </c>
      <c r="C722" s="201" t="s">
        <v>883</v>
      </c>
      <c r="D722" s="201" t="s">
        <v>1611</v>
      </c>
      <c r="E722" s="200" t="s">
        <v>1686</v>
      </c>
      <c r="F722" s="201" t="s">
        <v>1687</v>
      </c>
      <c r="G722" s="202" t="s">
        <v>1702</v>
      </c>
    </row>
    <row r="723" spans="2:7">
      <c r="B723" s="200" t="s">
        <v>885</v>
      </c>
      <c r="C723" s="201" t="s">
        <v>886</v>
      </c>
      <c r="D723" s="201" t="s">
        <v>1611</v>
      </c>
      <c r="E723" s="200" t="s">
        <v>1686</v>
      </c>
      <c r="F723" s="201" t="s">
        <v>1687</v>
      </c>
      <c r="G723" s="202" t="s">
        <v>1703</v>
      </c>
    </row>
    <row r="724" spans="2:7">
      <c r="B724" s="200" t="s">
        <v>888</v>
      </c>
      <c r="C724" s="201" t="s">
        <v>889</v>
      </c>
      <c r="D724" s="201" t="s">
        <v>1611</v>
      </c>
      <c r="E724" s="200" t="s">
        <v>1686</v>
      </c>
      <c r="F724" s="201" t="s">
        <v>1687</v>
      </c>
      <c r="G724" s="202" t="s">
        <v>1704</v>
      </c>
    </row>
    <row r="725" spans="2:7">
      <c r="B725" s="200" t="s">
        <v>891</v>
      </c>
      <c r="C725" s="201" t="s">
        <v>892</v>
      </c>
      <c r="D725" s="201" t="s">
        <v>1611</v>
      </c>
      <c r="E725" s="200" t="s">
        <v>1686</v>
      </c>
      <c r="F725" s="201" t="s">
        <v>1687</v>
      </c>
      <c r="G725" s="202" t="s">
        <v>1705</v>
      </c>
    </row>
    <row r="726" spans="2:7">
      <c r="B726" s="200" t="s">
        <v>894</v>
      </c>
      <c r="C726" s="201" t="s">
        <v>895</v>
      </c>
      <c r="D726" s="201" t="s">
        <v>1611</v>
      </c>
      <c r="E726" s="200" t="s">
        <v>1686</v>
      </c>
      <c r="F726" s="201" t="s">
        <v>1687</v>
      </c>
      <c r="G726" s="202" t="s">
        <v>1706</v>
      </c>
    </row>
    <row r="727" spans="2:7">
      <c r="B727" s="200" t="s">
        <v>897</v>
      </c>
      <c r="C727" s="201" t="s">
        <v>898</v>
      </c>
      <c r="D727" s="201" t="s">
        <v>1611</v>
      </c>
      <c r="E727" s="200" t="s">
        <v>1686</v>
      </c>
      <c r="F727" s="201" t="s">
        <v>1687</v>
      </c>
      <c r="G727" s="202" t="s">
        <v>1707</v>
      </c>
    </row>
    <row r="728" spans="2:7">
      <c r="B728" s="200" t="s">
        <v>1073</v>
      </c>
      <c r="C728" s="201" t="s">
        <v>1074</v>
      </c>
      <c r="D728" s="201" t="s">
        <v>1611</v>
      </c>
      <c r="E728" s="200" t="s">
        <v>1708</v>
      </c>
      <c r="F728" s="201" t="s">
        <v>1709</v>
      </c>
      <c r="G728" s="202" t="s">
        <v>1710</v>
      </c>
    </row>
    <row r="729" spans="2:7">
      <c r="B729" s="200" t="s">
        <v>795</v>
      </c>
      <c r="C729" s="201" t="s">
        <v>796</v>
      </c>
      <c r="D729" s="201" t="s">
        <v>1611</v>
      </c>
      <c r="E729" s="200" t="s">
        <v>1708</v>
      </c>
      <c r="F729" s="201" t="s">
        <v>1709</v>
      </c>
      <c r="G729" s="202" t="s">
        <v>1711</v>
      </c>
    </row>
    <row r="730" spans="2:7">
      <c r="B730" s="200" t="s">
        <v>803</v>
      </c>
      <c r="C730" s="201" t="s">
        <v>804</v>
      </c>
      <c r="D730" s="201" t="s">
        <v>1611</v>
      </c>
      <c r="E730" s="200" t="s">
        <v>1708</v>
      </c>
      <c r="F730" s="201" t="s">
        <v>1709</v>
      </c>
      <c r="G730" s="202" t="s">
        <v>1712</v>
      </c>
    </row>
    <row r="731" spans="2:7">
      <c r="B731" s="200" t="s">
        <v>1162</v>
      </c>
      <c r="C731" s="201" t="s">
        <v>1163</v>
      </c>
      <c r="D731" s="201" t="s">
        <v>1611</v>
      </c>
      <c r="E731" s="200" t="s">
        <v>1708</v>
      </c>
      <c r="F731" s="201" t="s">
        <v>1709</v>
      </c>
      <c r="G731" s="202" t="s">
        <v>1713</v>
      </c>
    </row>
    <row r="732" spans="2:7">
      <c r="B732" s="200" t="s">
        <v>807</v>
      </c>
      <c r="C732" s="201" t="s">
        <v>808</v>
      </c>
      <c r="D732" s="201" t="s">
        <v>1611</v>
      </c>
      <c r="E732" s="200" t="s">
        <v>1708</v>
      </c>
      <c r="F732" s="201" t="s">
        <v>1709</v>
      </c>
      <c r="G732" s="202" t="s">
        <v>1714</v>
      </c>
    </row>
    <row r="733" spans="2:7">
      <c r="B733" s="200" t="s">
        <v>1081</v>
      </c>
      <c r="C733" s="201" t="s">
        <v>1082</v>
      </c>
      <c r="D733" s="201" t="s">
        <v>1611</v>
      </c>
      <c r="E733" s="200" t="s">
        <v>1708</v>
      </c>
      <c r="F733" s="201" t="s">
        <v>1709</v>
      </c>
      <c r="G733" s="202" t="s">
        <v>1715</v>
      </c>
    </row>
    <row r="734" spans="2:7">
      <c r="B734" s="200" t="s">
        <v>969</v>
      </c>
      <c r="C734" s="201" t="s">
        <v>970</v>
      </c>
      <c r="D734" s="201" t="s">
        <v>1611</v>
      </c>
      <c r="E734" s="200" t="s">
        <v>1708</v>
      </c>
      <c r="F734" s="201" t="s">
        <v>1709</v>
      </c>
      <c r="G734" s="202" t="s">
        <v>1716</v>
      </c>
    </row>
    <row r="735" spans="2:7">
      <c r="B735" s="200" t="s">
        <v>827</v>
      </c>
      <c r="C735" s="201" t="s">
        <v>828</v>
      </c>
      <c r="D735" s="201" t="s">
        <v>1611</v>
      </c>
      <c r="E735" s="200" t="s">
        <v>1708</v>
      </c>
      <c r="F735" s="201" t="s">
        <v>1709</v>
      </c>
      <c r="G735" s="202" t="s">
        <v>1717</v>
      </c>
    </row>
    <row r="736" spans="2:7">
      <c r="B736" s="200" t="s">
        <v>831</v>
      </c>
      <c r="C736" s="201" t="s">
        <v>832</v>
      </c>
      <c r="D736" s="201" t="s">
        <v>1611</v>
      </c>
      <c r="E736" s="200" t="s">
        <v>1708</v>
      </c>
      <c r="F736" s="201" t="s">
        <v>1709</v>
      </c>
      <c r="G736" s="202" t="s">
        <v>1718</v>
      </c>
    </row>
    <row r="737" spans="2:7">
      <c r="B737" s="200" t="s">
        <v>843</v>
      </c>
      <c r="C737" s="201" t="s">
        <v>844</v>
      </c>
      <c r="D737" s="201" t="s">
        <v>1611</v>
      </c>
      <c r="E737" s="200" t="s">
        <v>1708</v>
      </c>
      <c r="F737" s="201" t="s">
        <v>1709</v>
      </c>
      <c r="G737" s="202" t="s">
        <v>1719</v>
      </c>
    </row>
    <row r="738" spans="2:7">
      <c r="B738" s="200" t="s">
        <v>847</v>
      </c>
      <c r="C738" s="201" t="s">
        <v>848</v>
      </c>
      <c r="D738" s="201" t="s">
        <v>1611</v>
      </c>
      <c r="E738" s="200" t="s">
        <v>1708</v>
      </c>
      <c r="F738" s="201" t="s">
        <v>1709</v>
      </c>
      <c r="G738" s="202" t="s">
        <v>1720</v>
      </c>
    </row>
    <row r="739" spans="2:7">
      <c r="B739" s="200" t="s">
        <v>1326</v>
      </c>
      <c r="C739" s="201" t="s">
        <v>1327</v>
      </c>
      <c r="D739" s="201" t="s">
        <v>1611</v>
      </c>
      <c r="E739" s="200" t="s">
        <v>1708</v>
      </c>
      <c r="F739" s="201" t="s">
        <v>1709</v>
      </c>
      <c r="G739" s="202" t="s">
        <v>1721</v>
      </c>
    </row>
    <row r="740" spans="2:7">
      <c r="B740" s="200" t="s">
        <v>851</v>
      </c>
      <c r="C740" s="201" t="s">
        <v>852</v>
      </c>
      <c r="D740" s="201" t="s">
        <v>1611</v>
      </c>
      <c r="E740" s="200" t="s">
        <v>1708</v>
      </c>
      <c r="F740" s="201" t="s">
        <v>1709</v>
      </c>
      <c r="G740" s="202" t="s">
        <v>1722</v>
      </c>
    </row>
    <row r="741" spans="2:7">
      <c r="B741" s="200" t="s">
        <v>855</v>
      </c>
      <c r="C741" s="201" t="s">
        <v>856</v>
      </c>
      <c r="D741" s="201" t="s">
        <v>1611</v>
      </c>
      <c r="E741" s="200" t="s">
        <v>1708</v>
      </c>
      <c r="F741" s="201" t="s">
        <v>1709</v>
      </c>
      <c r="G741" s="202" t="s">
        <v>1723</v>
      </c>
    </row>
    <row r="742" spans="2:7">
      <c r="B742" s="200" t="s">
        <v>863</v>
      </c>
      <c r="C742" s="201" t="s">
        <v>864</v>
      </c>
      <c r="D742" s="201" t="s">
        <v>1611</v>
      </c>
      <c r="E742" s="200" t="s">
        <v>1708</v>
      </c>
      <c r="F742" s="201" t="s">
        <v>1709</v>
      </c>
      <c r="G742" s="202" t="s">
        <v>1724</v>
      </c>
    </row>
    <row r="743" spans="2:7">
      <c r="B743" s="200" t="s">
        <v>1053</v>
      </c>
      <c r="C743" s="201" t="s">
        <v>1054</v>
      </c>
      <c r="D743" s="201" t="s">
        <v>1611</v>
      </c>
      <c r="E743" s="200" t="s">
        <v>1708</v>
      </c>
      <c r="F743" s="201" t="s">
        <v>1709</v>
      </c>
      <c r="G743" s="202" t="s">
        <v>1725</v>
      </c>
    </row>
    <row r="744" spans="2:7">
      <c r="B744" s="200" t="s">
        <v>879</v>
      </c>
      <c r="C744" s="201" t="s">
        <v>880</v>
      </c>
      <c r="D744" s="201" t="s">
        <v>1611</v>
      </c>
      <c r="E744" s="200" t="s">
        <v>1708</v>
      </c>
      <c r="F744" s="201" t="s">
        <v>1709</v>
      </c>
      <c r="G744" s="202" t="s">
        <v>1726</v>
      </c>
    </row>
    <row r="745" spans="2:7">
      <c r="B745" s="200" t="s">
        <v>882</v>
      </c>
      <c r="C745" s="201" t="s">
        <v>883</v>
      </c>
      <c r="D745" s="201" t="s">
        <v>1611</v>
      </c>
      <c r="E745" s="200" t="s">
        <v>1708</v>
      </c>
      <c r="F745" s="201" t="s">
        <v>1709</v>
      </c>
      <c r="G745" s="202" t="s">
        <v>1727</v>
      </c>
    </row>
    <row r="746" spans="2:7">
      <c r="B746" s="200" t="s">
        <v>1059</v>
      </c>
      <c r="C746" s="201" t="s">
        <v>1060</v>
      </c>
      <c r="D746" s="201" t="s">
        <v>1611</v>
      </c>
      <c r="E746" s="200" t="s">
        <v>1708</v>
      </c>
      <c r="F746" s="201" t="s">
        <v>1709</v>
      </c>
      <c r="G746" s="202" t="s">
        <v>1728</v>
      </c>
    </row>
    <row r="747" spans="2:7">
      <c r="B747" s="200" t="s">
        <v>885</v>
      </c>
      <c r="C747" s="201" t="s">
        <v>886</v>
      </c>
      <c r="D747" s="201" t="s">
        <v>1611</v>
      </c>
      <c r="E747" s="200" t="s">
        <v>1708</v>
      </c>
      <c r="F747" s="201" t="s">
        <v>1709</v>
      </c>
      <c r="G747" s="202" t="s">
        <v>1729</v>
      </c>
    </row>
    <row r="748" spans="2:7">
      <c r="B748" s="200" t="s">
        <v>888</v>
      </c>
      <c r="C748" s="201" t="s">
        <v>889</v>
      </c>
      <c r="D748" s="201" t="s">
        <v>1611</v>
      </c>
      <c r="E748" s="200" t="s">
        <v>1708</v>
      </c>
      <c r="F748" s="201" t="s">
        <v>1709</v>
      </c>
      <c r="G748" s="202" t="s">
        <v>1730</v>
      </c>
    </row>
    <row r="749" spans="2:7">
      <c r="B749" s="200" t="s">
        <v>891</v>
      </c>
      <c r="C749" s="201" t="s">
        <v>892</v>
      </c>
      <c r="D749" s="201" t="s">
        <v>1611</v>
      </c>
      <c r="E749" s="200" t="s">
        <v>1708</v>
      </c>
      <c r="F749" s="201" t="s">
        <v>1709</v>
      </c>
      <c r="G749" s="202" t="s">
        <v>1731</v>
      </c>
    </row>
    <row r="750" spans="2:7">
      <c r="B750" s="200" t="s">
        <v>894</v>
      </c>
      <c r="C750" s="201" t="s">
        <v>895</v>
      </c>
      <c r="D750" s="201" t="s">
        <v>1611</v>
      </c>
      <c r="E750" s="200" t="s">
        <v>1708</v>
      </c>
      <c r="F750" s="201" t="s">
        <v>1709</v>
      </c>
      <c r="G750" s="202" t="s">
        <v>1732</v>
      </c>
    </row>
    <row r="751" spans="2:7">
      <c r="B751" s="200" t="s">
        <v>897</v>
      </c>
      <c r="C751" s="201" t="s">
        <v>898</v>
      </c>
      <c r="D751" s="201" t="s">
        <v>1611</v>
      </c>
      <c r="E751" s="200" t="s">
        <v>1708</v>
      </c>
      <c r="F751" s="201" t="s">
        <v>1709</v>
      </c>
      <c r="G751" s="202" t="s">
        <v>1733</v>
      </c>
    </row>
    <row r="752" spans="2:7">
      <c r="B752" s="200" t="s">
        <v>791</v>
      </c>
      <c r="C752" s="201" t="s">
        <v>792</v>
      </c>
      <c r="D752" s="201" t="s">
        <v>1611</v>
      </c>
      <c r="E752" s="200" t="s">
        <v>1734</v>
      </c>
      <c r="F752" s="201" t="s">
        <v>1735</v>
      </c>
      <c r="G752" s="202" t="s">
        <v>1736</v>
      </c>
    </row>
    <row r="753" spans="2:7">
      <c r="B753" s="200" t="s">
        <v>1073</v>
      </c>
      <c r="C753" s="201" t="s">
        <v>1074</v>
      </c>
      <c r="D753" s="201" t="s">
        <v>1611</v>
      </c>
      <c r="E753" s="200" t="s">
        <v>1734</v>
      </c>
      <c r="F753" s="201" t="s">
        <v>1735</v>
      </c>
      <c r="G753" s="202" t="s">
        <v>1737</v>
      </c>
    </row>
    <row r="754" spans="2:7">
      <c r="B754" s="200" t="s">
        <v>803</v>
      </c>
      <c r="C754" s="201" t="s">
        <v>804</v>
      </c>
      <c r="D754" s="201" t="s">
        <v>1611</v>
      </c>
      <c r="E754" s="200" t="s">
        <v>1734</v>
      </c>
      <c r="F754" s="201" t="s">
        <v>1735</v>
      </c>
      <c r="G754" s="202" t="s">
        <v>1738</v>
      </c>
    </row>
    <row r="755" spans="2:7">
      <c r="B755" s="200" t="s">
        <v>807</v>
      </c>
      <c r="C755" s="201" t="s">
        <v>808</v>
      </c>
      <c r="D755" s="201" t="s">
        <v>1611</v>
      </c>
      <c r="E755" s="200" t="s">
        <v>1734</v>
      </c>
      <c r="F755" s="201" t="s">
        <v>1735</v>
      </c>
      <c r="G755" s="202" t="s">
        <v>1739</v>
      </c>
    </row>
    <row r="756" spans="2:7">
      <c r="B756" s="200" t="s">
        <v>811</v>
      </c>
      <c r="C756" s="201" t="s">
        <v>812</v>
      </c>
      <c r="D756" s="201" t="s">
        <v>1611</v>
      </c>
      <c r="E756" s="200" t="s">
        <v>1734</v>
      </c>
      <c r="F756" s="201" t="s">
        <v>1735</v>
      </c>
      <c r="G756" s="202" t="s">
        <v>1740</v>
      </c>
    </row>
    <row r="757" spans="2:7">
      <c r="B757" s="200" t="s">
        <v>969</v>
      </c>
      <c r="C757" s="201" t="s">
        <v>970</v>
      </c>
      <c r="D757" s="201" t="s">
        <v>1611</v>
      </c>
      <c r="E757" s="200" t="s">
        <v>1734</v>
      </c>
      <c r="F757" s="201" t="s">
        <v>1735</v>
      </c>
      <c r="G757" s="202" t="s">
        <v>1741</v>
      </c>
    </row>
    <row r="758" spans="2:7">
      <c r="B758" s="200" t="s">
        <v>827</v>
      </c>
      <c r="C758" s="201" t="s">
        <v>828</v>
      </c>
      <c r="D758" s="201" t="s">
        <v>1611</v>
      </c>
      <c r="E758" s="200" t="s">
        <v>1734</v>
      </c>
      <c r="F758" s="201" t="s">
        <v>1735</v>
      </c>
      <c r="G758" s="202" t="s">
        <v>1742</v>
      </c>
    </row>
    <row r="759" spans="2:7">
      <c r="B759" s="200" t="s">
        <v>831</v>
      </c>
      <c r="C759" s="201" t="s">
        <v>832</v>
      </c>
      <c r="D759" s="201" t="s">
        <v>1611</v>
      </c>
      <c r="E759" s="200" t="s">
        <v>1734</v>
      </c>
      <c r="F759" s="201" t="s">
        <v>1735</v>
      </c>
      <c r="G759" s="202" t="s">
        <v>1743</v>
      </c>
    </row>
    <row r="760" spans="2:7">
      <c r="B760" s="200" t="s">
        <v>835</v>
      </c>
      <c r="C760" s="201" t="s">
        <v>836</v>
      </c>
      <c r="D760" s="201" t="s">
        <v>1611</v>
      </c>
      <c r="E760" s="200" t="s">
        <v>1734</v>
      </c>
      <c r="F760" s="201" t="s">
        <v>1735</v>
      </c>
      <c r="G760" s="202" t="s">
        <v>1744</v>
      </c>
    </row>
    <row r="761" spans="2:7">
      <c r="B761" s="200" t="s">
        <v>843</v>
      </c>
      <c r="C761" s="201" t="s">
        <v>844</v>
      </c>
      <c r="D761" s="201" t="s">
        <v>1611</v>
      </c>
      <c r="E761" s="200" t="s">
        <v>1734</v>
      </c>
      <c r="F761" s="201" t="s">
        <v>1735</v>
      </c>
      <c r="G761" s="202" t="s">
        <v>1745</v>
      </c>
    </row>
    <row r="762" spans="2:7">
      <c r="B762" s="200" t="s">
        <v>994</v>
      </c>
      <c r="C762" s="201" t="s">
        <v>995</v>
      </c>
      <c r="D762" s="201" t="s">
        <v>1611</v>
      </c>
      <c r="E762" s="200" t="s">
        <v>1734</v>
      </c>
      <c r="F762" s="201" t="s">
        <v>1735</v>
      </c>
      <c r="G762" s="202" t="s">
        <v>1746</v>
      </c>
    </row>
    <row r="763" spans="2:7">
      <c r="B763" s="200" t="s">
        <v>851</v>
      </c>
      <c r="C763" s="201" t="s">
        <v>852</v>
      </c>
      <c r="D763" s="201" t="s">
        <v>1611</v>
      </c>
      <c r="E763" s="200" t="s">
        <v>1734</v>
      </c>
      <c r="F763" s="201" t="s">
        <v>1735</v>
      </c>
      <c r="G763" s="202" t="s">
        <v>1747</v>
      </c>
    </row>
    <row r="764" spans="2:7">
      <c r="B764" s="200" t="s">
        <v>855</v>
      </c>
      <c r="C764" s="201" t="s">
        <v>856</v>
      </c>
      <c r="D764" s="201" t="s">
        <v>1611</v>
      </c>
      <c r="E764" s="200" t="s">
        <v>1734</v>
      </c>
      <c r="F764" s="201" t="s">
        <v>1735</v>
      </c>
      <c r="G764" s="202" t="s">
        <v>1748</v>
      </c>
    </row>
    <row r="765" spans="2:7">
      <c r="B765" s="200" t="s">
        <v>973</v>
      </c>
      <c r="C765" s="201" t="s">
        <v>974</v>
      </c>
      <c r="D765" s="201" t="s">
        <v>1611</v>
      </c>
      <c r="E765" s="200" t="s">
        <v>1734</v>
      </c>
      <c r="F765" s="201" t="s">
        <v>1735</v>
      </c>
      <c r="G765" s="202" t="s">
        <v>1749</v>
      </c>
    </row>
    <row r="766" spans="2:7">
      <c r="B766" s="200" t="s">
        <v>859</v>
      </c>
      <c r="C766" s="201" t="s">
        <v>860</v>
      </c>
      <c r="D766" s="201" t="s">
        <v>1611</v>
      </c>
      <c r="E766" s="200" t="s">
        <v>1734</v>
      </c>
      <c r="F766" s="201" t="s">
        <v>1735</v>
      </c>
      <c r="G766" s="202" t="s">
        <v>1750</v>
      </c>
    </row>
    <row r="767" spans="2:7">
      <c r="B767" s="200" t="s">
        <v>863</v>
      </c>
      <c r="C767" s="201" t="s">
        <v>864</v>
      </c>
      <c r="D767" s="201" t="s">
        <v>1611</v>
      </c>
      <c r="E767" s="200" t="s">
        <v>1734</v>
      </c>
      <c r="F767" s="201" t="s">
        <v>1735</v>
      </c>
      <c r="G767" s="202" t="s">
        <v>1751</v>
      </c>
    </row>
    <row r="768" spans="2:7">
      <c r="B768" s="200" t="s">
        <v>867</v>
      </c>
      <c r="C768" s="201" t="s">
        <v>868</v>
      </c>
      <c r="D768" s="201" t="s">
        <v>1611</v>
      </c>
      <c r="E768" s="200" t="s">
        <v>1734</v>
      </c>
      <c r="F768" s="201" t="s">
        <v>1735</v>
      </c>
      <c r="G768" s="202" t="s">
        <v>1752</v>
      </c>
    </row>
    <row r="769" spans="2:7">
      <c r="B769" s="200" t="s">
        <v>1053</v>
      </c>
      <c r="C769" s="201" t="s">
        <v>1054</v>
      </c>
      <c r="D769" s="201" t="s">
        <v>1611</v>
      </c>
      <c r="E769" s="200" t="s">
        <v>1734</v>
      </c>
      <c r="F769" s="201" t="s">
        <v>1735</v>
      </c>
      <c r="G769" s="202" t="s">
        <v>1753</v>
      </c>
    </row>
    <row r="770" spans="2:7">
      <c r="B770" s="200" t="s">
        <v>951</v>
      </c>
      <c r="C770" s="201" t="s">
        <v>952</v>
      </c>
      <c r="D770" s="201" t="s">
        <v>1611</v>
      </c>
      <c r="E770" s="200" t="s">
        <v>1734</v>
      </c>
      <c r="F770" s="201" t="s">
        <v>1735</v>
      </c>
      <c r="G770" s="202" t="s">
        <v>1754</v>
      </c>
    </row>
    <row r="771" spans="2:7">
      <c r="B771" s="200" t="s">
        <v>879</v>
      </c>
      <c r="C771" s="201" t="s">
        <v>880</v>
      </c>
      <c r="D771" s="201" t="s">
        <v>1611</v>
      </c>
      <c r="E771" s="200" t="s">
        <v>1734</v>
      </c>
      <c r="F771" s="201" t="s">
        <v>1735</v>
      </c>
      <c r="G771" s="202" t="s">
        <v>1755</v>
      </c>
    </row>
    <row r="772" spans="2:7">
      <c r="B772" s="200" t="s">
        <v>882</v>
      </c>
      <c r="C772" s="201" t="s">
        <v>883</v>
      </c>
      <c r="D772" s="201" t="s">
        <v>1611</v>
      </c>
      <c r="E772" s="200" t="s">
        <v>1734</v>
      </c>
      <c r="F772" s="201" t="s">
        <v>1735</v>
      </c>
      <c r="G772" s="202" t="s">
        <v>1756</v>
      </c>
    </row>
    <row r="773" spans="2:7">
      <c r="B773" s="200" t="s">
        <v>1059</v>
      </c>
      <c r="C773" s="201" t="s">
        <v>1060</v>
      </c>
      <c r="D773" s="201" t="s">
        <v>1611</v>
      </c>
      <c r="E773" s="200" t="s">
        <v>1734</v>
      </c>
      <c r="F773" s="201" t="s">
        <v>1735</v>
      </c>
      <c r="G773" s="202" t="s">
        <v>1757</v>
      </c>
    </row>
    <row r="774" spans="2:7">
      <c r="B774" s="200" t="s">
        <v>885</v>
      </c>
      <c r="C774" s="201" t="s">
        <v>886</v>
      </c>
      <c r="D774" s="201" t="s">
        <v>1611</v>
      </c>
      <c r="E774" s="200" t="s">
        <v>1734</v>
      </c>
      <c r="F774" s="201" t="s">
        <v>1735</v>
      </c>
      <c r="G774" s="202" t="s">
        <v>1758</v>
      </c>
    </row>
    <row r="775" spans="2:7">
      <c r="B775" s="200" t="s">
        <v>888</v>
      </c>
      <c r="C775" s="201" t="s">
        <v>889</v>
      </c>
      <c r="D775" s="201" t="s">
        <v>1611</v>
      </c>
      <c r="E775" s="200" t="s">
        <v>1734</v>
      </c>
      <c r="F775" s="201" t="s">
        <v>1735</v>
      </c>
      <c r="G775" s="202" t="s">
        <v>1759</v>
      </c>
    </row>
    <row r="776" spans="2:7">
      <c r="B776" s="200" t="s">
        <v>891</v>
      </c>
      <c r="C776" s="201" t="s">
        <v>892</v>
      </c>
      <c r="D776" s="201" t="s">
        <v>1611</v>
      </c>
      <c r="E776" s="200" t="s">
        <v>1734</v>
      </c>
      <c r="F776" s="201" t="s">
        <v>1735</v>
      </c>
      <c r="G776" s="202" t="s">
        <v>1760</v>
      </c>
    </row>
    <row r="777" spans="2:7">
      <c r="B777" s="200" t="s">
        <v>894</v>
      </c>
      <c r="C777" s="201" t="s">
        <v>895</v>
      </c>
      <c r="D777" s="201" t="s">
        <v>1611</v>
      </c>
      <c r="E777" s="200" t="s">
        <v>1734</v>
      </c>
      <c r="F777" s="201" t="s">
        <v>1735</v>
      </c>
      <c r="G777" s="202" t="s">
        <v>1761</v>
      </c>
    </row>
    <row r="778" spans="2:7">
      <c r="B778" s="200" t="s">
        <v>897</v>
      </c>
      <c r="C778" s="201" t="s">
        <v>898</v>
      </c>
      <c r="D778" s="201" t="s">
        <v>1611</v>
      </c>
      <c r="E778" s="200" t="s">
        <v>1734</v>
      </c>
      <c r="F778" s="201" t="s">
        <v>1735</v>
      </c>
      <c r="G778" s="202" t="s">
        <v>1762</v>
      </c>
    </row>
    <row r="779" spans="2:7">
      <c r="B779" s="200" t="s">
        <v>791</v>
      </c>
      <c r="C779" s="201" t="s">
        <v>792</v>
      </c>
      <c r="D779" s="201" t="s">
        <v>1611</v>
      </c>
      <c r="E779" s="200" t="s">
        <v>1763</v>
      </c>
      <c r="F779" s="201" t="s">
        <v>1764</v>
      </c>
      <c r="G779" s="202" t="s">
        <v>1765</v>
      </c>
    </row>
    <row r="780" spans="2:7">
      <c r="B780" s="200" t="s">
        <v>1070</v>
      </c>
      <c r="C780" s="201" t="s">
        <v>1071</v>
      </c>
      <c r="D780" s="201" t="s">
        <v>1611</v>
      </c>
      <c r="E780" s="200" t="s">
        <v>1763</v>
      </c>
      <c r="F780" s="201" t="s">
        <v>1764</v>
      </c>
      <c r="G780" s="202" t="s">
        <v>1766</v>
      </c>
    </row>
    <row r="781" spans="2:7">
      <c r="B781" s="200" t="s">
        <v>795</v>
      </c>
      <c r="C781" s="201" t="s">
        <v>796</v>
      </c>
      <c r="D781" s="201" t="s">
        <v>1611</v>
      </c>
      <c r="E781" s="200" t="s">
        <v>1763</v>
      </c>
      <c r="F781" s="201" t="s">
        <v>1764</v>
      </c>
      <c r="G781" s="202" t="s">
        <v>1767</v>
      </c>
    </row>
    <row r="782" spans="2:7">
      <c r="B782" s="200" t="s">
        <v>799</v>
      </c>
      <c r="C782" s="201" t="s">
        <v>800</v>
      </c>
      <c r="D782" s="201" t="s">
        <v>1611</v>
      </c>
      <c r="E782" s="200" t="s">
        <v>1763</v>
      </c>
      <c r="F782" s="201" t="s">
        <v>1764</v>
      </c>
      <c r="G782" s="202" t="s">
        <v>1768</v>
      </c>
    </row>
    <row r="783" spans="2:7">
      <c r="B783" s="200" t="s">
        <v>1162</v>
      </c>
      <c r="C783" s="201" t="s">
        <v>1163</v>
      </c>
      <c r="D783" s="201" t="s">
        <v>1611</v>
      </c>
      <c r="E783" s="200" t="s">
        <v>1763</v>
      </c>
      <c r="F783" s="201" t="s">
        <v>1764</v>
      </c>
      <c r="G783" s="202" t="s">
        <v>1769</v>
      </c>
    </row>
    <row r="784" spans="2:7">
      <c r="B784" s="200" t="s">
        <v>807</v>
      </c>
      <c r="C784" s="201" t="s">
        <v>808</v>
      </c>
      <c r="D784" s="201" t="s">
        <v>1611</v>
      </c>
      <c r="E784" s="200" t="s">
        <v>1763</v>
      </c>
      <c r="F784" s="201" t="s">
        <v>1764</v>
      </c>
      <c r="G784" s="202" t="s">
        <v>1770</v>
      </c>
    </row>
    <row r="785" spans="2:7">
      <c r="B785" s="200" t="s">
        <v>969</v>
      </c>
      <c r="C785" s="201" t="s">
        <v>970</v>
      </c>
      <c r="D785" s="201" t="s">
        <v>1611</v>
      </c>
      <c r="E785" s="200" t="s">
        <v>1763</v>
      </c>
      <c r="F785" s="201" t="s">
        <v>1764</v>
      </c>
      <c r="G785" s="202" t="s">
        <v>1771</v>
      </c>
    </row>
    <row r="786" spans="2:7">
      <c r="B786" s="200" t="s">
        <v>823</v>
      </c>
      <c r="C786" s="201" t="s">
        <v>824</v>
      </c>
      <c r="D786" s="201" t="s">
        <v>1611</v>
      </c>
      <c r="E786" s="200" t="s">
        <v>1763</v>
      </c>
      <c r="F786" s="201" t="s">
        <v>1764</v>
      </c>
      <c r="G786" s="202" t="s">
        <v>1772</v>
      </c>
    </row>
    <row r="787" spans="2:7">
      <c r="B787" s="200" t="s">
        <v>827</v>
      </c>
      <c r="C787" s="201" t="s">
        <v>828</v>
      </c>
      <c r="D787" s="201" t="s">
        <v>1611</v>
      </c>
      <c r="E787" s="200" t="s">
        <v>1763</v>
      </c>
      <c r="F787" s="201" t="s">
        <v>1764</v>
      </c>
      <c r="G787" s="202" t="s">
        <v>1773</v>
      </c>
    </row>
    <row r="788" spans="2:7">
      <c r="B788" s="200" t="s">
        <v>831</v>
      </c>
      <c r="C788" s="201" t="s">
        <v>832</v>
      </c>
      <c r="D788" s="201" t="s">
        <v>1611</v>
      </c>
      <c r="E788" s="200" t="s">
        <v>1763</v>
      </c>
      <c r="F788" s="201" t="s">
        <v>1764</v>
      </c>
      <c r="G788" s="202" t="s">
        <v>1774</v>
      </c>
    </row>
    <row r="789" spans="2:7">
      <c r="B789" s="200" t="s">
        <v>835</v>
      </c>
      <c r="C789" s="201" t="s">
        <v>836</v>
      </c>
      <c r="D789" s="201" t="s">
        <v>1611</v>
      </c>
      <c r="E789" s="200" t="s">
        <v>1763</v>
      </c>
      <c r="F789" s="201" t="s">
        <v>1764</v>
      </c>
      <c r="G789" s="202" t="s">
        <v>1775</v>
      </c>
    </row>
    <row r="790" spans="2:7">
      <c r="B790" s="200" t="s">
        <v>847</v>
      </c>
      <c r="C790" s="201" t="s">
        <v>848</v>
      </c>
      <c r="D790" s="201" t="s">
        <v>1611</v>
      </c>
      <c r="E790" s="200" t="s">
        <v>1763</v>
      </c>
      <c r="F790" s="201" t="s">
        <v>1764</v>
      </c>
      <c r="G790" s="202" t="s">
        <v>1776</v>
      </c>
    </row>
    <row r="791" spans="2:7">
      <c r="B791" s="200" t="s">
        <v>851</v>
      </c>
      <c r="C791" s="201" t="s">
        <v>852</v>
      </c>
      <c r="D791" s="201" t="s">
        <v>1611</v>
      </c>
      <c r="E791" s="200" t="s">
        <v>1763</v>
      </c>
      <c r="F791" s="201" t="s">
        <v>1764</v>
      </c>
      <c r="G791" s="202" t="s">
        <v>1777</v>
      </c>
    </row>
    <row r="792" spans="2:7">
      <c r="B792" s="200" t="s">
        <v>859</v>
      </c>
      <c r="C792" s="201" t="s">
        <v>860</v>
      </c>
      <c r="D792" s="201" t="s">
        <v>1611</v>
      </c>
      <c r="E792" s="200" t="s">
        <v>1763</v>
      </c>
      <c r="F792" s="201" t="s">
        <v>1764</v>
      </c>
      <c r="G792" s="202" t="s">
        <v>1778</v>
      </c>
    </row>
    <row r="793" spans="2:7">
      <c r="B793" s="200" t="s">
        <v>1053</v>
      </c>
      <c r="C793" s="201" t="s">
        <v>1054</v>
      </c>
      <c r="D793" s="201" t="s">
        <v>1611</v>
      </c>
      <c r="E793" s="200" t="s">
        <v>1763</v>
      </c>
      <c r="F793" s="201" t="s">
        <v>1764</v>
      </c>
      <c r="G793" s="202" t="s">
        <v>1779</v>
      </c>
    </row>
    <row r="794" spans="2:7">
      <c r="B794" s="200" t="s">
        <v>870</v>
      </c>
      <c r="C794" s="201" t="s">
        <v>871</v>
      </c>
      <c r="D794" s="201" t="s">
        <v>1611</v>
      </c>
      <c r="E794" s="200" t="s">
        <v>1763</v>
      </c>
      <c r="F794" s="201" t="s">
        <v>1764</v>
      </c>
      <c r="G794" s="202" t="s">
        <v>1780</v>
      </c>
    </row>
    <row r="795" spans="2:7">
      <c r="B795" s="200" t="s">
        <v>879</v>
      </c>
      <c r="C795" s="201" t="s">
        <v>880</v>
      </c>
      <c r="D795" s="201" t="s">
        <v>1611</v>
      </c>
      <c r="E795" s="200" t="s">
        <v>1763</v>
      </c>
      <c r="F795" s="201" t="s">
        <v>1764</v>
      </c>
      <c r="G795" s="202" t="s">
        <v>1781</v>
      </c>
    </row>
    <row r="796" spans="2:7">
      <c r="B796" s="200" t="s">
        <v>882</v>
      </c>
      <c r="C796" s="201" t="s">
        <v>883</v>
      </c>
      <c r="D796" s="201" t="s">
        <v>1611</v>
      </c>
      <c r="E796" s="200" t="s">
        <v>1763</v>
      </c>
      <c r="F796" s="201" t="s">
        <v>1764</v>
      </c>
      <c r="G796" s="202" t="s">
        <v>1782</v>
      </c>
    </row>
    <row r="797" spans="2:7">
      <c r="B797" s="200" t="s">
        <v>885</v>
      </c>
      <c r="C797" s="201" t="s">
        <v>886</v>
      </c>
      <c r="D797" s="201" t="s">
        <v>1611</v>
      </c>
      <c r="E797" s="200" t="s">
        <v>1763</v>
      </c>
      <c r="F797" s="201" t="s">
        <v>1764</v>
      </c>
      <c r="G797" s="202" t="s">
        <v>1783</v>
      </c>
    </row>
    <row r="798" spans="2:7">
      <c r="B798" s="200" t="s">
        <v>888</v>
      </c>
      <c r="C798" s="201" t="s">
        <v>889</v>
      </c>
      <c r="D798" s="201" t="s">
        <v>1611</v>
      </c>
      <c r="E798" s="200" t="s">
        <v>1763</v>
      </c>
      <c r="F798" s="201" t="s">
        <v>1764</v>
      </c>
      <c r="G798" s="202" t="s">
        <v>1784</v>
      </c>
    </row>
    <row r="799" spans="2:7">
      <c r="B799" s="200" t="s">
        <v>891</v>
      </c>
      <c r="C799" s="201" t="s">
        <v>892</v>
      </c>
      <c r="D799" s="201" t="s">
        <v>1611</v>
      </c>
      <c r="E799" s="200" t="s">
        <v>1763</v>
      </c>
      <c r="F799" s="201" t="s">
        <v>1764</v>
      </c>
      <c r="G799" s="202" t="s">
        <v>1785</v>
      </c>
    </row>
    <row r="800" spans="2:7">
      <c r="B800" s="200" t="s">
        <v>894</v>
      </c>
      <c r="C800" s="201" t="s">
        <v>895</v>
      </c>
      <c r="D800" s="201" t="s">
        <v>1611</v>
      </c>
      <c r="E800" s="200" t="s">
        <v>1763</v>
      </c>
      <c r="F800" s="201" t="s">
        <v>1764</v>
      </c>
      <c r="G800" s="202" t="s">
        <v>1786</v>
      </c>
    </row>
    <row r="801" spans="2:7">
      <c r="B801" s="200" t="s">
        <v>897</v>
      </c>
      <c r="C801" s="201" t="s">
        <v>898</v>
      </c>
      <c r="D801" s="201" t="s">
        <v>1611</v>
      </c>
      <c r="E801" s="200" t="s">
        <v>1763</v>
      </c>
      <c r="F801" s="201" t="s">
        <v>1764</v>
      </c>
      <c r="G801" s="202" t="s">
        <v>1787</v>
      </c>
    </row>
    <row r="802" spans="2:7">
      <c r="B802" s="200" t="s">
        <v>784</v>
      </c>
      <c r="C802" s="201" t="s">
        <v>785</v>
      </c>
      <c r="D802" s="201" t="s">
        <v>1611</v>
      </c>
      <c r="E802" s="200" t="s">
        <v>1788</v>
      </c>
      <c r="F802" s="201" t="s">
        <v>1789</v>
      </c>
      <c r="G802" s="202" t="s">
        <v>1790</v>
      </c>
    </row>
    <row r="803" spans="2:7">
      <c r="B803" s="200" t="s">
        <v>791</v>
      </c>
      <c r="C803" s="201" t="s">
        <v>792</v>
      </c>
      <c r="D803" s="201" t="s">
        <v>1611</v>
      </c>
      <c r="E803" s="200" t="s">
        <v>1788</v>
      </c>
      <c r="F803" s="201" t="s">
        <v>1789</v>
      </c>
      <c r="G803" s="202" t="s">
        <v>1791</v>
      </c>
    </row>
    <row r="804" spans="2:7">
      <c r="B804" s="200" t="s">
        <v>1073</v>
      </c>
      <c r="C804" s="201" t="s">
        <v>1074</v>
      </c>
      <c r="D804" s="201" t="s">
        <v>1611</v>
      </c>
      <c r="E804" s="200" t="s">
        <v>1788</v>
      </c>
      <c r="F804" s="201" t="s">
        <v>1789</v>
      </c>
      <c r="G804" s="202" t="s">
        <v>1792</v>
      </c>
    </row>
    <row r="805" spans="2:7">
      <c r="B805" s="200" t="s">
        <v>795</v>
      </c>
      <c r="C805" s="201" t="s">
        <v>796</v>
      </c>
      <c r="D805" s="201" t="s">
        <v>1611</v>
      </c>
      <c r="E805" s="200" t="s">
        <v>1788</v>
      </c>
      <c r="F805" s="201" t="s">
        <v>1789</v>
      </c>
      <c r="G805" s="202" t="s">
        <v>1793</v>
      </c>
    </row>
    <row r="806" spans="2:7">
      <c r="B806" s="200" t="s">
        <v>799</v>
      </c>
      <c r="C806" s="201" t="s">
        <v>800</v>
      </c>
      <c r="D806" s="201" t="s">
        <v>1611</v>
      </c>
      <c r="E806" s="200" t="s">
        <v>1788</v>
      </c>
      <c r="F806" s="201" t="s">
        <v>1789</v>
      </c>
      <c r="G806" s="202" t="s">
        <v>1794</v>
      </c>
    </row>
    <row r="807" spans="2:7">
      <c r="B807" s="200" t="s">
        <v>1162</v>
      </c>
      <c r="C807" s="201" t="s">
        <v>1163</v>
      </c>
      <c r="D807" s="201" t="s">
        <v>1611</v>
      </c>
      <c r="E807" s="200" t="s">
        <v>1788</v>
      </c>
      <c r="F807" s="201" t="s">
        <v>1789</v>
      </c>
      <c r="G807" s="202" t="s">
        <v>1795</v>
      </c>
    </row>
    <row r="808" spans="2:7">
      <c r="B808" s="200" t="s">
        <v>807</v>
      </c>
      <c r="C808" s="201" t="s">
        <v>808</v>
      </c>
      <c r="D808" s="201" t="s">
        <v>1611</v>
      </c>
      <c r="E808" s="200" t="s">
        <v>1788</v>
      </c>
      <c r="F808" s="201" t="s">
        <v>1789</v>
      </c>
      <c r="G808" s="202" t="s">
        <v>1796</v>
      </c>
    </row>
    <row r="809" spans="2:7">
      <c r="B809" s="200" t="s">
        <v>811</v>
      </c>
      <c r="C809" s="201" t="s">
        <v>812</v>
      </c>
      <c r="D809" s="201" t="s">
        <v>1611</v>
      </c>
      <c r="E809" s="200" t="s">
        <v>1788</v>
      </c>
      <c r="F809" s="201" t="s">
        <v>1789</v>
      </c>
      <c r="G809" s="202" t="s">
        <v>1797</v>
      </c>
    </row>
    <row r="810" spans="2:7">
      <c r="B810" s="200" t="s">
        <v>1081</v>
      </c>
      <c r="C810" s="201" t="s">
        <v>1082</v>
      </c>
      <c r="D810" s="201" t="s">
        <v>1611</v>
      </c>
      <c r="E810" s="200" t="s">
        <v>1788</v>
      </c>
      <c r="F810" s="201" t="s">
        <v>1789</v>
      </c>
      <c r="G810" s="202" t="s">
        <v>1798</v>
      </c>
    </row>
    <row r="811" spans="2:7">
      <c r="B811" s="200" t="s">
        <v>969</v>
      </c>
      <c r="C811" s="201" t="s">
        <v>970</v>
      </c>
      <c r="D811" s="201" t="s">
        <v>1611</v>
      </c>
      <c r="E811" s="200" t="s">
        <v>1788</v>
      </c>
      <c r="F811" s="201" t="s">
        <v>1789</v>
      </c>
      <c r="G811" s="202" t="s">
        <v>1799</v>
      </c>
    </row>
    <row r="812" spans="2:7">
      <c r="B812" s="200" t="s">
        <v>827</v>
      </c>
      <c r="C812" s="201" t="s">
        <v>828</v>
      </c>
      <c r="D812" s="201" t="s">
        <v>1611</v>
      </c>
      <c r="E812" s="200" t="s">
        <v>1788</v>
      </c>
      <c r="F812" s="201" t="s">
        <v>1789</v>
      </c>
      <c r="G812" s="202" t="s">
        <v>1800</v>
      </c>
    </row>
    <row r="813" spans="2:7">
      <c r="B813" s="200" t="s">
        <v>909</v>
      </c>
      <c r="C813" s="201" t="s">
        <v>910</v>
      </c>
      <c r="D813" s="201" t="s">
        <v>1611</v>
      </c>
      <c r="E813" s="200" t="s">
        <v>1788</v>
      </c>
      <c r="F813" s="201" t="s">
        <v>1789</v>
      </c>
      <c r="G813" s="202" t="s">
        <v>1801</v>
      </c>
    </row>
    <row r="814" spans="2:7">
      <c r="B814" s="200" t="s">
        <v>835</v>
      </c>
      <c r="C814" s="201" t="s">
        <v>836</v>
      </c>
      <c r="D814" s="201" t="s">
        <v>1611</v>
      </c>
      <c r="E814" s="200" t="s">
        <v>1788</v>
      </c>
      <c r="F814" s="201" t="s">
        <v>1789</v>
      </c>
      <c r="G814" s="202" t="s">
        <v>1802</v>
      </c>
    </row>
    <row r="815" spans="2:7">
      <c r="B815" s="200" t="s">
        <v>1166</v>
      </c>
      <c r="C815" s="201" t="s">
        <v>1167</v>
      </c>
      <c r="D815" s="201" t="s">
        <v>1611</v>
      </c>
      <c r="E815" s="200" t="s">
        <v>1788</v>
      </c>
      <c r="F815" s="201" t="s">
        <v>1789</v>
      </c>
      <c r="G815" s="202" t="s">
        <v>1803</v>
      </c>
    </row>
    <row r="816" spans="2:7">
      <c r="B816" s="200" t="s">
        <v>839</v>
      </c>
      <c r="C816" s="201" t="s">
        <v>840</v>
      </c>
      <c r="D816" s="201" t="s">
        <v>1611</v>
      </c>
      <c r="E816" s="200" t="s">
        <v>1788</v>
      </c>
      <c r="F816" s="201" t="s">
        <v>1789</v>
      </c>
      <c r="G816" s="202" t="s">
        <v>1804</v>
      </c>
    </row>
    <row r="817" spans="2:7">
      <c r="B817" s="200" t="s">
        <v>843</v>
      </c>
      <c r="C817" s="201" t="s">
        <v>844</v>
      </c>
      <c r="D817" s="201" t="s">
        <v>1611</v>
      </c>
      <c r="E817" s="200" t="s">
        <v>1788</v>
      </c>
      <c r="F817" s="201" t="s">
        <v>1789</v>
      </c>
      <c r="G817" s="202" t="s">
        <v>1805</v>
      </c>
    </row>
    <row r="818" spans="2:7">
      <c r="B818" s="200" t="s">
        <v>847</v>
      </c>
      <c r="C818" s="201" t="s">
        <v>848</v>
      </c>
      <c r="D818" s="201" t="s">
        <v>1611</v>
      </c>
      <c r="E818" s="200" t="s">
        <v>1788</v>
      </c>
      <c r="F818" s="201" t="s">
        <v>1789</v>
      </c>
      <c r="G818" s="202" t="s">
        <v>1806</v>
      </c>
    </row>
    <row r="819" spans="2:7">
      <c r="B819" s="200" t="s">
        <v>851</v>
      </c>
      <c r="C819" s="201" t="s">
        <v>852</v>
      </c>
      <c r="D819" s="201" t="s">
        <v>1611</v>
      </c>
      <c r="E819" s="200" t="s">
        <v>1788</v>
      </c>
      <c r="F819" s="201" t="s">
        <v>1789</v>
      </c>
      <c r="G819" s="202" t="s">
        <v>1807</v>
      </c>
    </row>
    <row r="820" spans="2:7">
      <c r="B820" s="200" t="s">
        <v>855</v>
      </c>
      <c r="C820" s="201" t="s">
        <v>856</v>
      </c>
      <c r="D820" s="201" t="s">
        <v>1611</v>
      </c>
      <c r="E820" s="200" t="s">
        <v>1788</v>
      </c>
      <c r="F820" s="201" t="s">
        <v>1789</v>
      </c>
      <c r="G820" s="202" t="s">
        <v>1808</v>
      </c>
    </row>
    <row r="821" spans="2:7">
      <c r="B821" s="200" t="s">
        <v>973</v>
      </c>
      <c r="C821" s="201" t="s">
        <v>974</v>
      </c>
      <c r="D821" s="201" t="s">
        <v>1611</v>
      </c>
      <c r="E821" s="200" t="s">
        <v>1788</v>
      </c>
      <c r="F821" s="201" t="s">
        <v>1789</v>
      </c>
      <c r="G821" s="202" t="s">
        <v>1809</v>
      </c>
    </row>
    <row r="822" spans="2:7">
      <c r="B822" s="200" t="s">
        <v>859</v>
      </c>
      <c r="C822" s="201" t="s">
        <v>860</v>
      </c>
      <c r="D822" s="201" t="s">
        <v>1611</v>
      </c>
      <c r="E822" s="200" t="s">
        <v>1788</v>
      </c>
      <c r="F822" s="201" t="s">
        <v>1789</v>
      </c>
      <c r="G822" s="202" t="s">
        <v>1810</v>
      </c>
    </row>
    <row r="823" spans="2:7">
      <c r="B823" s="200" t="s">
        <v>863</v>
      </c>
      <c r="C823" s="201" t="s">
        <v>864</v>
      </c>
      <c r="D823" s="201" t="s">
        <v>1611</v>
      </c>
      <c r="E823" s="200" t="s">
        <v>1788</v>
      </c>
      <c r="F823" s="201" t="s">
        <v>1789</v>
      </c>
      <c r="G823" s="202" t="s">
        <v>1811</v>
      </c>
    </row>
    <row r="824" spans="2:7">
      <c r="B824" s="200" t="s">
        <v>867</v>
      </c>
      <c r="C824" s="201" t="s">
        <v>868</v>
      </c>
      <c r="D824" s="201" t="s">
        <v>1611</v>
      </c>
      <c r="E824" s="200" t="s">
        <v>1788</v>
      </c>
      <c r="F824" s="201" t="s">
        <v>1789</v>
      </c>
      <c r="G824" s="202" t="s">
        <v>1812</v>
      </c>
    </row>
    <row r="825" spans="2:7">
      <c r="B825" s="200" t="s">
        <v>927</v>
      </c>
      <c r="C825" s="201" t="s">
        <v>928</v>
      </c>
      <c r="D825" s="201" t="s">
        <v>1611</v>
      </c>
      <c r="E825" s="200" t="s">
        <v>1788</v>
      </c>
      <c r="F825" s="201" t="s">
        <v>1789</v>
      </c>
      <c r="G825" s="202" t="s">
        <v>1813</v>
      </c>
    </row>
    <row r="826" spans="2:7">
      <c r="B826" s="200" t="s">
        <v>879</v>
      </c>
      <c r="C826" s="201" t="s">
        <v>880</v>
      </c>
      <c r="D826" s="201" t="s">
        <v>1611</v>
      </c>
      <c r="E826" s="200" t="s">
        <v>1788</v>
      </c>
      <c r="F826" s="201" t="s">
        <v>1789</v>
      </c>
      <c r="G826" s="202" t="s">
        <v>1814</v>
      </c>
    </row>
    <row r="827" spans="2:7">
      <c r="B827" s="200" t="s">
        <v>882</v>
      </c>
      <c r="C827" s="201" t="s">
        <v>883</v>
      </c>
      <c r="D827" s="201" t="s">
        <v>1611</v>
      </c>
      <c r="E827" s="200" t="s">
        <v>1788</v>
      </c>
      <c r="F827" s="201" t="s">
        <v>1789</v>
      </c>
      <c r="G827" s="202" t="s">
        <v>1815</v>
      </c>
    </row>
    <row r="828" spans="2:7">
      <c r="B828" s="200" t="s">
        <v>1059</v>
      </c>
      <c r="C828" s="201" t="s">
        <v>1060</v>
      </c>
      <c r="D828" s="201" t="s">
        <v>1611</v>
      </c>
      <c r="E828" s="200" t="s">
        <v>1788</v>
      </c>
      <c r="F828" s="201" t="s">
        <v>1789</v>
      </c>
      <c r="G828" s="202" t="s">
        <v>1816</v>
      </c>
    </row>
    <row r="829" spans="2:7">
      <c r="B829" s="200" t="s">
        <v>885</v>
      </c>
      <c r="C829" s="201" t="s">
        <v>886</v>
      </c>
      <c r="D829" s="201" t="s">
        <v>1611</v>
      </c>
      <c r="E829" s="200" t="s">
        <v>1788</v>
      </c>
      <c r="F829" s="201" t="s">
        <v>1789</v>
      </c>
      <c r="G829" s="202" t="s">
        <v>1817</v>
      </c>
    </row>
    <row r="830" spans="2:7">
      <c r="B830" s="200" t="s">
        <v>888</v>
      </c>
      <c r="C830" s="201" t="s">
        <v>889</v>
      </c>
      <c r="D830" s="201" t="s">
        <v>1611</v>
      </c>
      <c r="E830" s="200" t="s">
        <v>1788</v>
      </c>
      <c r="F830" s="201" t="s">
        <v>1789</v>
      </c>
      <c r="G830" s="202" t="s">
        <v>1818</v>
      </c>
    </row>
    <row r="831" spans="2:7">
      <c r="B831" s="200" t="s">
        <v>891</v>
      </c>
      <c r="C831" s="201" t="s">
        <v>892</v>
      </c>
      <c r="D831" s="201" t="s">
        <v>1611</v>
      </c>
      <c r="E831" s="200" t="s">
        <v>1788</v>
      </c>
      <c r="F831" s="201" t="s">
        <v>1789</v>
      </c>
      <c r="G831" s="202" t="s">
        <v>1819</v>
      </c>
    </row>
    <row r="832" spans="2:7">
      <c r="B832" s="200" t="s">
        <v>894</v>
      </c>
      <c r="C832" s="201" t="s">
        <v>895</v>
      </c>
      <c r="D832" s="201" t="s">
        <v>1611</v>
      </c>
      <c r="E832" s="200" t="s">
        <v>1788</v>
      </c>
      <c r="F832" s="201" t="s">
        <v>1789</v>
      </c>
      <c r="G832" s="202" t="s">
        <v>1820</v>
      </c>
    </row>
    <row r="833" spans="2:7">
      <c r="B833" s="200" t="s">
        <v>897</v>
      </c>
      <c r="C833" s="201" t="s">
        <v>898</v>
      </c>
      <c r="D833" s="201" t="s">
        <v>1611</v>
      </c>
      <c r="E833" s="200" t="s">
        <v>1788</v>
      </c>
      <c r="F833" s="201" t="s">
        <v>1789</v>
      </c>
      <c r="G833" s="202" t="s">
        <v>1821</v>
      </c>
    </row>
    <row r="834" spans="2:7">
      <c r="B834" s="200" t="s">
        <v>791</v>
      </c>
      <c r="C834" s="201" t="s">
        <v>792</v>
      </c>
      <c r="D834" s="201" t="s">
        <v>1611</v>
      </c>
      <c r="E834" s="200" t="s">
        <v>1822</v>
      </c>
      <c r="F834" s="201" t="s">
        <v>1823</v>
      </c>
      <c r="G834" s="202" t="s">
        <v>1824</v>
      </c>
    </row>
    <row r="835" spans="2:7">
      <c r="B835" s="200" t="s">
        <v>803</v>
      </c>
      <c r="C835" s="201" t="s">
        <v>804</v>
      </c>
      <c r="D835" s="201" t="s">
        <v>1611</v>
      </c>
      <c r="E835" s="200" t="s">
        <v>1822</v>
      </c>
      <c r="F835" s="201" t="s">
        <v>1823</v>
      </c>
      <c r="G835" s="202" t="s">
        <v>1825</v>
      </c>
    </row>
    <row r="836" spans="2:7">
      <c r="B836" s="200" t="s">
        <v>1162</v>
      </c>
      <c r="C836" s="201" t="s">
        <v>1163</v>
      </c>
      <c r="D836" s="201" t="s">
        <v>1611</v>
      </c>
      <c r="E836" s="200" t="s">
        <v>1822</v>
      </c>
      <c r="F836" s="201" t="s">
        <v>1823</v>
      </c>
      <c r="G836" s="202" t="s">
        <v>1826</v>
      </c>
    </row>
    <row r="837" spans="2:7">
      <c r="B837" s="200" t="s">
        <v>807</v>
      </c>
      <c r="C837" s="201" t="s">
        <v>808</v>
      </c>
      <c r="D837" s="201" t="s">
        <v>1611</v>
      </c>
      <c r="E837" s="200" t="s">
        <v>1822</v>
      </c>
      <c r="F837" s="201" t="s">
        <v>1823</v>
      </c>
      <c r="G837" s="202" t="s">
        <v>1827</v>
      </c>
    </row>
    <row r="838" spans="2:7">
      <c r="B838" s="200" t="s">
        <v>811</v>
      </c>
      <c r="C838" s="201" t="s">
        <v>812</v>
      </c>
      <c r="D838" s="201" t="s">
        <v>1611</v>
      </c>
      <c r="E838" s="200" t="s">
        <v>1822</v>
      </c>
      <c r="F838" s="201" t="s">
        <v>1823</v>
      </c>
      <c r="G838" s="202" t="s">
        <v>1828</v>
      </c>
    </row>
    <row r="839" spans="2:7">
      <c r="B839" s="200" t="s">
        <v>827</v>
      </c>
      <c r="C839" s="201" t="s">
        <v>828</v>
      </c>
      <c r="D839" s="201" t="s">
        <v>1611</v>
      </c>
      <c r="E839" s="200" t="s">
        <v>1822</v>
      </c>
      <c r="F839" s="201" t="s">
        <v>1823</v>
      </c>
      <c r="G839" s="202" t="s">
        <v>1829</v>
      </c>
    </row>
    <row r="840" spans="2:7">
      <c r="B840" s="200" t="s">
        <v>1041</v>
      </c>
      <c r="C840" s="201" t="s">
        <v>1042</v>
      </c>
      <c r="D840" s="201" t="s">
        <v>1611</v>
      </c>
      <c r="E840" s="200" t="s">
        <v>1822</v>
      </c>
      <c r="F840" s="201" t="s">
        <v>1823</v>
      </c>
      <c r="G840" s="202" t="s">
        <v>1830</v>
      </c>
    </row>
    <row r="841" spans="2:7">
      <c r="B841" s="200" t="s">
        <v>1326</v>
      </c>
      <c r="C841" s="201" t="s">
        <v>1327</v>
      </c>
      <c r="D841" s="201" t="s">
        <v>1611</v>
      </c>
      <c r="E841" s="200" t="s">
        <v>1822</v>
      </c>
      <c r="F841" s="201" t="s">
        <v>1823</v>
      </c>
      <c r="G841" s="202" t="s">
        <v>1831</v>
      </c>
    </row>
    <row r="842" spans="2:7">
      <c r="B842" s="200" t="s">
        <v>851</v>
      </c>
      <c r="C842" s="201" t="s">
        <v>852</v>
      </c>
      <c r="D842" s="201" t="s">
        <v>1611</v>
      </c>
      <c r="E842" s="200" t="s">
        <v>1822</v>
      </c>
      <c r="F842" s="201" t="s">
        <v>1823</v>
      </c>
      <c r="G842" s="202" t="s">
        <v>1832</v>
      </c>
    </row>
    <row r="843" spans="2:7">
      <c r="B843" s="200" t="s">
        <v>948</v>
      </c>
      <c r="C843" s="201" t="s">
        <v>949</v>
      </c>
      <c r="D843" s="201" t="s">
        <v>1611</v>
      </c>
      <c r="E843" s="200" t="s">
        <v>1822</v>
      </c>
      <c r="F843" s="201" t="s">
        <v>1823</v>
      </c>
      <c r="G843" s="202" t="s">
        <v>1833</v>
      </c>
    </row>
    <row r="844" spans="2:7">
      <c r="B844" s="200" t="s">
        <v>1053</v>
      </c>
      <c r="C844" s="201" t="s">
        <v>1054</v>
      </c>
      <c r="D844" s="201" t="s">
        <v>1611</v>
      </c>
      <c r="E844" s="200" t="s">
        <v>1822</v>
      </c>
      <c r="F844" s="201" t="s">
        <v>1823</v>
      </c>
      <c r="G844" s="202" t="s">
        <v>1834</v>
      </c>
    </row>
    <row r="845" spans="2:7">
      <c r="B845" s="200" t="s">
        <v>888</v>
      </c>
      <c r="C845" s="201" t="s">
        <v>889</v>
      </c>
      <c r="D845" s="201" t="s">
        <v>1611</v>
      </c>
      <c r="E845" s="200" t="s">
        <v>1822</v>
      </c>
      <c r="F845" s="201" t="s">
        <v>1823</v>
      </c>
      <c r="G845" s="202" t="s">
        <v>1835</v>
      </c>
    </row>
    <row r="846" spans="2:7">
      <c r="B846" s="200" t="s">
        <v>891</v>
      </c>
      <c r="C846" s="201" t="s">
        <v>892</v>
      </c>
      <c r="D846" s="201" t="s">
        <v>1611</v>
      </c>
      <c r="E846" s="200" t="s">
        <v>1822</v>
      </c>
      <c r="F846" s="201" t="s">
        <v>1823</v>
      </c>
      <c r="G846" s="202" t="s">
        <v>1836</v>
      </c>
    </row>
    <row r="847" spans="2:7">
      <c r="B847" s="200" t="s">
        <v>894</v>
      </c>
      <c r="C847" s="201" t="s">
        <v>895</v>
      </c>
      <c r="D847" s="201" t="s">
        <v>1611</v>
      </c>
      <c r="E847" s="200" t="s">
        <v>1822</v>
      </c>
      <c r="F847" s="201" t="s">
        <v>1823</v>
      </c>
      <c r="G847" s="202" t="s">
        <v>1837</v>
      </c>
    </row>
    <row r="848" spans="2:7">
      <c r="B848" s="200" t="s">
        <v>897</v>
      </c>
      <c r="C848" s="201" t="s">
        <v>898</v>
      </c>
      <c r="D848" s="201" t="s">
        <v>1611</v>
      </c>
      <c r="E848" s="200" t="s">
        <v>1822</v>
      </c>
      <c r="F848" s="201" t="s">
        <v>1823</v>
      </c>
      <c r="G848" s="202" t="s">
        <v>1838</v>
      </c>
    </row>
    <row r="849" spans="2:7">
      <c r="B849" s="200" t="s">
        <v>791</v>
      </c>
      <c r="C849" s="201" t="s">
        <v>792</v>
      </c>
      <c r="D849" s="201" t="s">
        <v>1839</v>
      </c>
      <c r="E849" s="200" t="s">
        <v>1840</v>
      </c>
      <c r="F849" s="201" t="s">
        <v>1841</v>
      </c>
      <c r="G849" s="202" t="s">
        <v>1842</v>
      </c>
    </row>
    <row r="850" spans="2:7">
      <c r="B850" s="200" t="s">
        <v>795</v>
      </c>
      <c r="C850" s="201" t="s">
        <v>796</v>
      </c>
      <c r="D850" s="201" t="s">
        <v>1839</v>
      </c>
      <c r="E850" s="200" t="s">
        <v>1840</v>
      </c>
      <c r="F850" s="201" t="s">
        <v>1841</v>
      </c>
      <c r="G850" s="202" t="s">
        <v>1843</v>
      </c>
    </row>
    <row r="851" spans="2:7">
      <c r="B851" s="200" t="s">
        <v>803</v>
      </c>
      <c r="C851" s="201" t="s">
        <v>804</v>
      </c>
      <c r="D851" s="201" t="s">
        <v>1839</v>
      </c>
      <c r="E851" s="200" t="s">
        <v>1840</v>
      </c>
      <c r="F851" s="201" t="s">
        <v>1841</v>
      </c>
      <c r="G851" s="202" t="s">
        <v>1844</v>
      </c>
    </row>
    <row r="852" spans="2:7">
      <c r="B852" s="200" t="s">
        <v>807</v>
      </c>
      <c r="C852" s="201" t="s">
        <v>808</v>
      </c>
      <c r="D852" s="201" t="s">
        <v>1839</v>
      </c>
      <c r="E852" s="200" t="s">
        <v>1840</v>
      </c>
      <c r="F852" s="201" t="s">
        <v>1841</v>
      </c>
      <c r="G852" s="202" t="s">
        <v>1845</v>
      </c>
    </row>
    <row r="853" spans="2:7">
      <c r="B853" s="200" t="s">
        <v>1195</v>
      </c>
      <c r="C853" s="201" t="s">
        <v>1196</v>
      </c>
      <c r="D853" s="201" t="s">
        <v>1839</v>
      </c>
      <c r="E853" s="200" t="s">
        <v>1840</v>
      </c>
      <c r="F853" s="201" t="s">
        <v>1841</v>
      </c>
      <c r="G853" s="202" t="s">
        <v>1846</v>
      </c>
    </row>
    <row r="854" spans="2:7">
      <c r="B854" s="200" t="s">
        <v>1081</v>
      </c>
      <c r="C854" s="201" t="s">
        <v>1082</v>
      </c>
      <c r="D854" s="201" t="s">
        <v>1839</v>
      </c>
      <c r="E854" s="200" t="s">
        <v>1840</v>
      </c>
      <c r="F854" s="201" t="s">
        <v>1841</v>
      </c>
      <c r="G854" s="202" t="s">
        <v>1847</v>
      </c>
    </row>
    <row r="855" spans="2:7">
      <c r="B855" s="200" t="s">
        <v>969</v>
      </c>
      <c r="C855" s="201" t="s">
        <v>970</v>
      </c>
      <c r="D855" s="201" t="s">
        <v>1839</v>
      </c>
      <c r="E855" s="200" t="s">
        <v>1840</v>
      </c>
      <c r="F855" s="201" t="s">
        <v>1841</v>
      </c>
      <c r="G855" s="202" t="s">
        <v>1848</v>
      </c>
    </row>
    <row r="856" spans="2:7">
      <c r="B856" s="200" t="s">
        <v>827</v>
      </c>
      <c r="C856" s="201" t="s">
        <v>828</v>
      </c>
      <c r="D856" s="201" t="s">
        <v>1839</v>
      </c>
      <c r="E856" s="200" t="s">
        <v>1840</v>
      </c>
      <c r="F856" s="201" t="s">
        <v>1841</v>
      </c>
      <c r="G856" s="202" t="s">
        <v>1849</v>
      </c>
    </row>
    <row r="857" spans="2:7">
      <c r="B857" s="200" t="s">
        <v>831</v>
      </c>
      <c r="C857" s="201" t="s">
        <v>832</v>
      </c>
      <c r="D857" s="201" t="s">
        <v>1839</v>
      </c>
      <c r="E857" s="200" t="s">
        <v>1840</v>
      </c>
      <c r="F857" s="201" t="s">
        <v>1841</v>
      </c>
      <c r="G857" s="202" t="s">
        <v>1850</v>
      </c>
    </row>
    <row r="858" spans="2:7">
      <c r="B858" s="200" t="s">
        <v>835</v>
      </c>
      <c r="C858" s="201" t="s">
        <v>836</v>
      </c>
      <c r="D858" s="201" t="s">
        <v>1839</v>
      </c>
      <c r="E858" s="200" t="s">
        <v>1840</v>
      </c>
      <c r="F858" s="201" t="s">
        <v>1841</v>
      </c>
      <c r="G858" s="202" t="s">
        <v>1851</v>
      </c>
    </row>
    <row r="859" spans="2:7">
      <c r="B859" s="200" t="s">
        <v>839</v>
      </c>
      <c r="C859" s="201" t="s">
        <v>840</v>
      </c>
      <c r="D859" s="201" t="s">
        <v>1839</v>
      </c>
      <c r="E859" s="200" t="s">
        <v>1840</v>
      </c>
      <c r="F859" s="201" t="s">
        <v>1841</v>
      </c>
      <c r="G859" s="202" t="s">
        <v>1852</v>
      </c>
    </row>
    <row r="860" spans="2:7">
      <c r="B860" s="200" t="s">
        <v>843</v>
      </c>
      <c r="C860" s="201" t="s">
        <v>844</v>
      </c>
      <c r="D860" s="201" t="s">
        <v>1839</v>
      </c>
      <c r="E860" s="200" t="s">
        <v>1840</v>
      </c>
      <c r="F860" s="201" t="s">
        <v>1841</v>
      </c>
      <c r="G860" s="202" t="s">
        <v>1853</v>
      </c>
    </row>
    <row r="861" spans="2:7">
      <c r="B861" s="200" t="s">
        <v>847</v>
      </c>
      <c r="C861" s="201" t="s">
        <v>848</v>
      </c>
      <c r="D861" s="201" t="s">
        <v>1839</v>
      </c>
      <c r="E861" s="200" t="s">
        <v>1840</v>
      </c>
      <c r="F861" s="201" t="s">
        <v>1841</v>
      </c>
      <c r="G861" s="202" t="s">
        <v>1854</v>
      </c>
    </row>
    <row r="862" spans="2:7">
      <c r="B862" s="200" t="s">
        <v>851</v>
      </c>
      <c r="C862" s="201" t="s">
        <v>852</v>
      </c>
      <c r="D862" s="201" t="s">
        <v>1839</v>
      </c>
      <c r="E862" s="200" t="s">
        <v>1840</v>
      </c>
      <c r="F862" s="201" t="s">
        <v>1841</v>
      </c>
      <c r="G862" s="202" t="s">
        <v>1855</v>
      </c>
    </row>
    <row r="863" spans="2:7">
      <c r="B863" s="200" t="s">
        <v>855</v>
      </c>
      <c r="C863" s="201" t="s">
        <v>856</v>
      </c>
      <c r="D863" s="201" t="s">
        <v>1839</v>
      </c>
      <c r="E863" s="200" t="s">
        <v>1840</v>
      </c>
      <c r="F863" s="201" t="s">
        <v>1841</v>
      </c>
      <c r="G863" s="202" t="s">
        <v>1856</v>
      </c>
    </row>
    <row r="864" spans="2:7">
      <c r="B864" s="200" t="s">
        <v>867</v>
      </c>
      <c r="C864" s="201" t="s">
        <v>868</v>
      </c>
      <c r="D864" s="201" t="s">
        <v>1839</v>
      </c>
      <c r="E864" s="200" t="s">
        <v>1840</v>
      </c>
      <c r="F864" s="201" t="s">
        <v>1841</v>
      </c>
      <c r="G864" s="202" t="s">
        <v>1857</v>
      </c>
    </row>
    <row r="865" spans="2:7">
      <c r="B865" s="200" t="s">
        <v>948</v>
      </c>
      <c r="C865" s="201" t="s">
        <v>949</v>
      </c>
      <c r="D865" s="201" t="s">
        <v>1839</v>
      </c>
      <c r="E865" s="200" t="s">
        <v>1840</v>
      </c>
      <c r="F865" s="201" t="s">
        <v>1841</v>
      </c>
      <c r="G865" s="202" t="s">
        <v>1858</v>
      </c>
    </row>
    <row r="866" spans="2:7">
      <c r="B866" s="200" t="s">
        <v>879</v>
      </c>
      <c r="C866" s="201" t="s">
        <v>880</v>
      </c>
      <c r="D866" s="201" t="s">
        <v>1839</v>
      </c>
      <c r="E866" s="200" t="s">
        <v>1840</v>
      </c>
      <c r="F866" s="201" t="s">
        <v>1841</v>
      </c>
      <c r="G866" s="202" t="s">
        <v>1859</v>
      </c>
    </row>
    <row r="867" spans="2:7">
      <c r="B867" s="200" t="s">
        <v>882</v>
      </c>
      <c r="C867" s="201" t="s">
        <v>883</v>
      </c>
      <c r="D867" s="201" t="s">
        <v>1839</v>
      </c>
      <c r="E867" s="200" t="s">
        <v>1840</v>
      </c>
      <c r="F867" s="201" t="s">
        <v>1841</v>
      </c>
      <c r="G867" s="202" t="s">
        <v>1860</v>
      </c>
    </row>
    <row r="868" spans="2:7">
      <c r="B868" s="200" t="s">
        <v>885</v>
      </c>
      <c r="C868" s="201" t="s">
        <v>886</v>
      </c>
      <c r="D868" s="201" t="s">
        <v>1839</v>
      </c>
      <c r="E868" s="200" t="s">
        <v>1840</v>
      </c>
      <c r="F868" s="201" t="s">
        <v>1841</v>
      </c>
      <c r="G868" s="202" t="s">
        <v>1861</v>
      </c>
    </row>
    <row r="869" spans="2:7">
      <c r="B869" s="200" t="s">
        <v>888</v>
      </c>
      <c r="C869" s="201" t="s">
        <v>889</v>
      </c>
      <c r="D869" s="201" t="s">
        <v>1839</v>
      </c>
      <c r="E869" s="200" t="s">
        <v>1840</v>
      </c>
      <c r="F869" s="201" t="s">
        <v>1841</v>
      </c>
      <c r="G869" s="202" t="s">
        <v>1862</v>
      </c>
    </row>
    <row r="870" spans="2:7">
      <c r="B870" s="200" t="s">
        <v>891</v>
      </c>
      <c r="C870" s="201" t="s">
        <v>892</v>
      </c>
      <c r="D870" s="201" t="s">
        <v>1839</v>
      </c>
      <c r="E870" s="200" t="s">
        <v>1840</v>
      </c>
      <c r="F870" s="201" t="s">
        <v>1841</v>
      </c>
      <c r="G870" s="202" t="s">
        <v>1863</v>
      </c>
    </row>
    <row r="871" spans="2:7">
      <c r="B871" s="200" t="s">
        <v>894</v>
      </c>
      <c r="C871" s="201" t="s">
        <v>895</v>
      </c>
      <c r="D871" s="201" t="s">
        <v>1839</v>
      </c>
      <c r="E871" s="200" t="s">
        <v>1840</v>
      </c>
      <c r="F871" s="201" t="s">
        <v>1841</v>
      </c>
      <c r="G871" s="202" t="s">
        <v>1864</v>
      </c>
    </row>
    <row r="872" spans="2:7">
      <c r="B872" s="200" t="s">
        <v>897</v>
      </c>
      <c r="C872" s="201" t="s">
        <v>898</v>
      </c>
      <c r="D872" s="201" t="s">
        <v>1839</v>
      </c>
      <c r="E872" s="200" t="s">
        <v>1840</v>
      </c>
      <c r="F872" s="201" t="s">
        <v>1841</v>
      </c>
      <c r="G872" s="202" t="s">
        <v>1865</v>
      </c>
    </row>
    <row r="873" spans="2:7">
      <c r="B873" s="200" t="s">
        <v>791</v>
      </c>
      <c r="C873" s="201" t="s">
        <v>792</v>
      </c>
      <c r="D873" s="201" t="s">
        <v>1839</v>
      </c>
      <c r="E873" s="200" t="s">
        <v>1866</v>
      </c>
      <c r="F873" s="201" t="s">
        <v>1867</v>
      </c>
      <c r="G873" s="202" t="s">
        <v>1868</v>
      </c>
    </row>
    <row r="874" spans="2:7">
      <c r="B874" s="200" t="s">
        <v>795</v>
      </c>
      <c r="C874" s="201" t="s">
        <v>796</v>
      </c>
      <c r="D874" s="201" t="s">
        <v>1839</v>
      </c>
      <c r="E874" s="200" t="s">
        <v>1866</v>
      </c>
      <c r="F874" s="201" t="s">
        <v>1867</v>
      </c>
      <c r="G874" s="202" t="s">
        <v>1869</v>
      </c>
    </row>
    <row r="875" spans="2:7">
      <c r="B875" s="200" t="s">
        <v>803</v>
      </c>
      <c r="C875" s="201" t="s">
        <v>804</v>
      </c>
      <c r="D875" s="201" t="s">
        <v>1839</v>
      </c>
      <c r="E875" s="200" t="s">
        <v>1866</v>
      </c>
      <c r="F875" s="201" t="s">
        <v>1867</v>
      </c>
      <c r="G875" s="202" t="s">
        <v>1870</v>
      </c>
    </row>
    <row r="876" spans="2:7">
      <c r="B876" s="200" t="s">
        <v>807</v>
      </c>
      <c r="C876" s="201" t="s">
        <v>808</v>
      </c>
      <c r="D876" s="201" t="s">
        <v>1839</v>
      </c>
      <c r="E876" s="200" t="s">
        <v>1866</v>
      </c>
      <c r="F876" s="201" t="s">
        <v>1867</v>
      </c>
      <c r="G876" s="202" t="s">
        <v>1871</v>
      </c>
    </row>
    <row r="877" spans="2:7">
      <c r="B877" s="200" t="s">
        <v>811</v>
      </c>
      <c r="C877" s="201" t="s">
        <v>812</v>
      </c>
      <c r="D877" s="201" t="s">
        <v>1839</v>
      </c>
      <c r="E877" s="200" t="s">
        <v>1866</v>
      </c>
      <c r="F877" s="201" t="s">
        <v>1867</v>
      </c>
      <c r="G877" s="202" t="s">
        <v>1872</v>
      </c>
    </row>
    <row r="878" spans="2:7">
      <c r="B878" s="200" t="s">
        <v>969</v>
      </c>
      <c r="C878" s="201" t="s">
        <v>970</v>
      </c>
      <c r="D878" s="201" t="s">
        <v>1839</v>
      </c>
      <c r="E878" s="200" t="s">
        <v>1866</v>
      </c>
      <c r="F878" s="201" t="s">
        <v>1867</v>
      </c>
      <c r="G878" s="202" t="s">
        <v>1873</v>
      </c>
    </row>
    <row r="879" spans="2:7">
      <c r="B879" s="200" t="s">
        <v>827</v>
      </c>
      <c r="C879" s="201" t="s">
        <v>828</v>
      </c>
      <c r="D879" s="201" t="s">
        <v>1839</v>
      </c>
      <c r="E879" s="200" t="s">
        <v>1866</v>
      </c>
      <c r="F879" s="201" t="s">
        <v>1867</v>
      </c>
      <c r="G879" s="202" t="s">
        <v>1874</v>
      </c>
    </row>
    <row r="880" spans="2:7">
      <c r="B880" s="200" t="s">
        <v>831</v>
      </c>
      <c r="C880" s="201" t="s">
        <v>832</v>
      </c>
      <c r="D880" s="201" t="s">
        <v>1839</v>
      </c>
      <c r="E880" s="200" t="s">
        <v>1866</v>
      </c>
      <c r="F880" s="201" t="s">
        <v>1867</v>
      </c>
      <c r="G880" s="202" t="s">
        <v>1875</v>
      </c>
    </row>
    <row r="881" spans="2:7">
      <c r="B881" s="200" t="s">
        <v>909</v>
      </c>
      <c r="C881" s="201" t="s">
        <v>910</v>
      </c>
      <c r="D881" s="201" t="s">
        <v>1839</v>
      </c>
      <c r="E881" s="200" t="s">
        <v>1866</v>
      </c>
      <c r="F881" s="201" t="s">
        <v>1867</v>
      </c>
      <c r="G881" s="202" t="s">
        <v>1876</v>
      </c>
    </row>
    <row r="882" spans="2:7">
      <c r="B882" s="200" t="s">
        <v>835</v>
      </c>
      <c r="C882" s="201" t="s">
        <v>836</v>
      </c>
      <c r="D882" s="201" t="s">
        <v>1839</v>
      </c>
      <c r="E882" s="200" t="s">
        <v>1866</v>
      </c>
      <c r="F882" s="201" t="s">
        <v>1867</v>
      </c>
      <c r="G882" s="202" t="s">
        <v>1877</v>
      </c>
    </row>
    <row r="883" spans="2:7">
      <c r="B883" s="200" t="s">
        <v>839</v>
      </c>
      <c r="C883" s="201" t="s">
        <v>840</v>
      </c>
      <c r="D883" s="201" t="s">
        <v>1839</v>
      </c>
      <c r="E883" s="200" t="s">
        <v>1866</v>
      </c>
      <c r="F883" s="201" t="s">
        <v>1867</v>
      </c>
      <c r="G883" s="202" t="s">
        <v>1878</v>
      </c>
    </row>
    <row r="884" spans="2:7">
      <c r="B884" s="200" t="s">
        <v>843</v>
      </c>
      <c r="C884" s="201" t="s">
        <v>844</v>
      </c>
      <c r="D884" s="201" t="s">
        <v>1839</v>
      </c>
      <c r="E884" s="200" t="s">
        <v>1866</v>
      </c>
      <c r="F884" s="201" t="s">
        <v>1867</v>
      </c>
      <c r="G884" s="202" t="s">
        <v>1879</v>
      </c>
    </row>
    <row r="885" spans="2:7">
      <c r="B885" s="200" t="s">
        <v>847</v>
      </c>
      <c r="C885" s="201" t="s">
        <v>848</v>
      </c>
      <c r="D885" s="201" t="s">
        <v>1839</v>
      </c>
      <c r="E885" s="200" t="s">
        <v>1866</v>
      </c>
      <c r="F885" s="201" t="s">
        <v>1867</v>
      </c>
      <c r="G885" s="202" t="s">
        <v>1880</v>
      </c>
    </row>
    <row r="886" spans="2:7">
      <c r="B886" s="200" t="s">
        <v>1017</v>
      </c>
      <c r="C886" s="201" t="s">
        <v>1018</v>
      </c>
      <c r="D886" s="201" t="s">
        <v>1839</v>
      </c>
      <c r="E886" s="200" t="s">
        <v>1866</v>
      </c>
      <c r="F886" s="201" t="s">
        <v>1867</v>
      </c>
      <c r="G886" s="202" t="s">
        <v>1881</v>
      </c>
    </row>
    <row r="887" spans="2:7">
      <c r="B887" s="200" t="s">
        <v>851</v>
      </c>
      <c r="C887" s="201" t="s">
        <v>852</v>
      </c>
      <c r="D887" s="201" t="s">
        <v>1839</v>
      </c>
      <c r="E887" s="200" t="s">
        <v>1866</v>
      </c>
      <c r="F887" s="201" t="s">
        <v>1867</v>
      </c>
      <c r="G887" s="202" t="s">
        <v>1882</v>
      </c>
    </row>
    <row r="888" spans="2:7">
      <c r="B888" s="200" t="s">
        <v>855</v>
      </c>
      <c r="C888" s="201" t="s">
        <v>856</v>
      </c>
      <c r="D888" s="201" t="s">
        <v>1839</v>
      </c>
      <c r="E888" s="200" t="s">
        <v>1866</v>
      </c>
      <c r="F888" s="201" t="s">
        <v>1867</v>
      </c>
      <c r="G888" s="202" t="s">
        <v>1883</v>
      </c>
    </row>
    <row r="889" spans="2:7">
      <c r="B889" s="200" t="s">
        <v>867</v>
      </c>
      <c r="C889" s="201" t="s">
        <v>868</v>
      </c>
      <c r="D889" s="201" t="s">
        <v>1839</v>
      </c>
      <c r="E889" s="200" t="s">
        <v>1866</v>
      </c>
      <c r="F889" s="201" t="s">
        <v>1867</v>
      </c>
      <c r="G889" s="202" t="s">
        <v>1884</v>
      </c>
    </row>
    <row r="890" spans="2:7">
      <c r="B890" s="200" t="s">
        <v>873</v>
      </c>
      <c r="C890" s="201" t="s">
        <v>874</v>
      </c>
      <c r="D890" s="201" t="s">
        <v>1839</v>
      </c>
      <c r="E890" s="200" t="s">
        <v>1866</v>
      </c>
      <c r="F890" s="201" t="s">
        <v>1867</v>
      </c>
      <c r="G890" s="202" t="s">
        <v>1885</v>
      </c>
    </row>
    <row r="891" spans="2:7">
      <c r="B891" s="200" t="s">
        <v>876</v>
      </c>
      <c r="C891" s="201" t="s">
        <v>877</v>
      </c>
      <c r="D891" s="201" t="s">
        <v>1839</v>
      </c>
      <c r="E891" s="200" t="s">
        <v>1866</v>
      </c>
      <c r="F891" s="201" t="s">
        <v>1867</v>
      </c>
      <c r="G891" s="202" t="s">
        <v>1886</v>
      </c>
    </row>
    <row r="892" spans="2:7">
      <c r="B892" s="200" t="s">
        <v>927</v>
      </c>
      <c r="C892" s="201" t="s">
        <v>928</v>
      </c>
      <c r="D892" s="201" t="s">
        <v>1839</v>
      </c>
      <c r="E892" s="200" t="s">
        <v>1866</v>
      </c>
      <c r="F892" s="201" t="s">
        <v>1867</v>
      </c>
      <c r="G892" s="202" t="s">
        <v>1887</v>
      </c>
    </row>
    <row r="893" spans="2:7">
      <c r="B893" s="200" t="s">
        <v>879</v>
      </c>
      <c r="C893" s="201" t="s">
        <v>880</v>
      </c>
      <c r="D893" s="201" t="s">
        <v>1839</v>
      </c>
      <c r="E893" s="200" t="s">
        <v>1866</v>
      </c>
      <c r="F893" s="201" t="s">
        <v>1867</v>
      </c>
      <c r="G893" s="202" t="s">
        <v>1888</v>
      </c>
    </row>
    <row r="894" spans="2:7">
      <c r="B894" s="200" t="s">
        <v>882</v>
      </c>
      <c r="C894" s="201" t="s">
        <v>883</v>
      </c>
      <c r="D894" s="201" t="s">
        <v>1839</v>
      </c>
      <c r="E894" s="200" t="s">
        <v>1866</v>
      </c>
      <c r="F894" s="201" t="s">
        <v>1867</v>
      </c>
      <c r="G894" s="202" t="s">
        <v>1889</v>
      </c>
    </row>
    <row r="895" spans="2:7">
      <c r="B895" s="200" t="s">
        <v>885</v>
      </c>
      <c r="C895" s="201" t="s">
        <v>886</v>
      </c>
      <c r="D895" s="201" t="s">
        <v>1839</v>
      </c>
      <c r="E895" s="200" t="s">
        <v>1866</v>
      </c>
      <c r="F895" s="201" t="s">
        <v>1867</v>
      </c>
      <c r="G895" s="202" t="s">
        <v>1890</v>
      </c>
    </row>
    <row r="896" spans="2:7">
      <c r="B896" s="200" t="s">
        <v>888</v>
      </c>
      <c r="C896" s="201" t="s">
        <v>889</v>
      </c>
      <c r="D896" s="201" t="s">
        <v>1839</v>
      </c>
      <c r="E896" s="200" t="s">
        <v>1866</v>
      </c>
      <c r="F896" s="201" t="s">
        <v>1867</v>
      </c>
      <c r="G896" s="202" t="s">
        <v>1891</v>
      </c>
    </row>
    <row r="897" spans="2:7">
      <c r="B897" s="200" t="s">
        <v>891</v>
      </c>
      <c r="C897" s="201" t="s">
        <v>892</v>
      </c>
      <c r="D897" s="201" t="s">
        <v>1839</v>
      </c>
      <c r="E897" s="200" t="s">
        <v>1866</v>
      </c>
      <c r="F897" s="201" t="s">
        <v>1867</v>
      </c>
      <c r="G897" s="202" t="s">
        <v>1892</v>
      </c>
    </row>
    <row r="898" spans="2:7">
      <c r="B898" s="200" t="s">
        <v>894</v>
      </c>
      <c r="C898" s="201" t="s">
        <v>895</v>
      </c>
      <c r="D898" s="201" t="s">
        <v>1839</v>
      </c>
      <c r="E898" s="200" t="s">
        <v>1866</v>
      </c>
      <c r="F898" s="201" t="s">
        <v>1867</v>
      </c>
      <c r="G898" s="202" t="s">
        <v>1893</v>
      </c>
    </row>
    <row r="899" spans="2:7">
      <c r="B899" s="200" t="s">
        <v>897</v>
      </c>
      <c r="C899" s="201" t="s">
        <v>898</v>
      </c>
      <c r="D899" s="201" t="s">
        <v>1839</v>
      </c>
      <c r="E899" s="200" t="s">
        <v>1866</v>
      </c>
      <c r="F899" s="201" t="s">
        <v>1867</v>
      </c>
      <c r="G899" s="202" t="s">
        <v>1894</v>
      </c>
    </row>
    <row r="900" spans="2:7">
      <c r="B900" s="200" t="s">
        <v>791</v>
      </c>
      <c r="C900" s="201" t="s">
        <v>792</v>
      </c>
      <c r="D900" s="201" t="s">
        <v>1839</v>
      </c>
      <c r="E900" s="200" t="s">
        <v>1895</v>
      </c>
      <c r="F900" s="201" t="s">
        <v>1896</v>
      </c>
      <c r="G900" s="202" t="s">
        <v>1897</v>
      </c>
    </row>
    <row r="901" spans="2:7">
      <c r="B901" s="200" t="s">
        <v>795</v>
      </c>
      <c r="C901" s="201" t="s">
        <v>796</v>
      </c>
      <c r="D901" s="201" t="s">
        <v>1839</v>
      </c>
      <c r="E901" s="200" t="s">
        <v>1895</v>
      </c>
      <c r="F901" s="201" t="s">
        <v>1896</v>
      </c>
      <c r="G901" s="202" t="s">
        <v>1898</v>
      </c>
    </row>
    <row r="902" spans="2:7">
      <c r="B902" s="200" t="s">
        <v>803</v>
      </c>
      <c r="C902" s="201" t="s">
        <v>804</v>
      </c>
      <c r="D902" s="201" t="s">
        <v>1839</v>
      </c>
      <c r="E902" s="200" t="s">
        <v>1895</v>
      </c>
      <c r="F902" s="201" t="s">
        <v>1896</v>
      </c>
      <c r="G902" s="202" t="s">
        <v>1899</v>
      </c>
    </row>
    <row r="903" spans="2:7">
      <c r="B903" s="200" t="s">
        <v>807</v>
      </c>
      <c r="C903" s="201" t="s">
        <v>808</v>
      </c>
      <c r="D903" s="201" t="s">
        <v>1839</v>
      </c>
      <c r="E903" s="200" t="s">
        <v>1895</v>
      </c>
      <c r="F903" s="201" t="s">
        <v>1896</v>
      </c>
      <c r="G903" s="202" t="s">
        <v>1900</v>
      </c>
    </row>
    <row r="904" spans="2:7">
      <c r="B904" s="200" t="s">
        <v>831</v>
      </c>
      <c r="C904" s="201" t="s">
        <v>832</v>
      </c>
      <c r="D904" s="201" t="s">
        <v>1839</v>
      </c>
      <c r="E904" s="200" t="s">
        <v>1895</v>
      </c>
      <c r="F904" s="201" t="s">
        <v>1896</v>
      </c>
      <c r="G904" s="202" t="s">
        <v>1901</v>
      </c>
    </row>
    <row r="905" spans="2:7">
      <c r="B905" s="200" t="s">
        <v>885</v>
      </c>
      <c r="C905" s="201" t="s">
        <v>886</v>
      </c>
      <c r="D905" s="201" t="s">
        <v>1839</v>
      </c>
      <c r="E905" s="200" t="s">
        <v>1895</v>
      </c>
      <c r="F905" s="201" t="s">
        <v>1896</v>
      </c>
      <c r="G905" s="202" t="s">
        <v>1902</v>
      </c>
    </row>
    <row r="906" spans="2:7">
      <c r="B906" s="200" t="s">
        <v>891</v>
      </c>
      <c r="C906" s="201" t="s">
        <v>892</v>
      </c>
      <c r="D906" s="201" t="s">
        <v>1839</v>
      </c>
      <c r="E906" s="200" t="s">
        <v>1895</v>
      </c>
      <c r="F906" s="201" t="s">
        <v>1896</v>
      </c>
      <c r="G906" s="202" t="s">
        <v>1903</v>
      </c>
    </row>
    <row r="907" spans="2:7">
      <c r="B907" s="200" t="s">
        <v>894</v>
      </c>
      <c r="C907" s="201" t="s">
        <v>895</v>
      </c>
      <c r="D907" s="201" t="s">
        <v>1839</v>
      </c>
      <c r="E907" s="200" t="s">
        <v>1895</v>
      </c>
      <c r="F907" s="201" t="s">
        <v>1896</v>
      </c>
      <c r="G907" s="202" t="s">
        <v>1904</v>
      </c>
    </row>
    <row r="908" spans="2:7">
      <c r="B908" s="200" t="s">
        <v>897</v>
      </c>
      <c r="C908" s="201" t="s">
        <v>898</v>
      </c>
      <c r="D908" s="201" t="s">
        <v>1839</v>
      </c>
      <c r="E908" s="200" t="s">
        <v>1895</v>
      </c>
      <c r="F908" s="201" t="s">
        <v>1896</v>
      </c>
      <c r="G908" s="202" t="s">
        <v>1905</v>
      </c>
    </row>
    <row r="909" spans="2:7">
      <c r="B909" s="200" t="s">
        <v>791</v>
      </c>
      <c r="C909" s="201" t="s">
        <v>792</v>
      </c>
      <c r="D909" s="201" t="s">
        <v>1839</v>
      </c>
      <c r="E909" s="200" t="s">
        <v>1906</v>
      </c>
      <c r="F909" s="201" t="s">
        <v>1907</v>
      </c>
      <c r="G909" s="202" t="s">
        <v>1908</v>
      </c>
    </row>
    <row r="910" spans="2:7">
      <c r="B910" s="200" t="s">
        <v>803</v>
      </c>
      <c r="C910" s="201" t="s">
        <v>804</v>
      </c>
      <c r="D910" s="201" t="s">
        <v>1839</v>
      </c>
      <c r="E910" s="200" t="s">
        <v>1906</v>
      </c>
      <c r="F910" s="201" t="s">
        <v>1907</v>
      </c>
      <c r="G910" s="202" t="s">
        <v>1909</v>
      </c>
    </row>
    <row r="911" spans="2:7">
      <c r="B911" s="200" t="s">
        <v>807</v>
      </c>
      <c r="C911" s="201" t="s">
        <v>808</v>
      </c>
      <c r="D911" s="201" t="s">
        <v>1839</v>
      </c>
      <c r="E911" s="200" t="s">
        <v>1906</v>
      </c>
      <c r="F911" s="201" t="s">
        <v>1907</v>
      </c>
      <c r="G911" s="202" t="s">
        <v>1910</v>
      </c>
    </row>
    <row r="912" spans="2:7">
      <c r="B912" s="200" t="s">
        <v>831</v>
      </c>
      <c r="C912" s="201" t="s">
        <v>832</v>
      </c>
      <c r="D912" s="201" t="s">
        <v>1839</v>
      </c>
      <c r="E912" s="200" t="s">
        <v>1906</v>
      </c>
      <c r="F912" s="201" t="s">
        <v>1907</v>
      </c>
      <c r="G912" s="202" t="s">
        <v>1911</v>
      </c>
    </row>
    <row r="913" spans="2:7">
      <c r="B913" s="200" t="s">
        <v>1014</v>
      </c>
      <c r="C913" s="201" t="s">
        <v>1015</v>
      </c>
      <c r="D913" s="201" t="s">
        <v>1839</v>
      </c>
      <c r="E913" s="200" t="s">
        <v>1906</v>
      </c>
      <c r="F913" s="201" t="s">
        <v>1907</v>
      </c>
      <c r="G913" s="202" t="s">
        <v>1912</v>
      </c>
    </row>
    <row r="914" spans="2:7">
      <c r="B914" s="200" t="s">
        <v>851</v>
      </c>
      <c r="C914" s="201" t="s">
        <v>852</v>
      </c>
      <c r="D914" s="201" t="s">
        <v>1839</v>
      </c>
      <c r="E914" s="200" t="s">
        <v>1906</v>
      </c>
      <c r="F914" s="201" t="s">
        <v>1907</v>
      </c>
      <c r="G914" s="202" t="s">
        <v>1913</v>
      </c>
    </row>
    <row r="915" spans="2:7">
      <c r="B915" s="200" t="s">
        <v>948</v>
      </c>
      <c r="C915" s="201" t="s">
        <v>949</v>
      </c>
      <c r="D915" s="201" t="s">
        <v>1839</v>
      </c>
      <c r="E915" s="200" t="s">
        <v>1906</v>
      </c>
      <c r="F915" s="201" t="s">
        <v>1907</v>
      </c>
      <c r="G915" s="202" t="s">
        <v>1914</v>
      </c>
    </row>
    <row r="916" spans="2:7">
      <c r="B916" s="200" t="s">
        <v>1271</v>
      </c>
      <c r="C916" s="201" t="s">
        <v>1272</v>
      </c>
      <c r="D916" s="201" t="s">
        <v>1839</v>
      </c>
      <c r="E916" s="200" t="s">
        <v>1906</v>
      </c>
      <c r="F916" s="201" t="s">
        <v>1907</v>
      </c>
      <c r="G916" s="202" t="s">
        <v>1915</v>
      </c>
    </row>
    <row r="917" spans="2:7">
      <c r="B917" s="200" t="s">
        <v>876</v>
      </c>
      <c r="C917" s="201" t="s">
        <v>877</v>
      </c>
      <c r="D917" s="201" t="s">
        <v>1839</v>
      </c>
      <c r="E917" s="200" t="s">
        <v>1906</v>
      </c>
      <c r="F917" s="201" t="s">
        <v>1907</v>
      </c>
      <c r="G917" s="202" t="s">
        <v>1916</v>
      </c>
    </row>
    <row r="918" spans="2:7">
      <c r="B918" s="200" t="s">
        <v>1001</v>
      </c>
      <c r="C918" s="201" t="s">
        <v>1002</v>
      </c>
      <c r="D918" s="201" t="s">
        <v>1839</v>
      </c>
      <c r="E918" s="200" t="s">
        <v>1906</v>
      </c>
      <c r="F918" s="201" t="s">
        <v>1907</v>
      </c>
      <c r="G918" s="202" t="s">
        <v>1917</v>
      </c>
    </row>
    <row r="919" spans="2:7">
      <c r="B919" s="200" t="s">
        <v>927</v>
      </c>
      <c r="C919" s="201" t="s">
        <v>928</v>
      </c>
      <c r="D919" s="201" t="s">
        <v>1839</v>
      </c>
      <c r="E919" s="200" t="s">
        <v>1906</v>
      </c>
      <c r="F919" s="201" t="s">
        <v>1907</v>
      </c>
      <c r="G919" s="202" t="s">
        <v>1918</v>
      </c>
    </row>
    <row r="920" spans="2:7">
      <c r="B920" s="200" t="s">
        <v>951</v>
      </c>
      <c r="C920" s="201" t="s">
        <v>952</v>
      </c>
      <c r="D920" s="201" t="s">
        <v>1839</v>
      </c>
      <c r="E920" s="200" t="s">
        <v>1906</v>
      </c>
      <c r="F920" s="201" t="s">
        <v>1907</v>
      </c>
      <c r="G920" s="202" t="s">
        <v>1919</v>
      </c>
    </row>
    <row r="921" spans="2:7">
      <c r="B921" s="200" t="s">
        <v>879</v>
      </c>
      <c r="C921" s="201" t="s">
        <v>880</v>
      </c>
      <c r="D921" s="201" t="s">
        <v>1839</v>
      </c>
      <c r="E921" s="200" t="s">
        <v>1906</v>
      </c>
      <c r="F921" s="201" t="s">
        <v>1907</v>
      </c>
      <c r="G921" s="202" t="s">
        <v>1920</v>
      </c>
    </row>
    <row r="922" spans="2:7">
      <c r="B922" s="200" t="s">
        <v>1059</v>
      </c>
      <c r="C922" s="201" t="s">
        <v>1060</v>
      </c>
      <c r="D922" s="201" t="s">
        <v>1839</v>
      </c>
      <c r="E922" s="200" t="s">
        <v>1906</v>
      </c>
      <c r="F922" s="201" t="s">
        <v>1907</v>
      </c>
      <c r="G922" s="202" t="s">
        <v>1921</v>
      </c>
    </row>
    <row r="923" spans="2:7">
      <c r="B923" s="200" t="s">
        <v>891</v>
      </c>
      <c r="C923" s="201" t="s">
        <v>892</v>
      </c>
      <c r="D923" s="201" t="s">
        <v>1839</v>
      </c>
      <c r="E923" s="200" t="s">
        <v>1906</v>
      </c>
      <c r="F923" s="201" t="s">
        <v>1907</v>
      </c>
      <c r="G923" s="202" t="s">
        <v>1922</v>
      </c>
    </row>
    <row r="924" spans="2:7">
      <c r="B924" s="200" t="s">
        <v>894</v>
      </c>
      <c r="C924" s="201" t="s">
        <v>895</v>
      </c>
      <c r="D924" s="201" t="s">
        <v>1839</v>
      </c>
      <c r="E924" s="200" t="s">
        <v>1906</v>
      </c>
      <c r="F924" s="201" t="s">
        <v>1907</v>
      </c>
      <c r="G924" s="202" t="s">
        <v>1923</v>
      </c>
    </row>
    <row r="925" spans="2:7">
      <c r="B925" s="200" t="s">
        <v>897</v>
      </c>
      <c r="C925" s="201" t="s">
        <v>898</v>
      </c>
      <c r="D925" s="201" t="s">
        <v>1839</v>
      </c>
      <c r="E925" s="200" t="s">
        <v>1906</v>
      </c>
      <c r="F925" s="201" t="s">
        <v>1907</v>
      </c>
      <c r="G925" s="202" t="s">
        <v>1924</v>
      </c>
    </row>
    <row r="926" spans="2:7">
      <c r="B926" s="200" t="s">
        <v>843</v>
      </c>
      <c r="C926" s="201" t="s">
        <v>844</v>
      </c>
      <c r="D926" s="201" t="s">
        <v>1839</v>
      </c>
      <c r="E926" s="200" t="s">
        <v>1925</v>
      </c>
      <c r="F926" s="201" t="s">
        <v>1926</v>
      </c>
      <c r="G926" s="202" t="s">
        <v>1927</v>
      </c>
    </row>
    <row r="927" spans="2:7">
      <c r="B927" s="200" t="s">
        <v>851</v>
      </c>
      <c r="C927" s="201" t="s">
        <v>852</v>
      </c>
      <c r="D927" s="201" t="s">
        <v>1839</v>
      </c>
      <c r="E927" s="200" t="s">
        <v>1925</v>
      </c>
      <c r="F927" s="201" t="s">
        <v>1926</v>
      </c>
      <c r="G927" s="202" t="s">
        <v>1928</v>
      </c>
    </row>
    <row r="928" spans="2:7">
      <c r="B928" s="200" t="s">
        <v>948</v>
      </c>
      <c r="C928" s="201" t="s">
        <v>949</v>
      </c>
      <c r="D928" s="201" t="s">
        <v>1839</v>
      </c>
      <c r="E928" s="200" t="s">
        <v>1925</v>
      </c>
      <c r="F928" s="201" t="s">
        <v>1926</v>
      </c>
      <c r="G928" s="202" t="s">
        <v>1929</v>
      </c>
    </row>
    <row r="929" spans="2:7">
      <c r="B929" s="200" t="s">
        <v>1271</v>
      </c>
      <c r="C929" s="201" t="s">
        <v>1272</v>
      </c>
      <c r="D929" s="201" t="s">
        <v>1839</v>
      </c>
      <c r="E929" s="200" t="s">
        <v>1925</v>
      </c>
      <c r="F929" s="201" t="s">
        <v>1926</v>
      </c>
      <c r="G929" s="202" t="s">
        <v>1930</v>
      </c>
    </row>
    <row r="930" spans="2:7">
      <c r="B930" s="200" t="s">
        <v>879</v>
      </c>
      <c r="C930" s="201" t="s">
        <v>880</v>
      </c>
      <c r="D930" s="201" t="s">
        <v>1839</v>
      </c>
      <c r="E930" s="200" t="s">
        <v>1925</v>
      </c>
      <c r="F930" s="201" t="s">
        <v>1926</v>
      </c>
      <c r="G930" s="202" t="s">
        <v>1931</v>
      </c>
    </row>
    <row r="931" spans="2:7">
      <c r="B931" s="200" t="s">
        <v>1059</v>
      </c>
      <c r="C931" s="201" t="s">
        <v>1060</v>
      </c>
      <c r="D931" s="201" t="s">
        <v>1839</v>
      </c>
      <c r="E931" s="200" t="s">
        <v>1925</v>
      </c>
      <c r="F931" s="201" t="s">
        <v>1926</v>
      </c>
      <c r="G931" s="202" t="s">
        <v>1932</v>
      </c>
    </row>
    <row r="932" spans="2:7">
      <c r="B932" s="200" t="s">
        <v>885</v>
      </c>
      <c r="C932" s="201" t="s">
        <v>886</v>
      </c>
      <c r="D932" s="201" t="s">
        <v>1839</v>
      </c>
      <c r="E932" s="200" t="s">
        <v>1925</v>
      </c>
      <c r="F932" s="201" t="s">
        <v>1926</v>
      </c>
      <c r="G932" s="202" t="s">
        <v>1933</v>
      </c>
    </row>
    <row r="933" spans="2:7">
      <c r="B933" s="200" t="s">
        <v>888</v>
      </c>
      <c r="C933" s="201" t="s">
        <v>889</v>
      </c>
      <c r="D933" s="201" t="s">
        <v>1839</v>
      </c>
      <c r="E933" s="200" t="s">
        <v>1925</v>
      </c>
      <c r="F933" s="201" t="s">
        <v>1926</v>
      </c>
      <c r="G933" s="202" t="s">
        <v>1934</v>
      </c>
    </row>
    <row r="934" spans="2:7">
      <c r="B934" s="200" t="s">
        <v>891</v>
      </c>
      <c r="C934" s="201" t="s">
        <v>892</v>
      </c>
      <c r="D934" s="201" t="s">
        <v>1839</v>
      </c>
      <c r="E934" s="200" t="s">
        <v>1925</v>
      </c>
      <c r="F934" s="201" t="s">
        <v>1926</v>
      </c>
      <c r="G934" s="202" t="s">
        <v>1935</v>
      </c>
    </row>
    <row r="935" spans="2:7">
      <c r="B935" s="200" t="s">
        <v>894</v>
      </c>
      <c r="C935" s="201" t="s">
        <v>895</v>
      </c>
      <c r="D935" s="201" t="s">
        <v>1839</v>
      </c>
      <c r="E935" s="200" t="s">
        <v>1925</v>
      </c>
      <c r="F935" s="201" t="s">
        <v>1926</v>
      </c>
      <c r="G935" s="202" t="s">
        <v>1936</v>
      </c>
    </row>
    <row r="936" spans="2:7">
      <c r="B936" s="200" t="s">
        <v>897</v>
      </c>
      <c r="C936" s="201" t="s">
        <v>898</v>
      </c>
      <c r="D936" s="201" t="s">
        <v>1839</v>
      </c>
      <c r="E936" s="200" t="s">
        <v>1925</v>
      </c>
      <c r="F936" s="201" t="s">
        <v>1926</v>
      </c>
      <c r="G936" s="202" t="s">
        <v>1937</v>
      </c>
    </row>
    <row r="937" spans="2:7">
      <c r="B937" s="200" t="s">
        <v>791</v>
      </c>
      <c r="C937" s="201" t="s">
        <v>792</v>
      </c>
      <c r="D937" s="201" t="s">
        <v>1839</v>
      </c>
      <c r="E937" s="200" t="s">
        <v>1938</v>
      </c>
      <c r="F937" s="201" t="s">
        <v>1939</v>
      </c>
      <c r="G937" s="202" t="s">
        <v>1940</v>
      </c>
    </row>
    <row r="938" spans="2:7">
      <c r="B938" s="200" t="s">
        <v>1070</v>
      </c>
      <c r="C938" s="201" t="s">
        <v>1071</v>
      </c>
      <c r="D938" s="201" t="s">
        <v>1839</v>
      </c>
      <c r="E938" s="200" t="s">
        <v>1938</v>
      </c>
      <c r="F938" s="201" t="s">
        <v>1939</v>
      </c>
      <c r="G938" s="202" t="s">
        <v>1941</v>
      </c>
    </row>
    <row r="939" spans="2:7">
      <c r="B939" s="200" t="s">
        <v>1073</v>
      </c>
      <c r="C939" s="201" t="s">
        <v>1074</v>
      </c>
      <c r="D939" s="201" t="s">
        <v>1839</v>
      </c>
      <c r="E939" s="200" t="s">
        <v>1938</v>
      </c>
      <c r="F939" s="201" t="s">
        <v>1939</v>
      </c>
      <c r="G939" s="202" t="s">
        <v>1942</v>
      </c>
    </row>
    <row r="940" spans="2:7">
      <c r="B940" s="200" t="s">
        <v>795</v>
      </c>
      <c r="C940" s="201" t="s">
        <v>796</v>
      </c>
      <c r="D940" s="201" t="s">
        <v>1839</v>
      </c>
      <c r="E940" s="200" t="s">
        <v>1938</v>
      </c>
      <c r="F940" s="201" t="s">
        <v>1939</v>
      </c>
      <c r="G940" s="202" t="s">
        <v>1943</v>
      </c>
    </row>
    <row r="941" spans="2:7">
      <c r="B941" s="200" t="s">
        <v>799</v>
      </c>
      <c r="C941" s="201" t="s">
        <v>800</v>
      </c>
      <c r="D941" s="201" t="s">
        <v>1839</v>
      </c>
      <c r="E941" s="200" t="s">
        <v>1938</v>
      </c>
      <c r="F941" s="201" t="s">
        <v>1939</v>
      </c>
      <c r="G941" s="202" t="s">
        <v>1944</v>
      </c>
    </row>
    <row r="942" spans="2:7">
      <c r="B942" s="200" t="s">
        <v>803</v>
      </c>
      <c r="C942" s="201" t="s">
        <v>804</v>
      </c>
      <c r="D942" s="201" t="s">
        <v>1839</v>
      </c>
      <c r="E942" s="200" t="s">
        <v>1938</v>
      </c>
      <c r="F942" s="201" t="s">
        <v>1939</v>
      </c>
      <c r="G942" s="202" t="s">
        <v>1945</v>
      </c>
    </row>
    <row r="943" spans="2:7">
      <c r="B943" s="200" t="s">
        <v>1162</v>
      </c>
      <c r="C943" s="201" t="s">
        <v>1163</v>
      </c>
      <c r="D943" s="201" t="s">
        <v>1839</v>
      </c>
      <c r="E943" s="200" t="s">
        <v>1938</v>
      </c>
      <c r="F943" s="201" t="s">
        <v>1939</v>
      </c>
      <c r="G943" s="202" t="s">
        <v>1946</v>
      </c>
    </row>
    <row r="944" spans="2:7">
      <c r="B944" s="200" t="s">
        <v>807</v>
      </c>
      <c r="C944" s="201" t="s">
        <v>808</v>
      </c>
      <c r="D944" s="201" t="s">
        <v>1839</v>
      </c>
      <c r="E944" s="200" t="s">
        <v>1938</v>
      </c>
      <c r="F944" s="201" t="s">
        <v>1939</v>
      </c>
      <c r="G944" s="202" t="s">
        <v>1947</v>
      </c>
    </row>
    <row r="945" spans="2:7">
      <c r="B945" s="200" t="s">
        <v>811</v>
      </c>
      <c r="C945" s="201" t="s">
        <v>812</v>
      </c>
      <c r="D945" s="201" t="s">
        <v>1839</v>
      </c>
      <c r="E945" s="200" t="s">
        <v>1938</v>
      </c>
      <c r="F945" s="201" t="s">
        <v>1939</v>
      </c>
      <c r="G945" s="202" t="s">
        <v>1948</v>
      </c>
    </row>
    <row r="946" spans="2:7">
      <c r="B946" s="200" t="s">
        <v>815</v>
      </c>
      <c r="C946" s="201" t="s">
        <v>816</v>
      </c>
      <c r="D946" s="201" t="s">
        <v>1839</v>
      </c>
      <c r="E946" s="200" t="s">
        <v>1938</v>
      </c>
      <c r="F946" s="201" t="s">
        <v>1939</v>
      </c>
      <c r="G946" s="202" t="s">
        <v>1949</v>
      </c>
    </row>
    <row r="947" spans="2:7">
      <c r="B947" s="200" t="s">
        <v>1081</v>
      </c>
      <c r="C947" s="201" t="s">
        <v>1082</v>
      </c>
      <c r="D947" s="201" t="s">
        <v>1839</v>
      </c>
      <c r="E947" s="200" t="s">
        <v>1938</v>
      </c>
      <c r="F947" s="201" t="s">
        <v>1939</v>
      </c>
      <c r="G947" s="202" t="s">
        <v>1950</v>
      </c>
    </row>
    <row r="948" spans="2:7">
      <c r="B948" s="200" t="s">
        <v>969</v>
      </c>
      <c r="C948" s="201" t="s">
        <v>970</v>
      </c>
      <c r="D948" s="201" t="s">
        <v>1839</v>
      </c>
      <c r="E948" s="200" t="s">
        <v>1938</v>
      </c>
      <c r="F948" s="201" t="s">
        <v>1939</v>
      </c>
      <c r="G948" s="202" t="s">
        <v>1951</v>
      </c>
    </row>
    <row r="949" spans="2:7">
      <c r="B949" s="200" t="s">
        <v>823</v>
      </c>
      <c r="C949" s="201" t="s">
        <v>824</v>
      </c>
      <c r="D949" s="201" t="s">
        <v>1839</v>
      </c>
      <c r="E949" s="200" t="s">
        <v>1938</v>
      </c>
      <c r="F949" s="201" t="s">
        <v>1939</v>
      </c>
      <c r="G949" s="202" t="s">
        <v>1952</v>
      </c>
    </row>
    <row r="950" spans="2:7">
      <c r="B950" s="200" t="s">
        <v>827</v>
      </c>
      <c r="C950" s="201" t="s">
        <v>828</v>
      </c>
      <c r="D950" s="201" t="s">
        <v>1839</v>
      </c>
      <c r="E950" s="200" t="s">
        <v>1938</v>
      </c>
      <c r="F950" s="201" t="s">
        <v>1939</v>
      </c>
      <c r="G950" s="202" t="s">
        <v>1953</v>
      </c>
    </row>
    <row r="951" spans="2:7">
      <c r="B951" s="200" t="s">
        <v>831</v>
      </c>
      <c r="C951" s="201" t="s">
        <v>832</v>
      </c>
      <c r="D951" s="201" t="s">
        <v>1839</v>
      </c>
      <c r="E951" s="200" t="s">
        <v>1938</v>
      </c>
      <c r="F951" s="201" t="s">
        <v>1939</v>
      </c>
      <c r="G951" s="202" t="s">
        <v>1954</v>
      </c>
    </row>
    <row r="952" spans="2:7">
      <c r="B952" s="200" t="s">
        <v>994</v>
      </c>
      <c r="C952" s="201" t="s">
        <v>995</v>
      </c>
      <c r="D952" s="201" t="s">
        <v>1839</v>
      </c>
      <c r="E952" s="200" t="s">
        <v>1938</v>
      </c>
      <c r="F952" s="201" t="s">
        <v>1939</v>
      </c>
      <c r="G952" s="202" t="s">
        <v>1955</v>
      </c>
    </row>
    <row r="953" spans="2:7">
      <c r="B953" s="200" t="s">
        <v>879</v>
      </c>
      <c r="C953" s="201" t="s">
        <v>880</v>
      </c>
      <c r="D953" s="201" t="s">
        <v>1839</v>
      </c>
      <c r="E953" s="200" t="s">
        <v>1938</v>
      </c>
      <c r="F953" s="201" t="s">
        <v>1939</v>
      </c>
      <c r="G953" s="202" t="s">
        <v>1956</v>
      </c>
    </row>
    <row r="954" spans="2:7">
      <c r="B954" s="200" t="s">
        <v>885</v>
      </c>
      <c r="C954" s="201" t="s">
        <v>886</v>
      </c>
      <c r="D954" s="201" t="s">
        <v>1839</v>
      </c>
      <c r="E954" s="200" t="s">
        <v>1938</v>
      </c>
      <c r="F954" s="201" t="s">
        <v>1939</v>
      </c>
      <c r="G954" s="202" t="s">
        <v>1957</v>
      </c>
    </row>
    <row r="955" spans="2:7">
      <c r="B955" s="200" t="s">
        <v>888</v>
      </c>
      <c r="C955" s="201" t="s">
        <v>889</v>
      </c>
      <c r="D955" s="201" t="s">
        <v>1839</v>
      </c>
      <c r="E955" s="200" t="s">
        <v>1938</v>
      </c>
      <c r="F955" s="201" t="s">
        <v>1939</v>
      </c>
      <c r="G955" s="202" t="s">
        <v>1958</v>
      </c>
    </row>
    <row r="956" spans="2:7">
      <c r="B956" s="200" t="s">
        <v>891</v>
      </c>
      <c r="C956" s="201" t="s">
        <v>892</v>
      </c>
      <c r="D956" s="201" t="s">
        <v>1839</v>
      </c>
      <c r="E956" s="200" t="s">
        <v>1938</v>
      </c>
      <c r="F956" s="201" t="s">
        <v>1939</v>
      </c>
      <c r="G956" s="202" t="s">
        <v>1959</v>
      </c>
    </row>
    <row r="957" spans="2:7">
      <c r="B957" s="200" t="s">
        <v>894</v>
      </c>
      <c r="C957" s="201" t="s">
        <v>895</v>
      </c>
      <c r="D957" s="201" t="s">
        <v>1839</v>
      </c>
      <c r="E957" s="200" t="s">
        <v>1938</v>
      </c>
      <c r="F957" s="201" t="s">
        <v>1939</v>
      </c>
      <c r="G957" s="202" t="s">
        <v>1960</v>
      </c>
    </row>
    <row r="958" spans="2:7">
      <c r="B958" s="200" t="s">
        <v>897</v>
      </c>
      <c r="C958" s="201" t="s">
        <v>898</v>
      </c>
      <c r="D958" s="201" t="s">
        <v>1839</v>
      </c>
      <c r="E958" s="200" t="s">
        <v>1938</v>
      </c>
      <c r="F958" s="201" t="s">
        <v>1939</v>
      </c>
      <c r="G958" s="202" t="s">
        <v>1961</v>
      </c>
    </row>
    <row r="959" spans="2:7">
      <c r="B959" s="200" t="s">
        <v>791</v>
      </c>
      <c r="C959" s="201" t="s">
        <v>792</v>
      </c>
      <c r="D959" s="201" t="s">
        <v>1839</v>
      </c>
      <c r="E959" s="200" t="s">
        <v>1962</v>
      </c>
      <c r="F959" s="201" t="s">
        <v>1963</v>
      </c>
      <c r="G959" s="202" t="s">
        <v>1964</v>
      </c>
    </row>
    <row r="960" spans="2:7">
      <c r="B960" s="200" t="s">
        <v>803</v>
      </c>
      <c r="C960" s="201" t="s">
        <v>804</v>
      </c>
      <c r="D960" s="201" t="s">
        <v>1839</v>
      </c>
      <c r="E960" s="200" t="s">
        <v>1962</v>
      </c>
      <c r="F960" s="201" t="s">
        <v>1963</v>
      </c>
      <c r="G960" s="202" t="s">
        <v>1965</v>
      </c>
    </row>
    <row r="961" spans="2:7">
      <c r="B961" s="200" t="s">
        <v>1162</v>
      </c>
      <c r="C961" s="201" t="s">
        <v>1163</v>
      </c>
      <c r="D961" s="201" t="s">
        <v>1839</v>
      </c>
      <c r="E961" s="200" t="s">
        <v>1962</v>
      </c>
      <c r="F961" s="201" t="s">
        <v>1963</v>
      </c>
      <c r="G961" s="202" t="s">
        <v>1966</v>
      </c>
    </row>
    <row r="962" spans="2:7">
      <c r="B962" s="200" t="s">
        <v>807</v>
      </c>
      <c r="C962" s="201" t="s">
        <v>808</v>
      </c>
      <c r="D962" s="201" t="s">
        <v>1839</v>
      </c>
      <c r="E962" s="200" t="s">
        <v>1962</v>
      </c>
      <c r="F962" s="201" t="s">
        <v>1963</v>
      </c>
      <c r="G962" s="202" t="s">
        <v>1967</v>
      </c>
    </row>
    <row r="963" spans="2:7">
      <c r="B963" s="200" t="s">
        <v>969</v>
      </c>
      <c r="C963" s="201" t="s">
        <v>970</v>
      </c>
      <c r="D963" s="201" t="s">
        <v>1839</v>
      </c>
      <c r="E963" s="200" t="s">
        <v>1962</v>
      </c>
      <c r="F963" s="201" t="s">
        <v>1963</v>
      </c>
      <c r="G963" s="202" t="s">
        <v>1968</v>
      </c>
    </row>
    <row r="964" spans="2:7">
      <c r="B964" s="200" t="s">
        <v>823</v>
      </c>
      <c r="C964" s="201" t="s">
        <v>824</v>
      </c>
      <c r="D964" s="201" t="s">
        <v>1839</v>
      </c>
      <c r="E964" s="200" t="s">
        <v>1962</v>
      </c>
      <c r="F964" s="201" t="s">
        <v>1963</v>
      </c>
      <c r="G964" s="202" t="s">
        <v>1969</v>
      </c>
    </row>
    <row r="965" spans="2:7">
      <c r="B965" s="200" t="s">
        <v>827</v>
      </c>
      <c r="C965" s="201" t="s">
        <v>828</v>
      </c>
      <c r="D965" s="201" t="s">
        <v>1839</v>
      </c>
      <c r="E965" s="200" t="s">
        <v>1962</v>
      </c>
      <c r="F965" s="201" t="s">
        <v>1963</v>
      </c>
      <c r="G965" s="202" t="s">
        <v>1970</v>
      </c>
    </row>
    <row r="966" spans="2:7">
      <c r="B966" s="200" t="s">
        <v>831</v>
      </c>
      <c r="C966" s="201" t="s">
        <v>832</v>
      </c>
      <c r="D966" s="201" t="s">
        <v>1839</v>
      </c>
      <c r="E966" s="200" t="s">
        <v>1962</v>
      </c>
      <c r="F966" s="201" t="s">
        <v>1963</v>
      </c>
      <c r="G966" s="202" t="s">
        <v>1971</v>
      </c>
    </row>
    <row r="967" spans="2:7">
      <c r="B967" s="200" t="s">
        <v>909</v>
      </c>
      <c r="C967" s="201" t="s">
        <v>910</v>
      </c>
      <c r="D967" s="201" t="s">
        <v>1839</v>
      </c>
      <c r="E967" s="200" t="s">
        <v>1962</v>
      </c>
      <c r="F967" s="201" t="s">
        <v>1963</v>
      </c>
      <c r="G967" s="202" t="s">
        <v>1972</v>
      </c>
    </row>
    <row r="968" spans="2:7">
      <c r="B968" s="200" t="s">
        <v>835</v>
      </c>
      <c r="C968" s="201" t="s">
        <v>836</v>
      </c>
      <c r="D968" s="201" t="s">
        <v>1839</v>
      </c>
      <c r="E968" s="200" t="s">
        <v>1962</v>
      </c>
      <c r="F968" s="201" t="s">
        <v>1963</v>
      </c>
      <c r="G968" s="202" t="s">
        <v>1973</v>
      </c>
    </row>
    <row r="969" spans="2:7">
      <c r="B969" s="200" t="s">
        <v>843</v>
      </c>
      <c r="C969" s="201" t="s">
        <v>844</v>
      </c>
      <c r="D969" s="201" t="s">
        <v>1839</v>
      </c>
      <c r="E969" s="200" t="s">
        <v>1962</v>
      </c>
      <c r="F969" s="201" t="s">
        <v>1963</v>
      </c>
      <c r="G969" s="202" t="s">
        <v>1974</v>
      </c>
    </row>
    <row r="970" spans="2:7">
      <c r="B970" s="200" t="s">
        <v>847</v>
      </c>
      <c r="C970" s="201" t="s">
        <v>848</v>
      </c>
      <c r="D970" s="201" t="s">
        <v>1839</v>
      </c>
      <c r="E970" s="200" t="s">
        <v>1962</v>
      </c>
      <c r="F970" s="201" t="s">
        <v>1963</v>
      </c>
      <c r="G970" s="202" t="s">
        <v>1975</v>
      </c>
    </row>
    <row r="971" spans="2:7">
      <c r="B971" s="200" t="s">
        <v>851</v>
      </c>
      <c r="C971" s="201" t="s">
        <v>852</v>
      </c>
      <c r="D971" s="201" t="s">
        <v>1839</v>
      </c>
      <c r="E971" s="200" t="s">
        <v>1962</v>
      </c>
      <c r="F971" s="201" t="s">
        <v>1963</v>
      </c>
      <c r="G971" s="202" t="s">
        <v>1976</v>
      </c>
    </row>
    <row r="972" spans="2:7">
      <c r="B972" s="200" t="s">
        <v>855</v>
      </c>
      <c r="C972" s="201" t="s">
        <v>856</v>
      </c>
      <c r="D972" s="201" t="s">
        <v>1839</v>
      </c>
      <c r="E972" s="200" t="s">
        <v>1962</v>
      </c>
      <c r="F972" s="201" t="s">
        <v>1963</v>
      </c>
      <c r="G972" s="202" t="s">
        <v>1977</v>
      </c>
    </row>
    <row r="973" spans="2:7">
      <c r="B973" s="200" t="s">
        <v>973</v>
      </c>
      <c r="C973" s="201" t="s">
        <v>974</v>
      </c>
      <c r="D973" s="201" t="s">
        <v>1839</v>
      </c>
      <c r="E973" s="200" t="s">
        <v>1962</v>
      </c>
      <c r="F973" s="201" t="s">
        <v>1963</v>
      </c>
      <c r="G973" s="202" t="s">
        <v>1978</v>
      </c>
    </row>
    <row r="974" spans="2:7">
      <c r="B974" s="200" t="s">
        <v>863</v>
      </c>
      <c r="C974" s="201" t="s">
        <v>864</v>
      </c>
      <c r="D974" s="201" t="s">
        <v>1839</v>
      </c>
      <c r="E974" s="200" t="s">
        <v>1962</v>
      </c>
      <c r="F974" s="201" t="s">
        <v>1963</v>
      </c>
      <c r="G974" s="202" t="s">
        <v>1979</v>
      </c>
    </row>
    <row r="975" spans="2:7">
      <c r="B975" s="200" t="s">
        <v>948</v>
      </c>
      <c r="C975" s="201" t="s">
        <v>949</v>
      </c>
      <c r="D975" s="201" t="s">
        <v>1839</v>
      </c>
      <c r="E975" s="200" t="s">
        <v>1962</v>
      </c>
      <c r="F975" s="201" t="s">
        <v>1963</v>
      </c>
      <c r="G975" s="202" t="s">
        <v>1980</v>
      </c>
    </row>
    <row r="976" spans="2:7">
      <c r="B976" s="200" t="s">
        <v>1053</v>
      </c>
      <c r="C976" s="201" t="s">
        <v>1054</v>
      </c>
      <c r="D976" s="201" t="s">
        <v>1839</v>
      </c>
      <c r="E976" s="200" t="s">
        <v>1962</v>
      </c>
      <c r="F976" s="201" t="s">
        <v>1963</v>
      </c>
      <c r="G976" s="202" t="s">
        <v>1981</v>
      </c>
    </row>
    <row r="977" spans="2:7">
      <c r="B977" s="200" t="s">
        <v>927</v>
      </c>
      <c r="C977" s="201" t="s">
        <v>928</v>
      </c>
      <c r="D977" s="201" t="s">
        <v>1839</v>
      </c>
      <c r="E977" s="200" t="s">
        <v>1962</v>
      </c>
      <c r="F977" s="201" t="s">
        <v>1963</v>
      </c>
      <c r="G977" s="202" t="s">
        <v>1982</v>
      </c>
    </row>
    <row r="978" spans="2:7">
      <c r="B978" s="200" t="s">
        <v>951</v>
      </c>
      <c r="C978" s="201" t="s">
        <v>952</v>
      </c>
      <c r="D978" s="201" t="s">
        <v>1839</v>
      </c>
      <c r="E978" s="200" t="s">
        <v>1962</v>
      </c>
      <c r="F978" s="201" t="s">
        <v>1963</v>
      </c>
      <c r="G978" s="202" t="s">
        <v>1983</v>
      </c>
    </row>
    <row r="979" spans="2:7">
      <c r="B979" s="200" t="s">
        <v>879</v>
      </c>
      <c r="C979" s="201" t="s">
        <v>880</v>
      </c>
      <c r="D979" s="201" t="s">
        <v>1839</v>
      </c>
      <c r="E979" s="200" t="s">
        <v>1962</v>
      </c>
      <c r="F979" s="201" t="s">
        <v>1963</v>
      </c>
      <c r="G979" s="202" t="s">
        <v>1984</v>
      </c>
    </row>
    <row r="980" spans="2:7">
      <c r="B980" s="200" t="s">
        <v>882</v>
      </c>
      <c r="C980" s="201" t="s">
        <v>883</v>
      </c>
      <c r="D980" s="201" t="s">
        <v>1839</v>
      </c>
      <c r="E980" s="200" t="s">
        <v>1962</v>
      </c>
      <c r="F980" s="201" t="s">
        <v>1963</v>
      </c>
      <c r="G980" s="202" t="s">
        <v>1985</v>
      </c>
    </row>
    <row r="981" spans="2:7">
      <c r="B981" s="200" t="s">
        <v>1059</v>
      </c>
      <c r="C981" s="201" t="s">
        <v>1060</v>
      </c>
      <c r="D981" s="201" t="s">
        <v>1839</v>
      </c>
      <c r="E981" s="200" t="s">
        <v>1962</v>
      </c>
      <c r="F981" s="201" t="s">
        <v>1963</v>
      </c>
      <c r="G981" s="202" t="s">
        <v>1986</v>
      </c>
    </row>
    <row r="982" spans="2:7">
      <c r="B982" s="200" t="s">
        <v>885</v>
      </c>
      <c r="C982" s="201" t="s">
        <v>886</v>
      </c>
      <c r="D982" s="201" t="s">
        <v>1839</v>
      </c>
      <c r="E982" s="200" t="s">
        <v>1962</v>
      </c>
      <c r="F982" s="201" t="s">
        <v>1963</v>
      </c>
      <c r="G982" s="202" t="s">
        <v>1987</v>
      </c>
    </row>
    <row r="983" spans="2:7">
      <c r="B983" s="200" t="s">
        <v>888</v>
      </c>
      <c r="C983" s="201" t="s">
        <v>889</v>
      </c>
      <c r="D983" s="201" t="s">
        <v>1839</v>
      </c>
      <c r="E983" s="200" t="s">
        <v>1962</v>
      </c>
      <c r="F983" s="201" t="s">
        <v>1963</v>
      </c>
      <c r="G983" s="202" t="s">
        <v>1988</v>
      </c>
    </row>
    <row r="984" spans="2:7">
      <c r="B984" s="200" t="s">
        <v>891</v>
      </c>
      <c r="C984" s="201" t="s">
        <v>892</v>
      </c>
      <c r="D984" s="201" t="s">
        <v>1839</v>
      </c>
      <c r="E984" s="200" t="s">
        <v>1962</v>
      </c>
      <c r="F984" s="201" t="s">
        <v>1963</v>
      </c>
      <c r="G984" s="202" t="s">
        <v>1989</v>
      </c>
    </row>
    <row r="985" spans="2:7">
      <c r="B985" s="200" t="s">
        <v>894</v>
      </c>
      <c r="C985" s="201" t="s">
        <v>895</v>
      </c>
      <c r="D985" s="201" t="s">
        <v>1839</v>
      </c>
      <c r="E985" s="200" t="s">
        <v>1962</v>
      </c>
      <c r="F985" s="201" t="s">
        <v>1963</v>
      </c>
      <c r="G985" s="202" t="s">
        <v>1990</v>
      </c>
    </row>
    <row r="986" spans="2:7">
      <c r="B986" s="200" t="s">
        <v>897</v>
      </c>
      <c r="C986" s="201" t="s">
        <v>898</v>
      </c>
      <c r="D986" s="201" t="s">
        <v>1839</v>
      </c>
      <c r="E986" s="200" t="s">
        <v>1962</v>
      </c>
      <c r="F986" s="201" t="s">
        <v>1963</v>
      </c>
      <c r="G986" s="202" t="s">
        <v>1991</v>
      </c>
    </row>
    <row r="987" spans="2:7">
      <c r="B987" s="200" t="s">
        <v>784</v>
      </c>
      <c r="C987" s="201" t="s">
        <v>785</v>
      </c>
      <c r="D987" s="201" t="s">
        <v>1839</v>
      </c>
      <c r="E987" s="200" t="s">
        <v>1992</v>
      </c>
      <c r="F987" s="201" t="s">
        <v>1993</v>
      </c>
      <c r="G987" s="202" t="s">
        <v>1994</v>
      </c>
    </row>
    <row r="988" spans="2:7">
      <c r="B988" s="200" t="s">
        <v>791</v>
      </c>
      <c r="C988" s="201" t="s">
        <v>792</v>
      </c>
      <c r="D988" s="201" t="s">
        <v>1839</v>
      </c>
      <c r="E988" s="200" t="s">
        <v>1992</v>
      </c>
      <c r="F988" s="201" t="s">
        <v>1993</v>
      </c>
      <c r="G988" s="202" t="s">
        <v>1995</v>
      </c>
    </row>
    <row r="989" spans="2:7">
      <c r="B989" s="200" t="s">
        <v>795</v>
      </c>
      <c r="C989" s="201" t="s">
        <v>796</v>
      </c>
      <c r="D989" s="201" t="s">
        <v>1839</v>
      </c>
      <c r="E989" s="200" t="s">
        <v>1992</v>
      </c>
      <c r="F989" s="201" t="s">
        <v>1993</v>
      </c>
      <c r="G989" s="202" t="s">
        <v>1996</v>
      </c>
    </row>
    <row r="990" spans="2:7">
      <c r="B990" s="200" t="s">
        <v>803</v>
      </c>
      <c r="C990" s="201" t="s">
        <v>804</v>
      </c>
      <c r="D990" s="201" t="s">
        <v>1839</v>
      </c>
      <c r="E990" s="200" t="s">
        <v>1992</v>
      </c>
      <c r="F990" s="201" t="s">
        <v>1993</v>
      </c>
      <c r="G990" s="202" t="s">
        <v>1997</v>
      </c>
    </row>
    <row r="991" spans="2:7">
      <c r="B991" s="200" t="s">
        <v>807</v>
      </c>
      <c r="C991" s="201" t="s">
        <v>808</v>
      </c>
      <c r="D991" s="201" t="s">
        <v>1839</v>
      </c>
      <c r="E991" s="200" t="s">
        <v>1992</v>
      </c>
      <c r="F991" s="201" t="s">
        <v>1993</v>
      </c>
      <c r="G991" s="202" t="s">
        <v>1998</v>
      </c>
    </row>
    <row r="992" spans="2:7">
      <c r="B992" s="200" t="s">
        <v>811</v>
      </c>
      <c r="C992" s="201" t="s">
        <v>812</v>
      </c>
      <c r="D992" s="201" t="s">
        <v>1839</v>
      </c>
      <c r="E992" s="200" t="s">
        <v>1992</v>
      </c>
      <c r="F992" s="201" t="s">
        <v>1993</v>
      </c>
      <c r="G992" s="202" t="s">
        <v>1999</v>
      </c>
    </row>
    <row r="993" spans="2:7">
      <c r="B993" s="200" t="s">
        <v>969</v>
      </c>
      <c r="C993" s="201" t="s">
        <v>970</v>
      </c>
      <c r="D993" s="201" t="s">
        <v>1839</v>
      </c>
      <c r="E993" s="200" t="s">
        <v>1992</v>
      </c>
      <c r="F993" s="201" t="s">
        <v>1993</v>
      </c>
      <c r="G993" s="202" t="s">
        <v>2000</v>
      </c>
    </row>
    <row r="994" spans="2:7">
      <c r="B994" s="200" t="s">
        <v>827</v>
      </c>
      <c r="C994" s="201" t="s">
        <v>828</v>
      </c>
      <c r="D994" s="201" t="s">
        <v>1839</v>
      </c>
      <c r="E994" s="200" t="s">
        <v>1992</v>
      </c>
      <c r="F994" s="201" t="s">
        <v>1993</v>
      </c>
      <c r="G994" s="202" t="s">
        <v>2001</v>
      </c>
    </row>
    <row r="995" spans="2:7">
      <c r="B995" s="200" t="s">
        <v>831</v>
      </c>
      <c r="C995" s="201" t="s">
        <v>832</v>
      </c>
      <c r="D995" s="201" t="s">
        <v>1839</v>
      </c>
      <c r="E995" s="200" t="s">
        <v>1992</v>
      </c>
      <c r="F995" s="201" t="s">
        <v>1993</v>
      </c>
      <c r="G995" s="202" t="s">
        <v>2002</v>
      </c>
    </row>
    <row r="996" spans="2:7">
      <c r="B996" s="200" t="s">
        <v>839</v>
      </c>
      <c r="C996" s="201" t="s">
        <v>840</v>
      </c>
      <c r="D996" s="201" t="s">
        <v>1839</v>
      </c>
      <c r="E996" s="200" t="s">
        <v>1992</v>
      </c>
      <c r="F996" s="201" t="s">
        <v>1993</v>
      </c>
      <c r="G996" s="202" t="s">
        <v>2003</v>
      </c>
    </row>
    <row r="997" spans="2:7">
      <c r="B997" s="200" t="s">
        <v>843</v>
      </c>
      <c r="C997" s="201" t="s">
        <v>844</v>
      </c>
      <c r="D997" s="201" t="s">
        <v>1839</v>
      </c>
      <c r="E997" s="200" t="s">
        <v>1992</v>
      </c>
      <c r="F997" s="201" t="s">
        <v>1993</v>
      </c>
      <c r="G997" s="202" t="s">
        <v>2004</v>
      </c>
    </row>
    <row r="998" spans="2:7">
      <c r="B998" s="200" t="s">
        <v>918</v>
      </c>
      <c r="C998" s="201" t="s">
        <v>919</v>
      </c>
      <c r="D998" s="201" t="s">
        <v>1839</v>
      </c>
      <c r="E998" s="200" t="s">
        <v>1992</v>
      </c>
      <c r="F998" s="201" t="s">
        <v>1993</v>
      </c>
      <c r="G998" s="202" t="s">
        <v>2005</v>
      </c>
    </row>
    <row r="999" spans="2:7">
      <c r="B999" s="200" t="s">
        <v>851</v>
      </c>
      <c r="C999" s="201" t="s">
        <v>852</v>
      </c>
      <c r="D999" s="201" t="s">
        <v>1839</v>
      </c>
      <c r="E999" s="200" t="s">
        <v>1992</v>
      </c>
      <c r="F999" s="201" t="s">
        <v>1993</v>
      </c>
      <c r="G999" s="202" t="s">
        <v>2006</v>
      </c>
    </row>
    <row r="1000" spans="2:7">
      <c r="B1000" s="200" t="s">
        <v>855</v>
      </c>
      <c r="C1000" s="201" t="s">
        <v>856</v>
      </c>
      <c r="D1000" s="201" t="s">
        <v>1839</v>
      </c>
      <c r="E1000" s="200" t="s">
        <v>1992</v>
      </c>
      <c r="F1000" s="201" t="s">
        <v>1993</v>
      </c>
      <c r="G1000" s="202" t="s">
        <v>2007</v>
      </c>
    </row>
    <row r="1001" spans="2:7">
      <c r="B1001" s="200" t="s">
        <v>973</v>
      </c>
      <c r="C1001" s="201" t="s">
        <v>974</v>
      </c>
      <c r="D1001" s="201" t="s">
        <v>1839</v>
      </c>
      <c r="E1001" s="200" t="s">
        <v>1992</v>
      </c>
      <c r="F1001" s="201" t="s">
        <v>1993</v>
      </c>
      <c r="G1001" s="202" t="s">
        <v>2008</v>
      </c>
    </row>
    <row r="1002" spans="2:7">
      <c r="B1002" s="200" t="s">
        <v>863</v>
      </c>
      <c r="C1002" s="201" t="s">
        <v>864</v>
      </c>
      <c r="D1002" s="201" t="s">
        <v>1839</v>
      </c>
      <c r="E1002" s="200" t="s">
        <v>1992</v>
      </c>
      <c r="F1002" s="201" t="s">
        <v>1993</v>
      </c>
      <c r="G1002" s="202" t="s">
        <v>2009</v>
      </c>
    </row>
    <row r="1003" spans="2:7">
      <c r="B1003" s="200" t="s">
        <v>867</v>
      </c>
      <c r="C1003" s="201" t="s">
        <v>868</v>
      </c>
      <c r="D1003" s="201" t="s">
        <v>1839</v>
      </c>
      <c r="E1003" s="200" t="s">
        <v>1992</v>
      </c>
      <c r="F1003" s="201" t="s">
        <v>1993</v>
      </c>
      <c r="G1003" s="202" t="s">
        <v>2010</v>
      </c>
    </row>
    <row r="1004" spans="2:7">
      <c r="B1004" s="200" t="s">
        <v>1053</v>
      </c>
      <c r="C1004" s="201" t="s">
        <v>1054</v>
      </c>
      <c r="D1004" s="201" t="s">
        <v>1839</v>
      </c>
      <c r="E1004" s="200" t="s">
        <v>1992</v>
      </c>
      <c r="F1004" s="201" t="s">
        <v>1993</v>
      </c>
      <c r="G1004" s="202" t="s">
        <v>2011</v>
      </c>
    </row>
    <row r="1005" spans="2:7">
      <c r="B1005" s="200" t="s">
        <v>1271</v>
      </c>
      <c r="C1005" s="201" t="s">
        <v>1272</v>
      </c>
      <c r="D1005" s="201" t="s">
        <v>1839</v>
      </c>
      <c r="E1005" s="200" t="s">
        <v>1992</v>
      </c>
      <c r="F1005" s="201" t="s">
        <v>1993</v>
      </c>
      <c r="G1005" s="202" t="s">
        <v>2012</v>
      </c>
    </row>
    <row r="1006" spans="2:7">
      <c r="B1006" s="200" t="s">
        <v>873</v>
      </c>
      <c r="C1006" s="201" t="s">
        <v>874</v>
      </c>
      <c r="D1006" s="201" t="s">
        <v>1839</v>
      </c>
      <c r="E1006" s="200" t="s">
        <v>1992</v>
      </c>
      <c r="F1006" s="201" t="s">
        <v>1993</v>
      </c>
      <c r="G1006" s="202" t="s">
        <v>2013</v>
      </c>
    </row>
    <row r="1007" spans="2:7">
      <c r="B1007" s="200" t="s">
        <v>927</v>
      </c>
      <c r="C1007" s="201" t="s">
        <v>928</v>
      </c>
      <c r="D1007" s="201" t="s">
        <v>1839</v>
      </c>
      <c r="E1007" s="200" t="s">
        <v>1992</v>
      </c>
      <c r="F1007" s="201" t="s">
        <v>1993</v>
      </c>
      <c r="G1007" s="202" t="s">
        <v>2014</v>
      </c>
    </row>
    <row r="1008" spans="2:7">
      <c r="B1008" s="200" t="s">
        <v>951</v>
      </c>
      <c r="C1008" s="201" t="s">
        <v>952</v>
      </c>
      <c r="D1008" s="201" t="s">
        <v>1839</v>
      </c>
      <c r="E1008" s="200" t="s">
        <v>1992</v>
      </c>
      <c r="F1008" s="201" t="s">
        <v>1993</v>
      </c>
      <c r="G1008" s="202" t="s">
        <v>2015</v>
      </c>
    </row>
    <row r="1009" spans="2:7">
      <c r="B1009" s="200" t="s">
        <v>879</v>
      </c>
      <c r="C1009" s="201" t="s">
        <v>880</v>
      </c>
      <c r="D1009" s="201" t="s">
        <v>1839</v>
      </c>
      <c r="E1009" s="200" t="s">
        <v>1992</v>
      </c>
      <c r="F1009" s="201" t="s">
        <v>1993</v>
      </c>
      <c r="G1009" s="202" t="s">
        <v>2016</v>
      </c>
    </row>
    <row r="1010" spans="2:7">
      <c r="B1010" s="200" t="s">
        <v>882</v>
      </c>
      <c r="C1010" s="201" t="s">
        <v>883</v>
      </c>
      <c r="D1010" s="201" t="s">
        <v>1839</v>
      </c>
      <c r="E1010" s="200" t="s">
        <v>1992</v>
      </c>
      <c r="F1010" s="201" t="s">
        <v>1993</v>
      </c>
      <c r="G1010" s="202" t="s">
        <v>2017</v>
      </c>
    </row>
    <row r="1011" spans="2:7">
      <c r="B1011" s="200" t="s">
        <v>885</v>
      </c>
      <c r="C1011" s="201" t="s">
        <v>886</v>
      </c>
      <c r="D1011" s="201" t="s">
        <v>1839</v>
      </c>
      <c r="E1011" s="200" t="s">
        <v>1992</v>
      </c>
      <c r="F1011" s="201" t="s">
        <v>1993</v>
      </c>
      <c r="G1011" s="202" t="s">
        <v>2018</v>
      </c>
    </row>
    <row r="1012" spans="2:7">
      <c r="B1012" s="200" t="s">
        <v>888</v>
      </c>
      <c r="C1012" s="201" t="s">
        <v>889</v>
      </c>
      <c r="D1012" s="201" t="s">
        <v>1839</v>
      </c>
      <c r="E1012" s="200" t="s">
        <v>1992</v>
      </c>
      <c r="F1012" s="201" t="s">
        <v>1993</v>
      </c>
      <c r="G1012" s="202" t="s">
        <v>2019</v>
      </c>
    </row>
    <row r="1013" spans="2:7">
      <c r="B1013" s="200" t="s">
        <v>891</v>
      </c>
      <c r="C1013" s="201" t="s">
        <v>892</v>
      </c>
      <c r="D1013" s="201" t="s">
        <v>1839</v>
      </c>
      <c r="E1013" s="200" t="s">
        <v>1992</v>
      </c>
      <c r="F1013" s="201" t="s">
        <v>1993</v>
      </c>
      <c r="G1013" s="202" t="s">
        <v>2020</v>
      </c>
    </row>
    <row r="1014" spans="2:7">
      <c r="B1014" s="200" t="s">
        <v>894</v>
      </c>
      <c r="C1014" s="201" t="s">
        <v>895</v>
      </c>
      <c r="D1014" s="201" t="s">
        <v>1839</v>
      </c>
      <c r="E1014" s="200" t="s">
        <v>1992</v>
      </c>
      <c r="F1014" s="201" t="s">
        <v>1993</v>
      </c>
      <c r="G1014" s="202" t="s">
        <v>2021</v>
      </c>
    </row>
    <row r="1015" spans="2:7">
      <c r="B1015" s="200" t="s">
        <v>897</v>
      </c>
      <c r="C1015" s="201" t="s">
        <v>898</v>
      </c>
      <c r="D1015" s="201" t="s">
        <v>1839</v>
      </c>
      <c r="E1015" s="200" t="s">
        <v>1992</v>
      </c>
      <c r="F1015" s="201" t="s">
        <v>1993</v>
      </c>
      <c r="G1015" s="202" t="s">
        <v>2022</v>
      </c>
    </row>
    <row r="1016" spans="2:7">
      <c r="B1016" s="200" t="s">
        <v>784</v>
      </c>
      <c r="C1016" s="201" t="s">
        <v>785</v>
      </c>
      <c r="D1016" s="201" t="s">
        <v>1839</v>
      </c>
      <c r="E1016" s="200" t="s">
        <v>2023</v>
      </c>
      <c r="F1016" s="201" t="s">
        <v>2024</v>
      </c>
      <c r="G1016" s="202" t="s">
        <v>2025</v>
      </c>
    </row>
    <row r="1017" spans="2:7">
      <c r="B1017" s="200" t="s">
        <v>791</v>
      </c>
      <c r="C1017" s="201" t="s">
        <v>792</v>
      </c>
      <c r="D1017" s="201" t="s">
        <v>1839</v>
      </c>
      <c r="E1017" s="200" t="s">
        <v>2023</v>
      </c>
      <c r="F1017" s="201" t="s">
        <v>2024</v>
      </c>
      <c r="G1017" s="202" t="s">
        <v>2026</v>
      </c>
    </row>
    <row r="1018" spans="2:7">
      <c r="B1018" s="200" t="s">
        <v>1070</v>
      </c>
      <c r="C1018" s="201" t="s">
        <v>1071</v>
      </c>
      <c r="D1018" s="201" t="s">
        <v>1839</v>
      </c>
      <c r="E1018" s="200" t="s">
        <v>2023</v>
      </c>
      <c r="F1018" s="201" t="s">
        <v>2024</v>
      </c>
      <c r="G1018" s="202" t="s">
        <v>2027</v>
      </c>
    </row>
    <row r="1019" spans="2:7">
      <c r="B1019" s="200" t="s">
        <v>1073</v>
      </c>
      <c r="C1019" s="201" t="s">
        <v>1074</v>
      </c>
      <c r="D1019" s="201" t="s">
        <v>1839</v>
      </c>
      <c r="E1019" s="200" t="s">
        <v>2023</v>
      </c>
      <c r="F1019" s="201" t="s">
        <v>2024</v>
      </c>
      <c r="G1019" s="202" t="s">
        <v>2028</v>
      </c>
    </row>
    <row r="1020" spans="2:7">
      <c r="B1020" s="200" t="s">
        <v>795</v>
      </c>
      <c r="C1020" s="201" t="s">
        <v>796</v>
      </c>
      <c r="D1020" s="201" t="s">
        <v>1839</v>
      </c>
      <c r="E1020" s="200" t="s">
        <v>2023</v>
      </c>
      <c r="F1020" s="201" t="s">
        <v>2024</v>
      </c>
      <c r="G1020" s="202" t="s">
        <v>2029</v>
      </c>
    </row>
    <row r="1021" spans="2:7">
      <c r="B1021" s="200" t="s">
        <v>799</v>
      </c>
      <c r="C1021" s="201" t="s">
        <v>800</v>
      </c>
      <c r="D1021" s="201" t="s">
        <v>1839</v>
      </c>
      <c r="E1021" s="200" t="s">
        <v>2023</v>
      </c>
      <c r="F1021" s="201" t="s">
        <v>2024</v>
      </c>
      <c r="G1021" s="202" t="s">
        <v>2030</v>
      </c>
    </row>
    <row r="1022" spans="2:7">
      <c r="B1022" s="200" t="s">
        <v>803</v>
      </c>
      <c r="C1022" s="201" t="s">
        <v>804</v>
      </c>
      <c r="D1022" s="201" t="s">
        <v>1839</v>
      </c>
      <c r="E1022" s="200" t="s">
        <v>2023</v>
      </c>
      <c r="F1022" s="201" t="s">
        <v>2024</v>
      </c>
      <c r="G1022" s="202" t="s">
        <v>2031</v>
      </c>
    </row>
    <row r="1023" spans="2:7">
      <c r="B1023" s="200" t="s">
        <v>807</v>
      </c>
      <c r="C1023" s="201" t="s">
        <v>808</v>
      </c>
      <c r="D1023" s="201" t="s">
        <v>1839</v>
      </c>
      <c r="E1023" s="200" t="s">
        <v>2023</v>
      </c>
      <c r="F1023" s="201" t="s">
        <v>2024</v>
      </c>
      <c r="G1023" s="202" t="s">
        <v>2032</v>
      </c>
    </row>
    <row r="1024" spans="2:7">
      <c r="B1024" s="200" t="s">
        <v>811</v>
      </c>
      <c r="C1024" s="201" t="s">
        <v>812</v>
      </c>
      <c r="D1024" s="201" t="s">
        <v>1839</v>
      </c>
      <c r="E1024" s="200" t="s">
        <v>2023</v>
      </c>
      <c r="F1024" s="201" t="s">
        <v>2024</v>
      </c>
      <c r="G1024" s="202" t="s">
        <v>2033</v>
      </c>
    </row>
    <row r="1025" spans="2:7">
      <c r="B1025" s="200" t="s">
        <v>969</v>
      </c>
      <c r="C1025" s="201" t="s">
        <v>970</v>
      </c>
      <c r="D1025" s="201" t="s">
        <v>1839</v>
      </c>
      <c r="E1025" s="200" t="s">
        <v>2023</v>
      </c>
      <c r="F1025" s="201" t="s">
        <v>2024</v>
      </c>
      <c r="G1025" s="202" t="s">
        <v>2034</v>
      </c>
    </row>
    <row r="1026" spans="2:7">
      <c r="B1026" s="200" t="s">
        <v>827</v>
      </c>
      <c r="C1026" s="201" t="s">
        <v>828</v>
      </c>
      <c r="D1026" s="201" t="s">
        <v>1839</v>
      </c>
      <c r="E1026" s="200" t="s">
        <v>2023</v>
      </c>
      <c r="F1026" s="201" t="s">
        <v>2024</v>
      </c>
      <c r="G1026" s="202" t="s">
        <v>2035</v>
      </c>
    </row>
    <row r="1027" spans="2:7">
      <c r="B1027" s="200" t="s">
        <v>831</v>
      </c>
      <c r="C1027" s="201" t="s">
        <v>832</v>
      </c>
      <c r="D1027" s="201" t="s">
        <v>1839</v>
      </c>
      <c r="E1027" s="200" t="s">
        <v>2023</v>
      </c>
      <c r="F1027" s="201" t="s">
        <v>2024</v>
      </c>
      <c r="G1027" s="202" t="s">
        <v>2036</v>
      </c>
    </row>
    <row r="1028" spans="2:7">
      <c r="B1028" s="200" t="s">
        <v>835</v>
      </c>
      <c r="C1028" s="201" t="s">
        <v>836</v>
      </c>
      <c r="D1028" s="201" t="s">
        <v>1839</v>
      </c>
      <c r="E1028" s="200" t="s">
        <v>2023</v>
      </c>
      <c r="F1028" s="201" t="s">
        <v>2024</v>
      </c>
      <c r="G1028" s="202" t="s">
        <v>2037</v>
      </c>
    </row>
    <row r="1029" spans="2:7">
      <c r="B1029" s="200" t="s">
        <v>839</v>
      </c>
      <c r="C1029" s="201" t="s">
        <v>840</v>
      </c>
      <c r="D1029" s="201" t="s">
        <v>1839</v>
      </c>
      <c r="E1029" s="200" t="s">
        <v>2023</v>
      </c>
      <c r="F1029" s="201" t="s">
        <v>2024</v>
      </c>
      <c r="G1029" s="202" t="s">
        <v>2038</v>
      </c>
    </row>
    <row r="1030" spans="2:7">
      <c r="B1030" s="200" t="s">
        <v>843</v>
      </c>
      <c r="C1030" s="201" t="s">
        <v>844</v>
      </c>
      <c r="D1030" s="201" t="s">
        <v>1839</v>
      </c>
      <c r="E1030" s="200" t="s">
        <v>2023</v>
      </c>
      <c r="F1030" s="201" t="s">
        <v>2024</v>
      </c>
      <c r="G1030" s="202" t="s">
        <v>2039</v>
      </c>
    </row>
    <row r="1031" spans="2:7">
      <c r="B1031" s="200" t="s">
        <v>851</v>
      </c>
      <c r="C1031" s="201" t="s">
        <v>852</v>
      </c>
      <c r="D1031" s="201" t="s">
        <v>1839</v>
      </c>
      <c r="E1031" s="200" t="s">
        <v>2023</v>
      </c>
      <c r="F1031" s="201" t="s">
        <v>2024</v>
      </c>
      <c r="G1031" s="202" t="s">
        <v>2040</v>
      </c>
    </row>
    <row r="1032" spans="2:7">
      <c r="B1032" s="200" t="s">
        <v>855</v>
      </c>
      <c r="C1032" s="201" t="s">
        <v>856</v>
      </c>
      <c r="D1032" s="201" t="s">
        <v>1839</v>
      </c>
      <c r="E1032" s="200" t="s">
        <v>2023</v>
      </c>
      <c r="F1032" s="201" t="s">
        <v>2024</v>
      </c>
      <c r="G1032" s="202" t="s">
        <v>2041</v>
      </c>
    </row>
    <row r="1033" spans="2:7">
      <c r="B1033" s="200" t="s">
        <v>973</v>
      </c>
      <c r="C1033" s="201" t="s">
        <v>974</v>
      </c>
      <c r="D1033" s="201" t="s">
        <v>1839</v>
      </c>
      <c r="E1033" s="200" t="s">
        <v>2023</v>
      </c>
      <c r="F1033" s="201" t="s">
        <v>2024</v>
      </c>
      <c r="G1033" s="202" t="s">
        <v>2042</v>
      </c>
    </row>
    <row r="1034" spans="2:7">
      <c r="B1034" s="200" t="s">
        <v>859</v>
      </c>
      <c r="C1034" s="201" t="s">
        <v>860</v>
      </c>
      <c r="D1034" s="201" t="s">
        <v>1839</v>
      </c>
      <c r="E1034" s="200" t="s">
        <v>2023</v>
      </c>
      <c r="F1034" s="201" t="s">
        <v>2024</v>
      </c>
      <c r="G1034" s="202" t="s">
        <v>2043</v>
      </c>
    </row>
    <row r="1035" spans="2:7">
      <c r="B1035" s="200" t="s">
        <v>863</v>
      </c>
      <c r="C1035" s="201" t="s">
        <v>864</v>
      </c>
      <c r="D1035" s="201" t="s">
        <v>1839</v>
      </c>
      <c r="E1035" s="200" t="s">
        <v>2023</v>
      </c>
      <c r="F1035" s="201" t="s">
        <v>2024</v>
      </c>
      <c r="G1035" s="202" t="s">
        <v>2044</v>
      </c>
    </row>
    <row r="1036" spans="2:7">
      <c r="B1036" s="200" t="s">
        <v>867</v>
      </c>
      <c r="C1036" s="201" t="s">
        <v>868</v>
      </c>
      <c r="D1036" s="201" t="s">
        <v>1839</v>
      </c>
      <c r="E1036" s="200" t="s">
        <v>2023</v>
      </c>
      <c r="F1036" s="201" t="s">
        <v>2024</v>
      </c>
      <c r="G1036" s="202" t="s">
        <v>2045</v>
      </c>
    </row>
    <row r="1037" spans="2:7">
      <c r="B1037" s="200" t="s">
        <v>948</v>
      </c>
      <c r="C1037" s="201" t="s">
        <v>949</v>
      </c>
      <c r="D1037" s="201" t="s">
        <v>1839</v>
      </c>
      <c r="E1037" s="200" t="s">
        <v>2023</v>
      </c>
      <c r="F1037" s="201" t="s">
        <v>2024</v>
      </c>
      <c r="G1037" s="202" t="s">
        <v>2046</v>
      </c>
    </row>
    <row r="1038" spans="2:7">
      <c r="B1038" s="200" t="s">
        <v>1053</v>
      </c>
      <c r="C1038" s="201" t="s">
        <v>1054</v>
      </c>
      <c r="D1038" s="201" t="s">
        <v>1839</v>
      </c>
      <c r="E1038" s="200" t="s">
        <v>2023</v>
      </c>
      <c r="F1038" s="201" t="s">
        <v>2024</v>
      </c>
      <c r="G1038" s="202" t="s">
        <v>2047</v>
      </c>
    </row>
    <row r="1039" spans="2:7">
      <c r="B1039" s="200" t="s">
        <v>876</v>
      </c>
      <c r="C1039" s="201" t="s">
        <v>877</v>
      </c>
      <c r="D1039" s="201" t="s">
        <v>1839</v>
      </c>
      <c r="E1039" s="200" t="s">
        <v>2023</v>
      </c>
      <c r="F1039" s="201" t="s">
        <v>2024</v>
      </c>
      <c r="G1039" s="202" t="s">
        <v>2048</v>
      </c>
    </row>
    <row r="1040" spans="2:7">
      <c r="B1040" s="200" t="s">
        <v>927</v>
      </c>
      <c r="C1040" s="201" t="s">
        <v>928</v>
      </c>
      <c r="D1040" s="201" t="s">
        <v>1839</v>
      </c>
      <c r="E1040" s="200" t="s">
        <v>2023</v>
      </c>
      <c r="F1040" s="201" t="s">
        <v>2024</v>
      </c>
      <c r="G1040" s="202" t="s">
        <v>2049</v>
      </c>
    </row>
    <row r="1041" spans="2:7">
      <c r="B1041" s="200" t="s">
        <v>879</v>
      </c>
      <c r="C1041" s="201" t="s">
        <v>880</v>
      </c>
      <c r="D1041" s="201" t="s">
        <v>1839</v>
      </c>
      <c r="E1041" s="200" t="s">
        <v>2023</v>
      </c>
      <c r="F1041" s="201" t="s">
        <v>2024</v>
      </c>
      <c r="G1041" s="202" t="s">
        <v>2050</v>
      </c>
    </row>
    <row r="1042" spans="2:7">
      <c r="B1042" s="200" t="s">
        <v>1059</v>
      </c>
      <c r="C1042" s="201" t="s">
        <v>1060</v>
      </c>
      <c r="D1042" s="201" t="s">
        <v>1839</v>
      </c>
      <c r="E1042" s="200" t="s">
        <v>2023</v>
      </c>
      <c r="F1042" s="201" t="s">
        <v>2024</v>
      </c>
      <c r="G1042" s="202" t="s">
        <v>2051</v>
      </c>
    </row>
    <row r="1043" spans="2:7">
      <c r="B1043" s="200" t="s">
        <v>885</v>
      </c>
      <c r="C1043" s="201" t="s">
        <v>886</v>
      </c>
      <c r="D1043" s="201" t="s">
        <v>1839</v>
      </c>
      <c r="E1043" s="200" t="s">
        <v>2023</v>
      </c>
      <c r="F1043" s="201" t="s">
        <v>2024</v>
      </c>
      <c r="G1043" s="202" t="s">
        <v>2052</v>
      </c>
    </row>
    <row r="1044" spans="2:7">
      <c r="B1044" s="200" t="s">
        <v>888</v>
      </c>
      <c r="C1044" s="201" t="s">
        <v>889</v>
      </c>
      <c r="D1044" s="201" t="s">
        <v>1839</v>
      </c>
      <c r="E1044" s="200" t="s">
        <v>2023</v>
      </c>
      <c r="F1044" s="201" t="s">
        <v>2024</v>
      </c>
      <c r="G1044" s="202" t="s">
        <v>2053</v>
      </c>
    </row>
    <row r="1045" spans="2:7">
      <c r="B1045" s="200" t="s">
        <v>891</v>
      </c>
      <c r="C1045" s="201" t="s">
        <v>892</v>
      </c>
      <c r="D1045" s="201" t="s">
        <v>1839</v>
      </c>
      <c r="E1045" s="200" t="s">
        <v>2023</v>
      </c>
      <c r="F1045" s="201" t="s">
        <v>2024</v>
      </c>
      <c r="G1045" s="202" t="s">
        <v>2054</v>
      </c>
    </row>
    <row r="1046" spans="2:7">
      <c r="B1046" s="200" t="s">
        <v>894</v>
      </c>
      <c r="C1046" s="201" t="s">
        <v>895</v>
      </c>
      <c r="D1046" s="201" t="s">
        <v>1839</v>
      </c>
      <c r="E1046" s="200" t="s">
        <v>2023</v>
      </c>
      <c r="F1046" s="201" t="s">
        <v>2024</v>
      </c>
      <c r="G1046" s="202" t="s">
        <v>2055</v>
      </c>
    </row>
    <row r="1047" spans="2:7">
      <c r="B1047" s="200" t="s">
        <v>897</v>
      </c>
      <c r="C1047" s="201" t="s">
        <v>898</v>
      </c>
      <c r="D1047" s="201" t="s">
        <v>1839</v>
      </c>
      <c r="E1047" s="200" t="s">
        <v>2023</v>
      </c>
      <c r="F1047" s="201" t="s">
        <v>2024</v>
      </c>
      <c r="G1047" s="202" t="s">
        <v>2056</v>
      </c>
    </row>
    <row r="1048" spans="2:7">
      <c r="B1048" s="200" t="s">
        <v>795</v>
      </c>
      <c r="C1048" s="201" t="s">
        <v>796</v>
      </c>
      <c r="D1048" s="201" t="s">
        <v>1839</v>
      </c>
      <c r="E1048" s="200" t="s">
        <v>2057</v>
      </c>
      <c r="F1048" s="201" t="s">
        <v>2058</v>
      </c>
      <c r="G1048" s="202" t="s">
        <v>2059</v>
      </c>
    </row>
    <row r="1049" spans="2:7">
      <c r="B1049" s="200" t="s">
        <v>803</v>
      </c>
      <c r="C1049" s="201" t="s">
        <v>804</v>
      </c>
      <c r="D1049" s="201" t="s">
        <v>1839</v>
      </c>
      <c r="E1049" s="200" t="s">
        <v>2057</v>
      </c>
      <c r="F1049" s="201" t="s">
        <v>2058</v>
      </c>
      <c r="G1049" s="202" t="s">
        <v>2060</v>
      </c>
    </row>
    <row r="1050" spans="2:7">
      <c r="B1050" s="200" t="s">
        <v>827</v>
      </c>
      <c r="C1050" s="201" t="s">
        <v>828</v>
      </c>
      <c r="D1050" s="201" t="s">
        <v>1839</v>
      </c>
      <c r="E1050" s="200" t="s">
        <v>2057</v>
      </c>
      <c r="F1050" s="201" t="s">
        <v>2058</v>
      </c>
      <c r="G1050" s="202" t="s">
        <v>2061</v>
      </c>
    </row>
    <row r="1051" spans="2:7">
      <c r="B1051" s="200" t="s">
        <v>839</v>
      </c>
      <c r="C1051" s="201" t="s">
        <v>840</v>
      </c>
      <c r="D1051" s="201" t="s">
        <v>1839</v>
      </c>
      <c r="E1051" s="200" t="s">
        <v>2057</v>
      </c>
      <c r="F1051" s="201" t="s">
        <v>2058</v>
      </c>
      <c r="G1051" s="202" t="s">
        <v>2062</v>
      </c>
    </row>
    <row r="1052" spans="2:7">
      <c r="B1052" s="200" t="s">
        <v>843</v>
      </c>
      <c r="C1052" s="201" t="s">
        <v>844</v>
      </c>
      <c r="D1052" s="201" t="s">
        <v>1839</v>
      </c>
      <c r="E1052" s="200" t="s">
        <v>2057</v>
      </c>
      <c r="F1052" s="201" t="s">
        <v>2058</v>
      </c>
      <c r="G1052" s="202" t="s">
        <v>2063</v>
      </c>
    </row>
    <row r="1053" spans="2:7">
      <c r="B1053" s="200" t="s">
        <v>855</v>
      </c>
      <c r="C1053" s="201" t="s">
        <v>856</v>
      </c>
      <c r="D1053" s="201" t="s">
        <v>1839</v>
      </c>
      <c r="E1053" s="200" t="s">
        <v>2057</v>
      </c>
      <c r="F1053" s="201" t="s">
        <v>2058</v>
      </c>
      <c r="G1053" s="202" t="s">
        <v>2064</v>
      </c>
    </row>
    <row r="1054" spans="2:7">
      <c r="B1054" s="200" t="s">
        <v>879</v>
      </c>
      <c r="C1054" s="201" t="s">
        <v>880</v>
      </c>
      <c r="D1054" s="201" t="s">
        <v>1839</v>
      </c>
      <c r="E1054" s="200" t="s">
        <v>2057</v>
      </c>
      <c r="F1054" s="201" t="s">
        <v>2058</v>
      </c>
      <c r="G1054" s="202" t="s">
        <v>2065</v>
      </c>
    </row>
    <row r="1055" spans="2:7">
      <c r="B1055" s="200" t="s">
        <v>885</v>
      </c>
      <c r="C1055" s="201" t="s">
        <v>886</v>
      </c>
      <c r="D1055" s="201" t="s">
        <v>1839</v>
      </c>
      <c r="E1055" s="200" t="s">
        <v>2057</v>
      </c>
      <c r="F1055" s="201" t="s">
        <v>2058</v>
      </c>
      <c r="G1055" s="202" t="s">
        <v>2066</v>
      </c>
    </row>
    <row r="1056" spans="2:7">
      <c r="B1056" s="200" t="s">
        <v>891</v>
      </c>
      <c r="C1056" s="201" t="s">
        <v>892</v>
      </c>
      <c r="D1056" s="201" t="s">
        <v>1839</v>
      </c>
      <c r="E1056" s="200" t="s">
        <v>2057</v>
      </c>
      <c r="F1056" s="201" t="s">
        <v>2058</v>
      </c>
      <c r="G1056" s="202" t="s">
        <v>2067</v>
      </c>
    </row>
    <row r="1057" spans="2:7">
      <c r="B1057" s="200" t="s">
        <v>894</v>
      </c>
      <c r="C1057" s="201" t="s">
        <v>895</v>
      </c>
      <c r="D1057" s="201" t="s">
        <v>1839</v>
      </c>
      <c r="E1057" s="200" t="s">
        <v>2057</v>
      </c>
      <c r="F1057" s="201" t="s">
        <v>2058</v>
      </c>
      <c r="G1057" s="202" t="s">
        <v>2068</v>
      </c>
    </row>
    <row r="1058" spans="2:7">
      <c r="B1058" s="200" t="s">
        <v>897</v>
      </c>
      <c r="C1058" s="201" t="s">
        <v>898</v>
      </c>
      <c r="D1058" s="201" t="s">
        <v>1839</v>
      </c>
      <c r="E1058" s="200" t="s">
        <v>2057</v>
      </c>
      <c r="F1058" s="201" t="s">
        <v>2058</v>
      </c>
      <c r="G1058" s="202" t="s">
        <v>2069</v>
      </c>
    </row>
    <row r="1059" spans="2:7">
      <c r="B1059" s="200" t="s">
        <v>784</v>
      </c>
      <c r="C1059" s="201" t="s">
        <v>785</v>
      </c>
      <c r="D1059" s="201" t="s">
        <v>2070</v>
      </c>
      <c r="E1059" s="200" t="s">
        <v>2071</v>
      </c>
      <c r="F1059" s="201" t="s">
        <v>2072</v>
      </c>
      <c r="G1059" s="202" t="s">
        <v>2073</v>
      </c>
    </row>
    <row r="1060" spans="2:7">
      <c r="B1060" s="200" t="s">
        <v>791</v>
      </c>
      <c r="C1060" s="201" t="s">
        <v>792</v>
      </c>
      <c r="D1060" s="201" t="s">
        <v>2070</v>
      </c>
      <c r="E1060" s="200" t="s">
        <v>2071</v>
      </c>
      <c r="F1060" s="201" t="s">
        <v>2072</v>
      </c>
      <c r="G1060" s="202" t="s">
        <v>2074</v>
      </c>
    </row>
    <row r="1061" spans="2:7">
      <c r="B1061" s="200" t="s">
        <v>795</v>
      </c>
      <c r="C1061" s="201" t="s">
        <v>796</v>
      </c>
      <c r="D1061" s="201" t="s">
        <v>2070</v>
      </c>
      <c r="E1061" s="200" t="s">
        <v>2071</v>
      </c>
      <c r="F1061" s="201" t="s">
        <v>2072</v>
      </c>
      <c r="G1061" s="202" t="s">
        <v>2075</v>
      </c>
    </row>
    <row r="1062" spans="2:7">
      <c r="B1062" s="200" t="s">
        <v>799</v>
      </c>
      <c r="C1062" s="201" t="s">
        <v>800</v>
      </c>
      <c r="D1062" s="201" t="s">
        <v>2070</v>
      </c>
      <c r="E1062" s="200" t="s">
        <v>2071</v>
      </c>
      <c r="F1062" s="201" t="s">
        <v>2072</v>
      </c>
      <c r="G1062" s="202" t="s">
        <v>2076</v>
      </c>
    </row>
    <row r="1063" spans="2:7">
      <c r="B1063" s="200" t="s">
        <v>803</v>
      </c>
      <c r="C1063" s="201" t="s">
        <v>804</v>
      </c>
      <c r="D1063" s="201" t="s">
        <v>2070</v>
      </c>
      <c r="E1063" s="200" t="s">
        <v>2071</v>
      </c>
      <c r="F1063" s="201" t="s">
        <v>2072</v>
      </c>
      <c r="G1063" s="202" t="s">
        <v>2077</v>
      </c>
    </row>
    <row r="1064" spans="2:7">
      <c r="B1064" s="200" t="s">
        <v>811</v>
      </c>
      <c r="C1064" s="201" t="s">
        <v>812</v>
      </c>
      <c r="D1064" s="201" t="s">
        <v>2070</v>
      </c>
      <c r="E1064" s="200" t="s">
        <v>2071</v>
      </c>
      <c r="F1064" s="201" t="s">
        <v>2072</v>
      </c>
      <c r="G1064" s="202" t="s">
        <v>2078</v>
      </c>
    </row>
    <row r="1065" spans="2:7">
      <c r="B1065" s="200" t="s">
        <v>1081</v>
      </c>
      <c r="C1065" s="201" t="s">
        <v>1082</v>
      </c>
      <c r="D1065" s="201" t="s">
        <v>2070</v>
      </c>
      <c r="E1065" s="200" t="s">
        <v>2071</v>
      </c>
      <c r="F1065" s="201" t="s">
        <v>2072</v>
      </c>
      <c r="G1065" s="202" t="s">
        <v>2079</v>
      </c>
    </row>
    <row r="1066" spans="2:7">
      <c r="B1066" s="200" t="s">
        <v>969</v>
      </c>
      <c r="C1066" s="201" t="s">
        <v>970</v>
      </c>
      <c r="D1066" s="201" t="s">
        <v>2070</v>
      </c>
      <c r="E1066" s="200" t="s">
        <v>2071</v>
      </c>
      <c r="F1066" s="201" t="s">
        <v>2072</v>
      </c>
      <c r="G1066" s="202" t="s">
        <v>2080</v>
      </c>
    </row>
    <row r="1067" spans="2:7">
      <c r="B1067" s="200" t="s">
        <v>823</v>
      </c>
      <c r="C1067" s="201" t="s">
        <v>824</v>
      </c>
      <c r="D1067" s="201" t="s">
        <v>2070</v>
      </c>
      <c r="E1067" s="200" t="s">
        <v>2071</v>
      </c>
      <c r="F1067" s="201" t="s">
        <v>2072</v>
      </c>
      <c r="G1067" s="202" t="s">
        <v>2081</v>
      </c>
    </row>
    <row r="1068" spans="2:7">
      <c r="B1068" s="200" t="s">
        <v>831</v>
      </c>
      <c r="C1068" s="201" t="s">
        <v>832</v>
      </c>
      <c r="D1068" s="201" t="s">
        <v>2070</v>
      </c>
      <c r="E1068" s="200" t="s">
        <v>2071</v>
      </c>
      <c r="F1068" s="201" t="s">
        <v>2072</v>
      </c>
      <c r="G1068" s="202" t="s">
        <v>2082</v>
      </c>
    </row>
    <row r="1069" spans="2:7">
      <c r="B1069" s="200" t="s">
        <v>835</v>
      </c>
      <c r="C1069" s="201" t="s">
        <v>836</v>
      </c>
      <c r="D1069" s="201" t="s">
        <v>2070</v>
      </c>
      <c r="E1069" s="200" t="s">
        <v>2071</v>
      </c>
      <c r="F1069" s="201" t="s">
        <v>2072</v>
      </c>
      <c r="G1069" s="202" t="s">
        <v>2083</v>
      </c>
    </row>
    <row r="1070" spans="2:7">
      <c r="B1070" s="200" t="s">
        <v>913</v>
      </c>
      <c r="C1070" s="201" t="s">
        <v>914</v>
      </c>
      <c r="D1070" s="201" t="s">
        <v>2070</v>
      </c>
      <c r="E1070" s="200" t="s">
        <v>2071</v>
      </c>
      <c r="F1070" s="201" t="s">
        <v>2072</v>
      </c>
      <c r="G1070" s="202" t="s">
        <v>2084</v>
      </c>
    </row>
    <row r="1071" spans="2:7">
      <c r="B1071" s="200" t="s">
        <v>994</v>
      </c>
      <c r="C1071" s="201" t="s">
        <v>995</v>
      </c>
      <c r="D1071" s="201" t="s">
        <v>2070</v>
      </c>
      <c r="E1071" s="200" t="s">
        <v>2071</v>
      </c>
      <c r="F1071" s="201" t="s">
        <v>2072</v>
      </c>
      <c r="G1071" s="202" t="s">
        <v>2085</v>
      </c>
    </row>
    <row r="1072" spans="2:7">
      <c r="B1072" s="200" t="s">
        <v>1044</v>
      </c>
      <c r="C1072" s="201" t="s">
        <v>1045</v>
      </c>
      <c r="D1072" s="201" t="s">
        <v>2070</v>
      </c>
      <c r="E1072" s="200" t="s">
        <v>2071</v>
      </c>
      <c r="F1072" s="201" t="s">
        <v>2072</v>
      </c>
      <c r="G1072" s="202" t="s">
        <v>2086</v>
      </c>
    </row>
    <row r="1073" spans="2:7">
      <c r="B1073" s="200" t="s">
        <v>1326</v>
      </c>
      <c r="C1073" s="201" t="s">
        <v>1327</v>
      </c>
      <c r="D1073" s="201" t="s">
        <v>2070</v>
      </c>
      <c r="E1073" s="200" t="s">
        <v>2071</v>
      </c>
      <c r="F1073" s="201" t="s">
        <v>2072</v>
      </c>
      <c r="G1073" s="202" t="s">
        <v>2087</v>
      </c>
    </row>
    <row r="1074" spans="2:7">
      <c r="B1074" s="200" t="s">
        <v>851</v>
      </c>
      <c r="C1074" s="201" t="s">
        <v>852</v>
      </c>
      <c r="D1074" s="201" t="s">
        <v>2070</v>
      </c>
      <c r="E1074" s="200" t="s">
        <v>2071</v>
      </c>
      <c r="F1074" s="201" t="s">
        <v>2072</v>
      </c>
      <c r="G1074" s="202" t="s">
        <v>2088</v>
      </c>
    </row>
    <row r="1075" spans="2:7">
      <c r="B1075" s="200" t="s">
        <v>855</v>
      </c>
      <c r="C1075" s="201" t="s">
        <v>856</v>
      </c>
      <c r="D1075" s="201" t="s">
        <v>2070</v>
      </c>
      <c r="E1075" s="200" t="s">
        <v>2071</v>
      </c>
      <c r="F1075" s="201" t="s">
        <v>2072</v>
      </c>
      <c r="G1075" s="202" t="s">
        <v>2089</v>
      </c>
    </row>
    <row r="1076" spans="2:7">
      <c r="B1076" s="200" t="s">
        <v>859</v>
      </c>
      <c r="C1076" s="201" t="s">
        <v>860</v>
      </c>
      <c r="D1076" s="201" t="s">
        <v>2070</v>
      </c>
      <c r="E1076" s="200" t="s">
        <v>2071</v>
      </c>
      <c r="F1076" s="201" t="s">
        <v>2072</v>
      </c>
      <c r="G1076" s="202" t="s">
        <v>2090</v>
      </c>
    </row>
    <row r="1077" spans="2:7">
      <c r="B1077" s="200" t="s">
        <v>863</v>
      </c>
      <c r="C1077" s="201" t="s">
        <v>864</v>
      </c>
      <c r="D1077" s="201" t="s">
        <v>2070</v>
      </c>
      <c r="E1077" s="200" t="s">
        <v>2071</v>
      </c>
      <c r="F1077" s="201" t="s">
        <v>2072</v>
      </c>
      <c r="G1077" s="202" t="s">
        <v>2091</v>
      </c>
    </row>
    <row r="1078" spans="2:7">
      <c r="B1078" s="200" t="s">
        <v>867</v>
      </c>
      <c r="C1078" s="201" t="s">
        <v>868</v>
      </c>
      <c r="D1078" s="201" t="s">
        <v>2070</v>
      </c>
      <c r="E1078" s="200" t="s">
        <v>2071</v>
      </c>
      <c r="F1078" s="201" t="s">
        <v>2072</v>
      </c>
      <c r="G1078" s="202" t="s">
        <v>2092</v>
      </c>
    </row>
    <row r="1079" spans="2:7">
      <c r="B1079" s="200" t="s">
        <v>948</v>
      </c>
      <c r="C1079" s="201" t="s">
        <v>949</v>
      </c>
      <c r="D1079" s="201" t="s">
        <v>2070</v>
      </c>
      <c r="E1079" s="200" t="s">
        <v>2071</v>
      </c>
      <c r="F1079" s="201" t="s">
        <v>2072</v>
      </c>
      <c r="G1079" s="202" t="s">
        <v>2093</v>
      </c>
    </row>
    <row r="1080" spans="2:7">
      <c r="B1080" s="200" t="s">
        <v>1053</v>
      </c>
      <c r="C1080" s="201" t="s">
        <v>1054</v>
      </c>
      <c r="D1080" s="201" t="s">
        <v>2070</v>
      </c>
      <c r="E1080" s="200" t="s">
        <v>2071</v>
      </c>
      <c r="F1080" s="201" t="s">
        <v>2072</v>
      </c>
      <c r="G1080" s="202" t="s">
        <v>2094</v>
      </c>
    </row>
    <row r="1081" spans="2:7">
      <c r="B1081" s="200" t="s">
        <v>870</v>
      </c>
      <c r="C1081" s="201" t="s">
        <v>871</v>
      </c>
      <c r="D1081" s="201" t="s">
        <v>2070</v>
      </c>
      <c r="E1081" s="200" t="s">
        <v>2071</v>
      </c>
      <c r="F1081" s="201" t="s">
        <v>2072</v>
      </c>
      <c r="G1081" s="202" t="s">
        <v>2095</v>
      </c>
    </row>
    <row r="1082" spans="2:7">
      <c r="B1082" s="200" t="s">
        <v>873</v>
      </c>
      <c r="C1082" s="201" t="s">
        <v>874</v>
      </c>
      <c r="D1082" s="201" t="s">
        <v>2070</v>
      </c>
      <c r="E1082" s="200" t="s">
        <v>2071</v>
      </c>
      <c r="F1082" s="201" t="s">
        <v>2072</v>
      </c>
      <c r="G1082" s="202" t="s">
        <v>2096</v>
      </c>
    </row>
    <row r="1083" spans="2:7">
      <c r="B1083" s="200" t="s">
        <v>879</v>
      </c>
      <c r="C1083" s="201" t="s">
        <v>880</v>
      </c>
      <c r="D1083" s="201" t="s">
        <v>2070</v>
      </c>
      <c r="E1083" s="200" t="s">
        <v>2071</v>
      </c>
      <c r="F1083" s="201" t="s">
        <v>2072</v>
      </c>
      <c r="G1083" s="202" t="s">
        <v>2097</v>
      </c>
    </row>
    <row r="1084" spans="2:7">
      <c r="B1084" s="200" t="s">
        <v>882</v>
      </c>
      <c r="C1084" s="201" t="s">
        <v>883</v>
      </c>
      <c r="D1084" s="201" t="s">
        <v>2070</v>
      </c>
      <c r="E1084" s="200" t="s">
        <v>2071</v>
      </c>
      <c r="F1084" s="201" t="s">
        <v>2072</v>
      </c>
      <c r="G1084" s="202" t="s">
        <v>2098</v>
      </c>
    </row>
    <row r="1085" spans="2:7">
      <c r="B1085" s="200" t="s">
        <v>1059</v>
      </c>
      <c r="C1085" s="201" t="s">
        <v>1060</v>
      </c>
      <c r="D1085" s="201" t="s">
        <v>2070</v>
      </c>
      <c r="E1085" s="200" t="s">
        <v>2071</v>
      </c>
      <c r="F1085" s="201" t="s">
        <v>2072</v>
      </c>
      <c r="G1085" s="202" t="s">
        <v>2099</v>
      </c>
    </row>
    <row r="1086" spans="2:7">
      <c r="B1086" s="200" t="s">
        <v>885</v>
      </c>
      <c r="C1086" s="201" t="s">
        <v>886</v>
      </c>
      <c r="D1086" s="201" t="s">
        <v>2070</v>
      </c>
      <c r="E1086" s="200" t="s">
        <v>2071</v>
      </c>
      <c r="F1086" s="201" t="s">
        <v>2072</v>
      </c>
      <c r="G1086" s="202" t="s">
        <v>2100</v>
      </c>
    </row>
    <row r="1087" spans="2:7">
      <c r="B1087" s="200" t="s">
        <v>888</v>
      </c>
      <c r="C1087" s="201" t="s">
        <v>889</v>
      </c>
      <c r="D1087" s="201" t="s">
        <v>2070</v>
      </c>
      <c r="E1087" s="200" t="s">
        <v>2071</v>
      </c>
      <c r="F1087" s="201" t="s">
        <v>2072</v>
      </c>
      <c r="G1087" s="202" t="s">
        <v>2101</v>
      </c>
    </row>
    <row r="1088" spans="2:7">
      <c r="B1088" s="200" t="s">
        <v>891</v>
      </c>
      <c r="C1088" s="201" t="s">
        <v>892</v>
      </c>
      <c r="D1088" s="201" t="s">
        <v>2070</v>
      </c>
      <c r="E1088" s="200" t="s">
        <v>2071</v>
      </c>
      <c r="F1088" s="201" t="s">
        <v>2072</v>
      </c>
      <c r="G1088" s="202" t="s">
        <v>2102</v>
      </c>
    </row>
    <row r="1089" spans="2:7">
      <c r="B1089" s="200" t="s">
        <v>894</v>
      </c>
      <c r="C1089" s="201" t="s">
        <v>895</v>
      </c>
      <c r="D1089" s="201" t="s">
        <v>2070</v>
      </c>
      <c r="E1089" s="200" t="s">
        <v>2071</v>
      </c>
      <c r="F1089" s="201" t="s">
        <v>2072</v>
      </c>
      <c r="G1089" s="202" t="s">
        <v>2103</v>
      </c>
    </row>
    <row r="1090" spans="2:7">
      <c r="B1090" s="200" t="s">
        <v>897</v>
      </c>
      <c r="C1090" s="201" t="s">
        <v>898</v>
      </c>
      <c r="D1090" s="201" t="s">
        <v>2070</v>
      </c>
      <c r="E1090" s="200" t="s">
        <v>2071</v>
      </c>
      <c r="F1090" s="201" t="s">
        <v>2072</v>
      </c>
      <c r="G1090" s="202" t="s">
        <v>2104</v>
      </c>
    </row>
    <row r="1091" spans="2:7">
      <c r="B1091" s="200" t="s">
        <v>784</v>
      </c>
      <c r="C1091" s="201" t="s">
        <v>785</v>
      </c>
      <c r="D1091" s="201" t="s">
        <v>2070</v>
      </c>
      <c r="E1091" s="200" t="s">
        <v>2105</v>
      </c>
      <c r="F1091" s="201" t="s">
        <v>2106</v>
      </c>
      <c r="G1091" s="202" t="s">
        <v>2107</v>
      </c>
    </row>
    <row r="1092" spans="2:7">
      <c r="B1092" s="200" t="s">
        <v>791</v>
      </c>
      <c r="C1092" s="201" t="s">
        <v>792</v>
      </c>
      <c r="D1092" s="201" t="s">
        <v>2070</v>
      </c>
      <c r="E1092" s="200" t="s">
        <v>2105</v>
      </c>
      <c r="F1092" s="201" t="s">
        <v>2106</v>
      </c>
      <c r="G1092" s="202" t="s">
        <v>2108</v>
      </c>
    </row>
    <row r="1093" spans="2:7">
      <c r="B1093" s="200" t="s">
        <v>795</v>
      </c>
      <c r="C1093" s="201" t="s">
        <v>796</v>
      </c>
      <c r="D1093" s="201" t="s">
        <v>2070</v>
      </c>
      <c r="E1093" s="200" t="s">
        <v>2105</v>
      </c>
      <c r="F1093" s="201" t="s">
        <v>2106</v>
      </c>
      <c r="G1093" s="202" t="s">
        <v>2109</v>
      </c>
    </row>
    <row r="1094" spans="2:7">
      <c r="B1094" s="200" t="s">
        <v>799</v>
      </c>
      <c r="C1094" s="201" t="s">
        <v>800</v>
      </c>
      <c r="D1094" s="201" t="s">
        <v>2070</v>
      </c>
      <c r="E1094" s="200" t="s">
        <v>2105</v>
      </c>
      <c r="F1094" s="201" t="s">
        <v>2106</v>
      </c>
      <c r="G1094" s="202" t="s">
        <v>2110</v>
      </c>
    </row>
    <row r="1095" spans="2:7">
      <c r="B1095" s="200" t="s">
        <v>807</v>
      </c>
      <c r="C1095" s="201" t="s">
        <v>808</v>
      </c>
      <c r="D1095" s="201" t="s">
        <v>2070</v>
      </c>
      <c r="E1095" s="200" t="s">
        <v>2105</v>
      </c>
      <c r="F1095" s="201" t="s">
        <v>2106</v>
      </c>
      <c r="G1095" s="202" t="s">
        <v>2111</v>
      </c>
    </row>
    <row r="1096" spans="2:7">
      <c r="B1096" s="200" t="s">
        <v>823</v>
      </c>
      <c r="C1096" s="201" t="s">
        <v>824</v>
      </c>
      <c r="D1096" s="201" t="s">
        <v>2070</v>
      </c>
      <c r="E1096" s="200" t="s">
        <v>2105</v>
      </c>
      <c r="F1096" s="201" t="s">
        <v>2106</v>
      </c>
      <c r="G1096" s="202" t="s">
        <v>2112</v>
      </c>
    </row>
    <row r="1097" spans="2:7">
      <c r="B1097" s="200" t="s">
        <v>827</v>
      </c>
      <c r="C1097" s="201" t="s">
        <v>828</v>
      </c>
      <c r="D1097" s="201" t="s">
        <v>2070</v>
      </c>
      <c r="E1097" s="200" t="s">
        <v>2105</v>
      </c>
      <c r="F1097" s="201" t="s">
        <v>2106</v>
      </c>
      <c r="G1097" s="202" t="s">
        <v>2113</v>
      </c>
    </row>
    <row r="1098" spans="2:7">
      <c r="B1098" s="200" t="s">
        <v>851</v>
      </c>
      <c r="C1098" s="201" t="s">
        <v>852</v>
      </c>
      <c r="D1098" s="201" t="s">
        <v>2070</v>
      </c>
      <c r="E1098" s="200" t="s">
        <v>2105</v>
      </c>
      <c r="F1098" s="201" t="s">
        <v>2106</v>
      </c>
      <c r="G1098" s="202" t="s">
        <v>2114</v>
      </c>
    </row>
    <row r="1099" spans="2:7">
      <c r="B1099" s="200" t="s">
        <v>855</v>
      </c>
      <c r="C1099" s="201" t="s">
        <v>856</v>
      </c>
      <c r="D1099" s="201" t="s">
        <v>2070</v>
      </c>
      <c r="E1099" s="200" t="s">
        <v>2105</v>
      </c>
      <c r="F1099" s="201" t="s">
        <v>2106</v>
      </c>
      <c r="G1099" s="202" t="s">
        <v>2115</v>
      </c>
    </row>
    <row r="1100" spans="2:7">
      <c r="B1100" s="200" t="s">
        <v>859</v>
      </c>
      <c r="C1100" s="201" t="s">
        <v>860</v>
      </c>
      <c r="D1100" s="201" t="s">
        <v>2070</v>
      </c>
      <c r="E1100" s="200" t="s">
        <v>2105</v>
      </c>
      <c r="F1100" s="201" t="s">
        <v>2106</v>
      </c>
      <c r="G1100" s="202" t="s">
        <v>2116</v>
      </c>
    </row>
    <row r="1101" spans="2:7">
      <c r="B1101" s="200" t="s">
        <v>863</v>
      </c>
      <c r="C1101" s="201" t="s">
        <v>864</v>
      </c>
      <c r="D1101" s="201" t="s">
        <v>2070</v>
      </c>
      <c r="E1101" s="200" t="s">
        <v>2105</v>
      </c>
      <c r="F1101" s="201" t="s">
        <v>2106</v>
      </c>
      <c r="G1101" s="202" t="s">
        <v>2117</v>
      </c>
    </row>
    <row r="1102" spans="2:7">
      <c r="B1102" s="200" t="s">
        <v>867</v>
      </c>
      <c r="C1102" s="201" t="s">
        <v>868</v>
      </c>
      <c r="D1102" s="201" t="s">
        <v>2070</v>
      </c>
      <c r="E1102" s="200" t="s">
        <v>2105</v>
      </c>
      <c r="F1102" s="201" t="s">
        <v>2106</v>
      </c>
      <c r="G1102" s="202" t="s">
        <v>2118</v>
      </c>
    </row>
    <row r="1103" spans="2:7">
      <c r="B1103" s="200" t="s">
        <v>948</v>
      </c>
      <c r="C1103" s="201" t="s">
        <v>949</v>
      </c>
      <c r="D1103" s="201" t="s">
        <v>2070</v>
      </c>
      <c r="E1103" s="200" t="s">
        <v>2105</v>
      </c>
      <c r="F1103" s="201" t="s">
        <v>2106</v>
      </c>
      <c r="G1103" s="202" t="s">
        <v>2119</v>
      </c>
    </row>
    <row r="1104" spans="2:7">
      <c r="B1104" s="200" t="s">
        <v>1053</v>
      </c>
      <c r="C1104" s="201" t="s">
        <v>1054</v>
      </c>
      <c r="D1104" s="201" t="s">
        <v>2070</v>
      </c>
      <c r="E1104" s="200" t="s">
        <v>2105</v>
      </c>
      <c r="F1104" s="201" t="s">
        <v>2106</v>
      </c>
      <c r="G1104" s="202" t="s">
        <v>2120</v>
      </c>
    </row>
    <row r="1105" spans="2:7">
      <c r="B1105" s="200" t="s">
        <v>1271</v>
      </c>
      <c r="C1105" s="201" t="s">
        <v>1272</v>
      </c>
      <c r="D1105" s="201" t="s">
        <v>2070</v>
      </c>
      <c r="E1105" s="200" t="s">
        <v>2105</v>
      </c>
      <c r="F1105" s="201" t="s">
        <v>2106</v>
      </c>
      <c r="G1105" s="202" t="s">
        <v>2121</v>
      </c>
    </row>
    <row r="1106" spans="2:7">
      <c r="B1106" s="200" t="s">
        <v>879</v>
      </c>
      <c r="C1106" s="201" t="s">
        <v>880</v>
      </c>
      <c r="D1106" s="201" t="s">
        <v>2070</v>
      </c>
      <c r="E1106" s="200" t="s">
        <v>2105</v>
      </c>
      <c r="F1106" s="201" t="s">
        <v>2106</v>
      </c>
      <c r="G1106" s="202" t="s">
        <v>2122</v>
      </c>
    </row>
    <row r="1107" spans="2:7">
      <c r="B1107" s="200" t="s">
        <v>882</v>
      </c>
      <c r="C1107" s="201" t="s">
        <v>883</v>
      </c>
      <c r="D1107" s="201" t="s">
        <v>2070</v>
      </c>
      <c r="E1107" s="200" t="s">
        <v>2105</v>
      </c>
      <c r="F1107" s="201" t="s">
        <v>2106</v>
      </c>
      <c r="G1107" s="202" t="s">
        <v>2123</v>
      </c>
    </row>
    <row r="1108" spans="2:7">
      <c r="B1108" s="200" t="s">
        <v>1059</v>
      </c>
      <c r="C1108" s="201" t="s">
        <v>1060</v>
      </c>
      <c r="D1108" s="201" t="s">
        <v>2070</v>
      </c>
      <c r="E1108" s="200" t="s">
        <v>2105</v>
      </c>
      <c r="F1108" s="201" t="s">
        <v>2106</v>
      </c>
      <c r="G1108" s="202" t="s">
        <v>2124</v>
      </c>
    </row>
    <row r="1109" spans="2:7">
      <c r="B1109" s="200" t="s">
        <v>885</v>
      </c>
      <c r="C1109" s="201" t="s">
        <v>886</v>
      </c>
      <c r="D1109" s="201" t="s">
        <v>2070</v>
      </c>
      <c r="E1109" s="200" t="s">
        <v>2105</v>
      </c>
      <c r="F1109" s="201" t="s">
        <v>2106</v>
      </c>
      <c r="G1109" s="202" t="s">
        <v>2125</v>
      </c>
    </row>
    <row r="1110" spans="2:7">
      <c r="B1110" s="200" t="s">
        <v>888</v>
      </c>
      <c r="C1110" s="201" t="s">
        <v>889</v>
      </c>
      <c r="D1110" s="201" t="s">
        <v>2070</v>
      </c>
      <c r="E1110" s="200" t="s">
        <v>2105</v>
      </c>
      <c r="F1110" s="201" t="s">
        <v>2106</v>
      </c>
      <c r="G1110" s="202" t="s">
        <v>2126</v>
      </c>
    </row>
    <row r="1111" spans="2:7">
      <c r="B1111" s="200" t="s">
        <v>891</v>
      </c>
      <c r="C1111" s="201" t="s">
        <v>892</v>
      </c>
      <c r="D1111" s="201" t="s">
        <v>2070</v>
      </c>
      <c r="E1111" s="200" t="s">
        <v>2105</v>
      </c>
      <c r="F1111" s="201" t="s">
        <v>2106</v>
      </c>
      <c r="G1111" s="202" t="s">
        <v>2127</v>
      </c>
    </row>
    <row r="1112" spans="2:7">
      <c r="B1112" s="200" t="s">
        <v>894</v>
      </c>
      <c r="C1112" s="201" t="s">
        <v>895</v>
      </c>
      <c r="D1112" s="201" t="s">
        <v>2070</v>
      </c>
      <c r="E1112" s="200" t="s">
        <v>2105</v>
      </c>
      <c r="F1112" s="201" t="s">
        <v>2106</v>
      </c>
      <c r="G1112" s="202" t="s">
        <v>2128</v>
      </c>
    </row>
    <row r="1113" spans="2:7">
      <c r="B1113" s="200" t="s">
        <v>897</v>
      </c>
      <c r="C1113" s="201" t="s">
        <v>898</v>
      </c>
      <c r="D1113" s="201" t="s">
        <v>2070</v>
      </c>
      <c r="E1113" s="200" t="s">
        <v>2105</v>
      </c>
      <c r="F1113" s="201" t="s">
        <v>2106</v>
      </c>
      <c r="G1113" s="202" t="s">
        <v>2129</v>
      </c>
    </row>
    <row r="1114" spans="2:7">
      <c r="B1114" s="200" t="s">
        <v>784</v>
      </c>
      <c r="C1114" s="201" t="s">
        <v>785</v>
      </c>
      <c r="D1114" s="201" t="s">
        <v>2070</v>
      </c>
      <c r="E1114" s="200" t="s">
        <v>2130</v>
      </c>
      <c r="F1114" s="201" t="s">
        <v>2131</v>
      </c>
      <c r="G1114" s="202" t="s">
        <v>2132</v>
      </c>
    </row>
    <row r="1115" spans="2:7">
      <c r="B1115" s="200" t="s">
        <v>1073</v>
      </c>
      <c r="C1115" s="201" t="s">
        <v>1074</v>
      </c>
      <c r="D1115" s="201" t="s">
        <v>2070</v>
      </c>
      <c r="E1115" s="200" t="s">
        <v>2130</v>
      </c>
      <c r="F1115" s="201" t="s">
        <v>2131</v>
      </c>
      <c r="G1115" s="202" t="s">
        <v>2133</v>
      </c>
    </row>
    <row r="1116" spans="2:7">
      <c r="B1116" s="200" t="s">
        <v>795</v>
      </c>
      <c r="C1116" s="201" t="s">
        <v>796</v>
      </c>
      <c r="D1116" s="201" t="s">
        <v>2070</v>
      </c>
      <c r="E1116" s="200" t="s">
        <v>2130</v>
      </c>
      <c r="F1116" s="201" t="s">
        <v>2131</v>
      </c>
      <c r="G1116" s="202" t="s">
        <v>2134</v>
      </c>
    </row>
    <row r="1117" spans="2:7">
      <c r="B1117" s="200" t="s">
        <v>799</v>
      </c>
      <c r="C1117" s="201" t="s">
        <v>800</v>
      </c>
      <c r="D1117" s="201" t="s">
        <v>2070</v>
      </c>
      <c r="E1117" s="200" t="s">
        <v>2130</v>
      </c>
      <c r="F1117" s="201" t="s">
        <v>2131</v>
      </c>
      <c r="G1117" s="202" t="s">
        <v>2135</v>
      </c>
    </row>
    <row r="1118" spans="2:7">
      <c r="B1118" s="200" t="s">
        <v>811</v>
      </c>
      <c r="C1118" s="201" t="s">
        <v>812</v>
      </c>
      <c r="D1118" s="201" t="s">
        <v>2070</v>
      </c>
      <c r="E1118" s="200" t="s">
        <v>2130</v>
      </c>
      <c r="F1118" s="201" t="s">
        <v>2131</v>
      </c>
      <c r="G1118" s="202" t="s">
        <v>2136</v>
      </c>
    </row>
    <row r="1119" spans="2:7">
      <c r="B1119" s="200" t="s">
        <v>1081</v>
      </c>
      <c r="C1119" s="201" t="s">
        <v>1082</v>
      </c>
      <c r="D1119" s="201" t="s">
        <v>2070</v>
      </c>
      <c r="E1119" s="200" t="s">
        <v>2130</v>
      </c>
      <c r="F1119" s="201" t="s">
        <v>2131</v>
      </c>
      <c r="G1119" s="202" t="s">
        <v>2137</v>
      </c>
    </row>
    <row r="1120" spans="2:7">
      <c r="B1120" s="200" t="s">
        <v>823</v>
      </c>
      <c r="C1120" s="201" t="s">
        <v>824</v>
      </c>
      <c r="D1120" s="201" t="s">
        <v>2070</v>
      </c>
      <c r="E1120" s="200" t="s">
        <v>2130</v>
      </c>
      <c r="F1120" s="201" t="s">
        <v>2131</v>
      </c>
      <c r="G1120" s="202" t="s">
        <v>2138</v>
      </c>
    </row>
    <row r="1121" spans="2:7">
      <c r="B1121" s="200" t="s">
        <v>851</v>
      </c>
      <c r="C1121" s="201" t="s">
        <v>852</v>
      </c>
      <c r="D1121" s="201" t="s">
        <v>2070</v>
      </c>
      <c r="E1121" s="200" t="s">
        <v>2130</v>
      </c>
      <c r="F1121" s="201" t="s">
        <v>2131</v>
      </c>
      <c r="G1121" s="202" t="s">
        <v>2139</v>
      </c>
    </row>
    <row r="1122" spans="2:7">
      <c r="B1122" s="200" t="s">
        <v>855</v>
      </c>
      <c r="C1122" s="201" t="s">
        <v>856</v>
      </c>
      <c r="D1122" s="201" t="s">
        <v>2070</v>
      </c>
      <c r="E1122" s="200" t="s">
        <v>2130</v>
      </c>
      <c r="F1122" s="201" t="s">
        <v>2131</v>
      </c>
      <c r="G1122" s="202" t="s">
        <v>2140</v>
      </c>
    </row>
    <row r="1123" spans="2:7">
      <c r="B1123" s="200" t="s">
        <v>859</v>
      </c>
      <c r="C1123" s="201" t="s">
        <v>860</v>
      </c>
      <c r="D1123" s="201" t="s">
        <v>2070</v>
      </c>
      <c r="E1123" s="200" t="s">
        <v>2130</v>
      </c>
      <c r="F1123" s="201" t="s">
        <v>2131</v>
      </c>
      <c r="G1123" s="202" t="s">
        <v>2141</v>
      </c>
    </row>
    <row r="1124" spans="2:7">
      <c r="B1124" s="200" t="s">
        <v>867</v>
      </c>
      <c r="C1124" s="201" t="s">
        <v>868</v>
      </c>
      <c r="D1124" s="201" t="s">
        <v>2070</v>
      </c>
      <c r="E1124" s="200" t="s">
        <v>2130</v>
      </c>
      <c r="F1124" s="201" t="s">
        <v>2131</v>
      </c>
      <c r="G1124" s="202" t="s">
        <v>2142</v>
      </c>
    </row>
    <row r="1125" spans="2:7">
      <c r="B1125" s="200" t="s">
        <v>948</v>
      </c>
      <c r="C1125" s="201" t="s">
        <v>949</v>
      </c>
      <c r="D1125" s="201" t="s">
        <v>2070</v>
      </c>
      <c r="E1125" s="200" t="s">
        <v>2130</v>
      </c>
      <c r="F1125" s="201" t="s">
        <v>2131</v>
      </c>
      <c r="G1125" s="202" t="s">
        <v>2143</v>
      </c>
    </row>
    <row r="1126" spans="2:7">
      <c r="B1126" s="200" t="s">
        <v>1053</v>
      </c>
      <c r="C1126" s="201" t="s">
        <v>1054</v>
      </c>
      <c r="D1126" s="201" t="s">
        <v>2070</v>
      </c>
      <c r="E1126" s="200" t="s">
        <v>2130</v>
      </c>
      <c r="F1126" s="201" t="s">
        <v>2131</v>
      </c>
      <c r="G1126" s="202" t="s">
        <v>2144</v>
      </c>
    </row>
    <row r="1127" spans="2:7">
      <c r="B1127" s="200" t="s">
        <v>879</v>
      </c>
      <c r="C1127" s="201" t="s">
        <v>880</v>
      </c>
      <c r="D1127" s="201" t="s">
        <v>2070</v>
      </c>
      <c r="E1127" s="200" t="s">
        <v>2130</v>
      </c>
      <c r="F1127" s="201" t="s">
        <v>2131</v>
      </c>
      <c r="G1127" s="202" t="s">
        <v>2145</v>
      </c>
    </row>
    <row r="1128" spans="2:7">
      <c r="B1128" s="200" t="s">
        <v>882</v>
      </c>
      <c r="C1128" s="201" t="s">
        <v>883</v>
      </c>
      <c r="D1128" s="201" t="s">
        <v>2070</v>
      </c>
      <c r="E1128" s="200" t="s">
        <v>2130</v>
      </c>
      <c r="F1128" s="201" t="s">
        <v>2131</v>
      </c>
      <c r="G1128" s="202" t="s">
        <v>2146</v>
      </c>
    </row>
    <row r="1129" spans="2:7">
      <c r="B1129" s="200" t="s">
        <v>1059</v>
      </c>
      <c r="C1129" s="201" t="s">
        <v>1060</v>
      </c>
      <c r="D1129" s="201" t="s">
        <v>2070</v>
      </c>
      <c r="E1129" s="200" t="s">
        <v>2130</v>
      </c>
      <c r="F1129" s="201" t="s">
        <v>2131</v>
      </c>
      <c r="G1129" s="202" t="s">
        <v>2147</v>
      </c>
    </row>
    <row r="1130" spans="2:7">
      <c r="B1130" s="200" t="s">
        <v>885</v>
      </c>
      <c r="C1130" s="201" t="s">
        <v>886</v>
      </c>
      <c r="D1130" s="201" t="s">
        <v>2070</v>
      </c>
      <c r="E1130" s="200" t="s">
        <v>2130</v>
      </c>
      <c r="F1130" s="201" t="s">
        <v>2131</v>
      </c>
      <c r="G1130" s="202" t="s">
        <v>2148</v>
      </c>
    </row>
    <row r="1131" spans="2:7">
      <c r="B1131" s="200" t="s">
        <v>888</v>
      </c>
      <c r="C1131" s="201" t="s">
        <v>889</v>
      </c>
      <c r="D1131" s="201" t="s">
        <v>2070</v>
      </c>
      <c r="E1131" s="200" t="s">
        <v>2130</v>
      </c>
      <c r="F1131" s="201" t="s">
        <v>2131</v>
      </c>
      <c r="G1131" s="202" t="s">
        <v>2149</v>
      </c>
    </row>
    <row r="1132" spans="2:7">
      <c r="B1132" s="200" t="s">
        <v>891</v>
      </c>
      <c r="C1132" s="201" t="s">
        <v>892</v>
      </c>
      <c r="D1132" s="201" t="s">
        <v>2070</v>
      </c>
      <c r="E1132" s="200" t="s">
        <v>2130</v>
      </c>
      <c r="F1132" s="201" t="s">
        <v>2131</v>
      </c>
      <c r="G1132" s="202" t="s">
        <v>2150</v>
      </c>
    </row>
    <row r="1133" spans="2:7">
      <c r="B1133" s="200" t="s">
        <v>894</v>
      </c>
      <c r="C1133" s="201" t="s">
        <v>895</v>
      </c>
      <c r="D1133" s="201" t="s">
        <v>2070</v>
      </c>
      <c r="E1133" s="200" t="s">
        <v>2130</v>
      </c>
      <c r="F1133" s="201" t="s">
        <v>2131</v>
      </c>
      <c r="G1133" s="202" t="s">
        <v>2151</v>
      </c>
    </row>
    <row r="1134" spans="2:7">
      <c r="B1134" s="200" t="s">
        <v>897</v>
      </c>
      <c r="C1134" s="201" t="s">
        <v>898</v>
      </c>
      <c r="D1134" s="201" t="s">
        <v>2070</v>
      </c>
      <c r="E1134" s="200" t="s">
        <v>2130</v>
      </c>
      <c r="F1134" s="201" t="s">
        <v>2131</v>
      </c>
      <c r="G1134" s="202" t="s">
        <v>2152</v>
      </c>
    </row>
    <row r="1135" spans="2:7">
      <c r="B1135" s="200" t="s">
        <v>851</v>
      </c>
      <c r="C1135" s="201" t="s">
        <v>852</v>
      </c>
      <c r="D1135" s="201" t="s">
        <v>2070</v>
      </c>
      <c r="E1135" s="200" t="s">
        <v>2153</v>
      </c>
      <c r="F1135" s="201" t="s">
        <v>2154</v>
      </c>
      <c r="G1135" s="202" t="s">
        <v>2155</v>
      </c>
    </row>
    <row r="1136" spans="2:7">
      <c r="B1136" s="200" t="s">
        <v>879</v>
      </c>
      <c r="C1136" s="201" t="s">
        <v>880</v>
      </c>
      <c r="D1136" s="201" t="s">
        <v>2070</v>
      </c>
      <c r="E1136" s="200" t="s">
        <v>2153</v>
      </c>
      <c r="F1136" s="201" t="s">
        <v>2154</v>
      </c>
      <c r="G1136" s="202" t="s">
        <v>2156</v>
      </c>
    </row>
    <row r="1137" spans="2:7">
      <c r="B1137" s="200" t="s">
        <v>882</v>
      </c>
      <c r="C1137" s="201" t="s">
        <v>883</v>
      </c>
      <c r="D1137" s="201" t="s">
        <v>2070</v>
      </c>
      <c r="E1137" s="200" t="s">
        <v>2153</v>
      </c>
      <c r="F1137" s="201" t="s">
        <v>2154</v>
      </c>
      <c r="G1137" s="202" t="s">
        <v>2157</v>
      </c>
    </row>
    <row r="1138" spans="2:7">
      <c r="B1138" s="200" t="s">
        <v>1059</v>
      </c>
      <c r="C1138" s="201" t="s">
        <v>1060</v>
      </c>
      <c r="D1138" s="201" t="s">
        <v>2070</v>
      </c>
      <c r="E1138" s="200" t="s">
        <v>2153</v>
      </c>
      <c r="F1138" s="201" t="s">
        <v>2154</v>
      </c>
      <c r="G1138" s="202" t="s">
        <v>2158</v>
      </c>
    </row>
    <row r="1139" spans="2:7">
      <c r="B1139" s="200" t="s">
        <v>885</v>
      </c>
      <c r="C1139" s="201" t="s">
        <v>886</v>
      </c>
      <c r="D1139" s="201" t="s">
        <v>2070</v>
      </c>
      <c r="E1139" s="200" t="s">
        <v>2153</v>
      </c>
      <c r="F1139" s="201" t="s">
        <v>2154</v>
      </c>
      <c r="G1139" s="202" t="s">
        <v>2159</v>
      </c>
    </row>
    <row r="1140" spans="2:7">
      <c r="B1140" s="200" t="s">
        <v>888</v>
      </c>
      <c r="C1140" s="201" t="s">
        <v>889</v>
      </c>
      <c r="D1140" s="201" t="s">
        <v>2070</v>
      </c>
      <c r="E1140" s="200" t="s">
        <v>2153</v>
      </c>
      <c r="F1140" s="201" t="s">
        <v>2154</v>
      </c>
      <c r="G1140" s="202" t="s">
        <v>2160</v>
      </c>
    </row>
    <row r="1141" spans="2:7">
      <c r="B1141" s="200" t="s">
        <v>891</v>
      </c>
      <c r="C1141" s="201" t="s">
        <v>892</v>
      </c>
      <c r="D1141" s="201" t="s">
        <v>2070</v>
      </c>
      <c r="E1141" s="200" t="s">
        <v>2153</v>
      </c>
      <c r="F1141" s="201" t="s">
        <v>2154</v>
      </c>
      <c r="G1141" s="202" t="s">
        <v>2161</v>
      </c>
    </row>
    <row r="1142" spans="2:7">
      <c r="B1142" s="200" t="s">
        <v>894</v>
      </c>
      <c r="C1142" s="201" t="s">
        <v>895</v>
      </c>
      <c r="D1142" s="201" t="s">
        <v>2070</v>
      </c>
      <c r="E1142" s="200" t="s">
        <v>2153</v>
      </c>
      <c r="F1142" s="201" t="s">
        <v>2154</v>
      </c>
      <c r="G1142" s="202" t="s">
        <v>2162</v>
      </c>
    </row>
    <row r="1143" spans="2:7">
      <c r="B1143" s="200" t="s">
        <v>897</v>
      </c>
      <c r="C1143" s="201" t="s">
        <v>898</v>
      </c>
      <c r="D1143" s="201" t="s">
        <v>2070</v>
      </c>
      <c r="E1143" s="200" t="s">
        <v>2153</v>
      </c>
      <c r="F1143" s="201" t="s">
        <v>2154</v>
      </c>
      <c r="G1143" s="202" t="s">
        <v>2163</v>
      </c>
    </row>
    <row r="1144" spans="2:7">
      <c r="B1144" s="200" t="s">
        <v>791</v>
      </c>
      <c r="C1144" s="201" t="s">
        <v>792</v>
      </c>
      <c r="D1144" s="201" t="s">
        <v>2164</v>
      </c>
      <c r="E1144" s="200" t="s">
        <v>2165</v>
      </c>
      <c r="F1144" s="201" t="s">
        <v>2166</v>
      </c>
      <c r="G1144" s="202" t="s">
        <v>2167</v>
      </c>
    </row>
    <row r="1145" spans="2:7">
      <c r="B1145" s="200" t="s">
        <v>795</v>
      </c>
      <c r="C1145" s="201" t="s">
        <v>796</v>
      </c>
      <c r="D1145" s="201" t="s">
        <v>2164</v>
      </c>
      <c r="E1145" s="200" t="s">
        <v>2165</v>
      </c>
      <c r="F1145" s="201" t="s">
        <v>2166</v>
      </c>
      <c r="G1145" s="202" t="s">
        <v>2168</v>
      </c>
    </row>
    <row r="1146" spans="2:7">
      <c r="B1146" s="200" t="s">
        <v>803</v>
      </c>
      <c r="C1146" s="201" t="s">
        <v>804</v>
      </c>
      <c r="D1146" s="201" t="s">
        <v>2164</v>
      </c>
      <c r="E1146" s="200" t="s">
        <v>2165</v>
      </c>
      <c r="F1146" s="201" t="s">
        <v>2166</v>
      </c>
      <c r="G1146" s="202" t="s">
        <v>2169</v>
      </c>
    </row>
    <row r="1147" spans="2:7">
      <c r="B1147" s="200" t="s">
        <v>1162</v>
      </c>
      <c r="C1147" s="201" t="s">
        <v>1163</v>
      </c>
      <c r="D1147" s="201" t="s">
        <v>2164</v>
      </c>
      <c r="E1147" s="200" t="s">
        <v>2165</v>
      </c>
      <c r="F1147" s="201" t="s">
        <v>2166</v>
      </c>
      <c r="G1147" s="202" t="s">
        <v>2170</v>
      </c>
    </row>
    <row r="1148" spans="2:7">
      <c r="B1148" s="200" t="s">
        <v>807</v>
      </c>
      <c r="C1148" s="201" t="s">
        <v>808</v>
      </c>
      <c r="D1148" s="201" t="s">
        <v>2164</v>
      </c>
      <c r="E1148" s="200" t="s">
        <v>2165</v>
      </c>
      <c r="F1148" s="201" t="s">
        <v>2166</v>
      </c>
      <c r="G1148" s="202" t="s">
        <v>2171</v>
      </c>
    </row>
    <row r="1149" spans="2:7">
      <c r="B1149" s="200" t="s">
        <v>811</v>
      </c>
      <c r="C1149" s="201" t="s">
        <v>812</v>
      </c>
      <c r="D1149" s="201" t="s">
        <v>2164</v>
      </c>
      <c r="E1149" s="200" t="s">
        <v>2165</v>
      </c>
      <c r="F1149" s="201" t="s">
        <v>2166</v>
      </c>
      <c r="G1149" s="202" t="s">
        <v>2172</v>
      </c>
    </row>
    <row r="1150" spans="2:7">
      <c r="B1150" s="200" t="s">
        <v>969</v>
      </c>
      <c r="C1150" s="201" t="s">
        <v>970</v>
      </c>
      <c r="D1150" s="201" t="s">
        <v>2164</v>
      </c>
      <c r="E1150" s="200" t="s">
        <v>2165</v>
      </c>
      <c r="F1150" s="201" t="s">
        <v>2166</v>
      </c>
      <c r="G1150" s="202" t="s">
        <v>2173</v>
      </c>
    </row>
    <row r="1151" spans="2:7">
      <c r="B1151" s="200" t="s">
        <v>831</v>
      </c>
      <c r="C1151" s="201" t="s">
        <v>832</v>
      </c>
      <c r="D1151" s="201" t="s">
        <v>2164</v>
      </c>
      <c r="E1151" s="200" t="s">
        <v>2165</v>
      </c>
      <c r="F1151" s="201" t="s">
        <v>2166</v>
      </c>
      <c r="G1151" s="202" t="s">
        <v>2174</v>
      </c>
    </row>
    <row r="1152" spans="2:7">
      <c r="B1152" s="200" t="s">
        <v>909</v>
      </c>
      <c r="C1152" s="201" t="s">
        <v>910</v>
      </c>
      <c r="D1152" s="201" t="s">
        <v>2164</v>
      </c>
      <c r="E1152" s="200" t="s">
        <v>2165</v>
      </c>
      <c r="F1152" s="201" t="s">
        <v>2166</v>
      </c>
      <c r="G1152" s="202" t="s">
        <v>2175</v>
      </c>
    </row>
    <row r="1153" spans="2:7">
      <c r="B1153" s="200" t="s">
        <v>835</v>
      </c>
      <c r="C1153" s="201" t="s">
        <v>836</v>
      </c>
      <c r="D1153" s="201" t="s">
        <v>2164</v>
      </c>
      <c r="E1153" s="200" t="s">
        <v>2165</v>
      </c>
      <c r="F1153" s="201" t="s">
        <v>2166</v>
      </c>
      <c r="G1153" s="202" t="s">
        <v>2176</v>
      </c>
    </row>
    <row r="1154" spans="2:7">
      <c r="B1154" s="200" t="s">
        <v>839</v>
      </c>
      <c r="C1154" s="201" t="s">
        <v>840</v>
      </c>
      <c r="D1154" s="201" t="s">
        <v>2164</v>
      </c>
      <c r="E1154" s="200" t="s">
        <v>2165</v>
      </c>
      <c r="F1154" s="201" t="s">
        <v>2166</v>
      </c>
      <c r="G1154" s="202" t="s">
        <v>2177</v>
      </c>
    </row>
    <row r="1155" spans="2:7">
      <c r="B1155" s="200" t="s">
        <v>843</v>
      </c>
      <c r="C1155" s="201" t="s">
        <v>844</v>
      </c>
      <c r="D1155" s="201" t="s">
        <v>2164</v>
      </c>
      <c r="E1155" s="200" t="s">
        <v>2165</v>
      </c>
      <c r="F1155" s="201" t="s">
        <v>2166</v>
      </c>
      <c r="G1155" s="202" t="s">
        <v>2178</v>
      </c>
    </row>
    <row r="1156" spans="2:7">
      <c r="B1156" s="200" t="s">
        <v>847</v>
      </c>
      <c r="C1156" s="201" t="s">
        <v>848</v>
      </c>
      <c r="D1156" s="201" t="s">
        <v>2164</v>
      </c>
      <c r="E1156" s="200" t="s">
        <v>2165</v>
      </c>
      <c r="F1156" s="201" t="s">
        <v>2166</v>
      </c>
      <c r="G1156" s="202" t="s">
        <v>2179</v>
      </c>
    </row>
    <row r="1157" spans="2:7">
      <c r="B1157" s="200" t="s">
        <v>851</v>
      </c>
      <c r="C1157" s="201" t="s">
        <v>852</v>
      </c>
      <c r="D1157" s="201" t="s">
        <v>2164</v>
      </c>
      <c r="E1157" s="200" t="s">
        <v>2165</v>
      </c>
      <c r="F1157" s="201" t="s">
        <v>2166</v>
      </c>
      <c r="G1157" s="202" t="s">
        <v>2180</v>
      </c>
    </row>
    <row r="1158" spans="2:7">
      <c r="B1158" s="200" t="s">
        <v>855</v>
      </c>
      <c r="C1158" s="201" t="s">
        <v>856</v>
      </c>
      <c r="D1158" s="201" t="s">
        <v>2164</v>
      </c>
      <c r="E1158" s="200" t="s">
        <v>2165</v>
      </c>
      <c r="F1158" s="201" t="s">
        <v>2166</v>
      </c>
      <c r="G1158" s="202" t="s">
        <v>2181</v>
      </c>
    </row>
    <row r="1159" spans="2:7">
      <c r="B1159" s="200" t="s">
        <v>863</v>
      </c>
      <c r="C1159" s="201" t="s">
        <v>864</v>
      </c>
      <c r="D1159" s="201" t="s">
        <v>2164</v>
      </c>
      <c r="E1159" s="200" t="s">
        <v>2165</v>
      </c>
      <c r="F1159" s="201" t="s">
        <v>2166</v>
      </c>
      <c r="G1159" s="202" t="s">
        <v>2182</v>
      </c>
    </row>
    <row r="1160" spans="2:7">
      <c r="B1160" s="200" t="s">
        <v>873</v>
      </c>
      <c r="C1160" s="201" t="s">
        <v>874</v>
      </c>
      <c r="D1160" s="201" t="s">
        <v>2164</v>
      </c>
      <c r="E1160" s="200" t="s">
        <v>2165</v>
      </c>
      <c r="F1160" s="201" t="s">
        <v>2166</v>
      </c>
      <c r="G1160" s="202" t="s">
        <v>2183</v>
      </c>
    </row>
    <row r="1161" spans="2:7">
      <c r="B1161" s="200" t="s">
        <v>1001</v>
      </c>
      <c r="C1161" s="201" t="s">
        <v>1002</v>
      </c>
      <c r="D1161" s="201" t="s">
        <v>2164</v>
      </c>
      <c r="E1161" s="200" t="s">
        <v>2165</v>
      </c>
      <c r="F1161" s="201" t="s">
        <v>2166</v>
      </c>
      <c r="G1161" s="202" t="s">
        <v>2184</v>
      </c>
    </row>
    <row r="1162" spans="2:7">
      <c r="B1162" s="200" t="s">
        <v>927</v>
      </c>
      <c r="C1162" s="201" t="s">
        <v>928</v>
      </c>
      <c r="D1162" s="201" t="s">
        <v>2164</v>
      </c>
      <c r="E1162" s="200" t="s">
        <v>2165</v>
      </c>
      <c r="F1162" s="201" t="s">
        <v>2166</v>
      </c>
      <c r="G1162" s="202" t="s">
        <v>2185</v>
      </c>
    </row>
    <row r="1163" spans="2:7">
      <c r="B1163" s="200" t="s">
        <v>951</v>
      </c>
      <c r="C1163" s="201" t="s">
        <v>952</v>
      </c>
      <c r="D1163" s="201" t="s">
        <v>2164</v>
      </c>
      <c r="E1163" s="200" t="s">
        <v>2165</v>
      </c>
      <c r="F1163" s="201" t="s">
        <v>2166</v>
      </c>
      <c r="G1163" s="202" t="s">
        <v>2186</v>
      </c>
    </row>
    <row r="1164" spans="2:7">
      <c r="B1164" s="200" t="s">
        <v>879</v>
      </c>
      <c r="C1164" s="201" t="s">
        <v>880</v>
      </c>
      <c r="D1164" s="201" t="s">
        <v>2164</v>
      </c>
      <c r="E1164" s="200" t="s">
        <v>2165</v>
      </c>
      <c r="F1164" s="201" t="s">
        <v>2166</v>
      </c>
      <c r="G1164" s="202" t="s">
        <v>2187</v>
      </c>
    </row>
    <row r="1165" spans="2:7">
      <c r="B1165" s="200" t="s">
        <v>882</v>
      </c>
      <c r="C1165" s="201" t="s">
        <v>883</v>
      </c>
      <c r="D1165" s="201" t="s">
        <v>2164</v>
      </c>
      <c r="E1165" s="200" t="s">
        <v>2165</v>
      </c>
      <c r="F1165" s="201" t="s">
        <v>2166</v>
      </c>
      <c r="G1165" s="202" t="s">
        <v>2188</v>
      </c>
    </row>
    <row r="1166" spans="2:7">
      <c r="B1166" s="200" t="s">
        <v>1059</v>
      </c>
      <c r="C1166" s="201" t="s">
        <v>1060</v>
      </c>
      <c r="D1166" s="201" t="s">
        <v>2164</v>
      </c>
      <c r="E1166" s="200" t="s">
        <v>2165</v>
      </c>
      <c r="F1166" s="201" t="s">
        <v>2166</v>
      </c>
      <c r="G1166" s="202" t="s">
        <v>2189</v>
      </c>
    </row>
    <row r="1167" spans="2:7">
      <c r="B1167" s="200" t="s">
        <v>885</v>
      </c>
      <c r="C1167" s="201" t="s">
        <v>886</v>
      </c>
      <c r="D1167" s="201" t="s">
        <v>2164</v>
      </c>
      <c r="E1167" s="200" t="s">
        <v>2165</v>
      </c>
      <c r="F1167" s="201" t="s">
        <v>2166</v>
      </c>
      <c r="G1167" s="202" t="s">
        <v>2190</v>
      </c>
    </row>
    <row r="1168" spans="2:7">
      <c r="B1168" s="200" t="s">
        <v>888</v>
      </c>
      <c r="C1168" s="201" t="s">
        <v>889</v>
      </c>
      <c r="D1168" s="201" t="s">
        <v>2164</v>
      </c>
      <c r="E1168" s="200" t="s">
        <v>2165</v>
      </c>
      <c r="F1168" s="201" t="s">
        <v>2166</v>
      </c>
      <c r="G1168" s="202" t="s">
        <v>2191</v>
      </c>
    </row>
    <row r="1169" spans="2:7">
      <c r="B1169" s="200" t="s">
        <v>891</v>
      </c>
      <c r="C1169" s="201" t="s">
        <v>892</v>
      </c>
      <c r="D1169" s="201" t="s">
        <v>2164</v>
      </c>
      <c r="E1169" s="200" t="s">
        <v>2165</v>
      </c>
      <c r="F1169" s="201" t="s">
        <v>2166</v>
      </c>
      <c r="G1169" s="202" t="s">
        <v>2192</v>
      </c>
    </row>
    <row r="1170" spans="2:7">
      <c r="B1170" s="200" t="s">
        <v>894</v>
      </c>
      <c r="C1170" s="201" t="s">
        <v>895</v>
      </c>
      <c r="D1170" s="201" t="s">
        <v>2164</v>
      </c>
      <c r="E1170" s="200" t="s">
        <v>2165</v>
      </c>
      <c r="F1170" s="201" t="s">
        <v>2166</v>
      </c>
      <c r="G1170" s="202" t="s">
        <v>2193</v>
      </c>
    </row>
    <row r="1171" spans="2:7">
      <c r="B1171" s="200" t="s">
        <v>897</v>
      </c>
      <c r="C1171" s="201" t="s">
        <v>898</v>
      </c>
      <c r="D1171" s="201" t="s">
        <v>2164</v>
      </c>
      <c r="E1171" s="200" t="s">
        <v>2165</v>
      </c>
      <c r="F1171" s="201" t="s">
        <v>2166</v>
      </c>
      <c r="G1171" s="202" t="s">
        <v>2194</v>
      </c>
    </row>
    <row r="1172" spans="2:7">
      <c r="B1172" s="200" t="s">
        <v>811</v>
      </c>
      <c r="C1172" s="201" t="s">
        <v>812</v>
      </c>
      <c r="D1172" s="201" t="s">
        <v>2164</v>
      </c>
      <c r="E1172" s="200" t="s">
        <v>2195</v>
      </c>
      <c r="F1172" s="201" t="s">
        <v>2196</v>
      </c>
      <c r="G1172" s="202" t="s">
        <v>2197</v>
      </c>
    </row>
    <row r="1173" spans="2:7">
      <c r="B1173" s="200" t="s">
        <v>873</v>
      </c>
      <c r="C1173" s="201" t="s">
        <v>874</v>
      </c>
      <c r="D1173" s="201" t="s">
        <v>2164</v>
      </c>
      <c r="E1173" s="200" t="s">
        <v>2195</v>
      </c>
      <c r="F1173" s="201" t="s">
        <v>2196</v>
      </c>
      <c r="G1173" s="202" t="s">
        <v>2198</v>
      </c>
    </row>
    <row r="1174" spans="2:7">
      <c r="B1174" s="200" t="s">
        <v>1001</v>
      </c>
      <c r="C1174" s="201" t="s">
        <v>1002</v>
      </c>
      <c r="D1174" s="201" t="s">
        <v>2164</v>
      </c>
      <c r="E1174" s="200" t="s">
        <v>2195</v>
      </c>
      <c r="F1174" s="201" t="s">
        <v>2196</v>
      </c>
      <c r="G1174" s="202" t="s">
        <v>2199</v>
      </c>
    </row>
    <row r="1175" spans="2:7">
      <c r="B1175" s="200" t="s">
        <v>927</v>
      </c>
      <c r="C1175" s="201" t="s">
        <v>928</v>
      </c>
      <c r="D1175" s="201" t="s">
        <v>2164</v>
      </c>
      <c r="E1175" s="200" t="s">
        <v>2195</v>
      </c>
      <c r="F1175" s="201" t="s">
        <v>2196</v>
      </c>
      <c r="G1175" s="202" t="s">
        <v>2200</v>
      </c>
    </row>
    <row r="1176" spans="2:7">
      <c r="B1176" s="200" t="s">
        <v>951</v>
      </c>
      <c r="C1176" s="201" t="s">
        <v>952</v>
      </c>
      <c r="D1176" s="201" t="s">
        <v>2164</v>
      </c>
      <c r="E1176" s="200" t="s">
        <v>2195</v>
      </c>
      <c r="F1176" s="201" t="s">
        <v>2196</v>
      </c>
      <c r="G1176" s="202" t="s">
        <v>2201</v>
      </c>
    </row>
    <row r="1177" spans="2:7">
      <c r="B1177" s="200" t="s">
        <v>879</v>
      </c>
      <c r="C1177" s="201" t="s">
        <v>880</v>
      </c>
      <c r="D1177" s="201" t="s">
        <v>2164</v>
      </c>
      <c r="E1177" s="200" t="s">
        <v>2195</v>
      </c>
      <c r="F1177" s="201" t="s">
        <v>2196</v>
      </c>
      <c r="G1177" s="202" t="s">
        <v>2202</v>
      </c>
    </row>
    <row r="1178" spans="2:7">
      <c r="B1178" s="200" t="s">
        <v>882</v>
      </c>
      <c r="C1178" s="201" t="s">
        <v>883</v>
      </c>
      <c r="D1178" s="201" t="s">
        <v>2164</v>
      </c>
      <c r="E1178" s="200" t="s">
        <v>2195</v>
      </c>
      <c r="F1178" s="201" t="s">
        <v>2196</v>
      </c>
      <c r="G1178" s="202" t="s">
        <v>2203</v>
      </c>
    </row>
    <row r="1179" spans="2:7">
      <c r="B1179" s="200" t="s">
        <v>885</v>
      </c>
      <c r="C1179" s="201" t="s">
        <v>886</v>
      </c>
      <c r="D1179" s="201" t="s">
        <v>2164</v>
      </c>
      <c r="E1179" s="200" t="s">
        <v>2195</v>
      </c>
      <c r="F1179" s="201" t="s">
        <v>2196</v>
      </c>
      <c r="G1179" s="202" t="s">
        <v>2204</v>
      </c>
    </row>
    <row r="1180" spans="2:7">
      <c r="B1180" s="200" t="s">
        <v>891</v>
      </c>
      <c r="C1180" s="201" t="s">
        <v>892</v>
      </c>
      <c r="D1180" s="201" t="s">
        <v>2164</v>
      </c>
      <c r="E1180" s="200" t="s">
        <v>2195</v>
      </c>
      <c r="F1180" s="201" t="s">
        <v>2196</v>
      </c>
      <c r="G1180" s="202" t="s">
        <v>2205</v>
      </c>
    </row>
    <row r="1181" spans="2:7">
      <c r="B1181" s="200" t="s">
        <v>894</v>
      </c>
      <c r="C1181" s="201" t="s">
        <v>895</v>
      </c>
      <c r="D1181" s="201" t="s">
        <v>2164</v>
      </c>
      <c r="E1181" s="200" t="s">
        <v>2195</v>
      </c>
      <c r="F1181" s="201" t="s">
        <v>2196</v>
      </c>
      <c r="G1181" s="202" t="s">
        <v>2206</v>
      </c>
    </row>
    <row r="1182" spans="2:7">
      <c r="B1182" s="200" t="s">
        <v>897</v>
      </c>
      <c r="C1182" s="201" t="s">
        <v>898</v>
      </c>
      <c r="D1182" s="201" t="s">
        <v>2164</v>
      </c>
      <c r="E1182" s="200" t="s">
        <v>2195</v>
      </c>
      <c r="F1182" s="201" t="s">
        <v>2196</v>
      </c>
      <c r="G1182" s="202" t="s">
        <v>2207</v>
      </c>
    </row>
    <row r="1183" spans="2:7">
      <c r="B1183" s="200" t="s">
        <v>795</v>
      </c>
      <c r="C1183" s="201" t="s">
        <v>796</v>
      </c>
      <c r="D1183" s="201" t="s">
        <v>2164</v>
      </c>
      <c r="E1183" s="200" t="s">
        <v>2208</v>
      </c>
      <c r="F1183" s="201" t="s">
        <v>2209</v>
      </c>
      <c r="G1183" s="202" t="s">
        <v>2210</v>
      </c>
    </row>
    <row r="1184" spans="2:7">
      <c r="B1184" s="200" t="s">
        <v>909</v>
      </c>
      <c r="C1184" s="201" t="s">
        <v>910</v>
      </c>
      <c r="D1184" s="201" t="s">
        <v>2164</v>
      </c>
      <c r="E1184" s="200" t="s">
        <v>2208</v>
      </c>
      <c r="F1184" s="201" t="s">
        <v>2209</v>
      </c>
      <c r="G1184" s="202" t="s">
        <v>2211</v>
      </c>
    </row>
    <row r="1185" spans="2:7">
      <c r="B1185" s="200" t="s">
        <v>835</v>
      </c>
      <c r="C1185" s="201" t="s">
        <v>836</v>
      </c>
      <c r="D1185" s="201" t="s">
        <v>2164</v>
      </c>
      <c r="E1185" s="200" t="s">
        <v>2208</v>
      </c>
      <c r="F1185" s="201" t="s">
        <v>2209</v>
      </c>
      <c r="G1185" s="202" t="s">
        <v>2212</v>
      </c>
    </row>
    <row r="1186" spans="2:7">
      <c r="B1186" s="200" t="s">
        <v>843</v>
      </c>
      <c r="C1186" s="201" t="s">
        <v>844</v>
      </c>
      <c r="D1186" s="201" t="s">
        <v>2164</v>
      </c>
      <c r="E1186" s="200" t="s">
        <v>2208</v>
      </c>
      <c r="F1186" s="201" t="s">
        <v>2209</v>
      </c>
      <c r="G1186" s="202" t="s">
        <v>2213</v>
      </c>
    </row>
    <row r="1187" spans="2:7">
      <c r="B1187" s="200" t="s">
        <v>847</v>
      </c>
      <c r="C1187" s="201" t="s">
        <v>848</v>
      </c>
      <c r="D1187" s="201" t="s">
        <v>2164</v>
      </c>
      <c r="E1187" s="200" t="s">
        <v>2208</v>
      </c>
      <c r="F1187" s="201" t="s">
        <v>2209</v>
      </c>
      <c r="G1187" s="202" t="s">
        <v>2214</v>
      </c>
    </row>
    <row r="1188" spans="2:7">
      <c r="B1188" s="200" t="s">
        <v>851</v>
      </c>
      <c r="C1188" s="201" t="s">
        <v>852</v>
      </c>
      <c r="D1188" s="201" t="s">
        <v>2164</v>
      </c>
      <c r="E1188" s="200" t="s">
        <v>2208</v>
      </c>
      <c r="F1188" s="201" t="s">
        <v>2209</v>
      </c>
      <c r="G1188" s="202" t="s">
        <v>2215</v>
      </c>
    </row>
    <row r="1189" spans="2:7">
      <c r="B1189" s="200" t="s">
        <v>863</v>
      </c>
      <c r="C1189" s="201" t="s">
        <v>864</v>
      </c>
      <c r="D1189" s="201" t="s">
        <v>2164</v>
      </c>
      <c r="E1189" s="200" t="s">
        <v>2208</v>
      </c>
      <c r="F1189" s="201" t="s">
        <v>2209</v>
      </c>
      <c r="G1189" s="202" t="s">
        <v>2216</v>
      </c>
    </row>
    <row r="1190" spans="2:7">
      <c r="B1190" s="200" t="s">
        <v>867</v>
      </c>
      <c r="C1190" s="201" t="s">
        <v>868</v>
      </c>
      <c r="D1190" s="201" t="s">
        <v>2164</v>
      </c>
      <c r="E1190" s="200" t="s">
        <v>2208</v>
      </c>
      <c r="F1190" s="201" t="s">
        <v>2209</v>
      </c>
      <c r="G1190" s="202" t="s">
        <v>2217</v>
      </c>
    </row>
    <row r="1191" spans="2:7">
      <c r="B1191" s="200" t="s">
        <v>873</v>
      </c>
      <c r="C1191" s="201" t="s">
        <v>874</v>
      </c>
      <c r="D1191" s="201" t="s">
        <v>2164</v>
      </c>
      <c r="E1191" s="200" t="s">
        <v>2208</v>
      </c>
      <c r="F1191" s="201" t="s">
        <v>2209</v>
      </c>
      <c r="G1191" s="202" t="s">
        <v>2218</v>
      </c>
    </row>
    <row r="1192" spans="2:7">
      <c r="B1192" s="200" t="s">
        <v>1001</v>
      </c>
      <c r="C1192" s="201" t="s">
        <v>1002</v>
      </c>
      <c r="D1192" s="201" t="s">
        <v>2164</v>
      </c>
      <c r="E1192" s="200" t="s">
        <v>2208</v>
      </c>
      <c r="F1192" s="201" t="s">
        <v>2209</v>
      </c>
      <c r="G1192" s="202" t="s">
        <v>2219</v>
      </c>
    </row>
    <row r="1193" spans="2:7">
      <c r="B1193" s="200" t="s">
        <v>927</v>
      </c>
      <c r="C1193" s="201" t="s">
        <v>928</v>
      </c>
      <c r="D1193" s="201" t="s">
        <v>2164</v>
      </c>
      <c r="E1193" s="200" t="s">
        <v>2208</v>
      </c>
      <c r="F1193" s="201" t="s">
        <v>2209</v>
      </c>
      <c r="G1193" s="202" t="s">
        <v>2220</v>
      </c>
    </row>
    <row r="1194" spans="2:7">
      <c r="B1194" s="200" t="s">
        <v>951</v>
      </c>
      <c r="C1194" s="201" t="s">
        <v>952</v>
      </c>
      <c r="D1194" s="201" t="s">
        <v>2164</v>
      </c>
      <c r="E1194" s="200" t="s">
        <v>2208</v>
      </c>
      <c r="F1194" s="201" t="s">
        <v>2209</v>
      </c>
      <c r="G1194" s="202" t="s">
        <v>2221</v>
      </c>
    </row>
    <row r="1195" spans="2:7">
      <c r="B1195" s="200" t="s">
        <v>879</v>
      </c>
      <c r="C1195" s="201" t="s">
        <v>880</v>
      </c>
      <c r="D1195" s="201" t="s">
        <v>2164</v>
      </c>
      <c r="E1195" s="200" t="s">
        <v>2208</v>
      </c>
      <c r="F1195" s="201" t="s">
        <v>2209</v>
      </c>
      <c r="G1195" s="202" t="s">
        <v>2222</v>
      </c>
    </row>
    <row r="1196" spans="2:7">
      <c r="B1196" s="200" t="s">
        <v>885</v>
      </c>
      <c r="C1196" s="201" t="s">
        <v>886</v>
      </c>
      <c r="D1196" s="201" t="s">
        <v>2164</v>
      </c>
      <c r="E1196" s="200" t="s">
        <v>2208</v>
      </c>
      <c r="F1196" s="201" t="s">
        <v>2209</v>
      </c>
      <c r="G1196" s="202" t="s">
        <v>2223</v>
      </c>
    </row>
    <row r="1197" spans="2:7">
      <c r="B1197" s="200" t="s">
        <v>888</v>
      </c>
      <c r="C1197" s="201" t="s">
        <v>889</v>
      </c>
      <c r="D1197" s="201" t="s">
        <v>2164</v>
      </c>
      <c r="E1197" s="200" t="s">
        <v>2208</v>
      </c>
      <c r="F1197" s="201" t="s">
        <v>2209</v>
      </c>
      <c r="G1197" s="202" t="s">
        <v>2224</v>
      </c>
    </row>
    <row r="1198" spans="2:7">
      <c r="B1198" s="200" t="s">
        <v>891</v>
      </c>
      <c r="C1198" s="201" t="s">
        <v>892</v>
      </c>
      <c r="D1198" s="201" t="s">
        <v>2164</v>
      </c>
      <c r="E1198" s="200" t="s">
        <v>2208</v>
      </c>
      <c r="F1198" s="201" t="s">
        <v>2209</v>
      </c>
      <c r="G1198" s="202" t="s">
        <v>2225</v>
      </c>
    </row>
    <row r="1199" spans="2:7">
      <c r="B1199" s="200" t="s">
        <v>894</v>
      </c>
      <c r="C1199" s="201" t="s">
        <v>895</v>
      </c>
      <c r="D1199" s="201" t="s">
        <v>2164</v>
      </c>
      <c r="E1199" s="200" t="s">
        <v>2208</v>
      </c>
      <c r="F1199" s="201" t="s">
        <v>2209</v>
      </c>
      <c r="G1199" s="202" t="s">
        <v>2226</v>
      </c>
    </row>
    <row r="1200" spans="2:7">
      <c r="B1200" s="200" t="s">
        <v>897</v>
      </c>
      <c r="C1200" s="201" t="s">
        <v>898</v>
      </c>
      <c r="D1200" s="201" t="s">
        <v>2164</v>
      </c>
      <c r="E1200" s="200" t="s">
        <v>2208</v>
      </c>
      <c r="F1200" s="201" t="s">
        <v>2209</v>
      </c>
      <c r="G1200" s="202" t="s">
        <v>2227</v>
      </c>
    </row>
    <row r="1201" spans="2:7">
      <c r="B1201" s="200" t="s">
        <v>791</v>
      </c>
      <c r="C1201" s="201" t="s">
        <v>792</v>
      </c>
      <c r="D1201" s="201" t="s">
        <v>2164</v>
      </c>
      <c r="E1201" s="200" t="s">
        <v>2228</v>
      </c>
      <c r="F1201" s="201" t="s">
        <v>2229</v>
      </c>
      <c r="G1201" s="202" t="s">
        <v>2230</v>
      </c>
    </row>
    <row r="1202" spans="2:7">
      <c r="B1202" s="200" t="s">
        <v>1070</v>
      </c>
      <c r="C1202" s="201" t="s">
        <v>1071</v>
      </c>
      <c r="D1202" s="201" t="s">
        <v>2164</v>
      </c>
      <c r="E1202" s="200" t="s">
        <v>2228</v>
      </c>
      <c r="F1202" s="201" t="s">
        <v>2229</v>
      </c>
      <c r="G1202" s="202" t="s">
        <v>2231</v>
      </c>
    </row>
    <row r="1203" spans="2:7">
      <c r="B1203" s="200" t="s">
        <v>1073</v>
      </c>
      <c r="C1203" s="201" t="s">
        <v>1074</v>
      </c>
      <c r="D1203" s="201" t="s">
        <v>2164</v>
      </c>
      <c r="E1203" s="200" t="s">
        <v>2228</v>
      </c>
      <c r="F1203" s="201" t="s">
        <v>2229</v>
      </c>
      <c r="G1203" s="202" t="s">
        <v>2232</v>
      </c>
    </row>
    <row r="1204" spans="2:7">
      <c r="B1204" s="200" t="s">
        <v>795</v>
      </c>
      <c r="C1204" s="201" t="s">
        <v>796</v>
      </c>
      <c r="D1204" s="201" t="s">
        <v>2164</v>
      </c>
      <c r="E1204" s="200" t="s">
        <v>2228</v>
      </c>
      <c r="F1204" s="201" t="s">
        <v>2229</v>
      </c>
      <c r="G1204" s="202" t="s">
        <v>2233</v>
      </c>
    </row>
    <row r="1205" spans="2:7">
      <c r="B1205" s="200" t="s">
        <v>803</v>
      </c>
      <c r="C1205" s="201" t="s">
        <v>804</v>
      </c>
      <c r="D1205" s="201" t="s">
        <v>2164</v>
      </c>
      <c r="E1205" s="200" t="s">
        <v>2228</v>
      </c>
      <c r="F1205" s="201" t="s">
        <v>2229</v>
      </c>
      <c r="G1205" s="202" t="s">
        <v>2234</v>
      </c>
    </row>
    <row r="1206" spans="2:7">
      <c r="B1206" s="200" t="s">
        <v>1162</v>
      </c>
      <c r="C1206" s="201" t="s">
        <v>1163</v>
      </c>
      <c r="D1206" s="201" t="s">
        <v>2164</v>
      </c>
      <c r="E1206" s="200" t="s">
        <v>2228</v>
      </c>
      <c r="F1206" s="201" t="s">
        <v>2229</v>
      </c>
      <c r="G1206" s="202" t="s">
        <v>2235</v>
      </c>
    </row>
    <row r="1207" spans="2:7">
      <c r="B1207" s="200" t="s">
        <v>807</v>
      </c>
      <c r="C1207" s="201" t="s">
        <v>808</v>
      </c>
      <c r="D1207" s="201" t="s">
        <v>2164</v>
      </c>
      <c r="E1207" s="200" t="s">
        <v>2228</v>
      </c>
      <c r="F1207" s="201" t="s">
        <v>2229</v>
      </c>
      <c r="G1207" s="202" t="s">
        <v>2236</v>
      </c>
    </row>
    <row r="1208" spans="2:7">
      <c r="B1208" s="200" t="s">
        <v>1195</v>
      </c>
      <c r="C1208" s="201" t="s">
        <v>1196</v>
      </c>
      <c r="D1208" s="201" t="s">
        <v>2164</v>
      </c>
      <c r="E1208" s="200" t="s">
        <v>2228</v>
      </c>
      <c r="F1208" s="201" t="s">
        <v>2229</v>
      </c>
      <c r="G1208" s="202" t="s">
        <v>2237</v>
      </c>
    </row>
    <row r="1209" spans="2:7">
      <c r="B1209" s="200" t="s">
        <v>811</v>
      </c>
      <c r="C1209" s="201" t="s">
        <v>812</v>
      </c>
      <c r="D1209" s="201" t="s">
        <v>2164</v>
      </c>
      <c r="E1209" s="200" t="s">
        <v>2228</v>
      </c>
      <c r="F1209" s="201" t="s">
        <v>2229</v>
      </c>
      <c r="G1209" s="202" t="s">
        <v>2238</v>
      </c>
    </row>
    <row r="1210" spans="2:7">
      <c r="B1210" s="200" t="s">
        <v>1081</v>
      </c>
      <c r="C1210" s="201" t="s">
        <v>1082</v>
      </c>
      <c r="D1210" s="201" t="s">
        <v>2164</v>
      </c>
      <c r="E1210" s="200" t="s">
        <v>2228</v>
      </c>
      <c r="F1210" s="201" t="s">
        <v>2229</v>
      </c>
      <c r="G1210" s="202" t="s">
        <v>2239</v>
      </c>
    </row>
    <row r="1211" spans="2:7">
      <c r="B1211" s="200" t="s">
        <v>969</v>
      </c>
      <c r="C1211" s="201" t="s">
        <v>970</v>
      </c>
      <c r="D1211" s="201" t="s">
        <v>2164</v>
      </c>
      <c r="E1211" s="200" t="s">
        <v>2228</v>
      </c>
      <c r="F1211" s="201" t="s">
        <v>2229</v>
      </c>
      <c r="G1211" s="202" t="s">
        <v>2240</v>
      </c>
    </row>
    <row r="1212" spans="2:7">
      <c r="B1212" s="200" t="s">
        <v>827</v>
      </c>
      <c r="C1212" s="201" t="s">
        <v>828</v>
      </c>
      <c r="D1212" s="201" t="s">
        <v>2164</v>
      </c>
      <c r="E1212" s="200" t="s">
        <v>2228</v>
      </c>
      <c r="F1212" s="201" t="s">
        <v>2229</v>
      </c>
      <c r="G1212" s="202" t="s">
        <v>2241</v>
      </c>
    </row>
    <row r="1213" spans="2:7">
      <c r="B1213" s="200" t="s">
        <v>831</v>
      </c>
      <c r="C1213" s="201" t="s">
        <v>832</v>
      </c>
      <c r="D1213" s="201" t="s">
        <v>2164</v>
      </c>
      <c r="E1213" s="200" t="s">
        <v>2228</v>
      </c>
      <c r="F1213" s="201" t="s">
        <v>2229</v>
      </c>
      <c r="G1213" s="202" t="s">
        <v>2242</v>
      </c>
    </row>
    <row r="1214" spans="2:7">
      <c r="B1214" s="200" t="s">
        <v>994</v>
      </c>
      <c r="C1214" s="201" t="s">
        <v>995</v>
      </c>
      <c r="D1214" s="201" t="s">
        <v>2164</v>
      </c>
      <c r="E1214" s="200" t="s">
        <v>2228</v>
      </c>
      <c r="F1214" s="201" t="s">
        <v>2229</v>
      </c>
      <c r="G1214" s="202" t="s">
        <v>2243</v>
      </c>
    </row>
    <row r="1215" spans="2:7">
      <c r="B1215" s="200" t="s">
        <v>847</v>
      </c>
      <c r="C1215" s="201" t="s">
        <v>848</v>
      </c>
      <c r="D1215" s="201" t="s">
        <v>2164</v>
      </c>
      <c r="E1215" s="200" t="s">
        <v>2228</v>
      </c>
      <c r="F1215" s="201" t="s">
        <v>2229</v>
      </c>
      <c r="G1215" s="202" t="s">
        <v>2244</v>
      </c>
    </row>
    <row r="1216" spans="2:7">
      <c r="B1216" s="200" t="s">
        <v>851</v>
      </c>
      <c r="C1216" s="201" t="s">
        <v>852</v>
      </c>
      <c r="D1216" s="201" t="s">
        <v>2164</v>
      </c>
      <c r="E1216" s="200" t="s">
        <v>2228</v>
      </c>
      <c r="F1216" s="201" t="s">
        <v>2229</v>
      </c>
      <c r="G1216" s="202" t="s">
        <v>2245</v>
      </c>
    </row>
    <row r="1217" spans="2:7">
      <c r="B1217" s="200" t="s">
        <v>1053</v>
      </c>
      <c r="C1217" s="201" t="s">
        <v>1054</v>
      </c>
      <c r="D1217" s="201" t="s">
        <v>2164</v>
      </c>
      <c r="E1217" s="200" t="s">
        <v>2228</v>
      </c>
      <c r="F1217" s="201" t="s">
        <v>2229</v>
      </c>
      <c r="G1217" s="202" t="s">
        <v>2246</v>
      </c>
    </row>
    <row r="1218" spans="2:7">
      <c r="B1218" s="200" t="s">
        <v>927</v>
      </c>
      <c r="C1218" s="201" t="s">
        <v>928</v>
      </c>
      <c r="D1218" s="201" t="s">
        <v>2164</v>
      </c>
      <c r="E1218" s="200" t="s">
        <v>2228</v>
      </c>
      <c r="F1218" s="201" t="s">
        <v>2229</v>
      </c>
      <c r="G1218" s="202" t="s">
        <v>2247</v>
      </c>
    </row>
    <row r="1219" spans="2:7">
      <c r="B1219" s="200" t="s">
        <v>951</v>
      </c>
      <c r="C1219" s="201" t="s">
        <v>952</v>
      </c>
      <c r="D1219" s="201" t="s">
        <v>2164</v>
      </c>
      <c r="E1219" s="200" t="s">
        <v>2228</v>
      </c>
      <c r="F1219" s="201" t="s">
        <v>2229</v>
      </c>
      <c r="G1219" s="202" t="s">
        <v>2248</v>
      </c>
    </row>
    <row r="1220" spans="2:7">
      <c r="B1220" s="200" t="s">
        <v>885</v>
      </c>
      <c r="C1220" s="201" t="s">
        <v>886</v>
      </c>
      <c r="D1220" s="201" t="s">
        <v>2164</v>
      </c>
      <c r="E1220" s="200" t="s">
        <v>2228</v>
      </c>
      <c r="F1220" s="201" t="s">
        <v>2229</v>
      </c>
      <c r="G1220" s="202" t="s">
        <v>2249</v>
      </c>
    </row>
    <row r="1221" spans="2:7">
      <c r="B1221" s="200" t="s">
        <v>888</v>
      </c>
      <c r="C1221" s="201" t="s">
        <v>889</v>
      </c>
      <c r="D1221" s="201" t="s">
        <v>2164</v>
      </c>
      <c r="E1221" s="200" t="s">
        <v>2228</v>
      </c>
      <c r="F1221" s="201" t="s">
        <v>2229</v>
      </c>
      <c r="G1221" s="202" t="s">
        <v>2250</v>
      </c>
    </row>
    <row r="1222" spans="2:7">
      <c r="B1222" s="200" t="s">
        <v>891</v>
      </c>
      <c r="C1222" s="201" t="s">
        <v>892</v>
      </c>
      <c r="D1222" s="201" t="s">
        <v>2164</v>
      </c>
      <c r="E1222" s="200" t="s">
        <v>2228</v>
      </c>
      <c r="F1222" s="201" t="s">
        <v>2229</v>
      </c>
      <c r="G1222" s="202" t="s">
        <v>2251</v>
      </c>
    </row>
    <row r="1223" spans="2:7">
      <c r="B1223" s="200" t="s">
        <v>894</v>
      </c>
      <c r="C1223" s="201" t="s">
        <v>895</v>
      </c>
      <c r="D1223" s="201" t="s">
        <v>2164</v>
      </c>
      <c r="E1223" s="200" t="s">
        <v>2228</v>
      </c>
      <c r="F1223" s="201" t="s">
        <v>2229</v>
      </c>
      <c r="G1223" s="202" t="s">
        <v>2252</v>
      </c>
    </row>
    <row r="1224" spans="2:7">
      <c r="B1224" s="200" t="s">
        <v>897</v>
      </c>
      <c r="C1224" s="201" t="s">
        <v>898</v>
      </c>
      <c r="D1224" s="201" t="s">
        <v>2164</v>
      </c>
      <c r="E1224" s="200" t="s">
        <v>2228</v>
      </c>
      <c r="F1224" s="201" t="s">
        <v>2229</v>
      </c>
      <c r="G1224" s="202" t="s">
        <v>2253</v>
      </c>
    </row>
    <row r="1225" spans="2:7">
      <c r="B1225" s="200" t="s">
        <v>791</v>
      </c>
      <c r="C1225" s="201" t="s">
        <v>792</v>
      </c>
      <c r="D1225" s="201" t="s">
        <v>2164</v>
      </c>
      <c r="E1225" s="200" t="s">
        <v>2254</v>
      </c>
      <c r="F1225" s="201" t="s">
        <v>2255</v>
      </c>
      <c r="G1225" s="202" t="s">
        <v>2256</v>
      </c>
    </row>
    <row r="1226" spans="2:7">
      <c r="B1226" s="200" t="s">
        <v>1070</v>
      </c>
      <c r="C1226" s="201" t="s">
        <v>1071</v>
      </c>
      <c r="D1226" s="201" t="s">
        <v>2164</v>
      </c>
      <c r="E1226" s="200" t="s">
        <v>2254</v>
      </c>
      <c r="F1226" s="201" t="s">
        <v>2255</v>
      </c>
      <c r="G1226" s="202" t="s">
        <v>2257</v>
      </c>
    </row>
    <row r="1227" spans="2:7">
      <c r="B1227" s="200" t="s">
        <v>803</v>
      </c>
      <c r="C1227" s="201" t="s">
        <v>804</v>
      </c>
      <c r="D1227" s="201" t="s">
        <v>2164</v>
      </c>
      <c r="E1227" s="200" t="s">
        <v>2254</v>
      </c>
      <c r="F1227" s="201" t="s">
        <v>2255</v>
      </c>
      <c r="G1227" s="202" t="s">
        <v>2258</v>
      </c>
    </row>
    <row r="1228" spans="2:7">
      <c r="B1228" s="200" t="s">
        <v>1162</v>
      </c>
      <c r="C1228" s="201" t="s">
        <v>1163</v>
      </c>
      <c r="D1228" s="201" t="s">
        <v>2164</v>
      </c>
      <c r="E1228" s="200" t="s">
        <v>2254</v>
      </c>
      <c r="F1228" s="201" t="s">
        <v>2255</v>
      </c>
      <c r="G1228" s="202" t="s">
        <v>2259</v>
      </c>
    </row>
    <row r="1229" spans="2:7">
      <c r="B1229" s="200" t="s">
        <v>807</v>
      </c>
      <c r="C1229" s="201" t="s">
        <v>808</v>
      </c>
      <c r="D1229" s="201" t="s">
        <v>2164</v>
      </c>
      <c r="E1229" s="200" t="s">
        <v>2254</v>
      </c>
      <c r="F1229" s="201" t="s">
        <v>2255</v>
      </c>
      <c r="G1229" s="202" t="s">
        <v>2260</v>
      </c>
    </row>
    <row r="1230" spans="2:7">
      <c r="B1230" s="200" t="s">
        <v>811</v>
      </c>
      <c r="C1230" s="201" t="s">
        <v>812</v>
      </c>
      <c r="D1230" s="201" t="s">
        <v>2164</v>
      </c>
      <c r="E1230" s="200" t="s">
        <v>2254</v>
      </c>
      <c r="F1230" s="201" t="s">
        <v>2255</v>
      </c>
      <c r="G1230" s="202" t="s">
        <v>2261</v>
      </c>
    </row>
    <row r="1231" spans="2:7">
      <c r="B1231" s="200" t="s">
        <v>831</v>
      </c>
      <c r="C1231" s="201" t="s">
        <v>832</v>
      </c>
      <c r="D1231" s="201" t="s">
        <v>2164</v>
      </c>
      <c r="E1231" s="200" t="s">
        <v>2254</v>
      </c>
      <c r="F1231" s="201" t="s">
        <v>2255</v>
      </c>
      <c r="G1231" s="202" t="s">
        <v>2262</v>
      </c>
    </row>
    <row r="1232" spans="2:7">
      <c r="B1232" s="200" t="s">
        <v>909</v>
      </c>
      <c r="C1232" s="201" t="s">
        <v>910</v>
      </c>
      <c r="D1232" s="201" t="s">
        <v>2164</v>
      </c>
      <c r="E1232" s="200" t="s">
        <v>2254</v>
      </c>
      <c r="F1232" s="201" t="s">
        <v>2255</v>
      </c>
      <c r="G1232" s="202" t="s">
        <v>2263</v>
      </c>
    </row>
    <row r="1233" spans="2:7">
      <c r="B1233" s="200" t="s">
        <v>835</v>
      </c>
      <c r="C1233" s="201" t="s">
        <v>836</v>
      </c>
      <c r="D1233" s="201" t="s">
        <v>2164</v>
      </c>
      <c r="E1233" s="200" t="s">
        <v>2254</v>
      </c>
      <c r="F1233" s="201" t="s">
        <v>2255</v>
      </c>
      <c r="G1233" s="202" t="s">
        <v>2264</v>
      </c>
    </row>
    <row r="1234" spans="2:7">
      <c r="B1234" s="200" t="s">
        <v>839</v>
      </c>
      <c r="C1234" s="201" t="s">
        <v>840</v>
      </c>
      <c r="D1234" s="201" t="s">
        <v>2164</v>
      </c>
      <c r="E1234" s="200" t="s">
        <v>2254</v>
      </c>
      <c r="F1234" s="201" t="s">
        <v>2255</v>
      </c>
      <c r="G1234" s="202" t="s">
        <v>2265</v>
      </c>
    </row>
    <row r="1235" spans="2:7">
      <c r="B1235" s="200" t="s">
        <v>847</v>
      </c>
      <c r="C1235" s="201" t="s">
        <v>848</v>
      </c>
      <c r="D1235" s="201" t="s">
        <v>2164</v>
      </c>
      <c r="E1235" s="200" t="s">
        <v>2254</v>
      </c>
      <c r="F1235" s="201" t="s">
        <v>2255</v>
      </c>
      <c r="G1235" s="202" t="s">
        <v>2266</v>
      </c>
    </row>
    <row r="1236" spans="2:7">
      <c r="B1236" s="200" t="s">
        <v>851</v>
      </c>
      <c r="C1236" s="201" t="s">
        <v>852</v>
      </c>
      <c r="D1236" s="201" t="s">
        <v>2164</v>
      </c>
      <c r="E1236" s="200" t="s">
        <v>2254</v>
      </c>
      <c r="F1236" s="201" t="s">
        <v>2255</v>
      </c>
      <c r="G1236" s="202" t="s">
        <v>2267</v>
      </c>
    </row>
    <row r="1237" spans="2:7">
      <c r="B1237" s="200" t="s">
        <v>855</v>
      </c>
      <c r="C1237" s="201" t="s">
        <v>856</v>
      </c>
      <c r="D1237" s="201" t="s">
        <v>2164</v>
      </c>
      <c r="E1237" s="200" t="s">
        <v>2254</v>
      </c>
      <c r="F1237" s="201" t="s">
        <v>2255</v>
      </c>
      <c r="G1237" s="202" t="s">
        <v>2268</v>
      </c>
    </row>
    <row r="1238" spans="2:7">
      <c r="B1238" s="200" t="s">
        <v>973</v>
      </c>
      <c r="C1238" s="201" t="s">
        <v>974</v>
      </c>
      <c r="D1238" s="201" t="s">
        <v>2164</v>
      </c>
      <c r="E1238" s="200" t="s">
        <v>2254</v>
      </c>
      <c r="F1238" s="201" t="s">
        <v>2255</v>
      </c>
      <c r="G1238" s="202" t="s">
        <v>2269</v>
      </c>
    </row>
    <row r="1239" spans="2:7">
      <c r="B1239" s="200" t="s">
        <v>859</v>
      </c>
      <c r="C1239" s="201" t="s">
        <v>860</v>
      </c>
      <c r="D1239" s="201" t="s">
        <v>2164</v>
      </c>
      <c r="E1239" s="200" t="s">
        <v>2254</v>
      </c>
      <c r="F1239" s="201" t="s">
        <v>2255</v>
      </c>
      <c r="G1239" s="202" t="s">
        <v>2270</v>
      </c>
    </row>
    <row r="1240" spans="2:7">
      <c r="B1240" s="200" t="s">
        <v>863</v>
      </c>
      <c r="C1240" s="201" t="s">
        <v>864</v>
      </c>
      <c r="D1240" s="201" t="s">
        <v>2164</v>
      </c>
      <c r="E1240" s="200" t="s">
        <v>2254</v>
      </c>
      <c r="F1240" s="201" t="s">
        <v>2255</v>
      </c>
      <c r="G1240" s="202" t="s">
        <v>2271</v>
      </c>
    </row>
    <row r="1241" spans="2:7">
      <c r="B1241" s="200" t="s">
        <v>1053</v>
      </c>
      <c r="C1241" s="201" t="s">
        <v>1054</v>
      </c>
      <c r="D1241" s="201" t="s">
        <v>2164</v>
      </c>
      <c r="E1241" s="200" t="s">
        <v>2254</v>
      </c>
      <c r="F1241" s="201" t="s">
        <v>2255</v>
      </c>
      <c r="G1241" s="202" t="s">
        <v>2272</v>
      </c>
    </row>
    <row r="1242" spans="2:7">
      <c r="B1242" s="200" t="s">
        <v>879</v>
      </c>
      <c r="C1242" s="201" t="s">
        <v>880</v>
      </c>
      <c r="D1242" s="201" t="s">
        <v>2164</v>
      </c>
      <c r="E1242" s="200" t="s">
        <v>2254</v>
      </c>
      <c r="F1242" s="201" t="s">
        <v>2255</v>
      </c>
      <c r="G1242" s="202" t="s">
        <v>2273</v>
      </c>
    </row>
    <row r="1243" spans="2:7">
      <c r="B1243" s="200" t="s">
        <v>1059</v>
      </c>
      <c r="C1243" s="201" t="s">
        <v>1060</v>
      </c>
      <c r="D1243" s="201" t="s">
        <v>2164</v>
      </c>
      <c r="E1243" s="200" t="s">
        <v>2254</v>
      </c>
      <c r="F1243" s="201" t="s">
        <v>2255</v>
      </c>
      <c r="G1243" s="202" t="s">
        <v>2274</v>
      </c>
    </row>
    <row r="1244" spans="2:7">
      <c r="B1244" s="200" t="s">
        <v>885</v>
      </c>
      <c r="C1244" s="201" t="s">
        <v>886</v>
      </c>
      <c r="D1244" s="201" t="s">
        <v>2164</v>
      </c>
      <c r="E1244" s="200" t="s">
        <v>2254</v>
      </c>
      <c r="F1244" s="201" t="s">
        <v>2255</v>
      </c>
      <c r="G1244" s="202" t="s">
        <v>2275</v>
      </c>
    </row>
    <row r="1245" spans="2:7">
      <c r="B1245" s="200" t="s">
        <v>888</v>
      </c>
      <c r="C1245" s="201" t="s">
        <v>889</v>
      </c>
      <c r="D1245" s="201" t="s">
        <v>2164</v>
      </c>
      <c r="E1245" s="200" t="s">
        <v>2254</v>
      </c>
      <c r="F1245" s="201" t="s">
        <v>2255</v>
      </c>
      <c r="G1245" s="202" t="s">
        <v>2276</v>
      </c>
    </row>
    <row r="1246" spans="2:7">
      <c r="B1246" s="200" t="s">
        <v>894</v>
      </c>
      <c r="C1246" s="201" t="s">
        <v>895</v>
      </c>
      <c r="D1246" s="201" t="s">
        <v>2164</v>
      </c>
      <c r="E1246" s="200" t="s">
        <v>2254</v>
      </c>
      <c r="F1246" s="201" t="s">
        <v>2255</v>
      </c>
      <c r="G1246" s="202" t="s">
        <v>2277</v>
      </c>
    </row>
    <row r="1247" spans="2:7">
      <c r="B1247" s="200" t="s">
        <v>897</v>
      </c>
      <c r="C1247" s="201" t="s">
        <v>898</v>
      </c>
      <c r="D1247" s="201" t="s">
        <v>2164</v>
      </c>
      <c r="E1247" s="200" t="s">
        <v>2254</v>
      </c>
      <c r="F1247" s="201" t="s">
        <v>2255</v>
      </c>
      <c r="G1247" s="202" t="s">
        <v>2278</v>
      </c>
    </row>
    <row r="1248" spans="2:7">
      <c r="B1248" s="200" t="s">
        <v>791</v>
      </c>
      <c r="C1248" s="201" t="s">
        <v>792</v>
      </c>
      <c r="D1248" s="201" t="s">
        <v>2164</v>
      </c>
      <c r="E1248" s="200" t="s">
        <v>2279</v>
      </c>
      <c r="F1248" s="201" t="s">
        <v>2280</v>
      </c>
      <c r="G1248" s="202" t="s">
        <v>2281</v>
      </c>
    </row>
    <row r="1249" spans="2:7">
      <c r="B1249" s="200" t="s">
        <v>803</v>
      </c>
      <c r="C1249" s="201" t="s">
        <v>804</v>
      </c>
      <c r="D1249" s="201" t="s">
        <v>2164</v>
      </c>
      <c r="E1249" s="200" t="s">
        <v>2279</v>
      </c>
      <c r="F1249" s="201" t="s">
        <v>2280</v>
      </c>
      <c r="G1249" s="202" t="s">
        <v>2282</v>
      </c>
    </row>
    <row r="1250" spans="2:7">
      <c r="B1250" s="200" t="s">
        <v>1162</v>
      </c>
      <c r="C1250" s="201" t="s">
        <v>1163</v>
      </c>
      <c r="D1250" s="201" t="s">
        <v>2164</v>
      </c>
      <c r="E1250" s="200" t="s">
        <v>2279</v>
      </c>
      <c r="F1250" s="201" t="s">
        <v>2280</v>
      </c>
      <c r="G1250" s="202" t="s">
        <v>2283</v>
      </c>
    </row>
    <row r="1251" spans="2:7">
      <c r="B1251" s="200" t="s">
        <v>807</v>
      </c>
      <c r="C1251" s="201" t="s">
        <v>808</v>
      </c>
      <c r="D1251" s="201" t="s">
        <v>2164</v>
      </c>
      <c r="E1251" s="200" t="s">
        <v>2279</v>
      </c>
      <c r="F1251" s="201" t="s">
        <v>2280</v>
      </c>
      <c r="G1251" s="202" t="s">
        <v>2284</v>
      </c>
    </row>
    <row r="1252" spans="2:7">
      <c r="B1252" s="200" t="s">
        <v>823</v>
      </c>
      <c r="C1252" s="201" t="s">
        <v>824</v>
      </c>
      <c r="D1252" s="201" t="s">
        <v>2164</v>
      </c>
      <c r="E1252" s="200" t="s">
        <v>2279</v>
      </c>
      <c r="F1252" s="201" t="s">
        <v>2280</v>
      </c>
      <c r="G1252" s="202" t="s">
        <v>2285</v>
      </c>
    </row>
    <row r="1253" spans="2:7">
      <c r="B1253" s="200" t="s">
        <v>827</v>
      </c>
      <c r="C1253" s="201" t="s">
        <v>828</v>
      </c>
      <c r="D1253" s="201" t="s">
        <v>2164</v>
      </c>
      <c r="E1253" s="200" t="s">
        <v>2279</v>
      </c>
      <c r="F1253" s="201" t="s">
        <v>2280</v>
      </c>
      <c r="G1253" s="202" t="s">
        <v>2286</v>
      </c>
    </row>
    <row r="1254" spans="2:7">
      <c r="B1254" s="200" t="s">
        <v>831</v>
      </c>
      <c r="C1254" s="201" t="s">
        <v>832</v>
      </c>
      <c r="D1254" s="201" t="s">
        <v>2164</v>
      </c>
      <c r="E1254" s="200" t="s">
        <v>2279</v>
      </c>
      <c r="F1254" s="201" t="s">
        <v>2280</v>
      </c>
      <c r="G1254" s="202" t="s">
        <v>2287</v>
      </c>
    </row>
    <row r="1255" spans="2:7">
      <c r="B1255" s="200" t="s">
        <v>835</v>
      </c>
      <c r="C1255" s="201" t="s">
        <v>836</v>
      </c>
      <c r="D1255" s="201" t="s">
        <v>2164</v>
      </c>
      <c r="E1255" s="200" t="s">
        <v>2279</v>
      </c>
      <c r="F1255" s="201" t="s">
        <v>2280</v>
      </c>
      <c r="G1255" s="202" t="s">
        <v>2288</v>
      </c>
    </row>
    <row r="1256" spans="2:7">
      <c r="B1256" s="200" t="s">
        <v>839</v>
      </c>
      <c r="C1256" s="201" t="s">
        <v>840</v>
      </c>
      <c r="D1256" s="201" t="s">
        <v>2164</v>
      </c>
      <c r="E1256" s="200" t="s">
        <v>2279</v>
      </c>
      <c r="F1256" s="201" t="s">
        <v>2280</v>
      </c>
      <c r="G1256" s="202" t="s">
        <v>2289</v>
      </c>
    </row>
    <row r="1257" spans="2:7">
      <c r="B1257" s="200" t="s">
        <v>843</v>
      </c>
      <c r="C1257" s="201" t="s">
        <v>844</v>
      </c>
      <c r="D1257" s="201" t="s">
        <v>2164</v>
      </c>
      <c r="E1257" s="200" t="s">
        <v>2279</v>
      </c>
      <c r="F1257" s="201" t="s">
        <v>2280</v>
      </c>
      <c r="G1257" s="202" t="s">
        <v>2290</v>
      </c>
    </row>
    <row r="1258" spans="2:7">
      <c r="B1258" s="200" t="s">
        <v>994</v>
      </c>
      <c r="C1258" s="201" t="s">
        <v>995</v>
      </c>
      <c r="D1258" s="201" t="s">
        <v>2164</v>
      </c>
      <c r="E1258" s="200" t="s">
        <v>2279</v>
      </c>
      <c r="F1258" s="201" t="s">
        <v>2280</v>
      </c>
      <c r="G1258" s="202" t="s">
        <v>2291</v>
      </c>
    </row>
    <row r="1259" spans="2:7">
      <c r="B1259" s="200" t="s">
        <v>1044</v>
      </c>
      <c r="C1259" s="201" t="s">
        <v>1045</v>
      </c>
      <c r="D1259" s="201" t="s">
        <v>2164</v>
      </c>
      <c r="E1259" s="200" t="s">
        <v>2279</v>
      </c>
      <c r="F1259" s="201" t="s">
        <v>2280</v>
      </c>
      <c r="G1259" s="202" t="s">
        <v>2292</v>
      </c>
    </row>
    <row r="1260" spans="2:7">
      <c r="B1260" s="200" t="s">
        <v>863</v>
      </c>
      <c r="C1260" s="201" t="s">
        <v>864</v>
      </c>
      <c r="D1260" s="201" t="s">
        <v>2164</v>
      </c>
      <c r="E1260" s="200" t="s">
        <v>2279</v>
      </c>
      <c r="F1260" s="201" t="s">
        <v>2280</v>
      </c>
      <c r="G1260" s="202" t="s">
        <v>2293</v>
      </c>
    </row>
    <row r="1261" spans="2:7">
      <c r="B1261" s="200" t="s">
        <v>873</v>
      </c>
      <c r="C1261" s="201" t="s">
        <v>874</v>
      </c>
      <c r="D1261" s="201" t="s">
        <v>2164</v>
      </c>
      <c r="E1261" s="200" t="s">
        <v>2279</v>
      </c>
      <c r="F1261" s="201" t="s">
        <v>2280</v>
      </c>
      <c r="G1261" s="202" t="s">
        <v>2294</v>
      </c>
    </row>
    <row r="1262" spans="2:7">
      <c r="B1262" s="200" t="s">
        <v>1001</v>
      </c>
      <c r="C1262" s="201" t="s">
        <v>1002</v>
      </c>
      <c r="D1262" s="201" t="s">
        <v>2164</v>
      </c>
      <c r="E1262" s="200" t="s">
        <v>2279</v>
      </c>
      <c r="F1262" s="201" t="s">
        <v>2280</v>
      </c>
      <c r="G1262" s="202" t="s">
        <v>2295</v>
      </c>
    </row>
    <row r="1263" spans="2:7">
      <c r="B1263" s="200" t="s">
        <v>879</v>
      </c>
      <c r="C1263" s="201" t="s">
        <v>880</v>
      </c>
      <c r="D1263" s="201" t="s">
        <v>2164</v>
      </c>
      <c r="E1263" s="200" t="s">
        <v>2279</v>
      </c>
      <c r="F1263" s="201" t="s">
        <v>2280</v>
      </c>
      <c r="G1263" s="202" t="s">
        <v>2296</v>
      </c>
    </row>
    <row r="1264" spans="2:7">
      <c r="B1264" s="200" t="s">
        <v>885</v>
      </c>
      <c r="C1264" s="201" t="s">
        <v>886</v>
      </c>
      <c r="D1264" s="201" t="s">
        <v>2164</v>
      </c>
      <c r="E1264" s="200" t="s">
        <v>2279</v>
      </c>
      <c r="F1264" s="201" t="s">
        <v>2280</v>
      </c>
      <c r="G1264" s="202" t="s">
        <v>2297</v>
      </c>
    </row>
    <row r="1265" spans="2:7">
      <c r="B1265" s="200" t="s">
        <v>888</v>
      </c>
      <c r="C1265" s="201" t="s">
        <v>889</v>
      </c>
      <c r="D1265" s="201" t="s">
        <v>2164</v>
      </c>
      <c r="E1265" s="200" t="s">
        <v>2279</v>
      </c>
      <c r="F1265" s="201" t="s">
        <v>2280</v>
      </c>
      <c r="G1265" s="202" t="s">
        <v>2298</v>
      </c>
    </row>
    <row r="1266" spans="2:7">
      <c r="B1266" s="200" t="s">
        <v>894</v>
      </c>
      <c r="C1266" s="201" t="s">
        <v>895</v>
      </c>
      <c r="D1266" s="201" t="s">
        <v>2164</v>
      </c>
      <c r="E1266" s="200" t="s">
        <v>2279</v>
      </c>
      <c r="F1266" s="201" t="s">
        <v>2280</v>
      </c>
      <c r="G1266" s="202" t="s">
        <v>2299</v>
      </c>
    </row>
    <row r="1267" spans="2:7">
      <c r="B1267" s="200" t="s">
        <v>897</v>
      </c>
      <c r="C1267" s="201" t="s">
        <v>898</v>
      </c>
      <c r="D1267" s="201" t="s">
        <v>2164</v>
      </c>
      <c r="E1267" s="200" t="s">
        <v>2279</v>
      </c>
      <c r="F1267" s="201" t="s">
        <v>2280</v>
      </c>
      <c r="G1267" s="202" t="s">
        <v>2300</v>
      </c>
    </row>
    <row r="1268" spans="2:7">
      <c r="B1268" s="200" t="s">
        <v>791</v>
      </c>
      <c r="C1268" s="201" t="s">
        <v>792</v>
      </c>
      <c r="D1268" s="201" t="s">
        <v>2164</v>
      </c>
      <c r="E1268" s="200" t="s">
        <v>2301</v>
      </c>
      <c r="F1268" s="201" t="s">
        <v>2302</v>
      </c>
      <c r="G1268" s="202" t="s">
        <v>2303</v>
      </c>
    </row>
    <row r="1269" spans="2:7">
      <c r="B1269" s="200" t="s">
        <v>795</v>
      </c>
      <c r="C1269" s="201" t="s">
        <v>796</v>
      </c>
      <c r="D1269" s="201" t="s">
        <v>2164</v>
      </c>
      <c r="E1269" s="200" t="s">
        <v>2301</v>
      </c>
      <c r="F1269" s="201" t="s">
        <v>2302</v>
      </c>
      <c r="G1269" s="202" t="s">
        <v>2304</v>
      </c>
    </row>
    <row r="1270" spans="2:7">
      <c r="B1270" s="200" t="s">
        <v>807</v>
      </c>
      <c r="C1270" s="201" t="s">
        <v>808</v>
      </c>
      <c r="D1270" s="201" t="s">
        <v>2164</v>
      </c>
      <c r="E1270" s="200" t="s">
        <v>2301</v>
      </c>
      <c r="F1270" s="201" t="s">
        <v>2302</v>
      </c>
      <c r="G1270" s="202" t="s">
        <v>2305</v>
      </c>
    </row>
    <row r="1271" spans="2:7">
      <c r="B1271" s="200" t="s">
        <v>1195</v>
      </c>
      <c r="C1271" s="201" t="s">
        <v>1196</v>
      </c>
      <c r="D1271" s="201" t="s">
        <v>2164</v>
      </c>
      <c r="E1271" s="200" t="s">
        <v>2301</v>
      </c>
      <c r="F1271" s="201" t="s">
        <v>2302</v>
      </c>
      <c r="G1271" s="202" t="s">
        <v>2306</v>
      </c>
    </row>
    <row r="1272" spans="2:7">
      <c r="B1272" s="200" t="s">
        <v>811</v>
      </c>
      <c r="C1272" s="201" t="s">
        <v>812</v>
      </c>
      <c r="D1272" s="201" t="s">
        <v>2164</v>
      </c>
      <c r="E1272" s="200" t="s">
        <v>2301</v>
      </c>
      <c r="F1272" s="201" t="s">
        <v>2302</v>
      </c>
      <c r="G1272" s="202" t="s">
        <v>2307</v>
      </c>
    </row>
    <row r="1273" spans="2:7">
      <c r="B1273" s="200" t="s">
        <v>831</v>
      </c>
      <c r="C1273" s="201" t="s">
        <v>832</v>
      </c>
      <c r="D1273" s="201" t="s">
        <v>2164</v>
      </c>
      <c r="E1273" s="200" t="s">
        <v>2301</v>
      </c>
      <c r="F1273" s="201" t="s">
        <v>2302</v>
      </c>
      <c r="G1273" s="202" t="s">
        <v>2308</v>
      </c>
    </row>
    <row r="1274" spans="2:7">
      <c r="B1274" s="200" t="s">
        <v>835</v>
      </c>
      <c r="C1274" s="201" t="s">
        <v>836</v>
      </c>
      <c r="D1274" s="201" t="s">
        <v>2164</v>
      </c>
      <c r="E1274" s="200" t="s">
        <v>2301</v>
      </c>
      <c r="F1274" s="201" t="s">
        <v>2302</v>
      </c>
      <c r="G1274" s="202" t="s">
        <v>2309</v>
      </c>
    </row>
    <row r="1275" spans="2:7">
      <c r="B1275" s="200" t="s">
        <v>918</v>
      </c>
      <c r="C1275" s="201" t="s">
        <v>919</v>
      </c>
      <c r="D1275" s="201" t="s">
        <v>2164</v>
      </c>
      <c r="E1275" s="200" t="s">
        <v>2301</v>
      </c>
      <c r="F1275" s="201" t="s">
        <v>2302</v>
      </c>
      <c r="G1275" s="202" t="s">
        <v>2310</v>
      </c>
    </row>
    <row r="1276" spans="2:7">
      <c r="B1276" s="200" t="s">
        <v>847</v>
      </c>
      <c r="C1276" s="201" t="s">
        <v>848</v>
      </c>
      <c r="D1276" s="201" t="s">
        <v>2164</v>
      </c>
      <c r="E1276" s="200" t="s">
        <v>2301</v>
      </c>
      <c r="F1276" s="201" t="s">
        <v>2302</v>
      </c>
      <c r="G1276" s="202" t="s">
        <v>2311</v>
      </c>
    </row>
    <row r="1277" spans="2:7">
      <c r="B1277" s="200" t="s">
        <v>1041</v>
      </c>
      <c r="C1277" s="201" t="s">
        <v>1042</v>
      </c>
      <c r="D1277" s="201" t="s">
        <v>2164</v>
      </c>
      <c r="E1277" s="200" t="s">
        <v>2301</v>
      </c>
      <c r="F1277" s="201" t="s">
        <v>2302</v>
      </c>
      <c r="G1277" s="202" t="s">
        <v>2312</v>
      </c>
    </row>
    <row r="1278" spans="2:7">
      <c r="B1278" s="200" t="s">
        <v>851</v>
      </c>
      <c r="C1278" s="201" t="s">
        <v>852</v>
      </c>
      <c r="D1278" s="201" t="s">
        <v>2164</v>
      </c>
      <c r="E1278" s="200" t="s">
        <v>2301</v>
      </c>
      <c r="F1278" s="201" t="s">
        <v>2302</v>
      </c>
      <c r="G1278" s="202" t="s">
        <v>2313</v>
      </c>
    </row>
    <row r="1279" spans="2:7">
      <c r="B1279" s="200" t="s">
        <v>855</v>
      </c>
      <c r="C1279" s="201" t="s">
        <v>856</v>
      </c>
      <c r="D1279" s="201" t="s">
        <v>2164</v>
      </c>
      <c r="E1279" s="200" t="s">
        <v>2301</v>
      </c>
      <c r="F1279" s="201" t="s">
        <v>2302</v>
      </c>
      <c r="G1279" s="202" t="s">
        <v>2314</v>
      </c>
    </row>
    <row r="1280" spans="2:7">
      <c r="B1280" s="200" t="s">
        <v>973</v>
      </c>
      <c r="C1280" s="201" t="s">
        <v>974</v>
      </c>
      <c r="D1280" s="201" t="s">
        <v>2164</v>
      </c>
      <c r="E1280" s="200" t="s">
        <v>2301</v>
      </c>
      <c r="F1280" s="201" t="s">
        <v>2302</v>
      </c>
      <c r="G1280" s="202" t="s">
        <v>2315</v>
      </c>
    </row>
    <row r="1281" spans="2:7">
      <c r="B1281" s="200" t="s">
        <v>859</v>
      </c>
      <c r="C1281" s="201" t="s">
        <v>860</v>
      </c>
      <c r="D1281" s="201" t="s">
        <v>2164</v>
      </c>
      <c r="E1281" s="200" t="s">
        <v>2301</v>
      </c>
      <c r="F1281" s="201" t="s">
        <v>2302</v>
      </c>
      <c r="G1281" s="202" t="s">
        <v>2316</v>
      </c>
    </row>
    <row r="1282" spans="2:7">
      <c r="B1282" s="200" t="s">
        <v>863</v>
      </c>
      <c r="C1282" s="201" t="s">
        <v>864</v>
      </c>
      <c r="D1282" s="201" t="s">
        <v>2164</v>
      </c>
      <c r="E1282" s="200" t="s">
        <v>2301</v>
      </c>
      <c r="F1282" s="201" t="s">
        <v>2302</v>
      </c>
      <c r="G1282" s="202" t="s">
        <v>2317</v>
      </c>
    </row>
    <row r="1283" spans="2:7">
      <c r="B1283" s="200" t="s">
        <v>867</v>
      </c>
      <c r="C1283" s="201" t="s">
        <v>868</v>
      </c>
      <c r="D1283" s="201" t="s">
        <v>2164</v>
      </c>
      <c r="E1283" s="200" t="s">
        <v>2301</v>
      </c>
      <c r="F1283" s="201" t="s">
        <v>2302</v>
      </c>
      <c r="G1283" s="202" t="s">
        <v>2318</v>
      </c>
    </row>
    <row r="1284" spans="2:7">
      <c r="B1284" s="200" t="s">
        <v>948</v>
      </c>
      <c r="C1284" s="201" t="s">
        <v>949</v>
      </c>
      <c r="D1284" s="201" t="s">
        <v>2164</v>
      </c>
      <c r="E1284" s="200" t="s">
        <v>2301</v>
      </c>
      <c r="F1284" s="201" t="s">
        <v>2302</v>
      </c>
      <c r="G1284" s="202" t="s">
        <v>2319</v>
      </c>
    </row>
    <row r="1285" spans="2:7">
      <c r="B1285" s="200" t="s">
        <v>1053</v>
      </c>
      <c r="C1285" s="201" t="s">
        <v>1054</v>
      </c>
      <c r="D1285" s="201" t="s">
        <v>2164</v>
      </c>
      <c r="E1285" s="200" t="s">
        <v>2301</v>
      </c>
      <c r="F1285" s="201" t="s">
        <v>2302</v>
      </c>
      <c r="G1285" s="202" t="s">
        <v>2320</v>
      </c>
    </row>
    <row r="1286" spans="2:7">
      <c r="B1286" s="200" t="s">
        <v>876</v>
      </c>
      <c r="C1286" s="201" t="s">
        <v>877</v>
      </c>
      <c r="D1286" s="201" t="s">
        <v>2164</v>
      </c>
      <c r="E1286" s="200" t="s">
        <v>2301</v>
      </c>
      <c r="F1286" s="201" t="s">
        <v>2302</v>
      </c>
      <c r="G1286" s="202" t="s">
        <v>2321</v>
      </c>
    </row>
    <row r="1287" spans="2:7">
      <c r="B1287" s="200" t="s">
        <v>1001</v>
      </c>
      <c r="C1287" s="201" t="s">
        <v>1002</v>
      </c>
      <c r="D1287" s="201" t="s">
        <v>2164</v>
      </c>
      <c r="E1287" s="200" t="s">
        <v>2301</v>
      </c>
      <c r="F1287" s="201" t="s">
        <v>2302</v>
      </c>
      <c r="G1287" s="202" t="s">
        <v>2322</v>
      </c>
    </row>
    <row r="1288" spans="2:7">
      <c r="B1288" s="200" t="s">
        <v>927</v>
      </c>
      <c r="C1288" s="201" t="s">
        <v>928</v>
      </c>
      <c r="D1288" s="201" t="s">
        <v>2164</v>
      </c>
      <c r="E1288" s="200" t="s">
        <v>2301</v>
      </c>
      <c r="F1288" s="201" t="s">
        <v>2302</v>
      </c>
      <c r="G1288" s="202" t="s">
        <v>2323</v>
      </c>
    </row>
    <row r="1289" spans="2:7">
      <c r="B1289" s="200" t="s">
        <v>879</v>
      </c>
      <c r="C1289" s="201" t="s">
        <v>880</v>
      </c>
      <c r="D1289" s="201" t="s">
        <v>2164</v>
      </c>
      <c r="E1289" s="200" t="s">
        <v>2301</v>
      </c>
      <c r="F1289" s="201" t="s">
        <v>2302</v>
      </c>
      <c r="G1289" s="202" t="s">
        <v>2324</v>
      </c>
    </row>
    <row r="1290" spans="2:7">
      <c r="B1290" s="200" t="s">
        <v>882</v>
      </c>
      <c r="C1290" s="201" t="s">
        <v>883</v>
      </c>
      <c r="D1290" s="201" t="s">
        <v>2164</v>
      </c>
      <c r="E1290" s="200" t="s">
        <v>2301</v>
      </c>
      <c r="F1290" s="201" t="s">
        <v>2302</v>
      </c>
      <c r="G1290" s="202" t="s">
        <v>2325</v>
      </c>
    </row>
    <row r="1291" spans="2:7">
      <c r="B1291" s="200" t="s">
        <v>1059</v>
      </c>
      <c r="C1291" s="201" t="s">
        <v>1060</v>
      </c>
      <c r="D1291" s="201" t="s">
        <v>2164</v>
      </c>
      <c r="E1291" s="200" t="s">
        <v>2301</v>
      </c>
      <c r="F1291" s="201" t="s">
        <v>2302</v>
      </c>
      <c r="G1291" s="202" t="s">
        <v>2326</v>
      </c>
    </row>
    <row r="1292" spans="2:7">
      <c r="B1292" s="200" t="s">
        <v>885</v>
      </c>
      <c r="C1292" s="201" t="s">
        <v>886</v>
      </c>
      <c r="D1292" s="201" t="s">
        <v>2164</v>
      </c>
      <c r="E1292" s="200" t="s">
        <v>2301</v>
      </c>
      <c r="F1292" s="201" t="s">
        <v>2302</v>
      </c>
      <c r="G1292" s="202" t="s">
        <v>2327</v>
      </c>
    </row>
    <row r="1293" spans="2:7">
      <c r="B1293" s="200" t="s">
        <v>888</v>
      </c>
      <c r="C1293" s="201" t="s">
        <v>889</v>
      </c>
      <c r="D1293" s="201" t="s">
        <v>2164</v>
      </c>
      <c r="E1293" s="200" t="s">
        <v>2301</v>
      </c>
      <c r="F1293" s="201" t="s">
        <v>2302</v>
      </c>
      <c r="G1293" s="202" t="s">
        <v>2328</v>
      </c>
    </row>
    <row r="1294" spans="2:7">
      <c r="B1294" s="200" t="s">
        <v>891</v>
      </c>
      <c r="C1294" s="201" t="s">
        <v>892</v>
      </c>
      <c r="D1294" s="201" t="s">
        <v>2164</v>
      </c>
      <c r="E1294" s="200" t="s">
        <v>2301</v>
      </c>
      <c r="F1294" s="201" t="s">
        <v>2302</v>
      </c>
      <c r="G1294" s="202" t="s">
        <v>2329</v>
      </c>
    </row>
    <row r="1295" spans="2:7">
      <c r="B1295" s="200" t="s">
        <v>894</v>
      </c>
      <c r="C1295" s="201" t="s">
        <v>895</v>
      </c>
      <c r="D1295" s="201" t="s">
        <v>2164</v>
      </c>
      <c r="E1295" s="200" t="s">
        <v>2301</v>
      </c>
      <c r="F1295" s="201" t="s">
        <v>2302</v>
      </c>
      <c r="G1295" s="202" t="s">
        <v>2330</v>
      </c>
    </row>
    <row r="1296" spans="2:7">
      <c r="B1296" s="200" t="s">
        <v>897</v>
      </c>
      <c r="C1296" s="201" t="s">
        <v>898</v>
      </c>
      <c r="D1296" s="201" t="s">
        <v>2164</v>
      </c>
      <c r="E1296" s="200" t="s">
        <v>2301</v>
      </c>
      <c r="F1296" s="201" t="s">
        <v>2302</v>
      </c>
      <c r="G1296" s="202" t="s">
        <v>2331</v>
      </c>
    </row>
    <row r="1297" spans="2:7">
      <c r="B1297" s="200" t="s">
        <v>831</v>
      </c>
      <c r="C1297" s="201" t="s">
        <v>832</v>
      </c>
      <c r="D1297" s="201" t="s">
        <v>2164</v>
      </c>
      <c r="E1297" s="200" t="s">
        <v>2332</v>
      </c>
      <c r="F1297" s="201" t="s">
        <v>2333</v>
      </c>
      <c r="G1297" s="202" t="s">
        <v>2334</v>
      </c>
    </row>
    <row r="1298" spans="2:7">
      <c r="B1298" s="200" t="s">
        <v>918</v>
      </c>
      <c r="C1298" s="201" t="s">
        <v>919</v>
      </c>
      <c r="D1298" s="201" t="s">
        <v>2164</v>
      </c>
      <c r="E1298" s="200" t="s">
        <v>2332</v>
      </c>
      <c r="F1298" s="201" t="s">
        <v>2333</v>
      </c>
      <c r="G1298" s="202" t="s">
        <v>2335</v>
      </c>
    </row>
    <row r="1299" spans="2:7">
      <c r="B1299" s="200" t="s">
        <v>1041</v>
      </c>
      <c r="C1299" s="201" t="s">
        <v>1042</v>
      </c>
      <c r="D1299" s="201" t="s">
        <v>2164</v>
      </c>
      <c r="E1299" s="200" t="s">
        <v>2332</v>
      </c>
      <c r="F1299" s="201" t="s">
        <v>2333</v>
      </c>
      <c r="G1299" s="202" t="s">
        <v>2336</v>
      </c>
    </row>
    <row r="1300" spans="2:7">
      <c r="B1300" s="200" t="s">
        <v>867</v>
      </c>
      <c r="C1300" s="201" t="s">
        <v>868</v>
      </c>
      <c r="D1300" s="201" t="s">
        <v>2164</v>
      </c>
      <c r="E1300" s="200" t="s">
        <v>2332</v>
      </c>
      <c r="F1300" s="201" t="s">
        <v>2333</v>
      </c>
      <c r="G1300" s="202" t="s">
        <v>2337</v>
      </c>
    </row>
    <row r="1301" spans="2:7">
      <c r="B1301" s="200" t="s">
        <v>882</v>
      </c>
      <c r="C1301" s="201" t="s">
        <v>883</v>
      </c>
      <c r="D1301" s="201" t="s">
        <v>2164</v>
      </c>
      <c r="E1301" s="200" t="s">
        <v>2332</v>
      </c>
      <c r="F1301" s="201" t="s">
        <v>2333</v>
      </c>
      <c r="G1301" s="202" t="s">
        <v>2338</v>
      </c>
    </row>
    <row r="1302" spans="2:7">
      <c r="B1302" s="200" t="s">
        <v>885</v>
      </c>
      <c r="C1302" s="201" t="s">
        <v>886</v>
      </c>
      <c r="D1302" s="201" t="s">
        <v>2164</v>
      </c>
      <c r="E1302" s="200" t="s">
        <v>2332</v>
      </c>
      <c r="F1302" s="201" t="s">
        <v>2333</v>
      </c>
      <c r="G1302" s="202" t="s">
        <v>2339</v>
      </c>
    </row>
    <row r="1303" spans="2:7">
      <c r="B1303" s="200" t="s">
        <v>888</v>
      </c>
      <c r="C1303" s="201" t="s">
        <v>889</v>
      </c>
      <c r="D1303" s="201" t="s">
        <v>2164</v>
      </c>
      <c r="E1303" s="200" t="s">
        <v>2332</v>
      </c>
      <c r="F1303" s="201" t="s">
        <v>2333</v>
      </c>
      <c r="G1303" s="202" t="s">
        <v>2340</v>
      </c>
    </row>
    <row r="1304" spans="2:7">
      <c r="B1304" s="200" t="s">
        <v>891</v>
      </c>
      <c r="C1304" s="201" t="s">
        <v>892</v>
      </c>
      <c r="D1304" s="201" t="s">
        <v>2164</v>
      </c>
      <c r="E1304" s="200" t="s">
        <v>2332</v>
      </c>
      <c r="F1304" s="201" t="s">
        <v>2333</v>
      </c>
      <c r="G1304" s="202" t="s">
        <v>2341</v>
      </c>
    </row>
    <row r="1305" spans="2:7">
      <c r="B1305" s="200" t="s">
        <v>894</v>
      </c>
      <c r="C1305" s="201" t="s">
        <v>895</v>
      </c>
      <c r="D1305" s="201" t="s">
        <v>2164</v>
      </c>
      <c r="E1305" s="200" t="s">
        <v>2332</v>
      </c>
      <c r="F1305" s="201" t="s">
        <v>2333</v>
      </c>
      <c r="G1305" s="202" t="s">
        <v>2342</v>
      </c>
    </row>
    <row r="1306" spans="2:7">
      <c r="B1306" s="200" t="s">
        <v>897</v>
      </c>
      <c r="C1306" s="201" t="s">
        <v>898</v>
      </c>
      <c r="D1306" s="201" t="s">
        <v>2164</v>
      </c>
      <c r="E1306" s="200" t="s">
        <v>2332</v>
      </c>
      <c r="F1306" s="201" t="s">
        <v>2333</v>
      </c>
      <c r="G1306" s="202" t="s">
        <v>2343</v>
      </c>
    </row>
    <row r="1307" spans="2:7">
      <c r="B1307" s="200" t="s">
        <v>851</v>
      </c>
      <c r="C1307" s="201" t="s">
        <v>852</v>
      </c>
      <c r="D1307" s="201" t="s">
        <v>2164</v>
      </c>
      <c r="E1307" s="200" t="s">
        <v>2344</v>
      </c>
      <c r="F1307" s="201" t="s">
        <v>2345</v>
      </c>
      <c r="G1307" s="202" t="s">
        <v>2346</v>
      </c>
    </row>
    <row r="1308" spans="2:7">
      <c r="B1308" s="200" t="s">
        <v>863</v>
      </c>
      <c r="C1308" s="201" t="s">
        <v>864</v>
      </c>
      <c r="D1308" s="201" t="s">
        <v>2164</v>
      </c>
      <c r="E1308" s="200" t="s">
        <v>2344</v>
      </c>
      <c r="F1308" s="201" t="s">
        <v>2345</v>
      </c>
      <c r="G1308" s="202" t="s">
        <v>2347</v>
      </c>
    </row>
    <row r="1309" spans="2:7">
      <c r="B1309" s="200" t="s">
        <v>1001</v>
      </c>
      <c r="C1309" s="201" t="s">
        <v>1002</v>
      </c>
      <c r="D1309" s="201" t="s">
        <v>2164</v>
      </c>
      <c r="E1309" s="200" t="s">
        <v>2344</v>
      </c>
      <c r="F1309" s="201" t="s">
        <v>2345</v>
      </c>
      <c r="G1309" s="202" t="s">
        <v>2348</v>
      </c>
    </row>
    <row r="1310" spans="2:7">
      <c r="B1310" s="200" t="s">
        <v>882</v>
      </c>
      <c r="C1310" s="201" t="s">
        <v>883</v>
      </c>
      <c r="D1310" s="201" t="s">
        <v>2164</v>
      </c>
      <c r="E1310" s="200" t="s">
        <v>2344</v>
      </c>
      <c r="F1310" s="201" t="s">
        <v>2345</v>
      </c>
      <c r="G1310" s="202" t="s">
        <v>2349</v>
      </c>
    </row>
    <row r="1311" spans="2:7">
      <c r="B1311" s="200" t="s">
        <v>885</v>
      </c>
      <c r="C1311" s="201" t="s">
        <v>886</v>
      </c>
      <c r="D1311" s="201" t="s">
        <v>2164</v>
      </c>
      <c r="E1311" s="200" t="s">
        <v>2344</v>
      </c>
      <c r="F1311" s="201" t="s">
        <v>2345</v>
      </c>
      <c r="G1311" s="202" t="s">
        <v>2350</v>
      </c>
    </row>
    <row r="1312" spans="2:7">
      <c r="B1312" s="200" t="s">
        <v>888</v>
      </c>
      <c r="C1312" s="201" t="s">
        <v>889</v>
      </c>
      <c r="D1312" s="201" t="s">
        <v>2164</v>
      </c>
      <c r="E1312" s="200" t="s">
        <v>2344</v>
      </c>
      <c r="F1312" s="201" t="s">
        <v>2345</v>
      </c>
      <c r="G1312" s="202" t="s">
        <v>2351</v>
      </c>
    </row>
    <row r="1313" spans="2:7">
      <c r="B1313" s="200" t="s">
        <v>891</v>
      </c>
      <c r="C1313" s="201" t="s">
        <v>892</v>
      </c>
      <c r="D1313" s="201" t="s">
        <v>2164</v>
      </c>
      <c r="E1313" s="200" t="s">
        <v>2344</v>
      </c>
      <c r="F1313" s="201" t="s">
        <v>2345</v>
      </c>
      <c r="G1313" s="202" t="s">
        <v>2352</v>
      </c>
    </row>
    <row r="1314" spans="2:7">
      <c r="B1314" s="200" t="s">
        <v>894</v>
      </c>
      <c r="C1314" s="201" t="s">
        <v>895</v>
      </c>
      <c r="D1314" s="201" t="s">
        <v>2164</v>
      </c>
      <c r="E1314" s="200" t="s">
        <v>2344</v>
      </c>
      <c r="F1314" s="201" t="s">
        <v>2345</v>
      </c>
      <c r="G1314" s="202" t="s">
        <v>2353</v>
      </c>
    </row>
    <row r="1315" spans="2:7">
      <c r="B1315" s="200" t="s">
        <v>897</v>
      </c>
      <c r="C1315" s="201" t="s">
        <v>898</v>
      </c>
      <c r="D1315" s="201" t="s">
        <v>2164</v>
      </c>
      <c r="E1315" s="200" t="s">
        <v>2344</v>
      </c>
      <c r="F1315" s="201" t="s">
        <v>2345</v>
      </c>
      <c r="G1315" s="202" t="s">
        <v>2354</v>
      </c>
    </row>
    <row r="1316" spans="2:7">
      <c r="B1316" s="200" t="s">
        <v>784</v>
      </c>
      <c r="C1316" s="201" t="s">
        <v>785</v>
      </c>
      <c r="D1316" s="201" t="s">
        <v>2164</v>
      </c>
      <c r="E1316" s="200" t="s">
        <v>2355</v>
      </c>
      <c r="F1316" s="201" t="s">
        <v>2356</v>
      </c>
      <c r="G1316" s="202" t="s">
        <v>2357</v>
      </c>
    </row>
    <row r="1317" spans="2:7">
      <c r="B1317" s="200" t="s">
        <v>791</v>
      </c>
      <c r="C1317" s="201" t="s">
        <v>792</v>
      </c>
      <c r="D1317" s="201" t="s">
        <v>2164</v>
      </c>
      <c r="E1317" s="200" t="s">
        <v>2355</v>
      </c>
      <c r="F1317" s="201" t="s">
        <v>2356</v>
      </c>
      <c r="G1317" s="202" t="s">
        <v>2358</v>
      </c>
    </row>
    <row r="1318" spans="2:7">
      <c r="B1318" s="200" t="s">
        <v>795</v>
      </c>
      <c r="C1318" s="201" t="s">
        <v>796</v>
      </c>
      <c r="D1318" s="201" t="s">
        <v>2164</v>
      </c>
      <c r="E1318" s="200" t="s">
        <v>2355</v>
      </c>
      <c r="F1318" s="201" t="s">
        <v>2356</v>
      </c>
      <c r="G1318" s="202" t="s">
        <v>2359</v>
      </c>
    </row>
    <row r="1319" spans="2:7">
      <c r="B1319" s="200" t="s">
        <v>803</v>
      </c>
      <c r="C1319" s="201" t="s">
        <v>804</v>
      </c>
      <c r="D1319" s="201" t="s">
        <v>2164</v>
      </c>
      <c r="E1319" s="200" t="s">
        <v>2355</v>
      </c>
      <c r="F1319" s="201" t="s">
        <v>2356</v>
      </c>
      <c r="G1319" s="202" t="s">
        <v>2360</v>
      </c>
    </row>
    <row r="1320" spans="2:7">
      <c r="B1320" s="200" t="s">
        <v>807</v>
      </c>
      <c r="C1320" s="201" t="s">
        <v>808</v>
      </c>
      <c r="D1320" s="201" t="s">
        <v>2164</v>
      </c>
      <c r="E1320" s="200" t="s">
        <v>2355</v>
      </c>
      <c r="F1320" s="201" t="s">
        <v>2356</v>
      </c>
      <c r="G1320" s="202" t="s">
        <v>2361</v>
      </c>
    </row>
    <row r="1321" spans="2:7">
      <c r="B1321" s="200" t="s">
        <v>811</v>
      </c>
      <c r="C1321" s="201" t="s">
        <v>812</v>
      </c>
      <c r="D1321" s="201" t="s">
        <v>2164</v>
      </c>
      <c r="E1321" s="200" t="s">
        <v>2355</v>
      </c>
      <c r="F1321" s="201" t="s">
        <v>2356</v>
      </c>
      <c r="G1321" s="202" t="s">
        <v>2362</v>
      </c>
    </row>
    <row r="1322" spans="2:7">
      <c r="B1322" s="200" t="s">
        <v>1081</v>
      </c>
      <c r="C1322" s="201" t="s">
        <v>1082</v>
      </c>
      <c r="D1322" s="201" t="s">
        <v>2164</v>
      </c>
      <c r="E1322" s="200" t="s">
        <v>2355</v>
      </c>
      <c r="F1322" s="201" t="s">
        <v>2356</v>
      </c>
      <c r="G1322" s="202" t="s">
        <v>2363</v>
      </c>
    </row>
    <row r="1323" spans="2:7">
      <c r="B1323" s="200" t="s">
        <v>969</v>
      </c>
      <c r="C1323" s="201" t="s">
        <v>970</v>
      </c>
      <c r="D1323" s="201" t="s">
        <v>2164</v>
      </c>
      <c r="E1323" s="200" t="s">
        <v>2355</v>
      </c>
      <c r="F1323" s="201" t="s">
        <v>2356</v>
      </c>
      <c r="G1323" s="202" t="s">
        <v>2364</v>
      </c>
    </row>
    <row r="1324" spans="2:7">
      <c r="B1324" s="200" t="s">
        <v>819</v>
      </c>
      <c r="C1324" s="201" t="s">
        <v>820</v>
      </c>
      <c r="D1324" s="201" t="s">
        <v>2164</v>
      </c>
      <c r="E1324" s="200" t="s">
        <v>2355</v>
      </c>
      <c r="F1324" s="201" t="s">
        <v>2356</v>
      </c>
      <c r="G1324" s="202" t="s">
        <v>2365</v>
      </c>
    </row>
    <row r="1325" spans="2:7">
      <c r="B1325" s="200" t="s">
        <v>823</v>
      </c>
      <c r="C1325" s="201" t="s">
        <v>824</v>
      </c>
      <c r="D1325" s="201" t="s">
        <v>2164</v>
      </c>
      <c r="E1325" s="200" t="s">
        <v>2355</v>
      </c>
      <c r="F1325" s="201" t="s">
        <v>2356</v>
      </c>
      <c r="G1325" s="202" t="s">
        <v>2366</v>
      </c>
    </row>
    <row r="1326" spans="2:7">
      <c r="B1326" s="200" t="s">
        <v>827</v>
      </c>
      <c r="C1326" s="201" t="s">
        <v>828</v>
      </c>
      <c r="D1326" s="201" t="s">
        <v>2164</v>
      </c>
      <c r="E1326" s="200" t="s">
        <v>2355</v>
      </c>
      <c r="F1326" s="201" t="s">
        <v>2356</v>
      </c>
      <c r="G1326" s="202" t="s">
        <v>2367</v>
      </c>
    </row>
    <row r="1327" spans="2:7">
      <c r="B1327" s="200" t="s">
        <v>831</v>
      </c>
      <c r="C1327" s="201" t="s">
        <v>832</v>
      </c>
      <c r="D1327" s="201" t="s">
        <v>2164</v>
      </c>
      <c r="E1327" s="200" t="s">
        <v>2355</v>
      </c>
      <c r="F1327" s="201" t="s">
        <v>2356</v>
      </c>
      <c r="G1327" s="202" t="s">
        <v>2368</v>
      </c>
    </row>
    <row r="1328" spans="2:7">
      <c r="B1328" s="200" t="s">
        <v>909</v>
      </c>
      <c r="C1328" s="201" t="s">
        <v>910</v>
      </c>
      <c r="D1328" s="201" t="s">
        <v>2164</v>
      </c>
      <c r="E1328" s="200" t="s">
        <v>2355</v>
      </c>
      <c r="F1328" s="201" t="s">
        <v>2356</v>
      </c>
      <c r="G1328" s="202" t="s">
        <v>2369</v>
      </c>
    </row>
    <row r="1329" spans="2:7">
      <c r="B1329" s="200" t="s">
        <v>835</v>
      </c>
      <c r="C1329" s="201" t="s">
        <v>836</v>
      </c>
      <c r="D1329" s="201" t="s">
        <v>2164</v>
      </c>
      <c r="E1329" s="200" t="s">
        <v>2355</v>
      </c>
      <c r="F1329" s="201" t="s">
        <v>2356</v>
      </c>
      <c r="G1329" s="202" t="s">
        <v>2370</v>
      </c>
    </row>
    <row r="1330" spans="2:7">
      <c r="B1330" s="200" t="s">
        <v>839</v>
      </c>
      <c r="C1330" s="201" t="s">
        <v>840</v>
      </c>
      <c r="D1330" s="201" t="s">
        <v>2164</v>
      </c>
      <c r="E1330" s="200" t="s">
        <v>2355</v>
      </c>
      <c r="F1330" s="201" t="s">
        <v>2356</v>
      </c>
      <c r="G1330" s="202" t="s">
        <v>2371</v>
      </c>
    </row>
    <row r="1331" spans="2:7">
      <c r="B1331" s="200" t="s">
        <v>843</v>
      </c>
      <c r="C1331" s="201" t="s">
        <v>844</v>
      </c>
      <c r="D1331" s="201" t="s">
        <v>2164</v>
      </c>
      <c r="E1331" s="200" t="s">
        <v>2355</v>
      </c>
      <c r="F1331" s="201" t="s">
        <v>2356</v>
      </c>
      <c r="G1331" s="202" t="s">
        <v>2372</v>
      </c>
    </row>
    <row r="1332" spans="2:7">
      <c r="B1332" s="200" t="s">
        <v>994</v>
      </c>
      <c r="C1332" s="201" t="s">
        <v>995</v>
      </c>
      <c r="D1332" s="201" t="s">
        <v>2164</v>
      </c>
      <c r="E1332" s="200" t="s">
        <v>2355</v>
      </c>
      <c r="F1332" s="201" t="s">
        <v>2356</v>
      </c>
      <c r="G1332" s="202" t="s">
        <v>2373</v>
      </c>
    </row>
    <row r="1333" spans="2:7">
      <c r="B1333" s="200" t="s">
        <v>851</v>
      </c>
      <c r="C1333" s="201" t="s">
        <v>852</v>
      </c>
      <c r="D1333" s="201" t="s">
        <v>2164</v>
      </c>
      <c r="E1333" s="200" t="s">
        <v>2355</v>
      </c>
      <c r="F1333" s="201" t="s">
        <v>2356</v>
      </c>
      <c r="G1333" s="202" t="s">
        <v>2374</v>
      </c>
    </row>
    <row r="1334" spans="2:7">
      <c r="B1334" s="200" t="s">
        <v>855</v>
      </c>
      <c r="C1334" s="201" t="s">
        <v>856</v>
      </c>
      <c r="D1334" s="201" t="s">
        <v>2164</v>
      </c>
      <c r="E1334" s="200" t="s">
        <v>2355</v>
      </c>
      <c r="F1334" s="201" t="s">
        <v>2356</v>
      </c>
      <c r="G1334" s="202" t="s">
        <v>2375</v>
      </c>
    </row>
    <row r="1335" spans="2:7">
      <c r="B1335" s="200" t="s">
        <v>863</v>
      </c>
      <c r="C1335" s="201" t="s">
        <v>864</v>
      </c>
      <c r="D1335" s="201" t="s">
        <v>2164</v>
      </c>
      <c r="E1335" s="200" t="s">
        <v>2355</v>
      </c>
      <c r="F1335" s="201" t="s">
        <v>2356</v>
      </c>
      <c r="G1335" s="202" t="s">
        <v>2376</v>
      </c>
    </row>
    <row r="1336" spans="2:7">
      <c r="B1336" s="200" t="s">
        <v>867</v>
      </c>
      <c r="C1336" s="201" t="s">
        <v>868</v>
      </c>
      <c r="D1336" s="201" t="s">
        <v>2164</v>
      </c>
      <c r="E1336" s="200" t="s">
        <v>2355</v>
      </c>
      <c r="F1336" s="201" t="s">
        <v>2356</v>
      </c>
      <c r="G1336" s="202" t="s">
        <v>2377</v>
      </c>
    </row>
    <row r="1337" spans="2:7">
      <c r="B1337" s="200" t="s">
        <v>1053</v>
      </c>
      <c r="C1337" s="201" t="s">
        <v>1054</v>
      </c>
      <c r="D1337" s="201" t="s">
        <v>2164</v>
      </c>
      <c r="E1337" s="200" t="s">
        <v>2355</v>
      </c>
      <c r="F1337" s="201" t="s">
        <v>2356</v>
      </c>
      <c r="G1337" s="202" t="s">
        <v>2378</v>
      </c>
    </row>
    <row r="1338" spans="2:7">
      <c r="B1338" s="200" t="s">
        <v>873</v>
      </c>
      <c r="C1338" s="201" t="s">
        <v>874</v>
      </c>
      <c r="D1338" s="201" t="s">
        <v>2164</v>
      </c>
      <c r="E1338" s="200" t="s">
        <v>2355</v>
      </c>
      <c r="F1338" s="201" t="s">
        <v>2356</v>
      </c>
      <c r="G1338" s="202" t="s">
        <v>2379</v>
      </c>
    </row>
    <row r="1339" spans="2:7">
      <c r="B1339" s="200" t="s">
        <v>876</v>
      </c>
      <c r="C1339" s="201" t="s">
        <v>877</v>
      </c>
      <c r="D1339" s="201" t="s">
        <v>2164</v>
      </c>
      <c r="E1339" s="200" t="s">
        <v>2355</v>
      </c>
      <c r="F1339" s="201" t="s">
        <v>2356</v>
      </c>
      <c r="G1339" s="202" t="s">
        <v>2380</v>
      </c>
    </row>
    <row r="1340" spans="2:7">
      <c r="B1340" s="200" t="s">
        <v>927</v>
      </c>
      <c r="C1340" s="201" t="s">
        <v>928</v>
      </c>
      <c r="D1340" s="201" t="s">
        <v>2164</v>
      </c>
      <c r="E1340" s="200" t="s">
        <v>2355</v>
      </c>
      <c r="F1340" s="201" t="s">
        <v>2356</v>
      </c>
      <c r="G1340" s="202" t="s">
        <v>2381</v>
      </c>
    </row>
    <row r="1341" spans="2:7">
      <c r="B1341" s="200" t="s">
        <v>879</v>
      </c>
      <c r="C1341" s="201" t="s">
        <v>880</v>
      </c>
      <c r="D1341" s="201" t="s">
        <v>2164</v>
      </c>
      <c r="E1341" s="200" t="s">
        <v>2355</v>
      </c>
      <c r="F1341" s="201" t="s">
        <v>2356</v>
      </c>
      <c r="G1341" s="202" t="s">
        <v>2382</v>
      </c>
    </row>
    <row r="1342" spans="2:7">
      <c r="B1342" s="200" t="s">
        <v>882</v>
      </c>
      <c r="C1342" s="201" t="s">
        <v>883</v>
      </c>
      <c r="D1342" s="201" t="s">
        <v>2164</v>
      </c>
      <c r="E1342" s="200" t="s">
        <v>2355</v>
      </c>
      <c r="F1342" s="201" t="s">
        <v>2356</v>
      </c>
      <c r="G1342" s="202" t="s">
        <v>2383</v>
      </c>
    </row>
    <row r="1343" spans="2:7">
      <c r="B1343" s="200" t="s">
        <v>885</v>
      </c>
      <c r="C1343" s="201" t="s">
        <v>886</v>
      </c>
      <c r="D1343" s="201" t="s">
        <v>2164</v>
      </c>
      <c r="E1343" s="200" t="s">
        <v>2355</v>
      </c>
      <c r="F1343" s="201" t="s">
        <v>2356</v>
      </c>
      <c r="G1343" s="202" t="s">
        <v>2384</v>
      </c>
    </row>
    <row r="1344" spans="2:7">
      <c r="B1344" s="200" t="s">
        <v>888</v>
      </c>
      <c r="C1344" s="201" t="s">
        <v>889</v>
      </c>
      <c r="D1344" s="201" t="s">
        <v>2164</v>
      </c>
      <c r="E1344" s="200" t="s">
        <v>2355</v>
      </c>
      <c r="F1344" s="201" t="s">
        <v>2356</v>
      </c>
      <c r="G1344" s="202" t="s">
        <v>2385</v>
      </c>
    </row>
    <row r="1345" spans="2:7">
      <c r="B1345" s="200" t="s">
        <v>2386</v>
      </c>
      <c r="C1345" s="201" t="s">
        <v>2387</v>
      </c>
      <c r="D1345" s="201" t="s">
        <v>2164</v>
      </c>
      <c r="E1345" s="200" t="s">
        <v>2355</v>
      </c>
      <c r="F1345" s="201" t="s">
        <v>2356</v>
      </c>
      <c r="G1345" s="202" t="s">
        <v>2388</v>
      </c>
    </row>
    <row r="1346" spans="2:7">
      <c r="B1346" s="200" t="s">
        <v>891</v>
      </c>
      <c r="C1346" s="201" t="s">
        <v>892</v>
      </c>
      <c r="D1346" s="201" t="s">
        <v>2164</v>
      </c>
      <c r="E1346" s="200" t="s">
        <v>2355</v>
      </c>
      <c r="F1346" s="201" t="s">
        <v>2356</v>
      </c>
      <c r="G1346" s="202" t="s">
        <v>2389</v>
      </c>
    </row>
    <row r="1347" spans="2:7">
      <c r="B1347" s="200" t="s">
        <v>894</v>
      </c>
      <c r="C1347" s="201" t="s">
        <v>895</v>
      </c>
      <c r="D1347" s="201" t="s">
        <v>2164</v>
      </c>
      <c r="E1347" s="200" t="s">
        <v>2355</v>
      </c>
      <c r="F1347" s="201" t="s">
        <v>2356</v>
      </c>
      <c r="G1347" s="202" t="s">
        <v>2390</v>
      </c>
    </row>
    <row r="1348" spans="2:7">
      <c r="B1348" s="200" t="s">
        <v>897</v>
      </c>
      <c r="C1348" s="201" t="s">
        <v>898</v>
      </c>
      <c r="D1348" s="201" t="s">
        <v>2164</v>
      </c>
      <c r="E1348" s="200" t="s">
        <v>2355</v>
      </c>
      <c r="F1348" s="201" t="s">
        <v>2356</v>
      </c>
      <c r="G1348" s="202" t="s">
        <v>2391</v>
      </c>
    </row>
    <row r="1349" spans="2:7">
      <c r="B1349" s="200" t="s">
        <v>791</v>
      </c>
      <c r="C1349" s="201" t="s">
        <v>792</v>
      </c>
      <c r="D1349" s="201" t="s">
        <v>2164</v>
      </c>
      <c r="E1349" s="200" t="s">
        <v>2392</v>
      </c>
      <c r="F1349" s="201" t="s">
        <v>2393</v>
      </c>
      <c r="G1349" s="202" t="s">
        <v>2394</v>
      </c>
    </row>
    <row r="1350" spans="2:7">
      <c r="B1350" s="200" t="s">
        <v>1070</v>
      </c>
      <c r="C1350" s="201" t="s">
        <v>1071</v>
      </c>
      <c r="D1350" s="201" t="s">
        <v>2164</v>
      </c>
      <c r="E1350" s="200" t="s">
        <v>2392</v>
      </c>
      <c r="F1350" s="201" t="s">
        <v>2393</v>
      </c>
      <c r="G1350" s="202" t="s">
        <v>2395</v>
      </c>
    </row>
    <row r="1351" spans="2:7">
      <c r="B1351" s="200" t="s">
        <v>1073</v>
      </c>
      <c r="C1351" s="201" t="s">
        <v>1074</v>
      </c>
      <c r="D1351" s="201" t="s">
        <v>2164</v>
      </c>
      <c r="E1351" s="200" t="s">
        <v>2392</v>
      </c>
      <c r="F1351" s="201" t="s">
        <v>2393</v>
      </c>
      <c r="G1351" s="202" t="s">
        <v>2396</v>
      </c>
    </row>
    <row r="1352" spans="2:7">
      <c r="B1352" s="200" t="s">
        <v>799</v>
      </c>
      <c r="C1352" s="201" t="s">
        <v>800</v>
      </c>
      <c r="D1352" s="201" t="s">
        <v>2164</v>
      </c>
      <c r="E1352" s="200" t="s">
        <v>2392</v>
      </c>
      <c r="F1352" s="201" t="s">
        <v>2393</v>
      </c>
      <c r="G1352" s="202" t="s">
        <v>2397</v>
      </c>
    </row>
    <row r="1353" spans="2:7">
      <c r="B1353" s="200" t="s">
        <v>803</v>
      </c>
      <c r="C1353" s="201" t="s">
        <v>804</v>
      </c>
      <c r="D1353" s="201" t="s">
        <v>2164</v>
      </c>
      <c r="E1353" s="200" t="s">
        <v>2392</v>
      </c>
      <c r="F1353" s="201" t="s">
        <v>2393</v>
      </c>
      <c r="G1353" s="202" t="s">
        <v>2398</v>
      </c>
    </row>
    <row r="1354" spans="2:7">
      <c r="B1354" s="200" t="s">
        <v>1162</v>
      </c>
      <c r="C1354" s="201" t="s">
        <v>1163</v>
      </c>
      <c r="D1354" s="201" t="s">
        <v>2164</v>
      </c>
      <c r="E1354" s="200" t="s">
        <v>2392</v>
      </c>
      <c r="F1354" s="201" t="s">
        <v>2393</v>
      </c>
      <c r="G1354" s="202" t="s">
        <v>2399</v>
      </c>
    </row>
    <row r="1355" spans="2:7">
      <c r="B1355" s="200" t="s">
        <v>807</v>
      </c>
      <c r="C1355" s="201" t="s">
        <v>808</v>
      </c>
      <c r="D1355" s="201" t="s">
        <v>2164</v>
      </c>
      <c r="E1355" s="200" t="s">
        <v>2392</v>
      </c>
      <c r="F1355" s="201" t="s">
        <v>2393</v>
      </c>
      <c r="G1355" s="202" t="s">
        <v>2400</v>
      </c>
    </row>
    <row r="1356" spans="2:7">
      <c r="B1356" s="200" t="s">
        <v>831</v>
      </c>
      <c r="C1356" s="201" t="s">
        <v>832</v>
      </c>
      <c r="D1356" s="201" t="s">
        <v>2164</v>
      </c>
      <c r="E1356" s="200" t="s">
        <v>2392</v>
      </c>
      <c r="F1356" s="201" t="s">
        <v>2393</v>
      </c>
      <c r="G1356" s="202" t="s">
        <v>2401</v>
      </c>
    </row>
    <row r="1357" spans="2:7">
      <c r="B1357" s="200" t="s">
        <v>835</v>
      </c>
      <c r="C1357" s="201" t="s">
        <v>836</v>
      </c>
      <c r="D1357" s="201" t="s">
        <v>2164</v>
      </c>
      <c r="E1357" s="200" t="s">
        <v>2392</v>
      </c>
      <c r="F1357" s="201" t="s">
        <v>2393</v>
      </c>
      <c r="G1357" s="202" t="s">
        <v>2402</v>
      </c>
    </row>
    <row r="1358" spans="2:7">
      <c r="B1358" s="200" t="s">
        <v>839</v>
      </c>
      <c r="C1358" s="201" t="s">
        <v>840</v>
      </c>
      <c r="D1358" s="201" t="s">
        <v>2164</v>
      </c>
      <c r="E1358" s="200" t="s">
        <v>2392</v>
      </c>
      <c r="F1358" s="201" t="s">
        <v>2393</v>
      </c>
      <c r="G1358" s="202" t="s">
        <v>2403</v>
      </c>
    </row>
    <row r="1359" spans="2:7">
      <c r="B1359" s="200" t="s">
        <v>918</v>
      </c>
      <c r="C1359" s="201" t="s">
        <v>919</v>
      </c>
      <c r="D1359" s="201" t="s">
        <v>2164</v>
      </c>
      <c r="E1359" s="200" t="s">
        <v>2392</v>
      </c>
      <c r="F1359" s="201" t="s">
        <v>2393</v>
      </c>
      <c r="G1359" s="202" t="s">
        <v>2404</v>
      </c>
    </row>
    <row r="1360" spans="2:7">
      <c r="B1360" s="200" t="s">
        <v>994</v>
      </c>
      <c r="C1360" s="201" t="s">
        <v>995</v>
      </c>
      <c r="D1360" s="201" t="s">
        <v>2164</v>
      </c>
      <c r="E1360" s="200" t="s">
        <v>2392</v>
      </c>
      <c r="F1360" s="201" t="s">
        <v>2393</v>
      </c>
      <c r="G1360" s="202" t="s">
        <v>2405</v>
      </c>
    </row>
    <row r="1361" spans="2:7">
      <c r="B1361" s="200" t="s">
        <v>847</v>
      </c>
      <c r="C1361" s="201" t="s">
        <v>848</v>
      </c>
      <c r="D1361" s="201" t="s">
        <v>2164</v>
      </c>
      <c r="E1361" s="200" t="s">
        <v>2392</v>
      </c>
      <c r="F1361" s="201" t="s">
        <v>2393</v>
      </c>
      <c r="G1361" s="202" t="s">
        <v>2406</v>
      </c>
    </row>
    <row r="1362" spans="2:7">
      <c r="B1362" s="200" t="s">
        <v>851</v>
      </c>
      <c r="C1362" s="201" t="s">
        <v>852</v>
      </c>
      <c r="D1362" s="201" t="s">
        <v>2164</v>
      </c>
      <c r="E1362" s="200" t="s">
        <v>2392</v>
      </c>
      <c r="F1362" s="201" t="s">
        <v>2393</v>
      </c>
      <c r="G1362" s="202" t="s">
        <v>2407</v>
      </c>
    </row>
    <row r="1363" spans="2:7">
      <c r="B1363" s="200" t="s">
        <v>855</v>
      </c>
      <c r="C1363" s="201" t="s">
        <v>856</v>
      </c>
      <c r="D1363" s="201" t="s">
        <v>2164</v>
      </c>
      <c r="E1363" s="200" t="s">
        <v>2392</v>
      </c>
      <c r="F1363" s="201" t="s">
        <v>2393</v>
      </c>
      <c r="G1363" s="202" t="s">
        <v>2408</v>
      </c>
    </row>
    <row r="1364" spans="2:7">
      <c r="B1364" s="200" t="s">
        <v>863</v>
      </c>
      <c r="C1364" s="201" t="s">
        <v>864</v>
      </c>
      <c r="D1364" s="201" t="s">
        <v>2164</v>
      </c>
      <c r="E1364" s="200" t="s">
        <v>2392</v>
      </c>
      <c r="F1364" s="201" t="s">
        <v>2393</v>
      </c>
      <c r="G1364" s="202" t="s">
        <v>2409</v>
      </c>
    </row>
    <row r="1365" spans="2:7">
      <c r="B1365" s="200" t="s">
        <v>867</v>
      </c>
      <c r="C1365" s="201" t="s">
        <v>868</v>
      </c>
      <c r="D1365" s="201" t="s">
        <v>2164</v>
      </c>
      <c r="E1365" s="200" t="s">
        <v>2392</v>
      </c>
      <c r="F1365" s="201" t="s">
        <v>2393</v>
      </c>
      <c r="G1365" s="202" t="s">
        <v>2410</v>
      </c>
    </row>
    <row r="1366" spans="2:7">
      <c r="B1366" s="200" t="s">
        <v>948</v>
      </c>
      <c r="C1366" s="201" t="s">
        <v>949</v>
      </c>
      <c r="D1366" s="201" t="s">
        <v>2164</v>
      </c>
      <c r="E1366" s="200" t="s">
        <v>2392</v>
      </c>
      <c r="F1366" s="201" t="s">
        <v>2393</v>
      </c>
      <c r="G1366" s="202" t="s">
        <v>2411</v>
      </c>
    </row>
    <row r="1367" spans="2:7">
      <c r="B1367" s="200" t="s">
        <v>1053</v>
      </c>
      <c r="C1367" s="201" t="s">
        <v>1054</v>
      </c>
      <c r="D1367" s="201" t="s">
        <v>2164</v>
      </c>
      <c r="E1367" s="200" t="s">
        <v>2392</v>
      </c>
      <c r="F1367" s="201" t="s">
        <v>2393</v>
      </c>
      <c r="G1367" s="202" t="s">
        <v>2412</v>
      </c>
    </row>
    <row r="1368" spans="2:7">
      <c r="B1368" s="200" t="s">
        <v>1271</v>
      </c>
      <c r="C1368" s="201" t="s">
        <v>1272</v>
      </c>
      <c r="D1368" s="201" t="s">
        <v>2164</v>
      </c>
      <c r="E1368" s="200" t="s">
        <v>2392</v>
      </c>
      <c r="F1368" s="201" t="s">
        <v>2393</v>
      </c>
      <c r="G1368" s="202" t="s">
        <v>2413</v>
      </c>
    </row>
    <row r="1369" spans="2:7">
      <c r="B1369" s="200" t="s">
        <v>873</v>
      </c>
      <c r="C1369" s="201" t="s">
        <v>874</v>
      </c>
      <c r="D1369" s="201" t="s">
        <v>2164</v>
      </c>
      <c r="E1369" s="200" t="s">
        <v>2392</v>
      </c>
      <c r="F1369" s="201" t="s">
        <v>2393</v>
      </c>
      <c r="G1369" s="202" t="s">
        <v>2414</v>
      </c>
    </row>
    <row r="1370" spans="2:7">
      <c r="B1370" s="200" t="s">
        <v>879</v>
      </c>
      <c r="C1370" s="201" t="s">
        <v>880</v>
      </c>
      <c r="D1370" s="201" t="s">
        <v>2164</v>
      </c>
      <c r="E1370" s="200" t="s">
        <v>2392</v>
      </c>
      <c r="F1370" s="201" t="s">
        <v>2393</v>
      </c>
      <c r="G1370" s="202" t="s">
        <v>2415</v>
      </c>
    </row>
    <row r="1371" spans="2:7">
      <c r="B1371" s="200" t="s">
        <v>882</v>
      </c>
      <c r="C1371" s="201" t="s">
        <v>883</v>
      </c>
      <c r="D1371" s="201" t="s">
        <v>2164</v>
      </c>
      <c r="E1371" s="200" t="s">
        <v>2392</v>
      </c>
      <c r="F1371" s="201" t="s">
        <v>2393</v>
      </c>
      <c r="G1371" s="202" t="s">
        <v>2416</v>
      </c>
    </row>
    <row r="1372" spans="2:7">
      <c r="B1372" s="200" t="s">
        <v>1059</v>
      </c>
      <c r="C1372" s="201" t="s">
        <v>1060</v>
      </c>
      <c r="D1372" s="201" t="s">
        <v>2164</v>
      </c>
      <c r="E1372" s="200" t="s">
        <v>2392</v>
      </c>
      <c r="F1372" s="201" t="s">
        <v>2393</v>
      </c>
      <c r="G1372" s="202" t="s">
        <v>2417</v>
      </c>
    </row>
    <row r="1373" spans="2:7">
      <c r="B1373" s="200" t="s">
        <v>885</v>
      </c>
      <c r="C1373" s="201" t="s">
        <v>886</v>
      </c>
      <c r="D1373" s="201" t="s">
        <v>2164</v>
      </c>
      <c r="E1373" s="200" t="s">
        <v>2392</v>
      </c>
      <c r="F1373" s="201" t="s">
        <v>2393</v>
      </c>
      <c r="G1373" s="202" t="s">
        <v>2418</v>
      </c>
    </row>
    <row r="1374" spans="2:7">
      <c r="B1374" s="200" t="s">
        <v>888</v>
      </c>
      <c r="C1374" s="201" t="s">
        <v>889</v>
      </c>
      <c r="D1374" s="201" t="s">
        <v>2164</v>
      </c>
      <c r="E1374" s="200" t="s">
        <v>2392</v>
      </c>
      <c r="F1374" s="201" t="s">
        <v>2393</v>
      </c>
      <c r="G1374" s="202" t="s">
        <v>2419</v>
      </c>
    </row>
    <row r="1375" spans="2:7">
      <c r="B1375" s="200" t="s">
        <v>891</v>
      </c>
      <c r="C1375" s="201" t="s">
        <v>892</v>
      </c>
      <c r="D1375" s="201" t="s">
        <v>2164</v>
      </c>
      <c r="E1375" s="200" t="s">
        <v>2392</v>
      </c>
      <c r="F1375" s="201" t="s">
        <v>2393</v>
      </c>
      <c r="G1375" s="202" t="s">
        <v>2420</v>
      </c>
    </row>
    <row r="1376" spans="2:7">
      <c r="B1376" s="200" t="s">
        <v>894</v>
      </c>
      <c r="C1376" s="201" t="s">
        <v>895</v>
      </c>
      <c r="D1376" s="201" t="s">
        <v>2164</v>
      </c>
      <c r="E1376" s="200" t="s">
        <v>2392</v>
      </c>
      <c r="F1376" s="201" t="s">
        <v>2393</v>
      </c>
      <c r="G1376" s="202" t="s">
        <v>2421</v>
      </c>
    </row>
    <row r="1377" spans="2:7">
      <c r="B1377" s="200" t="s">
        <v>897</v>
      </c>
      <c r="C1377" s="201" t="s">
        <v>898</v>
      </c>
      <c r="D1377" s="201" t="s">
        <v>2164</v>
      </c>
      <c r="E1377" s="200" t="s">
        <v>2392</v>
      </c>
      <c r="F1377" s="201" t="s">
        <v>2393</v>
      </c>
      <c r="G1377" s="202" t="s">
        <v>2422</v>
      </c>
    </row>
    <row r="1378" spans="2:7">
      <c r="B1378" s="200" t="s">
        <v>791</v>
      </c>
      <c r="C1378" s="201" t="s">
        <v>792</v>
      </c>
      <c r="D1378" s="201" t="s">
        <v>2164</v>
      </c>
      <c r="E1378" s="200" t="s">
        <v>2423</v>
      </c>
      <c r="F1378" s="201" t="s">
        <v>2424</v>
      </c>
      <c r="G1378" s="202" t="s">
        <v>2425</v>
      </c>
    </row>
    <row r="1379" spans="2:7">
      <c r="B1379" s="200" t="s">
        <v>807</v>
      </c>
      <c r="C1379" s="201" t="s">
        <v>808</v>
      </c>
      <c r="D1379" s="201" t="s">
        <v>2164</v>
      </c>
      <c r="E1379" s="200" t="s">
        <v>2423</v>
      </c>
      <c r="F1379" s="201" t="s">
        <v>2424</v>
      </c>
      <c r="G1379" s="202" t="s">
        <v>2426</v>
      </c>
    </row>
    <row r="1380" spans="2:7">
      <c r="B1380" s="200" t="s">
        <v>811</v>
      </c>
      <c r="C1380" s="201" t="s">
        <v>812</v>
      </c>
      <c r="D1380" s="201" t="s">
        <v>2164</v>
      </c>
      <c r="E1380" s="200" t="s">
        <v>2423</v>
      </c>
      <c r="F1380" s="201" t="s">
        <v>2424</v>
      </c>
      <c r="G1380" s="202" t="s">
        <v>2427</v>
      </c>
    </row>
    <row r="1381" spans="2:7">
      <c r="B1381" s="200" t="s">
        <v>815</v>
      </c>
      <c r="C1381" s="201" t="s">
        <v>816</v>
      </c>
      <c r="D1381" s="201" t="s">
        <v>2164</v>
      </c>
      <c r="E1381" s="200" t="s">
        <v>2423</v>
      </c>
      <c r="F1381" s="201" t="s">
        <v>2424</v>
      </c>
      <c r="G1381" s="202" t="s">
        <v>2428</v>
      </c>
    </row>
    <row r="1382" spans="2:7">
      <c r="B1382" s="200" t="s">
        <v>1081</v>
      </c>
      <c r="C1382" s="201" t="s">
        <v>1082</v>
      </c>
      <c r="D1382" s="201" t="s">
        <v>2164</v>
      </c>
      <c r="E1382" s="200" t="s">
        <v>2423</v>
      </c>
      <c r="F1382" s="201" t="s">
        <v>2424</v>
      </c>
      <c r="G1382" s="202" t="s">
        <v>2429</v>
      </c>
    </row>
    <row r="1383" spans="2:7">
      <c r="B1383" s="200" t="s">
        <v>827</v>
      </c>
      <c r="C1383" s="201" t="s">
        <v>828</v>
      </c>
      <c r="D1383" s="201" t="s">
        <v>2164</v>
      </c>
      <c r="E1383" s="200" t="s">
        <v>2423</v>
      </c>
      <c r="F1383" s="201" t="s">
        <v>2424</v>
      </c>
      <c r="G1383" s="202" t="s">
        <v>2430</v>
      </c>
    </row>
    <row r="1384" spans="2:7">
      <c r="B1384" s="200" t="s">
        <v>831</v>
      </c>
      <c r="C1384" s="201" t="s">
        <v>832</v>
      </c>
      <c r="D1384" s="201" t="s">
        <v>2164</v>
      </c>
      <c r="E1384" s="200" t="s">
        <v>2423</v>
      </c>
      <c r="F1384" s="201" t="s">
        <v>2424</v>
      </c>
      <c r="G1384" s="202" t="s">
        <v>2431</v>
      </c>
    </row>
    <row r="1385" spans="2:7">
      <c r="B1385" s="200" t="s">
        <v>909</v>
      </c>
      <c r="C1385" s="201" t="s">
        <v>910</v>
      </c>
      <c r="D1385" s="201" t="s">
        <v>2164</v>
      </c>
      <c r="E1385" s="200" t="s">
        <v>2423</v>
      </c>
      <c r="F1385" s="201" t="s">
        <v>2424</v>
      </c>
      <c r="G1385" s="202" t="s">
        <v>2432</v>
      </c>
    </row>
    <row r="1386" spans="2:7">
      <c r="B1386" s="200" t="s">
        <v>835</v>
      </c>
      <c r="C1386" s="201" t="s">
        <v>836</v>
      </c>
      <c r="D1386" s="201" t="s">
        <v>2164</v>
      </c>
      <c r="E1386" s="200" t="s">
        <v>2423</v>
      </c>
      <c r="F1386" s="201" t="s">
        <v>2424</v>
      </c>
      <c r="G1386" s="202" t="s">
        <v>2433</v>
      </c>
    </row>
    <row r="1387" spans="2:7">
      <c r="B1387" s="200" t="s">
        <v>843</v>
      </c>
      <c r="C1387" s="201" t="s">
        <v>844</v>
      </c>
      <c r="D1387" s="201" t="s">
        <v>2164</v>
      </c>
      <c r="E1387" s="200" t="s">
        <v>2423</v>
      </c>
      <c r="F1387" s="201" t="s">
        <v>2424</v>
      </c>
      <c r="G1387" s="202" t="s">
        <v>2434</v>
      </c>
    </row>
    <row r="1388" spans="2:7">
      <c r="B1388" s="200" t="s">
        <v>847</v>
      </c>
      <c r="C1388" s="201" t="s">
        <v>848</v>
      </c>
      <c r="D1388" s="201" t="s">
        <v>2164</v>
      </c>
      <c r="E1388" s="200" t="s">
        <v>2423</v>
      </c>
      <c r="F1388" s="201" t="s">
        <v>2424</v>
      </c>
      <c r="G1388" s="202" t="s">
        <v>2435</v>
      </c>
    </row>
    <row r="1389" spans="2:7">
      <c r="B1389" s="200" t="s">
        <v>1044</v>
      </c>
      <c r="C1389" s="201" t="s">
        <v>1045</v>
      </c>
      <c r="D1389" s="201" t="s">
        <v>2164</v>
      </c>
      <c r="E1389" s="200" t="s">
        <v>2423</v>
      </c>
      <c r="F1389" s="201" t="s">
        <v>2424</v>
      </c>
      <c r="G1389" s="202" t="s">
        <v>2436</v>
      </c>
    </row>
    <row r="1390" spans="2:7">
      <c r="B1390" s="200" t="s">
        <v>1320</v>
      </c>
      <c r="C1390" s="201" t="s">
        <v>1321</v>
      </c>
      <c r="D1390" s="201" t="s">
        <v>2164</v>
      </c>
      <c r="E1390" s="200" t="s">
        <v>2423</v>
      </c>
      <c r="F1390" s="201" t="s">
        <v>2424</v>
      </c>
      <c r="G1390" s="202" t="s">
        <v>2437</v>
      </c>
    </row>
    <row r="1391" spans="2:7">
      <c r="B1391" s="200" t="s">
        <v>851</v>
      </c>
      <c r="C1391" s="201" t="s">
        <v>852</v>
      </c>
      <c r="D1391" s="201" t="s">
        <v>2164</v>
      </c>
      <c r="E1391" s="200" t="s">
        <v>2423</v>
      </c>
      <c r="F1391" s="201" t="s">
        <v>2424</v>
      </c>
      <c r="G1391" s="202" t="s">
        <v>2438</v>
      </c>
    </row>
    <row r="1392" spans="2:7">
      <c r="B1392" s="200" t="s">
        <v>855</v>
      </c>
      <c r="C1392" s="201" t="s">
        <v>856</v>
      </c>
      <c r="D1392" s="201" t="s">
        <v>2164</v>
      </c>
      <c r="E1392" s="200" t="s">
        <v>2423</v>
      </c>
      <c r="F1392" s="201" t="s">
        <v>2424</v>
      </c>
      <c r="G1392" s="202" t="s">
        <v>2439</v>
      </c>
    </row>
    <row r="1393" spans="2:7">
      <c r="B1393" s="200" t="s">
        <v>863</v>
      </c>
      <c r="C1393" s="201" t="s">
        <v>864</v>
      </c>
      <c r="D1393" s="201" t="s">
        <v>2164</v>
      </c>
      <c r="E1393" s="200" t="s">
        <v>2423</v>
      </c>
      <c r="F1393" s="201" t="s">
        <v>2424</v>
      </c>
      <c r="G1393" s="202" t="s">
        <v>2440</v>
      </c>
    </row>
    <row r="1394" spans="2:7">
      <c r="B1394" s="200" t="s">
        <v>1053</v>
      </c>
      <c r="C1394" s="201" t="s">
        <v>1054</v>
      </c>
      <c r="D1394" s="201" t="s">
        <v>2164</v>
      </c>
      <c r="E1394" s="200" t="s">
        <v>2423</v>
      </c>
      <c r="F1394" s="201" t="s">
        <v>2424</v>
      </c>
      <c r="G1394" s="202" t="s">
        <v>2441</v>
      </c>
    </row>
    <row r="1395" spans="2:7">
      <c r="B1395" s="200" t="s">
        <v>876</v>
      </c>
      <c r="C1395" s="201" t="s">
        <v>877</v>
      </c>
      <c r="D1395" s="201" t="s">
        <v>2164</v>
      </c>
      <c r="E1395" s="200" t="s">
        <v>2423</v>
      </c>
      <c r="F1395" s="201" t="s">
        <v>2424</v>
      </c>
      <c r="G1395" s="202" t="s">
        <v>2442</v>
      </c>
    </row>
    <row r="1396" spans="2:7">
      <c r="B1396" s="200" t="s">
        <v>879</v>
      </c>
      <c r="C1396" s="201" t="s">
        <v>880</v>
      </c>
      <c r="D1396" s="201" t="s">
        <v>2164</v>
      </c>
      <c r="E1396" s="200" t="s">
        <v>2423</v>
      </c>
      <c r="F1396" s="201" t="s">
        <v>2424</v>
      </c>
      <c r="G1396" s="202" t="s">
        <v>2443</v>
      </c>
    </row>
    <row r="1397" spans="2:7">
      <c r="B1397" s="200" t="s">
        <v>882</v>
      </c>
      <c r="C1397" s="201" t="s">
        <v>883</v>
      </c>
      <c r="D1397" s="201" t="s">
        <v>2164</v>
      </c>
      <c r="E1397" s="200" t="s">
        <v>2423</v>
      </c>
      <c r="F1397" s="201" t="s">
        <v>2424</v>
      </c>
      <c r="G1397" s="202" t="s">
        <v>2444</v>
      </c>
    </row>
    <row r="1398" spans="2:7">
      <c r="B1398" s="200" t="s">
        <v>1059</v>
      </c>
      <c r="C1398" s="201" t="s">
        <v>1060</v>
      </c>
      <c r="D1398" s="201" t="s">
        <v>2164</v>
      </c>
      <c r="E1398" s="200" t="s">
        <v>2423</v>
      </c>
      <c r="F1398" s="201" t="s">
        <v>2424</v>
      </c>
      <c r="G1398" s="202" t="s">
        <v>2445</v>
      </c>
    </row>
    <row r="1399" spans="2:7">
      <c r="B1399" s="200" t="s">
        <v>885</v>
      </c>
      <c r="C1399" s="201" t="s">
        <v>886</v>
      </c>
      <c r="D1399" s="201" t="s">
        <v>2164</v>
      </c>
      <c r="E1399" s="200" t="s">
        <v>2423</v>
      </c>
      <c r="F1399" s="201" t="s">
        <v>2424</v>
      </c>
      <c r="G1399" s="202" t="s">
        <v>2446</v>
      </c>
    </row>
    <row r="1400" spans="2:7">
      <c r="B1400" s="200" t="s">
        <v>888</v>
      </c>
      <c r="C1400" s="201" t="s">
        <v>889</v>
      </c>
      <c r="D1400" s="201" t="s">
        <v>2164</v>
      </c>
      <c r="E1400" s="200" t="s">
        <v>2423</v>
      </c>
      <c r="F1400" s="201" t="s">
        <v>2424</v>
      </c>
      <c r="G1400" s="202" t="s">
        <v>2447</v>
      </c>
    </row>
    <row r="1401" spans="2:7">
      <c r="B1401" s="200" t="s">
        <v>891</v>
      </c>
      <c r="C1401" s="201" t="s">
        <v>892</v>
      </c>
      <c r="D1401" s="201" t="s">
        <v>2164</v>
      </c>
      <c r="E1401" s="200" t="s">
        <v>2423</v>
      </c>
      <c r="F1401" s="201" t="s">
        <v>2424</v>
      </c>
      <c r="G1401" s="202" t="s">
        <v>2448</v>
      </c>
    </row>
    <row r="1402" spans="2:7">
      <c r="B1402" s="200" t="s">
        <v>894</v>
      </c>
      <c r="C1402" s="201" t="s">
        <v>895</v>
      </c>
      <c r="D1402" s="201" t="s">
        <v>2164</v>
      </c>
      <c r="E1402" s="200" t="s">
        <v>2423</v>
      </c>
      <c r="F1402" s="201" t="s">
        <v>2424</v>
      </c>
      <c r="G1402" s="202" t="s">
        <v>2449</v>
      </c>
    </row>
    <row r="1403" spans="2:7">
      <c r="B1403" s="200" t="s">
        <v>897</v>
      </c>
      <c r="C1403" s="201" t="s">
        <v>898</v>
      </c>
      <c r="D1403" s="201" t="s">
        <v>2164</v>
      </c>
      <c r="E1403" s="200" t="s">
        <v>2423</v>
      </c>
      <c r="F1403" s="201" t="s">
        <v>2424</v>
      </c>
      <c r="G1403" s="202" t="s">
        <v>2450</v>
      </c>
    </row>
    <row r="1404" spans="2:7">
      <c r="B1404" s="200" t="s">
        <v>831</v>
      </c>
      <c r="C1404" s="201" t="s">
        <v>832</v>
      </c>
      <c r="D1404" s="201" t="s">
        <v>2164</v>
      </c>
      <c r="E1404" s="200" t="s">
        <v>2451</v>
      </c>
      <c r="F1404" s="201" t="s">
        <v>2452</v>
      </c>
      <c r="G1404" s="202" t="s">
        <v>2453</v>
      </c>
    </row>
    <row r="1405" spans="2:7">
      <c r="B1405" s="200" t="s">
        <v>851</v>
      </c>
      <c r="C1405" s="201" t="s">
        <v>852</v>
      </c>
      <c r="D1405" s="201" t="s">
        <v>2164</v>
      </c>
      <c r="E1405" s="200" t="s">
        <v>2451</v>
      </c>
      <c r="F1405" s="201" t="s">
        <v>2452</v>
      </c>
      <c r="G1405" s="202" t="s">
        <v>2454</v>
      </c>
    </row>
    <row r="1406" spans="2:7">
      <c r="B1406" s="200" t="s">
        <v>855</v>
      </c>
      <c r="C1406" s="201" t="s">
        <v>856</v>
      </c>
      <c r="D1406" s="201" t="s">
        <v>2164</v>
      </c>
      <c r="E1406" s="200" t="s">
        <v>2451</v>
      </c>
      <c r="F1406" s="201" t="s">
        <v>2452</v>
      </c>
      <c r="G1406" s="202" t="s">
        <v>2455</v>
      </c>
    </row>
    <row r="1407" spans="2:7">
      <c r="B1407" s="200" t="s">
        <v>863</v>
      </c>
      <c r="C1407" s="201" t="s">
        <v>864</v>
      </c>
      <c r="D1407" s="201" t="s">
        <v>2164</v>
      </c>
      <c r="E1407" s="200" t="s">
        <v>2451</v>
      </c>
      <c r="F1407" s="201" t="s">
        <v>2452</v>
      </c>
      <c r="G1407" s="202" t="s">
        <v>2456</v>
      </c>
    </row>
    <row r="1408" spans="2:7">
      <c r="B1408" s="200" t="s">
        <v>870</v>
      </c>
      <c r="C1408" s="201" t="s">
        <v>871</v>
      </c>
      <c r="D1408" s="201" t="s">
        <v>2164</v>
      </c>
      <c r="E1408" s="200" t="s">
        <v>2451</v>
      </c>
      <c r="F1408" s="201" t="s">
        <v>2452</v>
      </c>
      <c r="G1408" s="202" t="s">
        <v>2457</v>
      </c>
    </row>
    <row r="1409" spans="2:7">
      <c r="B1409" s="200" t="s">
        <v>873</v>
      </c>
      <c r="C1409" s="201" t="s">
        <v>874</v>
      </c>
      <c r="D1409" s="201" t="s">
        <v>2164</v>
      </c>
      <c r="E1409" s="200" t="s">
        <v>2451</v>
      </c>
      <c r="F1409" s="201" t="s">
        <v>2452</v>
      </c>
      <c r="G1409" s="202" t="s">
        <v>2458</v>
      </c>
    </row>
    <row r="1410" spans="2:7">
      <c r="B1410" s="200" t="s">
        <v>876</v>
      </c>
      <c r="C1410" s="201" t="s">
        <v>877</v>
      </c>
      <c r="D1410" s="201" t="s">
        <v>2164</v>
      </c>
      <c r="E1410" s="200" t="s">
        <v>2451</v>
      </c>
      <c r="F1410" s="201" t="s">
        <v>2452</v>
      </c>
      <c r="G1410" s="202" t="s">
        <v>2459</v>
      </c>
    </row>
    <row r="1411" spans="2:7">
      <c r="B1411" s="200" t="s">
        <v>1001</v>
      </c>
      <c r="C1411" s="201" t="s">
        <v>1002</v>
      </c>
      <c r="D1411" s="201" t="s">
        <v>2164</v>
      </c>
      <c r="E1411" s="200" t="s">
        <v>2451</v>
      </c>
      <c r="F1411" s="201" t="s">
        <v>2452</v>
      </c>
      <c r="G1411" s="202" t="s">
        <v>2460</v>
      </c>
    </row>
    <row r="1412" spans="2:7">
      <c r="B1412" s="200" t="s">
        <v>927</v>
      </c>
      <c r="C1412" s="201" t="s">
        <v>928</v>
      </c>
      <c r="D1412" s="201" t="s">
        <v>2164</v>
      </c>
      <c r="E1412" s="200" t="s">
        <v>2451</v>
      </c>
      <c r="F1412" s="201" t="s">
        <v>2452</v>
      </c>
      <c r="G1412" s="202" t="s">
        <v>2461</v>
      </c>
    </row>
    <row r="1413" spans="2:7">
      <c r="B1413" s="200" t="s">
        <v>951</v>
      </c>
      <c r="C1413" s="201" t="s">
        <v>952</v>
      </c>
      <c r="D1413" s="201" t="s">
        <v>2164</v>
      </c>
      <c r="E1413" s="200" t="s">
        <v>2451</v>
      </c>
      <c r="F1413" s="201" t="s">
        <v>2452</v>
      </c>
      <c r="G1413" s="202" t="s">
        <v>2462</v>
      </c>
    </row>
    <row r="1414" spans="2:7">
      <c r="B1414" s="200" t="s">
        <v>879</v>
      </c>
      <c r="C1414" s="201" t="s">
        <v>880</v>
      </c>
      <c r="D1414" s="201" t="s">
        <v>2164</v>
      </c>
      <c r="E1414" s="200" t="s">
        <v>2451</v>
      </c>
      <c r="F1414" s="201" t="s">
        <v>2452</v>
      </c>
      <c r="G1414" s="202" t="s">
        <v>2463</v>
      </c>
    </row>
    <row r="1415" spans="2:7">
      <c r="B1415" s="200" t="s">
        <v>882</v>
      </c>
      <c r="C1415" s="201" t="s">
        <v>883</v>
      </c>
      <c r="D1415" s="201" t="s">
        <v>2164</v>
      </c>
      <c r="E1415" s="200" t="s">
        <v>2451</v>
      </c>
      <c r="F1415" s="201" t="s">
        <v>2452</v>
      </c>
      <c r="G1415" s="202" t="s">
        <v>2464</v>
      </c>
    </row>
    <row r="1416" spans="2:7">
      <c r="B1416" s="200" t="s">
        <v>885</v>
      </c>
      <c r="C1416" s="201" t="s">
        <v>886</v>
      </c>
      <c r="D1416" s="201" t="s">
        <v>2164</v>
      </c>
      <c r="E1416" s="200" t="s">
        <v>2451</v>
      </c>
      <c r="F1416" s="201" t="s">
        <v>2452</v>
      </c>
      <c r="G1416" s="202" t="s">
        <v>2465</v>
      </c>
    </row>
    <row r="1417" spans="2:7">
      <c r="B1417" s="200" t="s">
        <v>888</v>
      </c>
      <c r="C1417" s="201" t="s">
        <v>889</v>
      </c>
      <c r="D1417" s="201" t="s">
        <v>2164</v>
      </c>
      <c r="E1417" s="200" t="s">
        <v>2451</v>
      </c>
      <c r="F1417" s="201" t="s">
        <v>2452</v>
      </c>
      <c r="G1417" s="202" t="s">
        <v>2466</v>
      </c>
    </row>
    <row r="1418" spans="2:7">
      <c r="B1418" s="200" t="s">
        <v>891</v>
      </c>
      <c r="C1418" s="201" t="s">
        <v>892</v>
      </c>
      <c r="D1418" s="201" t="s">
        <v>2164</v>
      </c>
      <c r="E1418" s="200" t="s">
        <v>2451</v>
      </c>
      <c r="F1418" s="201" t="s">
        <v>2452</v>
      </c>
      <c r="G1418" s="202" t="s">
        <v>2467</v>
      </c>
    </row>
    <row r="1419" spans="2:7">
      <c r="B1419" s="200" t="s">
        <v>894</v>
      </c>
      <c r="C1419" s="201" t="s">
        <v>895</v>
      </c>
      <c r="D1419" s="201" t="s">
        <v>2164</v>
      </c>
      <c r="E1419" s="200" t="s">
        <v>2451</v>
      </c>
      <c r="F1419" s="201" t="s">
        <v>2452</v>
      </c>
      <c r="G1419" s="202" t="s">
        <v>2468</v>
      </c>
    </row>
    <row r="1420" spans="2:7">
      <c r="B1420" s="200" t="s">
        <v>897</v>
      </c>
      <c r="C1420" s="201" t="s">
        <v>898</v>
      </c>
      <c r="D1420" s="201" t="s">
        <v>2164</v>
      </c>
      <c r="E1420" s="200" t="s">
        <v>2451</v>
      </c>
      <c r="F1420" s="201" t="s">
        <v>2452</v>
      </c>
      <c r="G1420" s="202" t="s">
        <v>2469</v>
      </c>
    </row>
    <row r="1421" spans="2:7">
      <c r="B1421" s="200" t="s">
        <v>791</v>
      </c>
      <c r="C1421" s="201" t="s">
        <v>792</v>
      </c>
      <c r="D1421" s="201" t="s">
        <v>2164</v>
      </c>
      <c r="E1421" s="200" t="s">
        <v>2470</v>
      </c>
      <c r="F1421" s="201" t="s">
        <v>2471</v>
      </c>
      <c r="G1421" s="202" t="s">
        <v>2472</v>
      </c>
    </row>
    <row r="1422" spans="2:7">
      <c r="B1422" s="200" t="s">
        <v>807</v>
      </c>
      <c r="C1422" s="201" t="s">
        <v>808</v>
      </c>
      <c r="D1422" s="201" t="s">
        <v>2164</v>
      </c>
      <c r="E1422" s="200" t="s">
        <v>2470</v>
      </c>
      <c r="F1422" s="201" t="s">
        <v>2471</v>
      </c>
      <c r="G1422" s="202" t="s">
        <v>2473</v>
      </c>
    </row>
    <row r="1423" spans="2:7">
      <c r="B1423" s="200" t="s">
        <v>811</v>
      </c>
      <c r="C1423" s="201" t="s">
        <v>812</v>
      </c>
      <c r="D1423" s="201" t="s">
        <v>2164</v>
      </c>
      <c r="E1423" s="200" t="s">
        <v>2470</v>
      </c>
      <c r="F1423" s="201" t="s">
        <v>2471</v>
      </c>
      <c r="G1423" s="202" t="s">
        <v>2474</v>
      </c>
    </row>
    <row r="1424" spans="2:7">
      <c r="B1424" s="200" t="s">
        <v>815</v>
      </c>
      <c r="C1424" s="201" t="s">
        <v>816</v>
      </c>
      <c r="D1424" s="201" t="s">
        <v>2164</v>
      </c>
      <c r="E1424" s="200" t="s">
        <v>2470</v>
      </c>
      <c r="F1424" s="201" t="s">
        <v>2471</v>
      </c>
      <c r="G1424" s="202" t="s">
        <v>2475</v>
      </c>
    </row>
    <row r="1425" spans="2:7">
      <c r="B1425" s="200" t="s">
        <v>1081</v>
      </c>
      <c r="C1425" s="201" t="s">
        <v>1082</v>
      </c>
      <c r="D1425" s="201" t="s">
        <v>2164</v>
      </c>
      <c r="E1425" s="200" t="s">
        <v>2470</v>
      </c>
      <c r="F1425" s="201" t="s">
        <v>2471</v>
      </c>
      <c r="G1425" s="202" t="s">
        <v>2476</v>
      </c>
    </row>
    <row r="1426" spans="2:7">
      <c r="B1426" s="200" t="s">
        <v>876</v>
      </c>
      <c r="C1426" s="201" t="s">
        <v>877</v>
      </c>
      <c r="D1426" s="201" t="s">
        <v>2164</v>
      </c>
      <c r="E1426" s="200" t="s">
        <v>2470</v>
      </c>
      <c r="F1426" s="201" t="s">
        <v>2471</v>
      </c>
      <c r="G1426" s="202" t="s">
        <v>2477</v>
      </c>
    </row>
    <row r="1427" spans="2:7">
      <c r="B1427" s="200" t="s">
        <v>885</v>
      </c>
      <c r="C1427" s="201" t="s">
        <v>886</v>
      </c>
      <c r="D1427" s="201" t="s">
        <v>2164</v>
      </c>
      <c r="E1427" s="200" t="s">
        <v>2470</v>
      </c>
      <c r="F1427" s="201" t="s">
        <v>2471</v>
      </c>
      <c r="G1427" s="202" t="s">
        <v>2478</v>
      </c>
    </row>
    <row r="1428" spans="2:7">
      <c r="B1428" s="200" t="s">
        <v>888</v>
      </c>
      <c r="C1428" s="201" t="s">
        <v>889</v>
      </c>
      <c r="D1428" s="201" t="s">
        <v>2164</v>
      </c>
      <c r="E1428" s="200" t="s">
        <v>2470</v>
      </c>
      <c r="F1428" s="201" t="s">
        <v>2471</v>
      </c>
      <c r="G1428" s="202" t="s">
        <v>2479</v>
      </c>
    </row>
    <row r="1429" spans="2:7">
      <c r="B1429" s="200" t="s">
        <v>891</v>
      </c>
      <c r="C1429" s="201" t="s">
        <v>892</v>
      </c>
      <c r="D1429" s="201" t="s">
        <v>2164</v>
      </c>
      <c r="E1429" s="200" t="s">
        <v>2470</v>
      </c>
      <c r="F1429" s="201" t="s">
        <v>2471</v>
      </c>
      <c r="G1429" s="202" t="s">
        <v>2480</v>
      </c>
    </row>
    <row r="1430" spans="2:7">
      <c r="B1430" s="200" t="s">
        <v>894</v>
      </c>
      <c r="C1430" s="201" t="s">
        <v>895</v>
      </c>
      <c r="D1430" s="201" t="s">
        <v>2164</v>
      </c>
      <c r="E1430" s="200" t="s">
        <v>2470</v>
      </c>
      <c r="F1430" s="201" t="s">
        <v>2471</v>
      </c>
      <c r="G1430" s="202" t="s">
        <v>2481</v>
      </c>
    </row>
    <row r="1431" spans="2:7">
      <c r="B1431" s="200" t="s">
        <v>897</v>
      </c>
      <c r="C1431" s="201" t="s">
        <v>898</v>
      </c>
      <c r="D1431" s="201" t="s">
        <v>2164</v>
      </c>
      <c r="E1431" s="200" t="s">
        <v>2470</v>
      </c>
      <c r="F1431" s="201" t="s">
        <v>2471</v>
      </c>
      <c r="G1431" s="202" t="s">
        <v>2482</v>
      </c>
    </row>
    <row r="1432" spans="2:7">
      <c r="B1432" s="200" t="s">
        <v>791</v>
      </c>
      <c r="C1432" s="201" t="s">
        <v>792</v>
      </c>
      <c r="D1432" s="201" t="s">
        <v>2164</v>
      </c>
      <c r="E1432" s="200" t="s">
        <v>2483</v>
      </c>
      <c r="F1432" s="201" t="s">
        <v>2484</v>
      </c>
      <c r="G1432" s="202" t="s">
        <v>2485</v>
      </c>
    </row>
    <row r="1433" spans="2:7">
      <c r="B1433" s="200" t="s">
        <v>1073</v>
      </c>
      <c r="C1433" s="201" t="s">
        <v>1074</v>
      </c>
      <c r="D1433" s="201" t="s">
        <v>2164</v>
      </c>
      <c r="E1433" s="200" t="s">
        <v>2483</v>
      </c>
      <c r="F1433" s="201" t="s">
        <v>2484</v>
      </c>
      <c r="G1433" s="202" t="s">
        <v>2486</v>
      </c>
    </row>
    <row r="1434" spans="2:7">
      <c r="B1434" s="200" t="s">
        <v>795</v>
      </c>
      <c r="C1434" s="201" t="s">
        <v>796</v>
      </c>
      <c r="D1434" s="201" t="s">
        <v>2164</v>
      </c>
      <c r="E1434" s="200" t="s">
        <v>2483</v>
      </c>
      <c r="F1434" s="201" t="s">
        <v>2484</v>
      </c>
      <c r="G1434" s="202" t="s">
        <v>2487</v>
      </c>
    </row>
    <row r="1435" spans="2:7">
      <c r="B1435" s="200" t="s">
        <v>803</v>
      </c>
      <c r="C1435" s="201" t="s">
        <v>804</v>
      </c>
      <c r="D1435" s="201" t="s">
        <v>2164</v>
      </c>
      <c r="E1435" s="200" t="s">
        <v>2483</v>
      </c>
      <c r="F1435" s="201" t="s">
        <v>2484</v>
      </c>
      <c r="G1435" s="202" t="s">
        <v>2488</v>
      </c>
    </row>
    <row r="1436" spans="2:7">
      <c r="B1436" s="200" t="s">
        <v>1162</v>
      </c>
      <c r="C1436" s="201" t="s">
        <v>1163</v>
      </c>
      <c r="D1436" s="201" t="s">
        <v>2164</v>
      </c>
      <c r="E1436" s="200" t="s">
        <v>2483</v>
      </c>
      <c r="F1436" s="201" t="s">
        <v>2484</v>
      </c>
      <c r="G1436" s="202" t="s">
        <v>2489</v>
      </c>
    </row>
    <row r="1437" spans="2:7">
      <c r="B1437" s="200" t="s">
        <v>807</v>
      </c>
      <c r="C1437" s="201" t="s">
        <v>808</v>
      </c>
      <c r="D1437" s="201" t="s">
        <v>2164</v>
      </c>
      <c r="E1437" s="200" t="s">
        <v>2483</v>
      </c>
      <c r="F1437" s="201" t="s">
        <v>2484</v>
      </c>
      <c r="G1437" s="202" t="s">
        <v>2490</v>
      </c>
    </row>
    <row r="1438" spans="2:7">
      <c r="B1438" s="200" t="s">
        <v>811</v>
      </c>
      <c r="C1438" s="201" t="s">
        <v>812</v>
      </c>
      <c r="D1438" s="201" t="s">
        <v>2164</v>
      </c>
      <c r="E1438" s="200" t="s">
        <v>2483</v>
      </c>
      <c r="F1438" s="201" t="s">
        <v>2484</v>
      </c>
      <c r="G1438" s="202" t="s">
        <v>2491</v>
      </c>
    </row>
    <row r="1439" spans="2:7">
      <c r="B1439" s="200" t="s">
        <v>969</v>
      </c>
      <c r="C1439" s="201" t="s">
        <v>970</v>
      </c>
      <c r="D1439" s="201" t="s">
        <v>2164</v>
      </c>
      <c r="E1439" s="200" t="s">
        <v>2483</v>
      </c>
      <c r="F1439" s="201" t="s">
        <v>2484</v>
      </c>
      <c r="G1439" s="202" t="s">
        <v>2492</v>
      </c>
    </row>
    <row r="1440" spans="2:7">
      <c r="B1440" s="200" t="s">
        <v>827</v>
      </c>
      <c r="C1440" s="201" t="s">
        <v>828</v>
      </c>
      <c r="D1440" s="201" t="s">
        <v>2164</v>
      </c>
      <c r="E1440" s="200" t="s">
        <v>2483</v>
      </c>
      <c r="F1440" s="201" t="s">
        <v>2484</v>
      </c>
      <c r="G1440" s="202" t="s">
        <v>2493</v>
      </c>
    </row>
    <row r="1441" spans="2:7">
      <c r="B1441" s="200" t="s">
        <v>831</v>
      </c>
      <c r="C1441" s="201" t="s">
        <v>832</v>
      </c>
      <c r="D1441" s="201" t="s">
        <v>2164</v>
      </c>
      <c r="E1441" s="200" t="s">
        <v>2483</v>
      </c>
      <c r="F1441" s="201" t="s">
        <v>2484</v>
      </c>
      <c r="G1441" s="202" t="s">
        <v>2494</v>
      </c>
    </row>
    <row r="1442" spans="2:7">
      <c r="B1442" s="200" t="s">
        <v>843</v>
      </c>
      <c r="C1442" s="201" t="s">
        <v>844</v>
      </c>
      <c r="D1442" s="201" t="s">
        <v>2164</v>
      </c>
      <c r="E1442" s="200" t="s">
        <v>2483</v>
      </c>
      <c r="F1442" s="201" t="s">
        <v>2484</v>
      </c>
      <c r="G1442" s="202" t="s">
        <v>2495</v>
      </c>
    </row>
    <row r="1443" spans="2:7">
      <c r="B1443" s="200" t="s">
        <v>918</v>
      </c>
      <c r="C1443" s="201" t="s">
        <v>919</v>
      </c>
      <c r="D1443" s="201" t="s">
        <v>2164</v>
      </c>
      <c r="E1443" s="200" t="s">
        <v>2483</v>
      </c>
      <c r="F1443" s="201" t="s">
        <v>2484</v>
      </c>
      <c r="G1443" s="202" t="s">
        <v>2496</v>
      </c>
    </row>
    <row r="1444" spans="2:7">
      <c r="B1444" s="200" t="s">
        <v>994</v>
      </c>
      <c r="C1444" s="201" t="s">
        <v>995</v>
      </c>
      <c r="D1444" s="201" t="s">
        <v>2164</v>
      </c>
      <c r="E1444" s="200" t="s">
        <v>2483</v>
      </c>
      <c r="F1444" s="201" t="s">
        <v>2484</v>
      </c>
      <c r="G1444" s="202" t="s">
        <v>2497</v>
      </c>
    </row>
    <row r="1445" spans="2:7">
      <c r="B1445" s="200" t="s">
        <v>851</v>
      </c>
      <c r="C1445" s="201" t="s">
        <v>852</v>
      </c>
      <c r="D1445" s="201" t="s">
        <v>2164</v>
      </c>
      <c r="E1445" s="200" t="s">
        <v>2483</v>
      </c>
      <c r="F1445" s="201" t="s">
        <v>2484</v>
      </c>
      <c r="G1445" s="202" t="s">
        <v>2498</v>
      </c>
    </row>
    <row r="1446" spans="2:7">
      <c r="B1446" s="200" t="s">
        <v>855</v>
      </c>
      <c r="C1446" s="201" t="s">
        <v>856</v>
      </c>
      <c r="D1446" s="201" t="s">
        <v>2164</v>
      </c>
      <c r="E1446" s="200" t="s">
        <v>2483</v>
      </c>
      <c r="F1446" s="201" t="s">
        <v>2484</v>
      </c>
      <c r="G1446" s="202" t="s">
        <v>2499</v>
      </c>
    </row>
    <row r="1447" spans="2:7">
      <c r="B1447" s="200" t="s">
        <v>973</v>
      </c>
      <c r="C1447" s="201" t="s">
        <v>974</v>
      </c>
      <c r="D1447" s="201" t="s">
        <v>2164</v>
      </c>
      <c r="E1447" s="200" t="s">
        <v>2483</v>
      </c>
      <c r="F1447" s="201" t="s">
        <v>2484</v>
      </c>
      <c r="G1447" s="202" t="s">
        <v>2500</v>
      </c>
    </row>
    <row r="1448" spans="2:7">
      <c r="B1448" s="200" t="s">
        <v>859</v>
      </c>
      <c r="C1448" s="201" t="s">
        <v>860</v>
      </c>
      <c r="D1448" s="201" t="s">
        <v>2164</v>
      </c>
      <c r="E1448" s="200" t="s">
        <v>2483</v>
      </c>
      <c r="F1448" s="201" t="s">
        <v>2484</v>
      </c>
      <c r="G1448" s="202" t="s">
        <v>2501</v>
      </c>
    </row>
    <row r="1449" spans="2:7">
      <c r="B1449" s="200" t="s">
        <v>863</v>
      </c>
      <c r="C1449" s="201" t="s">
        <v>864</v>
      </c>
      <c r="D1449" s="201" t="s">
        <v>2164</v>
      </c>
      <c r="E1449" s="200" t="s">
        <v>2483</v>
      </c>
      <c r="F1449" s="201" t="s">
        <v>2484</v>
      </c>
      <c r="G1449" s="202" t="s">
        <v>2502</v>
      </c>
    </row>
    <row r="1450" spans="2:7">
      <c r="B1450" s="200" t="s">
        <v>867</v>
      </c>
      <c r="C1450" s="201" t="s">
        <v>868</v>
      </c>
      <c r="D1450" s="201" t="s">
        <v>2164</v>
      </c>
      <c r="E1450" s="200" t="s">
        <v>2483</v>
      </c>
      <c r="F1450" s="201" t="s">
        <v>2484</v>
      </c>
      <c r="G1450" s="202" t="s">
        <v>2503</v>
      </c>
    </row>
    <row r="1451" spans="2:7">
      <c r="B1451" s="200" t="s">
        <v>1001</v>
      </c>
      <c r="C1451" s="201" t="s">
        <v>1002</v>
      </c>
      <c r="D1451" s="201" t="s">
        <v>2164</v>
      </c>
      <c r="E1451" s="200" t="s">
        <v>2483</v>
      </c>
      <c r="F1451" s="201" t="s">
        <v>2484</v>
      </c>
      <c r="G1451" s="202" t="s">
        <v>2504</v>
      </c>
    </row>
    <row r="1452" spans="2:7">
      <c r="B1452" s="200" t="s">
        <v>927</v>
      </c>
      <c r="C1452" s="201" t="s">
        <v>928</v>
      </c>
      <c r="D1452" s="201" t="s">
        <v>2164</v>
      </c>
      <c r="E1452" s="200" t="s">
        <v>2483</v>
      </c>
      <c r="F1452" s="201" t="s">
        <v>2484</v>
      </c>
      <c r="G1452" s="202" t="s">
        <v>2505</v>
      </c>
    </row>
    <row r="1453" spans="2:7">
      <c r="B1453" s="200" t="s">
        <v>879</v>
      </c>
      <c r="C1453" s="201" t="s">
        <v>880</v>
      </c>
      <c r="D1453" s="201" t="s">
        <v>2164</v>
      </c>
      <c r="E1453" s="200" t="s">
        <v>2483</v>
      </c>
      <c r="F1453" s="201" t="s">
        <v>2484</v>
      </c>
      <c r="G1453" s="202" t="s">
        <v>2506</v>
      </c>
    </row>
    <row r="1454" spans="2:7">
      <c r="B1454" s="200" t="s">
        <v>882</v>
      </c>
      <c r="C1454" s="201" t="s">
        <v>883</v>
      </c>
      <c r="D1454" s="201" t="s">
        <v>2164</v>
      </c>
      <c r="E1454" s="200" t="s">
        <v>2483</v>
      </c>
      <c r="F1454" s="201" t="s">
        <v>2484</v>
      </c>
      <c r="G1454" s="202" t="s">
        <v>2507</v>
      </c>
    </row>
    <row r="1455" spans="2:7">
      <c r="B1455" s="200" t="s">
        <v>1059</v>
      </c>
      <c r="C1455" s="201" t="s">
        <v>1060</v>
      </c>
      <c r="D1455" s="201" t="s">
        <v>2164</v>
      </c>
      <c r="E1455" s="200" t="s">
        <v>2483</v>
      </c>
      <c r="F1455" s="201" t="s">
        <v>2484</v>
      </c>
      <c r="G1455" s="202" t="s">
        <v>2508</v>
      </c>
    </row>
    <row r="1456" spans="2:7">
      <c r="B1456" s="200" t="s">
        <v>885</v>
      </c>
      <c r="C1456" s="201" t="s">
        <v>886</v>
      </c>
      <c r="D1456" s="201" t="s">
        <v>2164</v>
      </c>
      <c r="E1456" s="200" t="s">
        <v>2483</v>
      </c>
      <c r="F1456" s="201" t="s">
        <v>2484</v>
      </c>
      <c r="G1456" s="202" t="s">
        <v>2509</v>
      </c>
    </row>
    <row r="1457" spans="2:7">
      <c r="B1457" s="200" t="s">
        <v>888</v>
      </c>
      <c r="C1457" s="201" t="s">
        <v>889</v>
      </c>
      <c r="D1457" s="201" t="s">
        <v>2164</v>
      </c>
      <c r="E1457" s="200" t="s">
        <v>2483</v>
      </c>
      <c r="F1457" s="201" t="s">
        <v>2484</v>
      </c>
      <c r="G1457" s="202" t="s">
        <v>2510</v>
      </c>
    </row>
    <row r="1458" spans="2:7">
      <c r="B1458" s="200" t="s">
        <v>891</v>
      </c>
      <c r="C1458" s="201" t="s">
        <v>892</v>
      </c>
      <c r="D1458" s="201" t="s">
        <v>2164</v>
      </c>
      <c r="E1458" s="200" t="s">
        <v>2483</v>
      </c>
      <c r="F1458" s="201" t="s">
        <v>2484</v>
      </c>
      <c r="G1458" s="202" t="s">
        <v>2511</v>
      </c>
    </row>
    <row r="1459" spans="2:7">
      <c r="B1459" s="200" t="s">
        <v>894</v>
      </c>
      <c r="C1459" s="201" t="s">
        <v>895</v>
      </c>
      <c r="D1459" s="201" t="s">
        <v>2164</v>
      </c>
      <c r="E1459" s="200" t="s">
        <v>2483</v>
      </c>
      <c r="F1459" s="201" t="s">
        <v>2484</v>
      </c>
      <c r="G1459" s="202" t="s">
        <v>2512</v>
      </c>
    </row>
    <row r="1460" spans="2:7">
      <c r="B1460" s="200" t="s">
        <v>897</v>
      </c>
      <c r="C1460" s="201" t="s">
        <v>898</v>
      </c>
      <c r="D1460" s="201" t="s">
        <v>2164</v>
      </c>
      <c r="E1460" s="200" t="s">
        <v>2483</v>
      </c>
      <c r="F1460" s="201" t="s">
        <v>2484</v>
      </c>
      <c r="G1460" s="202" t="s">
        <v>2513</v>
      </c>
    </row>
    <row r="1461" spans="2:7">
      <c r="B1461" s="200" t="s">
        <v>795</v>
      </c>
      <c r="C1461" s="201" t="s">
        <v>796</v>
      </c>
      <c r="D1461" s="201" t="s">
        <v>2164</v>
      </c>
      <c r="E1461" s="200" t="s">
        <v>2514</v>
      </c>
      <c r="F1461" s="201" t="s">
        <v>2515</v>
      </c>
      <c r="G1461" s="202" t="s">
        <v>2516</v>
      </c>
    </row>
    <row r="1462" spans="2:7">
      <c r="B1462" s="200" t="s">
        <v>807</v>
      </c>
      <c r="C1462" s="201" t="s">
        <v>808</v>
      </c>
      <c r="D1462" s="201" t="s">
        <v>2164</v>
      </c>
      <c r="E1462" s="200" t="s">
        <v>2514</v>
      </c>
      <c r="F1462" s="201" t="s">
        <v>2515</v>
      </c>
      <c r="G1462" s="202" t="s">
        <v>2517</v>
      </c>
    </row>
    <row r="1463" spans="2:7">
      <c r="B1463" s="200" t="s">
        <v>909</v>
      </c>
      <c r="C1463" s="201" t="s">
        <v>910</v>
      </c>
      <c r="D1463" s="201" t="s">
        <v>2164</v>
      </c>
      <c r="E1463" s="200" t="s">
        <v>2514</v>
      </c>
      <c r="F1463" s="201" t="s">
        <v>2515</v>
      </c>
      <c r="G1463" s="202" t="s">
        <v>2518</v>
      </c>
    </row>
    <row r="1464" spans="2:7">
      <c r="B1464" s="200" t="s">
        <v>835</v>
      </c>
      <c r="C1464" s="201" t="s">
        <v>836</v>
      </c>
      <c r="D1464" s="201" t="s">
        <v>2164</v>
      </c>
      <c r="E1464" s="200" t="s">
        <v>2514</v>
      </c>
      <c r="F1464" s="201" t="s">
        <v>2515</v>
      </c>
      <c r="G1464" s="202" t="s">
        <v>2519</v>
      </c>
    </row>
    <row r="1465" spans="2:7">
      <c r="B1465" s="200" t="s">
        <v>839</v>
      </c>
      <c r="C1465" s="201" t="s">
        <v>840</v>
      </c>
      <c r="D1465" s="201" t="s">
        <v>2164</v>
      </c>
      <c r="E1465" s="200" t="s">
        <v>2514</v>
      </c>
      <c r="F1465" s="201" t="s">
        <v>2515</v>
      </c>
      <c r="G1465" s="202" t="s">
        <v>2520</v>
      </c>
    </row>
    <row r="1466" spans="2:7">
      <c r="B1466" s="200" t="s">
        <v>843</v>
      </c>
      <c r="C1466" s="201" t="s">
        <v>844</v>
      </c>
      <c r="D1466" s="201" t="s">
        <v>2164</v>
      </c>
      <c r="E1466" s="200" t="s">
        <v>2514</v>
      </c>
      <c r="F1466" s="201" t="s">
        <v>2515</v>
      </c>
      <c r="G1466" s="202" t="s">
        <v>2521</v>
      </c>
    </row>
    <row r="1467" spans="2:7">
      <c r="B1467" s="200" t="s">
        <v>863</v>
      </c>
      <c r="C1467" s="201" t="s">
        <v>864</v>
      </c>
      <c r="D1467" s="201" t="s">
        <v>2164</v>
      </c>
      <c r="E1467" s="200" t="s">
        <v>2514</v>
      </c>
      <c r="F1467" s="201" t="s">
        <v>2515</v>
      </c>
      <c r="G1467" s="202" t="s">
        <v>2522</v>
      </c>
    </row>
    <row r="1468" spans="2:7">
      <c r="B1468" s="200" t="s">
        <v>879</v>
      </c>
      <c r="C1468" s="201" t="s">
        <v>880</v>
      </c>
      <c r="D1468" s="201" t="s">
        <v>2164</v>
      </c>
      <c r="E1468" s="200" t="s">
        <v>2514</v>
      </c>
      <c r="F1468" s="201" t="s">
        <v>2515</v>
      </c>
      <c r="G1468" s="202" t="s">
        <v>2523</v>
      </c>
    </row>
    <row r="1469" spans="2:7">
      <c r="B1469" s="200" t="s">
        <v>882</v>
      </c>
      <c r="C1469" s="201" t="s">
        <v>883</v>
      </c>
      <c r="D1469" s="201" t="s">
        <v>2164</v>
      </c>
      <c r="E1469" s="200" t="s">
        <v>2514</v>
      </c>
      <c r="F1469" s="201" t="s">
        <v>2515</v>
      </c>
      <c r="G1469" s="202" t="s">
        <v>2524</v>
      </c>
    </row>
    <row r="1470" spans="2:7">
      <c r="B1470" s="200" t="s">
        <v>885</v>
      </c>
      <c r="C1470" s="201" t="s">
        <v>886</v>
      </c>
      <c r="D1470" s="201" t="s">
        <v>2164</v>
      </c>
      <c r="E1470" s="200" t="s">
        <v>2514</v>
      </c>
      <c r="F1470" s="201" t="s">
        <v>2515</v>
      </c>
      <c r="G1470" s="202" t="s">
        <v>2525</v>
      </c>
    </row>
    <row r="1471" spans="2:7">
      <c r="B1471" s="200" t="s">
        <v>888</v>
      </c>
      <c r="C1471" s="201" t="s">
        <v>889</v>
      </c>
      <c r="D1471" s="201" t="s">
        <v>2164</v>
      </c>
      <c r="E1471" s="200" t="s">
        <v>2514</v>
      </c>
      <c r="F1471" s="201" t="s">
        <v>2515</v>
      </c>
      <c r="G1471" s="202" t="s">
        <v>2526</v>
      </c>
    </row>
    <row r="1472" spans="2:7">
      <c r="B1472" s="200" t="s">
        <v>891</v>
      </c>
      <c r="C1472" s="201" t="s">
        <v>892</v>
      </c>
      <c r="D1472" s="201" t="s">
        <v>2164</v>
      </c>
      <c r="E1472" s="200" t="s">
        <v>2514</v>
      </c>
      <c r="F1472" s="201" t="s">
        <v>2515</v>
      </c>
      <c r="G1472" s="202" t="s">
        <v>2527</v>
      </c>
    </row>
    <row r="1473" spans="2:7">
      <c r="B1473" s="200" t="s">
        <v>894</v>
      </c>
      <c r="C1473" s="201" t="s">
        <v>895</v>
      </c>
      <c r="D1473" s="201" t="s">
        <v>2164</v>
      </c>
      <c r="E1473" s="200" t="s">
        <v>2514</v>
      </c>
      <c r="F1473" s="201" t="s">
        <v>2515</v>
      </c>
      <c r="G1473" s="202" t="s">
        <v>2528</v>
      </c>
    </row>
    <row r="1474" spans="2:7">
      <c r="B1474" s="200" t="s">
        <v>897</v>
      </c>
      <c r="C1474" s="201" t="s">
        <v>898</v>
      </c>
      <c r="D1474" s="201" t="s">
        <v>2164</v>
      </c>
      <c r="E1474" s="200" t="s">
        <v>2514</v>
      </c>
      <c r="F1474" s="201" t="s">
        <v>2515</v>
      </c>
      <c r="G1474" s="202" t="s">
        <v>2529</v>
      </c>
    </row>
    <row r="1475" spans="2:7">
      <c r="B1475" s="200" t="s">
        <v>791</v>
      </c>
      <c r="C1475" s="201" t="s">
        <v>792</v>
      </c>
      <c r="D1475" s="201" t="s">
        <v>2164</v>
      </c>
      <c r="E1475" s="200" t="s">
        <v>2530</v>
      </c>
      <c r="F1475" s="201" t="s">
        <v>2531</v>
      </c>
      <c r="G1475" s="202" t="s">
        <v>2532</v>
      </c>
    </row>
    <row r="1476" spans="2:7">
      <c r="B1476" s="200" t="s">
        <v>1070</v>
      </c>
      <c r="C1476" s="201" t="s">
        <v>1071</v>
      </c>
      <c r="D1476" s="201" t="s">
        <v>2164</v>
      </c>
      <c r="E1476" s="200" t="s">
        <v>2530</v>
      </c>
      <c r="F1476" s="201" t="s">
        <v>2531</v>
      </c>
      <c r="G1476" s="202" t="s">
        <v>2533</v>
      </c>
    </row>
    <row r="1477" spans="2:7">
      <c r="B1477" s="200" t="s">
        <v>795</v>
      </c>
      <c r="C1477" s="201" t="s">
        <v>796</v>
      </c>
      <c r="D1477" s="201" t="s">
        <v>2164</v>
      </c>
      <c r="E1477" s="200" t="s">
        <v>2530</v>
      </c>
      <c r="F1477" s="201" t="s">
        <v>2531</v>
      </c>
      <c r="G1477" s="202" t="s">
        <v>2534</v>
      </c>
    </row>
    <row r="1478" spans="2:7">
      <c r="B1478" s="200" t="s">
        <v>799</v>
      </c>
      <c r="C1478" s="201" t="s">
        <v>800</v>
      </c>
      <c r="D1478" s="201" t="s">
        <v>2164</v>
      </c>
      <c r="E1478" s="200" t="s">
        <v>2530</v>
      </c>
      <c r="F1478" s="201" t="s">
        <v>2531</v>
      </c>
      <c r="G1478" s="202" t="s">
        <v>2535</v>
      </c>
    </row>
    <row r="1479" spans="2:7">
      <c r="B1479" s="200" t="s">
        <v>803</v>
      </c>
      <c r="C1479" s="201" t="s">
        <v>804</v>
      </c>
      <c r="D1479" s="201" t="s">
        <v>2164</v>
      </c>
      <c r="E1479" s="200" t="s">
        <v>2530</v>
      </c>
      <c r="F1479" s="201" t="s">
        <v>2531</v>
      </c>
      <c r="G1479" s="202" t="s">
        <v>2536</v>
      </c>
    </row>
    <row r="1480" spans="2:7">
      <c r="B1480" s="200" t="s">
        <v>1162</v>
      </c>
      <c r="C1480" s="201" t="s">
        <v>1163</v>
      </c>
      <c r="D1480" s="201" t="s">
        <v>2164</v>
      </c>
      <c r="E1480" s="200" t="s">
        <v>2530</v>
      </c>
      <c r="F1480" s="201" t="s">
        <v>2531</v>
      </c>
      <c r="G1480" s="202" t="s">
        <v>2537</v>
      </c>
    </row>
    <row r="1481" spans="2:7">
      <c r="B1481" s="200" t="s">
        <v>807</v>
      </c>
      <c r="C1481" s="201" t="s">
        <v>808</v>
      </c>
      <c r="D1481" s="201" t="s">
        <v>2164</v>
      </c>
      <c r="E1481" s="200" t="s">
        <v>2530</v>
      </c>
      <c r="F1481" s="201" t="s">
        <v>2531</v>
      </c>
      <c r="G1481" s="202" t="s">
        <v>2538</v>
      </c>
    </row>
    <row r="1482" spans="2:7">
      <c r="B1482" s="200" t="s">
        <v>1195</v>
      </c>
      <c r="C1482" s="201" t="s">
        <v>1196</v>
      </c>
      <c r="D1482" s="201" t="s">
        <v>2164</v>
      </c>
      <c r="E1482" s="200" t="s">
        <v>2530</v>
      </c>
      <c r="F1482" s="201" t="s">
        <v>2531</v>
      </c>
      <c r="G1482" s="202" t="s">
        <v>2539</v>
      </c>
    </row>
    <row r="1483" spans="2:7">
      <c r="B1483" s="200" t="s">
        <v>823</v>
      </c>
      <c r="C1483" s="201" t="s">
        <v>824</v>
      </c>
      <c r="D1483" s="201" t="s">
        <v>2164</v>
      </c>
      <c r="E1483" s="200" t="s">
        <v>2530</v>
      </c>
      <c r="F1483" s="201" t="s">
        <v>2531</v>
      </c>
      <c r="G1483" s="202" t="s">
        <v>2540</v>
      </c>
    </row>
    <row r="1484" spans="2:7">
      <c r="B1484" s="200" t="s">
        <v>827</v>
      </c>
      <c r="C1484" s="201" t="s">
        <v>828</v>
      </c>
      <c r="D1484" s="201" t="s">
        <v>2164</v>
      </c>
      <c r="E1484" s="200" t="s">
        <v>2530</v>
      </c>
      <c r="F1484" s="201" t="s">
        <v>2531</v>
      </c>
      <c r="G1484" s="202" t="s">
        <v>2541</v>
      </c>
    </row>
    <row r="1485" spans="2:7">
      <c r="B1485" s="200" t="s">
        <v>831</v>
      </c>
      <c r="C1485" s="201" t="s">
        <v>832</v>
      </c>
      <c r="D1485" s="201" t="s">
        <v>2164</v>
      </c>
      <c r="E1485" s="200" t="s">
        <v>2530</v>
      </c>
      <c r="F1485" s="201" t="s">
        <v>2531</v>
      </c>
      <c r="G1485" s="202" t="s">
        <v>2542</v>
      </c>
    </row>
    <row r="1486" spans="2:7">
      <c r="B1486" s="200" t="s">
        <v>909</v>
      </c>
      <c r="C1486" s="201" t="s">
        <v>910</v>
      </c>
      <c r="D1486" s="201" t="s">
        <v>2164</v>
      </c>
      <c r="E1486" s="200" t="s">
        <v>2530</v>
      </c>
      <c r="F1486" s="201" t="s">
        <v>2531</v>
      </c>
      <c r="G1486" s="202" t="s">
        <v>2543</v>
      </c>
    </row>
    <row r="1487" spans="2:7">
      <c r="B1487" s="200" t="s">
        <v>863</v>
      </c>
      <c r="C1487" s="201" t="s">
        <v>864</v>
      </c>
      <c r="D1487" s="201" t="s">
        <v>2164</v>
      </c>
      <c r="E1487" s="200" t="s">
        <v>2530</v>
      </c>
      <c r="F1487" s="201" t="s">
        <v>2531</v>
      </c>
      <c r="G1487" s="202" t="s">
        <v>2544</v>
      </c>
    </row>
    <row r="1488" spans="2:7">
      <c r="B1488" s="200" t="s">
        <v>948</v>
      </c>
      <c r="C1488" s="201" t="s">
        <v>949</v>
      </c>
      <c r="D1488" s="201" t="s">
        <v>2164</v>
      </c>
      <c r="E1488" s="200" t="s">
        <v>2530</v>
      </c>
      <c r="F1488" s="201" t="s">
        <v>2531</v>
      </c>
      <c r="G1488" s="202" t="s">
        <v>2545</v>
      </c>
    </row>
    <row r="1489" spans="2:7">
      <c r="B1489" s="200" t="s">
        <v>1053</v>
      </c>
      <c r="C1489" s="201" t="s">
        <v>1054</v>
      </c>
      <c r="D1489" s="201" t="s">
        <v>2164</v>
      </c>
      <c r="E1489" s="200" t="s">
        <v>2530</v>
      </c>
      <c r="F1489" s="201" t="s">
        <v>2531</v>
      </c>
      <c r="G1489" s="202" t="s">
        <v>2546</v>
      </c>
    </row>
    <row r="1490" spans="2:7">
      <c r="B1490" s="200" t="s">
        <v>879</v>
      </c>
      <c r="C1490" s="201" t="s">
        <v>880</v>
      </c>
      <c r="D1490" s="201" t="s">
        <v>2164</v>
      </c>
      <c r="E1490" s="200" t="s">
        <v>2530</v>
      </c>
      <c r="F1490" s="201" t="s">
        <v>2531</v>
      </c>
      <c r="G1490" s="202" t="s">
        <v>2547</v>
      </c>
    </row>
    <row r="1491" spans="2:7">
      <c r="B1491" s="200" t="s">
        <v>882</v>
      </c>
      <c r="C1491" s="201" t="s">
        <v>883</v>
      </c>
      <c r="D1491" s="201" t="s">
        <v>2164</v>
      </c>
      <c r="E1491" s="200" t="s">
        <v>2530</v>
      </c>
      <c r="F1491" s="201" t="s">
        <v>2531</v>
      </c>
      <c r="G1491" s="202" t="s">
        <v>2548</v>
      </c>
    </row>
    <row r="1492" spans="2:7">
      <c r="B1492" s="200" t="s">
        <v>1059</v>
      </c>
      <c r="C1492" s="201" t="s">
        <v>1060</v>
      </c>
      <c r="D1492" s="201" t="s">
        <v>2164</v>
      </c>
      <c r="E1492" s="200" t="s">
        <v>2530</v>
      </c>
      <c r="F1492" s="201" t="s">
        <v>2531</v>
      </c>
      <c r="G1492" s="202" t="s">
        <v>2549</v>
      </c>
    </row>
    <row r="1493" spans="2:7">
      <c r="B1493" s="200" t="s">
        <v>885</v>
      </c>
      <c r="C1493" s="201" t="s">
        <v>886</v>
      </c>
      <c r="D1493" s="201" t="s">
        <v>2164</v>
      </c>
      <c r="E1493" s="200" t="s">
        <v>2530</v>
      </c>
      <c r="F1493" s="201" t="s">
        <v>2531</v>
      </c>
      <c r="G1493" s="202" t="s">
        <v>2550</v>
      </c>
    </row>
    <row r="1494" spans="2:7">
      <c r="B1494" s="200" t="s">
        <v>888</v>
      </c>
      <c r="C1494" s="201" t="s">
        <v>889</v>
      </c>
      <c r="D1494" s="201" t="s">
        <v>2164</v>
      </c>
      <c r="E1494" s="200" t="s">
        <v>2530</v>
      </c>
      <c r="F1494" s="201" t="s">
        <v>2531</v>
      </c>
      <c r="G1494" s="202" t="s">
        <v>2551</v>
      </c>
    </row>
    <row r="1495" spans="2:7">
      <c r="B1495" s="200" t="s">
        <v>891</v>
      </c>
      <c r="C1495" s="201" t="s">
        <v>892</v>
      </c>
      <c r="D1495" s="201" t="s">
        <v>2164</v>
      </c>
      <c r="E1495" s="200" t="s">
        <v>2530</v>
      </c>
      <c r="F1495" s="201" t="s">
        <v>2531</v>
      </c>
      <c r="G1495" s="202" t="s">
        <v>2552</v>
      </c>
    </row>
    <row r="1496" spans="2:7">
      <c r="B1496" s="200" t="s">
        <v>894</v>
      </c>
      <c r="C1496" s="201" t="s">
        <v>895</v>
      </c>
      <c r="D1496" s="201" t="s">
        <v>2164</v>
      </c>
      <c r="E1496" s="200" t="s">
        <v>2530</v>
      </c>
      <c r="F1496" s="201" t="s">
        <v>2531</v>
      </c>
      <c r="G1496" s="202" t="s">
        <v>2553</v>
      </c>
    </row>
    <row r="1497" spans="2:7">
      <c r="B1497" s="200" t="s">
        <v>897</v>
      </c>
      <c r="C1497" s="201" t="s">
        <v>898</v>
      </c>
      <c r="D1497" s="201" t="s">
        <v>2164</v>
      </c>
      <c r="E1497" s="200" t="s">
        <v>2530</v>
      </c>
      <c r="F1497" s="201" t="s">
        <v>2531</v>
      </c>
      <c r="G1497" s="202" t="s">
        <v>2554</v>
      </c>
    </row>
    <row r="1498" spans="2:7">
      <c r="B1498" s="200" t="s">
        <v>1070</v>
      </c>
      <c r="C1498" s="201" t="s">
        <v>1071</v>
      </c>
      <c r="D1498" s="201" t="s">
        <v>2164</v>
      </c>
      <c r="E1498" s="200" t="s">
        <v>2555</v>
      </c>
      <c r="F1498" s="201" t="s">
        <v>2556</v>
      </c>
      <c r="G1498" s="202" t="s">
        <v>2557</v>
      </c>
    </row>
    <row r="1499" spans="2:7">
      <c r="B1499" s="200" t="s">
        <v>795</v>
      </c>
      <c r="C1499" s="201" t="s">
        <v>796</v>
      </c>
      <c r="D1499" s="201" t="s">
        <v>2164</v>
      </c>
      <c r="E1499" s="200" t="s">
        <v>2555</v>
      </c>
      <c r="F1499" s="201" t="s">
        <v>2556</v>
      </c>
      <c r="G1499" s="202" t="s">
        <v>2558</v>
      </c>
    </row>
    <row r="1500" spans="2:7">
      <c r="B1500" s="200" t="s">
        <v>803</v>
      </c>
      <c r="C1500" s="201" t="s">
        <v>804</v>
      </c>
      <c r="D1500" s="201" t="s">
        <v>2164</v>
      </c>
      <c r="E1500" s="200" t="s">
        <v>2555</v>
      </c>
      <c r="F1500" s="201" t="s">
        <v>2556</v>
      </c>
      <c r="G1500" s="202" t="s">
        <v>2559</v>
      </c>
    </row>
    <row r="1501" spans="2:7">
      <c r="B1501" s="200" t="s">
        <v>1162</v>
      </c>
      <c r="C1501" s="201" t="s">
        <v>1163</v>
      </c>
      <c r="D1501" s="201" t="s">
        <v>2164</v>
      </c>
      <c r="E1501" s="200" t="s">
        <v>2555</v>
      </c>
      <c r="F1501" s="201" t="s">
        <v>2556</v>
      </c>
      <c r="G1501" s="202" t="s">
        <v>2560</v>
      </c>
    </row>
    <row r="1502" spans="2:7">
      <c r="B1502" s="200" t="s">
        <v>807</v>
      </c>
      <c r="C1502" s="201" t="s">
        <v>808</v>
      </c>
      <c r="D1502" s="201" t="s">
        <v>2164</v>
      </c>
      <c r="E1502" s="200" t="s">
        <v>2555</v>
      </c>
      <c r="F1502" s="201" t="s">
        <v>2556</v>
      </c>
      <c r="G1502" s="202" t="s">
        <v>2561</v>
      </c>
    </row>
    <row r="1503" spans="2:7">
      <c r="B1503" s="200" t="s">
        <v>1195</v>
      </c>
      <c r="C1503" s="201" t="s">
        <v>1196</v>
      </c>
      <c r="D1503" s="201" t="s">
        <v>2164</v>
      </c>
      <c r="E1503" s="200" t="s">
        <v>2555</v>
      </c>
      <c r="F1503" s="201" t="s">
        <v>2556</v>
      </c>
      <c r="G1503" s="202" t="s">
        <v>2562</v>
      </c>
    </row>
    <row r="1504" spans="2:7">
      <c r="B1504" s="200" t="s">
        <v>827</v>
      </c>
      <c r="C1504" s="201" t="s">
        <v>828</v>
      </c>
      <c r="D1504" s="201" t="s">
        <v>2164</v>
      </c>
      <c r="E1504" s="200" t="s">
        <v>2555</v>
      </c>
      <c r="F1504" s="201" t="s">
        <v>2556</v>
      </c>
      <c r="G1504" s="202" t="s">
        <v>2563</v>
      </c>
    </row>
    <row r="1505" spans="2:7">
      <c r="B1505" s="200" t="s">
        <v>831</v>
      </c>
      <c r="C1505" s="201" t="s">
        <v>832</v>
      </c>
      <c r="D1505" s="201" t="s">
        <v>2164</v>
      </c>
      <c r="E1505" s="200" t="s">
        <v>2555</v>
      </c>
      <c r="F1505" s="201" t="s">
        <v>2556</v>
      </c>
      <c r="G1505" s="202" t="s">
        <v>2564</v>
      </c>
    </row>
    <row r="1506" spans="2:7">
      <c r="B1506" s="200" t="s">
        <v>835</v>
      </c>
      <c r="C1506" s="201" t="s">
        <v>836</v>
      </c>
      <c r="D1506" s="201" t="s">
        <v>2164</v>
      </c>
      <c r="E1506" s="200" t="s">
        <v>2555</v>
      </c>
      <c r="F1506" s="201" t="s">
        <v>2556</v>
      </c>
      <c r="G1506" s="202" t="s">
        <v>2565</v>
      </c>
    </row>
    <row r="1507" spans="2:7">
      <c r="B1507" s="200" t="s">
        <v>913</v>
      </c>
      <c r="C1507" s="201" t="s">
        <v>914</v>
      </c>
      <c r="D1507" s="201" t="s">
        <v>2164</v>
      </c>
      <c r="E1507" s="200" t="s">
        <v>2555</v>
      </c>
      <c r="F1507" s="201" t="s">
        <v>2556</v>
      </c>
      <c r="G1507" s="202" t="s">
        <v>2566</v>
      </c>
    </row>
    <row r="1508" spans="2:7">
      <c r="B1508" s="200" t="s">
        <v>839</v>
      </c>
      <c r="C1508" s="201" t="s">
        <v>840</v>
      </c>
      <c r="D1508" s="201" t="s">
        <v>2164</v>
      </c>
      <c r="E1508" s="200" t="s">
        <v>2555</v>
      </c>
      <c r="F1508" s="201" t="s">
        <v>2556</v>
      </c>
      <c r="G1508" s="202" t="s">
        <v>2567</v>
      </c>
    </row>
    <row r="1509" spans="2:7">
      <c r="B1509" s="200" t="s">
        <v>843</v>
      </c>
      <c r="C1509" s="201" t="s">
        <v>844</v>
      </c>
      <c r="D1509" s="201" t="s">
        <v>2164</v>
      </c>
      <c r="E1509" s="200" t="s">
        <v>2555</v>
      </c>
      <c r="F1509" s="201" t="s">
        <v>2556</v>
      </c>
      <c r="G1509" s="202" t="s">
        <v>2568</v>
      </c>
    </row>
    <row r="1510" spans="2:7">
      <c r="B1510" s="200" t="s">
        <v>918</v>
      </c>
      <c r="C1510" s="201" t="s">
        <v>919</v>
      </c>
      <c r="D1510" s="201" t="s">
        <v>2164</v>
      </c>
      <c r="E1510" s="200" t="s">
        <v>2555</v>
      </c>
      <c r="F1510" s="201" t="s">
        <v>2556</v>
      </c>
      <c r="G1510" s="202" t="s">
        <v>2569</v>
      </c>
    </row>
    <row r="1511" spans="2:7">
      <c r="B1511" s="200" t="s">
        <v>847</v>
      </c>
      <c r="C1511" s="201" t="s">
        <v>848</v>
      </c>
      <c r="D1511" s="201" t="s">
        <v>2164</v>
      </c>
      <c r="E1511" s="200" t="s">
        <v>2555</v>
      </c>
      <c r="F1511" s="201" t="s">
        <v>2556</v>
      </c>
      <c r="G1511" s="202" t="s">
        <v>2570</v>
      </c>
    </row>
    <row r="1512" spans="2:7">
      <c r="B1512" s="200" t="s">
        <v>1260</v>
      </c>
      <c r="C1512" s="201" t="s">
        <v>1261</v>
      </c>
      <c r="D1512" s="201" t="s">
        <v>2164</v>
      </c>
      <c r="E1512" s="200" t="s">
        <v>2555</v>
      </c>
      <c r="F1512" s="201" t="s">
        <v>2556</v>
      </c>
      <c r="G1512" s="202" t="s">
        <v>2571</v>
      </c>
    </row>
    <row r="1513" spans="2:7">
      <c r="B1513" s="200" t="s">
        <v>1044</v>
      </c>
      <c r="C1513" s="201" t="s">
        <v>1045</v>
      </c>
      <c r="D1513" s="201" t="s">
        <v>2164</v>
      </c>
      <c r="E1513" s="200" t="s">
        <v>2555</v>
      </c>
      <c r="F1513" s="201" t="s">
        <v>2556</v>
      </c>
      <c r="G1513" s="202" t="s">
        <v>2572</v>
      </c>
    </row>
    <row r="1514" spans="2:7">
      <c r="B1514" s="200" t="s">
        <v>851</v>
      </c>
      <c r="C1514" s="201" t="s">
        <v>852</v>
      </c>
      <c r="D1514" s="201" t="s">
        <v>2164</v>
      </c>
      <c r="E1514" s="200" t="s">
        <v>2555</v>
      </c>
      <c r="F1514" s="201" t="s">
        <v>2556</v>
      </c>
      <c r="G1514" s="202" t="s">
        <v>2573</v>
      </c>
    </row>
    <row r="1515" spans="2:7">
      <c r="B1515" s="200" t="s">
        <v>855</v>
      </c>
      <c r="C1515" s="201" t="s">
        <v>856</v>
      </c>
      <c r="D1515" s="201" t="s">
        <v>2164</v>
      </c>
      <c r="E1515" s="200" t="s">
        <v>2555</v>
      </c>
      <c r="F1515" s="201" t="s">
        <v>2556</v>
      </c>
      <c r="G1515" s="202" t="s">
        <v>2574</v>
      </c>
    </row>
    <row r="1516" spans="2:7">
      <c r="B1516" s="200" t="s">
        <v>863</v>
      </c>
      <c r="C1516" s="201" t="s">
        <v>864</v>
      </c>
      <c r="D1516" s="201" t="s">
        <v>2164</v>
      </c>
      <c r="E1516" s="200" t="s">
        <v>2555</v>
      </c>
      <c r="F1516" s="201" t="s">
        <v>2556</v>
      </c>
      <c r="G1516" s="202" t="s">
        <v>2575</v>
      </c>
    </row>
    <row r="1517" spans="2:7">
      <c r="B1517" s="200" t="s">
        <v>1053</v>
      </c>
      <c r="C1517" s="201" t="s">
        <v>1054</v>
      </c>
      <c r="D1517" s="201" t="s">
        <v>2164</v>
      </c>
      <c r="E1517" s="200" t="s">
        <v>2555</v>
      </c>
      <c r="F1517" s="201" t="s">
        <v>2556</v>
      </c>
      <c r="G1517" s="202" t="s">
        <v>2576</v>
      </c>
    </row>
    <row r="1518" spans="2:7">
      <c r="B1518" s="200" t="s">
        <v>1001</v>
      </c>
      <c r="C1518" s="201" t="s">
        <v>1002</v>
      </c>
      <c r="D1518" s="201" t="s">
        <v>2164</v>
      </c>
      <c r="E1518" s="200" t="s">
        <v>2555</v>
      </c>
      <c r="F1518" s="201" t="s">
        <v>2556</v>
      </c>
      <c r="G1518" s="202" t="s">
        <v>2577</v>
      </c>
    </row>
    <row r="1519" spans="2:7">
      <c r="B1519" s="200" t="s">
        <v>879</v>
      </c>
      <c r="C1519" s="201" t="s">
        <v>880</v>
      </c>
      <c r="D1519" s="201" t="s">
        <v>2164</v>
      </c>
      <c r="E1519" s="200" t="s">
        <v>2555</v>
      </c>
      <c r="F1519" s="201" t="s">
        <v>2556</v>
      </c>
      <c r="G1519" s="202" t="s">
        <v>2578</v>
      </c>
    </row>
    <row r="1520" spans="2:7">
      <c r="B1520" s="200" t="s">
        <v>882</v>
      </c>
      <c r="C1520" s="201" t="s">
        <v>883</v>
      </c>
      <c r="D1520" s="201" t="s">
        <v>2164</v>
      </c>
      <c r="E1520" s="200" t="s">
        <v>2555</v>
      </c>
      <c r="F1520" s="201" t="s">
        <v>2556</v>
      </c>
      <c r="G1520" s="202" t="s">
        <v>2579</v>
      </c>
    </row>
    <row r="1521" spans="2:7">
      <c r="B1521" s="200" t="s">
        <v>1059</v>
      </c>
      <c r="C1521" s="201" t="s">
        <v>1060</v>
      </c>
      <c r="D1521" s="201" t="s">
        <v>2164</v>
      </c>
      <c r="E1521" s="200" t="s">
        <v>2555</v>
      </c>
      <c r="F1521" s="201" t="s">
        <v>2556</v>
      </c>
      <c r="G1521" s="202" t="s">
        <v>2580</v>
      </c>
    </row>
    <row r="1522" spans="2:7">
      <c r="B1522" s="200" t="s">
        <v>885</v>
      </c>
      <c r="C1522" s="201" t="s">
        <v>886</v>
      </c>
      <c r="D1522" s="201" t="s">
        <v>2164</v>
      </c>
      <c r="E1522" s="200" t="s">
        <v>2555</v>
      </c>
      <c r="F1522" s="201" t="s">
        <v>2556</v>
      </c>
      <c r="G1522" s="202" t="s">
        <v>2581</v>
      </c>
    </row>
    <row r="1523" spans="2:7">
      <c r="B1523" s="200" t="s">
        <v>888</v>
      </c>
      <c r="C1523" s="201" t="s">
        <v>889</v>
      </c>
      <c r="D1523" s="201" t="s">
        <v>2164</v>
      </c>
      <c r="E1523" s="200" t="s">
        <v>2555</v>
      </c>
      <c r="F1523" s="201" t="s">
        <v>2556</v>
      </c>
      <c r="G1523" s="202" t="s">
        <v>2582</v>
      </c>
    </row>
    <row r="1524" spans="2:7">
      <c r="B1524" s="200" t="s">
        <v>891</v>
      </c>
      <c r="C1524" s="201" t="s">
        <v>892</v>
      </c>
      <c r="D1524" s="201" t="s">
        <v>2164</v>
      </c>
      <c r="E1524" s="200" t="s">
        <v>2555</v>
      </c>
      <c r="F1524" s="201" t="s">
        <v>2556</v>
      </c>
      <c r="G1524" s="202" t="s">
        <v>2583</v>
      </c>
    </row>
    <row r="1525" spans="2:7">
      <c r="B1525" s="200" t="s">
        <v>894</v>
      </c>
      <c r="C1525" s="201" t="s">
        <v>895</v>
      </c>
      <c r="D1525" s="201" t="s">
        <v>2164</v>
      </c>
      <c r="E1525" s="200" t="s">
        <v>2555</v>
      </c>
      <c r="F1525" s="201" t="s">
        <v>2556</v>
      </c>
      <c r="G1525" s="202" t="s">
        <v>2584</v>
      </c>
    </row>
    <row r="1526" spans="2:7">
      <c r="B1526" s="200" t="s">
        <v>897</v>
      </c>
      <c r="C1526" s="201" t="s">
        <v>898</v>
      </c>
      <c r="D1526" s="201" t="s">
        <v>2164</v>
      </c>
      <c r="E1526" s="200" t="s">
        <v>2555</v>
      </c>
      <c r="F1526" s="201" t="s">
        <v>2556</v>
      </c>
      <c r="G1526" s="202" t="s">
        <v>2585</v>
      </c>
    </row>
    <row r="1527" spans="2:7">
      <c r="B1527" s="200" t="s">
        <v>897</v>
      </c>
      <c r="C1527" s="201" t="s">
        <v>898</v>
      </c>
      <c r="D1527" s="201" t="s">
        <v>2164</v>
      </c>
      <c r="E1527" s="200" t="s">
        <v>2586</v>
      </c>
      <c r="F1527" s="201" t="s">
        <v>2587</v>
      </c>
      <c r="G1527" s="202" t="s">
        <v>2588</v>
      </c>
    </row>
    <row r="1528" spans="2:7">
      <c r="B1528" s="200" t="s">
        <v>791</v>
      </c>
      <c r="C1528" s="201" t="s">
        <v>792</v>
      </c>
      <c r="D1528" s="201" t="s">
        <v>2164</v>
      </c>
      <c r="E1528" s="200" t="s">
        <v>2589</v>
      </c>
      <c r="F1528" s="201" t="s">
        <v>2590</v>
      </c>
      <c r="G1528" s="202" t="s">
        <v>2591</v>
      </c>
    </row>
    <row r="1529" spans="2:7">
      <c r="B1529" s="200" t="s">
        <v>803</v>
      </c>
      <c r="C1529" s="201" t="s">
        <v>804</v>
      </c>
      <c r="D1529" s="201" t="s">
        <v>2164</v>
      </c>
      <c r="E1529" s="200" t="s">
        <v>2589</v>
      </c>
      <c r="F1529" s="201" t="s">
        <v>2590</v>
      </c>
      <c r="G1529" s="202" t="s">
        <v>2592</v>
      </c>
    </row>
    <row r="1530" spans="2:7">
      <c r="B1530" s="200" t="s">
        <v>807</v>
      </c>
      <c r="C1530" s="201" t="s">
        <v>808</v>
      </c>
      <c r="D1530" s="201" t="s">
        <v>2164</v>
      </c>
      <c r="E1530" s="200" t="s">
        <v>2589</v>
      </c>
      <c r="F1530" s="201" t="s">
        <v>2590</v>
      </c>
      <c r="G1530" s="202" t="s">
        <v>2593</v>
      </c>
    </row>
    <row r="1531" spans="2:7">
      <c r="B1531" s="200" t="s">
        <v>811</v>
      </c>
      <c r="C1531" s="201" t="s">
        <v>812</v>
      </c>
      <c r="D1531" s="201" t="s">
        <v>2164</v>
      </c>
      <c r="E1531" s="200" t="s">
        <v>2589</v>
      </c>
      <c r="F1531" s="201" t="s">
        <v>2590</v>
      </c>
      <c r="G1531" s="202" t="s">
        <v>2594</v>
      </c>
    </row>
    <row r="1532" spans="2:7">
      <c r="B1532" s="200" t="s">
        <v>969</v>
      </c>
      <c r="C1532" s="201" t="s">
        <v>970</v>
      </c>
      <c r="D1532" s="201" t="s">
        <v>2164</v>
      </c>
      <c r="E1532" s="200" t="s">
        <v>2589</v>
      </c>
      <c r="F1532" s="201" t="s">
        <v>2590</v>
      </c>
      <c r="G1532" s="202" t="s">
        <v>2595</v>
      </c>
    </row>
    <row r="1533" spans="2:7">
      <c r="B1533" s="200" t="s">
        <v>827</v>
      </c>
      <c r="C1533" s="201" t="s">
        <v>828</v>
      </c>
      <c r="D1533" s="201" t="s">
        <v>2164</v>
      </c>
      <c r="E1533" s="200" t="s">
        <v>2589</v>
      </c>
      <c r="F1533" s="201" t="s">
        <v>2590</v>
      </c>
      <c r="G1533" s="202" t="s">
        <v>2596</v>
      </c>
    </row>
    <row r="1534" spans="2:7">
      <c r="B1534" s="200" t="s">
        <v>831</v>
      </c>
      <c r="C1534" s="201" t="s">
        <v>832</v>
      </c>
      <c r="D1534" s="201" t="s">
        <v>2164</v>
      </c>
      <c r="E1534" s="200" t="s">
        <v>2589</v>
      </c>
      <c r="F1534" s="201" t="s">
        <v>2590</v>
      </c>
      <c r="G1534" s="202" t="s">
        <v>2597</v>
      </c>
    </row>
    <row r="1535" spans="2:7">
      <c r="B1535" s="200" t="s">
        <v>835</v>
      </c>
      <c r="C1535" s="201" t="s">
        <v>836</v>
      </c>
      <c r="D1535" s="201" t="s">
        <v>2164</v>
      </c>
      <c r="E1535" s="200" t="s">
        <v>2589</v>
      </c>
      <c r="F1535" s="201" t="s">
        <v>2590</v>
      </c>
      <c r="G1535" s="202" t="s">
        <v>2598</v>
      </c>
    </row>
    <row r="1536" spans="2:7">
      <c r="B1536" s="200" t="s">
        <v>847</v>
      </c>
      <c r="C1536" s="201" t="s">
        <v>848</v>
      </c>
      <c r="D1536" s="201" t="s">
        <v>2164</v>
      </c>
      <c r="E1536" s="200" t="s">
        <v>2589</v>
      </c>
      <c r="F1536" s="201" t="s">
        <v>2590</v>
      </c>
      <c r="G1536" s="202" t="s">
        <v>2599</v>
      </c>
    </row>
    <row r="1537" spans="2:7">
      <c r="B1537" s="200" t="s">
        <v>851</v>
      </c>
      <c r="C1537" s="201" t="s">
        <v>852</v>
      </c>
      <c r="D1537" s="201" t="s">
        <v>2164</v>
      </c>
      <c r="E1537" s="200" t="s">
        <v>2589</v>
      </c>
      <c r="F1537" s="201" t="s">
        <v>2590</v>
      </c>
      <c r="G1537" s="202" t="s">
        <v>2600</v>
      </c>
    </row>
    <row r="1538" spans="2:7">
      <c r="B1538" s="200" t="s">
        <v>855</v>
      </c>
      <c r="C1538" s="201" t="s">
        <v>856</v>
      </c>
      <c r="D1538" s="201" t="s">
        <v>2164</v>
      </c>
      <c r="E1538" s="200" t="s">
        <v>2589</v>
      </c>
      <c r="F1538" s="201" t="s">
        <v>2590</v>
      </c>
      <c r="G1538" s="202" t="s">
        <v>2601</v>
      </c>
    </row>
    <row r="1539" spans="2:7">
      <c r="B1539" s="200" t="s">
        <v>863</v>
      </c>
      <c r="C1539" s="201" t="s">
        <v>864</v>
      </c>
      <c r="D1539" s="201" t="s">
        <v>2164</v>
      </c>
      <c r="E1539" s="200" t="s">
        <v>2589</v>
      </c>
      <c r="F1539" s="201" t="s">
        <v>2590</v>
      </c>
      <c r="G1539" s="202" t="s">
        <v>2602</v>
      </c>
    </row>
    <row r="1540" spans="2:7">
      <c r="B1540" s="200" t="s">
        <v>948</v>
      </c>
      <c r="C1540" s="201" t="s">
        <v>949</v>
      </c>
      <c r="D1540" s="201" t="s">
        <v>2164</v>
      </c>
      <c r="E1540" s="200" t="s">
        <v>2589</v>
      </c>
      <c r="F1540" s="201" t="s">
        <v>2590</v>
      </c>
      <c r="G1540" s="202" t="s">
        <v>2603</v>
      </c>
    </row>
    <row r="1541" spans="2:7">
      <c r="B1541" s="200" t="s">
        <v>1053</v>
      </c>
      <c r="C1541" s="201" t="s">
        <v>1054</v>
      </c>
      <c r="D1541" s="201" t="s">
        <v>2164</v>
      </c>
      <c r="E1541" s="200" t="s">
        <v>2589</v>
      </c>
      <c r="F1541" s="201" t="s">
        <v>2590</v>
      </c>
      <c r="G1541" s="202" t="s">
        <v>2604</v>
      </c>
    </row>
    <row r="1542" spans="2:7">
      <c r="B1542" s="200" t="s">
        <v>879</v>
      </c>
      <c r="C1542" s="201" t="s">
        <v>880</v>
      </c>
      <c r="D1542" s="201" t="s">
        <v>2164</v>
      </c>
      <c r="E1542" s="200" t="s">
        <v>2589</v>
      </c>
      <c r="F1542" s="201" t="s">
        <v>2590</v>
      </c>
      <c r="G1542" s="202" t="s">
        <v>2605</v>
      </c>
    </row>
    <row r="1543" spans="2:7">
      <c r="B1543" s="200" t="s">
        <v>882</v>
      </c>
      <c r="C1543" s="201" t="s">
        <v>883</v>
      </c>
      <c r="D1543" s="201" t="s">
        <v>2164</v>
      </c>
      <c r="E1543" s="200" t="s">
        <v>2589</v>
      </c>
      <c r="F1543" s="201" t="s">
        <v>2590</v>
      </c>
      <c r="G1543" s="202" t="s">
        <v>2606</v>
      </c>
    </row>
    <row r="1544" spans="2:7">
      <c r="B1544" s="200" t="s">
        <v>885</v>
      </c>
      <c r="C1544" s="201" t="s">
        <v>886</v>
      </c>
      <c r="D1544" s="201" t="s">
        <v>2164</v>
      </c>
      <c r="E1544" s="200" t="s">
        <v>2589</v>
      </c>
      <c r="F1544" s="201" t="s">
        <v>2590</v>
      </c>
      <c r="G1544" s="202" t="s">
        <v>2607</v>
      </c>
    </row>
    <row r="1545" spans="2:7">
      <c r="B1545" s="200" t="s">
        <v>888</v>
      </c>
      <c r="C1545" s="201" t="s">
        <v>889</v>
      </c>
      <c r="D1545" s="201" t="s">
        <v>2164</v>
      </c>
      <c r="E1545" s="200" t="s">
        <v>2589</v>
      </c>
      <c r="F1545" s="201" t="s">
        <v>2590</v>
      </c>
      <c r="G1545" s="202" t="s">
        <v>2608</v>
      </c>
    </row>
    <row r="1546" spans="2:7">
      <c r="B1546" s="200" t="s">
        <v>891</v>
      </c>
      <c r="C1546" s="201" t="s">
        <v>892</v>
      </c>
      <c r="D1546" s="201" t="s">
        <v>2164</v>
      </c>
      <c r="E1546" s="200" t="s">
        <v>2589</v>
      </c>
      <c r="F1546" s="201" t="s">
        <v>2590</v>
      </c>
      <c r="G1546" s="202" t="s">
        <v>2609</v>
      </c>
    </row>
    <row r="1547" spans="2:7">
      <c r="B1547" s="200" t="s">
        <v>894</v>
      </c>
      <c r="C1547" s="201" t="s">
        <v>895</v>
      </c>
      <c r="D1547" s="201" t="s">
        <v>2164</v>
      </c>
      <c r="E1547" s="200" t="s">
        <v>2589</v>
      </c>
      <c r="F1547" s="201" t="s">
        <v>2590</v>
      </c>
      <c r="G1547" s="202" t="s">
        <v>2610</v>
      </c>
    </row>
    <row r="1548" spans="2:7">
      <c r="B1548" s="200" t="s">
        <v>897</v>
      </c>
      <c r="C1548" s="201" t="s">
        <v>898</v>
      </c>
      <c r="D1548" s="201" t="s">
        <v>2164</v>
      </c>
      <c r="E1548" s="200" t="s">
        <v>2589</v>
      </c>
      <c r="F1548" s="201" t="s">
        <v>2590</v>
      </c>
      <c r="G1548" s="202" t="s">
        <v>2611</v>
      </c>
    </row>
    <row r="1549" spans="2:7">
      <c r="B1549" s="200" t="s">
        <v>795</v>
      </c>
      <c r="C1549" s="201" t="s">
        <v>796</v>
      </c>
      <c r="D1549" s="201" t="s">
        <v>2164</v>
      </c>
      <c r="E1549" s="200" t="s">
        <v>2612</v>
      </c>
      <c r="F1549" s="201" t="s">
        <v>2613</v>
      </c>
      <c r="G1549" s="202" t="s">
        <v>2614</v>
      </c>
    </row>
    <row r="1550" spans="2:7">
      <c r="B1550" s="200" t="s">
        <v>827</v>
      </c>
      <c r="C1550" s="201" t="s">
        <v>828</v>
      </c>
      <c r="D1550" s="201" t="s">
        <v>2164</v>
      </c>
      <c r="E1550" s="200" t="s">
        <v>2612</v>
      </c>
      <c r="F1550" s="201" t="s">
        <v>2613</v>
      </c>
      <c r="G1550" s="202" t="s">
        <v>2615</v>
      </c>
    </row>
    <row r="1551" spans="2:7">
      <c r="B1551" s="200" t="s">
        <v>843</v>
      </c>
      <c r="C1551" s="201" t="s">
        <v>844</v>
      </c>
      <c r="D1551" s="201" t="s">
        <v>2164</v>
      </c>
      <c r="E1551" s="200" t="s">
        <v>2612</v>
      </c>
      <c r="F1551" s="201" t="s">
        <v>2613</v>
      </c>
      <c r="G1551" s="202" t="s">
        <v>2616</v>
      </c>
    </row>
    <row r="1552" spans="2:7">
      <c r="B1552" s="200" t="s">
        <v>1041</v>
      </c>
      <c r="C1552" s="201" t="s">
        <v>1042</v>
      </c>
      <c r="D1552" s="201" t="s">
        <v>2164</v>
      </c>
      <c r="E1552" s="200" t="s">
        <v>2612</v>
      </c>
      <c r="F1552" s="201" t="s">
        <v>2613</v>
      </c>
      <c r="G1552" s="202" t="s">
        <v>2617</v>
      </c>
    </row>
    <row r="1553" spans="2:7">
      <c r="B1553" s="200" t="s">
        <v>851</v>
      </c>
      <c r="C1553" s="201" t="s">
        <v>852</v>
      </c>
      <c r="D1553" s="201" t="s">
        <v>2164</v>
      </c>
      <c r="E1553" s="200" t="s">
        <v>2612</v>
      </c>
      <c r="F1553" s="201" t="s">
        <v>2613</v>
      </c>
      <c r="G1553" s="202" t="s">
        <v>2618</v>
      </c>
    </row>
    <row r="1554" spans="2:7">
      <c r="B1554" s="200" t="s">
        <v>855</v>
      </c>
      <c r="C1554" s="201" t="s">
        <v>856</v>
      </c>
      <c r="D1554" s="201" t="s">
        <v>2164</v>
      </c>
      <c r="E1554" s="200" t="s">
        <v>2612</v>
      </c>
      <c r="F1554" s="201" t="s">
        <v>2613</v>
      </c>
      <c r="G1554" s="202" t="s">
        <v>2619</v>
      </c>
    </row>
    <row r="1555" spans="2:7">
      <c r="B1555" s="200" t="s">
        <v>859</v>
      </c>
      <c r="C1555" s="201" t="s">
        <v>860</v>
      </c>
      <c r="D1555" s="201" t="s">
        <v>2164</v>
      </c>
      <c r="E1555" s="200" t="s">
        <v>2612</v>
      </c>
      <c r="F1555" s="201" t="s">
        <v>2613</v>
      </c>
      <c r="G1555" s="202" t="s">
        <v>2620</v>
      </c>
    </row>
    <row r="1556" spans="2:7">
      <c r="B1556" s="200" t="s">
        <v>863</v>
      </c>
      <c r="C1556" s="201" t="s">
        <v>864</v>
      </c>
      <c r="D1556" s="201" t="s">
        <v>2164</v>
      </c>
      <c r="E1556" s="200" t="s">
        <v>2612</v>
      </c>
      <c r="F1556" s="201" t="s">
        <v>2613</v>
      </c>
      <c r="G1556" s="202" t="s">
        <v>2621</v>
      </c>
    </row>
    <row r="1557" spans="2:7">
      <c r="B1557" s="200" t="s">
        <v>867</v>
      </c>
      <c r="C1557" s="201" t="s">
        <v>868</v>
      </c>
      <c r="D1557" s="201" t="s">
        <v>2164</v>
      </c>
      <c r="E1557" s="200" t="s">
        <v>2612</v>
      </c>
      <c r="F1557" s="201" t="s">
        <v>2613</v>
      </c>
      <c r="G1557" s="202" t="s">
        <v>2622</v>
      </c>
    </row>
    <row r="1558" spans="2:7">
      <c r="B1558" s="200" t="s">
        <v>879</v>
      </c>
      <c r="C1558" s="201" t="s">
        <v>880</v>
      </c>
      <c r="D1558" s="201" t="s">
        <v>2164</v>
      </c>
      <c r="E1558" s="200" t="s">
        <v>2612</v>
      </c>
      <c r="F1558" s="201" t="s">
        <v>2613</v>
      </c>
      <c r="G1558" s="202" t="s">
        <v>2623</v>
      </c>
    </row>
    <row r="1559" spans="2:7">
      <c r="B1559" s="200" t="s">
        <v>882</v>
      </c>
      <c r="C1559" s="201" t="s">
        <v>883</v>
      </c>
      <c r="D1559" s="201" t="s">
        <v>2164</v>
      </c>
      <c r="E1559" s="200" t="s">
        <v>2612</v>
      </c>
      <c r="F1559" s="201" t="s">
        <v>2613</v>
      </c>
      <c r="G1559" s="202" t="s">
        <v>2624</v>
      </c>
    </row>
    <row r="1560" spans="2:7">
      <c r="B1560" s="200" t="s">
        <v>1059</v>
      </c>
      <c r="C1560" s="201" t="s">
        <v>1060</v>
      </c>
      <c r="D1560" s="201" t="s">
        <v>2164</v>
      </c>
      <c r="E1560" s="200" t="s">
        <v>2612</v>
      </c>
      <c r="F1560" s="201" t="s">
        <v>2613</v>
      </c>
      <c r="G1560" s="202" t="s">
        <v>2625</v>
      </c>
    </row>
    <row r="1561" spans="2:7">
      <c r="B1561" s="200" t="s">
        <v>885</v>
      </c>
      <c r="C1561" s="201" t="s">
        <v>886</v>
      </c>
      <c r="D1561" s="201" t="s">
        <v>2164</v>
      </c>
      <c r="E1561" s="200" t="s">
        <v>2612</v>
      </c>
      <c r="F1561" s="201" t="s">
        <v>2613</v>
      </c>
      <c r="G1561" s="202" t="s">
        <v>2626</v>
      </c>
    </row>
    <row r="1562" spans="2:7">
      <c r="B1562" s="200" t="s">
        <v>888</v>
      </c>
      <c r="C1562" s="201" t="s">
        <v>889</v>
      </c>
      <c r="D1562" s="201" t="s">
        <v>2164</v>
      </c>
      <c r="E1562" s="200" t="s">
        <v>2612</v>
      </c>
      <c r="F1562" s="201" t="s">
        <v>2613</v>
      </c>
      <c r="G1562" s="202" t="s">
        <v>2627</v>
      </c>
    </row>
    <row r="1563" spans="2:7">
      <c r="B1563" s="200" t="s">
        <v>891</v>
      </c>
      <c r="C1563" s="201" t="s">
        <v>892</v>
      </c>
      <c r="D1563" s="201" t="s">
        <v>2164</v>
      </c>
      <c r="E1563" s="200" t="s">
        <v>2612</v>
      </c>
      <c r="F1563" s="201" t="s">
        <v>2613</v>
      </c>
      <c r="G1563" s="202" t="s">
        <v>2628</v>
      </c>
    </row>
    <row r="1564" spans="2:7">
      <c r="B1564" s="200" t="s">
        <v>894</v>
      </c>
      <c r="C1564" s="201" t="s">
        <v>895</v>
      </c>
      <c r="D1564" s="201" t="s">
        <v>2164</v>
      </c>
      <c r="E1564" s="200" t="s">
        <v>2612</v>
      </c>
      <c r="F1564" s="201" t="s">
        <v>2613</v>
      </c>
      <c r="G1564" s="202" t="s">
        <v>2629</v>
      </c>
    </row>
    <row r="1565" spans="2:7">
      <c r="B1565" s="200" t="s">
        <v>897</v>
      </c>
      <c r="C1565" s="201" t="s">
        <v>898</v>
      </c>
      <c r="D1565" s="201" t="s">
        <v>2164</v>
      </c>
      <c r="E1565" s="200" t="s">
        <v>2612</v>
      </c>
      <c r="F1565" s="201" t="s">
        <v>2613</v>
      </c>
      <c r="G1565" s="202" t="s">
        <v>2630</v>
      </c>
    </row>
    <row r="1566" spans="2:7">
      <c r="B1566" s="200" t="s">
        <v>784</v>
      </c>
      <c r="C1566" s="201" t="s">
        <v>785</v>
      </c>
      <c r="D1566" s="201" t="s">
        <v>2164</v>
      </c>
      <c r="E1566" s="200" t="s">
        <v>2631</v>
      </c>
      <c r="F1566" s="201" t="s">
        <v>2632</v>
      </c>
      <c r="G1566" s="202" t="s">
        <v>2633</v>
      </c>
    </row>
    <row r="1567" spans="2:7">
      <c r="B1567" s="200" t="s">
        <v>791</v>
      </c>
      <c r="C1567" s="201" t="s">
        <v>792</v>
      </c>
      <c r="D1567" s="201" t="s">
        <v>2164</v>
      </c>
      <c r="E1567" s="200" t="s">
        <v>2631</v>
      </c>
      <c r="F1567" s="201" t="s">
        <v>2632</v>
      </c>
      <c r="G1567" s="202" t="s">
        <v>2634</v>
      </c>
    </row>
    <row r="1568" spans="2:7">
      <c r="B1568" s="200" t="s">
        <v>1070</v>
      </c>
      <c r="C1568" s="201" t="s">
        <v>1071</v>
      </c>
      <c r="D1568" s="201" t="s">
        <v>2164</v>
      </c>
      <c r="E1568" s="200" t="s">
        <v>2631</v>
      </c>
      <c r="F1568" s="201" t="s">
        <v>2632</v>
      </c>
      <c r="G1568" s="202" t="s">
        <v>2635</v>
      </c>
    </row>
    <row r="1569" spans="2:7">
      <c r="B1569" s="200" t="s">
        <v>1073</v>
      </c>
      <c r="C1569" s="201" t="s">
        <v>1074</v>
      </c>
      <c r="D1569" s="201" t="s">
        <v>2164</v>
      </c>
      <c r="E1569" s="200" t="s">
        <v>2631</v>
      </c>
      <c r="F1569" s="201" t="s">
        <v>2632</v>
      </c>
      <c r="G1569" s="202" t="s">
        <v>2636</v>
      </c>
    </row>
    <row r="1570" spans="2:7">
      <c r="B1570" s="200" t="s">
        <v>795</v>
      </c>
      <c r="C1570" s="201" t="s">
        <v>796</v>
      </c>
      <c r="D1570" s="201" t="s">
        <v>2164</v>
      </c>
      <c r="E1570" s="200" t="s">
        <v>2631</v>
      </c>
      <c r="F1570" s="201" t="s">
        <v>2632</v>
      </c>
      <c r="G1570" s="202" t="s">
        <v>2637</v>
      </c>
    </row>
    <row r="1571" spans="2:7">
      <c r="B1571" s="200" t="s">
        <v>799</v>
      </c>
      <c r="C1571" s="201" t="s">
        <v>800</v>
      </c>
      <c r="D1571" s="201" t="s">
        <v>2164</v>
      </c>
      <c r="E1571" s="200" t="s">
        <v>2631</v>
      </c>
      <c r="F1571" s="201" t="s">
        <v>2632</v>
      </c>
      <c r="G1571" s="202" t="s">
        <v>2638</v>
      </c>
    </row>
    <row r="1572" spans="2:7">
      <c r="B1572" s="200" t="s">
        <v>803</v>
      </c>
      <c r="C1572" s="201" t="s">
        <v>804</v>
      </c>
      <c r="D1572" s="201" t="s">
        <v>2164</v>
      </c>
      <c r="E1572" s="200" t="s">
        <v>2631</v>
      </c>
      <c r="F1572" s="201" t="s">
        <v>2632</v>
      </c>
      <c r="G1572" s="202" t="s">
        <v>2639</v>
      </c>
    </row>
    <row r="1573" spans="2:7">
      <c r="B1573" s="200" t="s">
        <v>1162</v>
      </c>
      <c r="C1573" s="201" t="s">
        <v>1163</v>
      </c>
      <c r="D1573" s="201" t="s">
        <v>2164</v>
      </c>
      <c r="E1573" s="200" t="s">
        <v>2631</v>
      </c>
      <c r="F1573" s="201" t="s">
        <v>2632</v>
      </c>
      <c r="G1573" s="202" t="s">
        <v>2640</v>
      </c>
    </row>
    <row r="1574" spans="2:7">
      <c r="B1574" s="200" t="s">
        <v>807</v>
      </c>
      <c r="C1574" s="201" t="s">
        <v>808</v>
      </c>
      <c r="D1574" s="201" t="s">
        <v>2164</v>
      </c>
      <c r="E1574" s="200" t="s">
        <v>2631</v>
      </c>
      <c r="F1574" s="201" t="s">
        <v>2632</v>
      </c>
      <c r="G1574" s="202" t="s">
        <v>2641</v>
      </c>
    </row>
    <row r="1575" spans="2:7">
      <c r="B1575" s="200" t="s">
        <v>1195</v>
      </c>
      <c r="C1575" s="201" t="s">
        <v>1196</v>
      </c>
      <c r="D1575" s="201" t="s">
        <v>2164</v>
      </c>
      <c r="E1575" s="200" t="s">
        <v>2631</v>
      </c>
      <c r="F1575" s="201" t="s">
        <v>2632</v>
      </c>
      <c r="G1575" s="202" t="s">
        <v>2642</v>
      </c>
    </row>
    <row r="1576" spans="2:7">
      <c r="B1576" s="200" t="s">
        <v>811</v>
      </c>
      <c r="C1576" s="201" t="s">
        <v>812</v>
      </c>
      <c r="D1576" s="201" t="s">
        <v>2164</v>
      </c>
      <c r="E1576" s="200" t="s">
        <v>2631</v>
      </c>
      <c r="F1576" s="201" t="s">
        <v>2632</v>
      </c>
      <c r="G1576" s="202" t="s">
        <v>2643</v>
      </c>
    </row>
    <row r="1577" spans="2:7">
      <c r="B1577" s="200" t="s">
        <v>815</v>
      </c>
      <c r="C1577" s="201" t="s">
        <v>816</v>
      </c>
      <c r="D1577" s="201" t="s">
        <v>2164</v>
      </c>
      <c r="E1577" s="200" t="s">
        <v>2631</v>
      </c>
      <c r="F1577" s="201" t="s">
        <v>2632</v>
      </c>
      <c r="G1577" s="202" t="s">
        <v>2644</v>
      </c>
    </row>
    <row r="1578" spans="2:7">
      <c r="B1578" s="200" t="s">
        <v>1081</v>
      </c>
      <c r="C1578" s="201" t="s">
        <v>1082</v>
      </c>
      <c r="D1578" s="201" t="s">
        <v>2164</v>
      </c>
      <c r="E1578" s="200" t="s">
        <v>2631</v>
      </c>
      <c r="F1578" s="201" t="s">
        <v>2632</v>
      </c>
      <c r="G1578" s="202" t="s">
        <v>2645</v>
      </c>
    </row>
    <row r="1579" spans="2:7">
      <c r="B1579" s="200" t="s">
        <v>969</v>
      </c>
      <c r="C1579" s="201" t="s">
        <v>970</v>
      </c>
      <c r="D1579" s="201" t="s">
        <v>2164</v>
      </c>
      <c r="E1579" s="200" t="s">
        <v>2631</v>
      </c>
      <c r="F1579" s="201" t="s">
        <v>2632</v>
      </c>
      <c r="G1579" s="202" t="s">
        <v>2646</v>
      </c>
    </row>
    <row r="1580" spans="2:7">
      <c r="B1580" s="200" t="s">
        <v>819</v>
      </c>
      <c r="C1580" s="201" t="s">
        <v>820</v>
      </c>
      <c r="D1580" s="201" t="s">
        <v>2164</v>
      </c>
      <c r="E1580" s="200" t="s">
        <v>2631</v>
      </c>
      <c r="F1580" s="201" t="s">
        <v>2632</v>
      </c>
      <c r="G1580" s="202" t="s">
        <v>2647</v>
      </c>
    </row>
    <row r="1581" spans="2:7">
      <c r="B1581" s="200" t="s">
        <v>823</v>
      </c>
      <c r="C1581" s="201" t="s">
        <v>824</v>
      </c>
      <c r="D1581" s="201" t="s">
        <v>2164</v>
      </c>
      <c r="E1581" s="200" t="s">
        <v>2631</v>
      </c>
      <c r="F1581" s="201" t="s">
        <v>2632</v>
      </c>
      <c r="G1581" s="202" t="s">
        <v>2648</v>
      </c>
    </row>
    <row r="1582" spans="2:7">
      <c r="B1582" s="200" t="s">
        <v>827</v>
      </c>
      <c r="C1582" s="201" t="s">
        <v>828</v>
      </c>
      <c r="D1582" s="201" t="s">
        <v>2164</v>
      </c>
      <c r="E1582" s="200" t="s">
        <v>2631</v>
      </c>
      <c r="F1582" s="201" t="s">
        <v>2632</v>
      </c>
      <c r="G1582" s="202" t="s">
        <v>2649</v>
      </c>
    </row>
    <row r="1583" spans="2:7">
      <c r="B1583" s="200" t="s">
        <v>831</v>
      </c>
      <c r="C1583" s="201" t="s">
        <v>832</v>
      </c>
      <c r="D1583" s="201" t="s">
        <v>2164</v>
      </c>
      <c r="E1583" s="200" t="s">
        <v>2631</v>
      </c>
      <c r="F1583" s="201" t="s">
        <v>2632</v>
      </c>
      <c r="G1583" s="202" t="s">
        <v>2650</v>
      </c>
    </row>
    <row r="1584" spans="2:7">
      <c r="B1584" s="200" t="s">
        <v>909</v>
      </c>
      <c r="C1584" s="201" t="s">
        <v>910</v>
      </c>
      <c r="D1584" s="201" t="s">
        <v>2164</v>
      </c>
      <c r="E1584" s="200" t="s">
        <v>2631</v>
      </c>
      <c r="F1584" s="201" t="s">
        <v>2632</v>
      </c>
      <c r="G1584" s="202" t="s">
        <v>2651</v>
      </c>
    </row>
    <row r="1585" spans="2:7">
      <c r="B1585" s="200" t="s">
        <v>835</v>
      </c>
      <c r="C1585" s="201" t="s">
        <v>836</v>
      </c>
      <c r="D1585" s="201" t="s">
        <v>2164</v>
      </c>
      <c r="E1585" s="200" t="s">
        <v>2631</v>
      </c>
      <c r="F1585" s="201" t="s">
        <v>2632</v>
      </c>
      <c r="G1585" s="202" t="s">
        <v>2652</v>
      </c>
    </row>
    <row r="1586" spans="2:7">
      <c r="B1586" s="200" t="s">
        <v>1306</v>
      </c>
      <c r="C1586" s="201" t="e">
        <v>#N/A</v>
      </c>
      <c r="D1586" s="201" t="s">
        <v>2164</v>
      </c>
      <c r="E1586" s="200" t="s">
        <v>2631</v>
      </c>
      <c r="F1586" s="201" t="s">
        <v>2632</v>
      </c>
      <c r="G1586" s="202" t="s">
        <v>2653</v>
      </c>
    </row>
    <row r="1587" spans="2:7">
      <c r="B1587" s="200" t="s">
        <v>1166</v>
      </c>
      <c r="C1587" s="201" t="s">
        <v>1167</v>
      </c>
      <c r="D1587" s="201" t="s">
        <v>2164</v>
      </c>
      <c r="E1587" s="200" t="s">
        <v>2631</v>
      </c>
      <c r="F1587" s="201" t="s">
        <v>2632</v>
      </c>
      <c r="G1587" s="202" t="s">
        <v>2654</v>
      </c>
    </row>
    <row r="1588" spans="2:7">
      <c r="B1588" s="200" t="s">
        <v>913</v>
      </c>
      <c r="C1588" s="201" t="s">
        <v>914</v>
      </c>
      <c r="D1588" s="201" t="s">
        <v>2164</v>
      </c>
      <c r="E1588" s="200" t="s">
        <v>2631</v>
      </c>
      <c r="F1588" s="201" t="s">
        <v>2632</v>
      </c>
      <c r="G1588" s="202" t="s">
        <v>2655</v>
      </c>
    </row>
    <row r="1589" spans="2:7">
      <c r="B1589" s="200" t="s">
        <v>839</v>
      </c>
      <c r="C1589" s="201" t="s">
        <v>840</v>
      </c>
      <c r="D1589" s="201" t="s">
        <v>2164</v>
      </c>
      <c r="E1589" s="200" t="s">
        <v>2631</v>
      </c>
      <c r="F1589" s="201" t="s">
        <v>2632</v>
      </c>
      <c r="G1589" s="202" t="s">
        <v>2656</v>
      </c>
    </row>
    <row r="1590" spans="2:7">
      <c r="B1590" s="200" t="s">
        <v>843</v>
      </c>
      <c r="C1590" s="201" t="s">
        <v>844</v>
      </c>
      <c r="D1590" s="201" t="s">
        <v>2164</v>
      </c>
      <c r="E1590" s="200" t="s">
        <v>2631</v>
      </c>
      <c r="F1590" s="201" t="s">
        <v>2632</v>
      </c>
      <c r="G1590" s="202" t="s">
        <v>2657</v>
      </c>
    </row>
    <row r="1591" spans="2:7">
      <c r="B1591" s="200" t="s">
        <v>918</v>
      </c>
      <c r="C1591" s="201" t="s">
        <v>919</v>
      </c>
      <c r="D1591" s="201" t="s">
        <v>2164</v>
      </c>
      <c r="E1591" s="200" t="s">
        <v>2631</v>
      </c>
      <c r="F1591" s="201" t="s">
        <v>2632</v>
      </c>
      <c r="G1591" s="202" t="s">
        <v>2658</v>
      </c>
    </row>
    <row r="1592" spans="2:7">
      <c r="B1592" s="200" t="s">
        <v>994</v>
      </c>
      <c r="C1592" s="201" t="s">
        <v>995</v>
      </c>
      <c r="D1592" s="201" t="s">
        <v>2164</v>
      </c>
      <c r="E1592" s="200" t="s">
        <v>2631</v>
      </c>
      <c r="F1592" s="201" t="s">
        <v>2632</v>
      </c>
      <c r="G1592" s="202" t="s">
        <v>2659</v>
      </c>
    </row>
    <row r="1593" spans="2:7">
      <c r="B1593" s="200" t="s">
        <v>847</v>
      </c>
      <c r="C1593" s="201" t="s">
        <v>848</v>
      </c>
      <c r="D1593" s="201" t="s">
        <v>2164</v>
      </c>
      <c r="E1593" s="200" t="s">
        <v>2631</v>
      </c>
      <c r="F1593" s="201" t="s">
        <v>2632</v>
      </c>
      <c r="G1593" s="202" t="s">
        <v>2660</v>
      </c>
    </row>
    <row r="1594" spans="2:7">
      <c r="B1594" s="200" t="s">
        <v>1041</v>
      </c>
      <c r="C1594" s="201" t="s">
        <v>1042</v>
      </c>
      <c r="D1594" s="201" t="s">
        <v>2164</v>
      </c>
      <c r="E1594" s="200" t="s">
        <v>2631</v>
      </c>
      <c r="F1594" s="201" t="s">
        <v>2632</v>
      </c>
      <c r="G1594" s="202" t="s">
        <v>2661</v>
      </c>
    </row>
    <row r="1595" spans="2:7">
      <c r="B1595" s="200" t="s">
        <v>1014</v>
      </c>
      <c r="C1595" s="201" t="s">
        <v>1015</v>
      </c>
      <c r="D1595" s="201" t="s">
        <v>2164</v>
      </c>
      <c r="E1595" s="200" t="s">
        <v>2631</v>
      </c>
      <c r="F1595" s="201" t="s">
        <v>2632</v>
      </c>
      <c r="G1595" s="202" t="s">
        <v>2662</v>
      </c>
    </row>
    <row r="1596" spans="2:7">
      <c r="B1596" s="200" t="s">
        <v>1017</v>
      </c>
      <c r="C1596" s="201" t="s">
        <v>1018</v>
      </c>
      <c r="D1596" s="201" t="s">
        <v>2164</v>
      </c>
      <c r="E1596" s="200" t="s">
        <v>2631</v>
      </c>
      <c r="F1596" s="201" t="s">
        <v>2632</v>
      </c>
      <c r="G1596" s="202" t="s">
        <v>2663</v>
      </c>
    </row>
    <row r="1597" spans="2:7">
      <c r="B1597" s="200" t="s">
        <v>1260</v>
      </c>
      <c r="C1597" s="201" t="s">
        <v>1261</v>
      </c>
      <c r="D1597" s="201" t="s">
        <v>2164</v>
      </c>
      <c r="E1597" s="200" t="s">
        <v>2631</v>
      </c>
      <c r="F1597" s="201" t="s">
        <v>2632</v>
      </c>
      <c r="G1597" s="202" t="s">
        <v>2664</v>
      </c>
    </row>
    <row r="1598" spans="2:7">
      <c r="B1598" s="200" t="s">
        <v>1044</v>
      </c>
      <c r="C1598" s="201" t="s">
        <v>1045</v>
      </c>
      <c r="D1598" s="201" t="s">
        <v>2164</v>
      </c>
      <c r="E1598" s="200" t="s">
        <v>2631</v>
      </c>
      <c r="F1598" s="201" t="s">
        <v>2632</v>
      </c>
      <c r="G1598" s="202" t="s">
        <v>2665</v>
      </c>
    </row>
    <row r="1599" spans="2:7">
      <c r="B1599" s="200" t="s">
        <v>1320</v>
      </c>
      <c r="C1599" s="201" t="s">
        <v>1321</v>
      </c>
      <c r="D1599" s="201" t="s">
        <v>2164</v>
      </c>
      <c r="E1599" s="200" t="s">
        <v>2631</v>
      </c>
      <c r="F1599" s="201" t="s">
        <v>2632</v>
      </c>
      <c r="G1599" s="202" t="s">
        <v>2666</v>
      </c>
    </row>
    <row r="1600" spans="2:7">
      <c r="B1600" s="200" t="s">
        <v>1323</v>
      </c>
      <c r="C1600" s="201" t="s">
        <v>1324</v>
      </c>
      <c r="D1600" s="201" t="s">
        <v>2164</v>
      </c>
      <c r="E1600" s="200" t="s">
        <v>2631</v>
      </c>
      <c r="F1600" s="201" t="s">
        <v>2632</v>
      </c>
      <c r="G1600" s="202" t="s">
        <v>2667</v>
      </c>
    </row>
    <row r="1601" spans="2:7">
      <c r="B1601" s="200" t="s">
        <v>1326</v>
      </c>
      <c r="C1601" s="201" t="s">
        <v>1327</v>
      </c>
      <c r="D1601" s="201" t="s">
        <v>2164</v>
      </c>
      <c r="E1601" s="200" t="s">
        <v>2631</v>
      </c>
      <c r="F1601" s="201" t="s">
        <v>2632</v>
      </c>
      <c r="G1601" s="202" t="s">
        <v>2668</v>
      </c>
    </row>
    <row r="1602" spans="2:7">
      <c r="B1602" s="200" t="s">
        <v>851</v>
      </c>
      <c r="C1602" s="201" t="s">
        <v>852</v>
      </c>
      <c r="D1602" s="201" t="s">
        <v>2164</v>
      </c>
      <c r="E1602" s="200" t="s">
        <v>2631</v>
      </c>
      <c r="F1602" s="201" t="s">
        <v>2632</v>
      </c>
      <c r="G1602" s="202" t="s">
        <v>2669</v>
      </c>
    </row>
    <row r="1603" spans="2:7">
      <c r="B1603" s="200" t="s">
        <v>855</v>
      </c>
      <c r="C1603" s="201" t="s">
        <v>856</v>
      </c>
      <c r="D1603" s="201" t="s">
        <v>2164</v>
      </c>
      <c r="E1603" s="200" t="s">
        <v>2631</v>
      </c>
      <c r="F1603" s="201" t="s">
        <v>2632</v>
      </c>
      <c r="G1603" s="202" t="s">
        <v>2670</v>
      </c>
    </row>
    <row r="1604" spans="2:7">
      <c r="B1604" s="200" t="s">
        <v>973</v>
      </c>
      <c r="C1604" s="201" t="s">
        <v>974</v>
      </c>
      <c r="D1604" s="201" t="s">
        <v>2164</v>
      </c>
      <c r="E1604" s="200" t="s">
        <v>2631</v>
      </c>
      <c r="F1604" s="201" t="s">
        <v>2632</v>
      </c>
      <c r="G1604" s="202" t="s">
        <v>2671</v>
      </c>
    </row>
    <row r="1605" spans="2:7">
      <c r="B1605" s="200" t="s">
        <v>859</v>
      </c>
      <c r="C1605" s="201" t="s">
        <v>860</v>
      </c>
      <c r="D1605" s="201" t="s">
        <v>2164</v>
      </c>
      <c r="E1605" s="200" t="s">
        <v>2631</v>
      </c>
      <c r="F1605" s="201" t="s">
        <v>2632</v>
      </c>
      <c r="G1605" s="202" t="s">
        <v>2672</v>
      </c>
    </row>
    <row r="1606" spans="2:7">
      <c r="B1606" s="200" t="s">
        <v>863</v>
      </c>
      <c r="C1606" s="201" t="s">
        <v>864</v>
      </c>
      <c r="D1606" s="201" t="s">
        <v>2164</v>
      </c>
      <c r="E1606" s="200" t="s">
        <v>2631</v>
      </c>
      <c r="F1606" s="201" t="s">
        <v>2632</v>
      </c>
      <c r="G1606" s="202" t="s">
        <v>2673</v>
      </c>
    </row>
    <row r="1607" spans="2:7">
      <c r="B1607" s="200" t="s">
        <v>867</v>
      </c>
      <c r="C1607" s="201" t="s">
        <v>868</v>
      </c>
      <c r="D1607" s="201" t="s">
        <v>2164</v>
      </c>
      <c r="E1607" s="200" t="s">
        <v>2631</v>
      </c>
      <c r="F1607" s="201" t="s">
        <v>2632</v>
      </c>
      <c r="G1607" s="202" t="s">
        <v>2674</v>
      </c>
    </row>
    <row r="1608" spans="2:7">
      <c r="B1608" s="200" t="s">
        <v>948</v>
      </c>
      <c r="C1608" s="201" t="s">
        <v>949</v>
      </c>
      <c r="D1608" s="201" t="s">
        <v>2164</v>
      </c>
      <c r="E1608" s="200" t="s">
        <v>2631</v>
      </c>
      <c r="F1608" s="201" t="s">
        <v>2632</v>
      </c>
      <c r="G1608" s="202" t="s">
        <v>2675</v>
      </c>
    </row>
    <row r="1609" spans="2:7">
      <c r="B1609" s="200" t="s">
        <v>1271</v>
      </c>
      <c r="C1609" s="201" t="s">
        <v>1272</v>
      </c>
      <c r="D1609" s="201" t="s">
        <v>2164</v>
      </c>
      <c r="E1609" s="200" t="s">
        <v>2631</v>
      </c>
      <c r="F1609" s="201" t="s">
        <v>2632</v>
      </c>
      <c r="G1609" s="202" t="s">
        <v>2676</v>
      </c>
    </row>
    <row r="1610" spans="2:7">
      <c r="B1610" s="200" t="s">
        <v>870</v>
      </c>
      <c r="C1610" s="201" t="s">
        <v>871</v>
      </c>
      <c r="D1610" s="201" t="s">
        <v>2164</v>
      </c>
      <c r="E1610" s="200" t="s">
        <v>2631</v>
      </c>
      <c r="F1610" s="201" t="s">
        <v>2632</v>
      </c>
      <c r="G1610" s="202" t="s">
        <v>2677</v>
      </c>
    </row>
    <row r="1611" spans="2:7">
      <c r="B1611" s="200" t="s">
        <v>873</v>
      </c>
      <c r="C1611" s="201" t="s">
        <v>874</v>
      </c>
      <c r="D1611" s="201" t="s">
        <v>2164</v>
      </c>
      <c r="E1611" s="200" t="s">
        <v>2631</v>
      </c>
      <c r="F1611" s="201" t="s">
        <v>2632</v>
      </c>
      <c r="G1611" s="202" t="s">
        <v>2678</v>
      </c>
    </row>
    <row r="1612" spans="2:7">
      <c r="B1612" s="200" t="s">
        <v>876</v>
      </c>
      <c r="C1612" s="201" t="s">
        <v>877</v>
      </c>
      <c r="D1612" s="201" t="s">
        <v>2164</v>
      </c>
      <c r="E1612" s="200" t="s">
        <v>2631</v>
      </c>
      <c r="F1612" s="201" t="s">
        <v>2632</v>
      </c>
      <c r="G1612" s="202" t="s">
        <v>2679</v>
      </c>
    </row>
    <row r="1613" spans="2:7">
      <c r="B1613" s="200" t="s">
        <v>1001</v>
      </c>
      <c r="C1613" s="201" t="s">
        <v>1002</v>
      </c>
      <c r="D1613" s="201" t="s">
        <v>2164</v>
      </c>
      <c r="E1613" s="200" t="s">
        <v>2631</v>
      </c>
      <c r="F1613" s="201" t="s">
        <v>2632</v>
      </c>
      <c r="G1613" s="202" t="s">
        <v>2680</v>
      </c>
    </row>
    <row r="1614" spans="2:7">
      <c r="B1614" s="200" t="s">
        <v>927</v>
      </c>
      <c r="C1614" s="201" t="s">
        <v>928</v>
      </c>
      <c r="D1614" s="201" t="s">
        <v>2164</v>
      </c>
      <c r="E1614" s="200" t="s">
        <v>2631</v>
      </c>
      <c r="F1614" s="201" t="s">
        <v>2632</v>
      </c>
      <c r="G1614" s="202" t="s">
        <v>2681</v>
      </c>
    </row>
    <row r="1615" spans="2:7">
      <c r="B1615" s="200" t="s">
        <v>951</v>
      </c>
      <c r="C1615" s="201" t="s">
        <v>952</v>
      </c>
      <c r="D1615" s="201" t="s">
        <v>2164</v>
      </c>
      <c r="E1615" s="200" t="s">
        <v>2631</v>
      </c>
      <c r="F1615" s="201" t="s">
        <v>2632</v>
      </c>
      <c r="G1615" s="202" t="s">
        <v>2682</v>
      </c>
    </row>
    <row r="1616" spans="2:7">
      <c r="B1616" s="200" t="s">
        <v>879</v>
      </c>
      <c r="C1616" s="201" t="s">
        <v>880</v>
      </c>
      <c r="D1616" s="201" t="s">
        <v>2164</v>
      </c>
      <c r="E1616" s="200" t="s">
        <v>2631</v>
      </c>
      <c r="F1616" s="201" t="s">
        <v>2632</v>
      </c>
      <c r="G1616" s="202" t="s">
        <v>2683</v>
      </c>
    </row>
    <row r="1617" spans="2:7">
      <c r="B1617" s="200" t="s">
        <v>882</v>
      </c>
      <c r="C1617" s="201" t="s">
        <v>883</v>
      </c>
      <c r="D1617" s="201" t="s">
        <v>2164</v>
      </c>
      <c r="E1617" s="200" t="s">
        <v>2631</v>
      </c>
      <c r="F1617" s="201" t="s">
        <v>2632</v>
      </c>
      <c r="G1617" s="202" t="s">
        <v>2684</v>
      </c>
    </row>
    <row r="1618" spans="2:7">
      <c r="B1618" s="200" t="s">
        <v>1059</v>
      </c>
      <c r="C1618" s="201" t="s">
        <v>1060</v>
      </c>
      <c r="D1618" s="201" t="s">
        <v>2164</v>
      </c>
      <c r="E1618" s="200" t="s">
        <v>2631</v>
      </c>
      <c r="F1618" s="201" t="s">
        <v>2632</v>
      </c>
      <c r="G1618" s="202" t="s">
        <v>2685</v>
      </c>
    </row>
    <row r="1619" spans="2:7">
      <c r="B1619" s="200" t="s">
        <v>885</v>
      </c>
      <c r="C1619" s="201" t="s">
        <v>886</v>
      </c>
      <c r="D1619" s="201" t="s">
        <v>2164</v>
      </c>
      <c r="E1619" s="200" t="s">
        <v>2631</v>
      </c>
      <c r="F1619" s="201" t="s">
        <v>2632</v>
      </c>
      <c r="G1619" s="202" t="s">
        <v>2686</v>
      </c>
    </row>
    <row r="1620" spans="2:7">
      <c r="B1620" s="200" t="s">
        <v>888</v>
      </c>
      <c r="C1620" s="201" t="s">
        <v>889</v>
      </c>
      <c r="D1620" s="201" t="s">
        <v>2164</v>
      </c>
      <c r="E1620" s="200" t="s">
        <v>2631</v>
      </c>
      <c r="F1620" s="201" t="s">
        <v>2632</v>
      </c>
      <c r="G1620" s="202" t="s">
        <v>2687</v>
      </c>
    </row>
    <row r="1621" spans="2:7">
      <c r="B1621" s="200" t="s">
        <v>891</v>
      </c>
      <c r="C1621" s="201" t="s">
        <v>892</v>
      </c>
      <c r="D1621" s="201" t="s">
        <v>2164</v>
      </c>
      <c r="E1621" s="200" t="s">
        <v>2631</v>
      </c>
      <c r="F1621" s="201" t="s">
        <v>2632</v>
      </c>
      <c r="G1621" s="202" t="s">
        <v>2688</v>
      </c>
    </row>
    <row r="1622" spans="2:7">
      <c r="B1622" s="200" t="s">
        <v>894</v>
      </c>
      <c r="C1622" s="201" t="s">
        <v>895</v>
      </c>
      <c r="D1622" s="201" t="s">
        <v>2164</v>
      </c>
      <c r="E1622" s="200" t="s">
        <v>2631</v>
      </c>
      <c r="F1622" s="201" t="s">
        <v>2632</v>
      </c>
      <c r="G1622" s="202" t="s">
        <v>2689</v>
      </c>
    </row>
    <row r="1623" spans="2:7">
      <c r="B1623" s="200" t="s">
        <v>897</v>
      </c>
      <c r="C1623" s="201" t="s">
        <v>898</v>
      </c>
      <c r="D1623" s="201" t="s">
        <v>2164</v>
      </c>
      <c r="E1623" s="200" t="s">
        <v>2631</v>
      </c>
      <c r="F1623" s="201" t="s">
        <v>2632</v>
      </c>
      <c r="G1623" s="202" t="s">
        <v>2690</v>
      </c>
    </row>
    <row r="1624" spans="2:7">
      <c r="B1624" s="200" t="s">
        <v>799</v>
      </c>
      <c r="C1624" s="201" t="s">
        <v>800</v>
      </c>
      <c r="D1624" s="201" t="s">
        <v>2691</v>
      </c>
      <c r="E1624" s="200" t="s">
        <v>2692</v>
      </c>
      <c r="F1624" s="201" t="s">
        <v>2693</v>
      </c>
      <c r="G1624" s="202" t="s">
        <v>2694</v>
      </c>
    </row>
    <row r="1625" spans="2:7">
      <c r="B1625" s="200" t="s">
        <v>831</v>
      </c>
      <c r="C1625" s="201" t="s">
        <v>832</v>
      </c>
      <c r="D1625" s="201" t="s">
        <v>2691</v>
      </c>
      <c r="E1625" s="200" t="s">
        <v>2692</v>
      </c>
      <c r="F1625" s="201" t="s">
        <v>2693</v>
      </c>
      <c r="G1625" s="202" t="s">
        <v>2695</v>
      </c>
    </row>
    <row r="1626" spans="2:7">
      <c r="B1626" s="200" t="s">
        <v>851</v>
      </c>
      <c r="C1626" s="201" t="s">
        <v>852</v>
      </c>
      <c r="D1626" s="201" t="s">
        <v>2691</v>
      </c>
      <c r="E1626" s="200" t="s">
        <v>2692</v>
      </c>
      <c r="F1626" s="201" t="s">
        <v>2693</v>
      </c>
      <c r="G1626" s="202" t="s">
        <v>2696</v>
      </c>
    </row>
    <row r="1627" spans="2:7">
      <c r="B1627" s="200" t="s">
        <v>855</v>
      </c>
      <c r="C1627" s="201" t="s">
        <v>856</v>
      </c>
      <c r="D1627" s="201" t="s">
        <v>2691</v>
      </c>
      <c r="E1627" s="200" t="s">
        <v>2692</v>
      </c>
      <c r="F1627" s="201" t="s">
        <v>2693</v>
      </c>
      <c r="G1627" s="202" t="s">
        <v>2697</v>
      </c>
    </row>
    <row r="1628" spans="2:7">
      <c r="B1628" s="200" t="s">
        <v>973</v>
      </c>
      <c r="C1628" s="201" t="s">
        <v>974</v>
      </c>
      <c r="D1628" s="201" t="s">
        <v>2691</v>
      </c>
      <c r="E1628" s="200" t="s">
        <v>2692</v>
      </c>
      <c r="F1628" s="201" t="s">
        <v>2693</v>
      </c>
      <c r="G1628" s="202" t="s">
        <v>2698</v>
      </c>
    </row>
    <row r="1629" spans="2:7">
      <c r="B1629" s="200" t="s">
        <v>859</v>
      </c>
      <c r="C1629" s="201" t="s">
        <v>860</v>
      </c>
      <c r="D1629" s="201" t="s">
        <v>2691</v>
      </c>
      <c r="E1629" s="200" t="s">
        <v>2692</v>
      </c>
      <c r="F1629" s="201" t="s">
        <v>2693</v>
      </c>
      <c r="G1629" s="202" t="s">
        <v>2699</v>
      </c>
    </row>
    <row r="1630" spans="2:7">
      <c r="B1630" s="200" t="s">
        <v>863</v>
      </c>
      <c r="C1630" s="201" t="s">
        <v>864</v>
      </c>
      <c r="D1630" s="201" t="s">
        <v>2691</v>
      </c>
      <c r="E1630" s="200" t="s">
        <v>2692</v>
      </c>
      <c r="F1630" s="201" t="s">
        <v>2693</v>
      </c>
      <c r="G1630" s="202" t="s">
        <v>2700</v>
      </c>
    </row>
    <row r="1631" spans="2:7">
      <c r="B1631" s="200" t="s">
        <v>867</v>
      </c>
      <c r="C1631" s="201" t="s">
        <v>868</v>
      </c>
      <c r="D1631" s="201" t="s">
        <v>2691</v>
      </c>
      <c r="E1631" s="200" t="s">
        <v>2692</v>
      </c>
      <c r="F1631" s="201" t="s">
        <v>2693</v>
      </c>
      <c r="G1631" s="202" t="s">
        <v>2701</v>
      </c>
    </row>
    <row r="1632" spans="2:7">
      <c r="B1632" s="200" t="s">
        <v>948</v>
      </c>
      <c r="C1632" s="201" t="s">
        <v>949</v>
      </c>
      <c r="D1632" s="201" t="s">
        <v>2691</v>
      </c>
      <c r="E1632" s="200" t="s">
        <v>2692</v>
      </c>
      <c r="F1632" s="201" t="s">
        <v>2693</v>
      </c>
      <c r="G1632" s="202" t="s">
        <v>2702</v>
      </c>
    </row>
    <row r="1633" spans="2:7">
      <c r="B1633" s="200" t="s">
        <v>927</v>
      </c>
      <c r="C1633" s="201" t="s">
        <v>928</v>
      </c>
      <c r="D1633" s="201" t="s">
        <v>2691</v>
      </c>
      <c r="E1633" s="200" t="s">
        <v>2692</v>
      </c>
      <c r="F1633" s="201" t="s">
        <v>2693</v>
      </c>
      <c r="G1633" s="202" t="s">
        <v>2703</v>
      </c>
    </row>
    <row r="1634" spans="2:7">
      <c r="B1634" s="200" t="s">
        <v>951</v>
      </c>
      <c r="C1634" s="201" t="s">
        <v>952</v>
      </c>
      <c r="D1634" s="201" t="s">
        <v>2691</v>
      </c>
      <c r="E1634" s="200" t="s">
        <v>2692</v>
      </c>
      <c r="F1634" s="201" t="s">
        <v>2693</v>
      </c>
      <c r="G1634" s="202" t="s">
        <v>2704</v>
      </c>
    </row>
    <row r="1635" spans="2:7">
      <c r="B1635" s="200" t="s">
        <v>879</v>
      </c>
      <c r="C1635" s="201" t="s">
        <v>880</v>
      </c>
      <c r="D1635" s="201" t="s">
        <v>2691</v>
      </c>
      <c r="E1635" s="200" t="s">
        <v>2692</v>
      </c>
      <c r="F1635" s="201" t="s">
        <v>2693</v>
      </c>
      <c r="G1635" s="202" t="s">
        <v>2705</v>
      </c>
    </row>
    <row r="1636" spans="2:7">
      <c r="B1636" s="200" t="s">
        <v>882</v>
      </c>
      <c r="C1636" s="201" t="s">
        <v>883</v>
      </c>
      <c r="D1636" s="201" t="s">
        <v>2691</v>
      </c>
      <c r="E1636" s="200" t="s">
        <v>2692</v>
      </c>
      <c r="F1636" s="201" t="s">
        <v>2693</v>
      </c>
      <c r="G1636" s="202" t="s">
        <v>2706</v>
      </c>
    </row>
    <row r="1637" spans="2:7">
      <c r="B1637" s="200" t="s">
        <v>1059</v>
      </c>
      <c r="C1637" s="201" t="s">
        <v>1060</v>
      </c>
      <c r="D1637" s="201" t="s">
        <v>2691</v>
      </c>
      <c r="E1637" s="200" t="s">
        <v>2692</v>
      </c>
      <c r="F1637" s="201" t="s">
        <v>2693</v>
      </c>
      <c r="G1637" s="202" t="s">
        <v>2707</v>
      </c>
    </row>
    <row r="1638" spans="2:7">
      <c r="B1638" s="200" t="s">
        <v>885</v>
      </c>
      <c r="C1638" s="201" t="s">
        <v>886</v>
      </c>
      <c r="D1638" s="201" t="s">
        <v>2691</v>
      </c>
      <c r="E1638" s="200" t="s">
        <v>2692</v>
      </c>
      <c r="F1638" s="201" t="s">
        <v>2693</v>
      </c>
      <c r="G1638" s="202" t="s">
        <v>2708</v>
      </c>
    </row>
    <row r="1639" spans="2:7">
      <c r="B1639" s="200" t="s">
        <v>891</v>
      </c>
      <c r="C1639" s="201" t="s">
        <v>892</v>
      </c>
      <c r="D1639" s="201" t="s">
        <v>2691</v>
      </c>
      <c r="E1639" s="200" t="s">
        <v>2692</v>
      </c>
      <c r="F1639" s="201" t="s">
        <v>2693</v>
      </c>
      <c r="G1639" s="202" t="s">
        <v>2709</v>
      </c>
    </row>
    <row r="1640" spans="2:7">
      <c r="B1640" s="200" t="s">
        <v>894</v>
      </c>
      <c r="C1640" s="201" t="s">
        <v>895</v>
      </c>
      <c r="D1640" s="201" t="s">
        <v>2691</v>
      </c>
      <c r="E1640" s="200" t="s">
        <v>2692</v>
      </c>
      <c r="F1640" s="201" t="s">
        <v>2693</v>
      </c>
      <c r="G1640" s="202" t="s">
        <v>2710</v>
      </c>
    </row>
    <row r="1641" spans="2:7">
      <c r="B1641" s="200" t="s">
        <v>897</v>
      </c>
      <c r="C1641" s="201" t="s">
        <v>898</v>
      </c>
      <c r="D1641" s="201" t="s">
        <v>2691</v>
      </c>
      <c r="E1641" s="200" t="s">
        <v>2692</v>
      </c>
      <c r="F1641" s="201" t="s">
        <v>2693</v>
      </c>
      <c r="G1641" s="202" t="s">
        <v>2711</v>
      </c>
    </row>
    <row r="1642" spans="2:7">
      <c r="B1642" s="200" t="s">
        <v>879</v>
      </c>
      <c r="C1642" s="201" t="s">
        <v>880</v>
      </c>
      <c r="D1642" s="201" t="s">
        <v>2691</v>
      </c>
      <c r="E1642" s="200" t="s">
        <v>2712</v>
      </c>
      <c r="F1642" s="201" t="s">
        <v>2713</v>
      </c>
      <c r="G1642" s="202" t="s">
        <v>2714</v>
      </c>
    </row>
    <row r="1643" spans="2:7">
      <c r="B1643" s="200" t="s">
        <v>882</v>
      </c>
      <c r="C1643" s="201" t="s">
        <v>883</v>
      </c>
      <c r="D1643" s="201" t="s">
        <v>2691</v>
      </c>
      <c r="E1643" s="200" t="s">
        <v>2712</v>
      </c>
      <c r="F1643" s="201" t="s">
        <v>2713</v>
      </c>
      <c r="G1643" s="202" t="s">
        <v>2715</v>
      </c>
    </row>
    <row r="1644" spans="2:7">
      <c r="B1644" s="200" t="s">
        <v>885</v>
      </c>
      <c r="C1644" s="201" t="s">
        <v>886</v>
      </c>
      <c r="D1644" s="201" t="s">
        <v>2691</v>
      </c>
      <c r="E1644" s="200" t="s">
        <v>2712</v>
      </c>
      <c r="F1644" s="201" t="s">
        <v>2713</v>
      </c>
      <c r="G1644" s="202" t="s">
        <v>2716</v>
      </c>
    </row>
    <row r="1645" spans="2:7">
      <c r="B1645" s="200" t="s">
        <v>888</v>
      </c>
      <c r="C1645" s="201" t="s">
        <v>889</v>
      </c>
      <c r="D1645" s="201" t="s">
        <v>2691</v>
      </c>
      <c r="E1645" s="200" t="s">
        <v>2712</v>
      </c>
      <c r="F1645" s="201" t="s">
        <v>2713</v>
      </c>
      <c r="G1645" s="202" t="s">
        <v>2717</v>
      </c>
    </row>
    <row r="1646" spans="2:7">
      <c r="B1646" s="200" t="s">
        <v>894</v>
      </c>
      <c r="C1646" s="201" t="s">
        <v>895</v>
      </c>
      <c r="D1646" s="201" t="s">
        <v>2691</v>
      </c>
      <c r="E1646" s="200" t="s">
        <v>2712</v>
      </c>
      <c r="F1646" s="201" t="s">
        <v>2713</v>
      </c>
      <c r="G1646" s="202" t="s">
        <v>2718</v>
      </c>
    </row>
    <row r="1647" spans="2:7">
      <c r="B1647" s="200" t="s">
        <v>897</v>
      </c>
      <c r="C1647" s="201" t="s">
        <v>898</v>
      </c>
      <c r="D1647" s="201" t="s">
        <v>2691</v>
      </c>
      <c r="E1647" s="200" t="s">
        <v>2712</v>
      </c>
      <c r="F1647" s="201" t="s">
        <v>2713</v>
      </c>
      <c r="G1647" s="202" t="s">
        <v>2719</v>
      </c>
    </row>
    <row r="1648" spans="2:7">
      <c r="B1648" s="200" t="s">
        <v>791</v>
      </c>
      <c r="C1648" s="201" t="s">
        <v>792</v>
      </c>
      <c r="D1648" s="201" t="s">
        <v>2691</v>
      </c>
      <c r="E1648" s="200" t="s">
        <v>2720</v>
      </c>
      <c r="F1648" s="201" t="s">
        <v>2721</v>
      </c>
      <c r="G1648" s="202" t="s">
        <v>2722</v>
      </c>
    </row>
    <row r="1649" spans="2:7">
      <c r="B1649" s="200" t="s">
        <v>795</v>
      </c>
      <c r="C1649" s="201" t="s">
        <v>796</v>
      </c>
      <c r="D1649" s="201" t="s">
        <v>2691</v>
      </c>
      <c r="E1649" s="200" t="s">
        <v>2720</v>
      </c>
      <c r="F1649" s="201" t="s">
        <v>2721</v>
      </c>
      <c r="G1649" s="202" t="s">
        <v>2723</v>
      </c>
    </row>
    <row r="1650" spans="2:7">
      <c r="B1650" s="200" t="s">
        <v>799</v>
      </c>
      <c r="C1650" s="201" t="s">
        <v>800</v>
      </c>
      <c r="D1650" s="201" t="s">
        <v>2691</v>
      </c>
      <c r="E1650" s="200" t="s">
        <v>2720</v>
      </c>
      <c r="F1650" s="201" t="s">
        <v>2721</v>
      </c>
      <c r="G1650" s="202" t="s">
        <v>2724</v>
      </c>
    </row>
    <row r="1651" spans="2:7">
      <c r="B1651" s="200" t="s">
        <v>807</v>
      </c>
      <c r="C1651" s="201" t="s">
        <v>808</v>
      </c>
      <c r="D1651" s="201" t="s">
        <v>2691</v>
      </c>
      <c r="E1651" s="200" t="s">
        <v>2720</v>
      </c>
      <c r="F1651" s="201" t="s">
        <v>2721</v>
      </c>
      <c r="G1651" s="202" t="s">
        <v>2725</v>
      </c>
    </row>
    <row r="1652" spans="2:7">
      <c r="B1652" s="200" t="s">
        <v>815</v>
      </c>
      <c r="C1652" s="201" t="s">
        <v>816</v>
      </c>
      <c r="D1652" s="201" t="s">
        <v>2691</v>
      </c>
      <c r="E1652" s="200" t="s">
        <v>2720</v>
      </c>
      <c r="F1652" s="201" t="s">
        <v>2721</v>
      </c>
      <c r="G1652" s="202" t="s">
        <v>2726</v>
      </c>
    </row>
    <row r="1653" spans="2:7">
      <c r="B1653" s="200" t="s">
        <v>827</v>
      </c>
      <c r="C1653" s="201" t="s">
        <v>828</v>
      </c>
      <c r="D1653" s="201" t="s">
        <v>2691</v>
      </c>
      <c r="E1653" s="200" t="s">
        <v>2720</v>
      </c>
      <c r="F1653" s="201" t="s">
        <v>2721</v>
      </c>
      <c r="G1653" s="202" t="s">
        <v>2727</v>
      </c>
    </row>
    <row r="1654" spans="2:7">
      <c r="B1654" s="200" t="s">
        <v>851</v>
      </c>
      <c r="C1654" s="201" t="s">
        <v>852</v>
      </c>
      <c r="D1654" s="201" t="s">
        <v>2691</v>
      </c>
      <c r="E1654" s="200" t="s">
        <v>2720</v>
      </c>
      <c r="F1654" s="201" t="s">
        <v>2721</v>
      </c>
      <c r="G1654" s="202" t="s">
        <v>2728</v>
      </c>
    </row>
    <row r="1655" spans="2:7">
      <c r="B1655" s="200" t="s">
        <v>855</v>
      </c>
      <c r="C1655" s="201" t="s">
        <v>856</v>
      </c>
      <c r="D1655" s="201" t="s">
        <v>2691</v>
      </c>
      <c r="E1655" s="200" t="s">
        <v>2720</v>
      </c>
      <c r="F1655" s="201" t="s">
        <v>2721</v>
      </c>
      <c r="G1655" s="202" t="s">
        <v>2729</v>
      </c>
    </row>
    <row r="1656" spans="2:7">
      <c r="B1656" s="200" t="s">
        <v>879</v>
      </c>
      <c r="C1656" s="201" t="s">
        <v>880</v>
      </c>
      <c r="D1656" s="201" t="s">
        <v>2691</v>
      </c>
      <c r="E1656" s="200" t="s">
        <v>2720</v>
      </c>
      <c r="F1656" s="201" t="s">
        <v>2721</v>
      </c>
      <c r="G1656" s="202" t="s">
        <v>2730</v>
      </c>
    </row>
    <row r="1657" spans="2:7">
      <c r="B1657" s="200" t="s">
        <v>885</v>
      </c>
      <c r="C1657" s="201" t="s">
        <v>886</v>
      </c>
      <c r="D1657" s="201" t="s">
        <v>2691</v>
      </c>
      <c r="E1657" s="200" t="s">
        <v>2720</v>
      </c>
      <c r="F1657" s="201" t="s">
        <v>2721</v>
      </c>
      <c r="G1657" s="202" t="s">
        <v>2731</v>
      </c>
    </row>
    <row r="1658" spans="2:7">
      <c r="B1658" s="200" t="s">
        <v>888</v>
      </c>
      <c r="C1658" s="201" t="s">
        <v>889</v>
      </c>
      <c r="D1658" s="201" t="s">
        <v>2691</v>
      </c>
      <c r="E1658" s="200" t="s">
        <v>2720</v>
      </c>
      <c r="F1658" s="201" t="s">
        <v>2721</v>
      </c>
      <c r="G1658" s="202" t="s">
        <v>2732</v>
      </c>
    </row>
    <row r="1659" spans="2:7">
      <c r="B1659" s="200" t="s">
        <v>891</v>
      </c>
      <c r="C1659" s="201" t="s">
        <v>892</v>
      </c>
      <c r="D1659" s="201" t="s">
        <v>2691</v>
      </c>
      <c r="E1659" s="200" t="s">
        <v>2720</v>
      </c>
      <c r="F1659" s="201" t="s">
        <v>2721</v>
      </c>
      <c r="G1659" s="202" t="s">
        <v>2733</v>
      </c>
    </row>
    <row r="1660" spans="2:7">
      <c r="B1660" s="200" t="s">
        <v>894</v>
      </c>
      <c r="C1660" s="201" t="s">
        <v>895</v>
      </c>
      <c r="D1660" s="201" t="s">
        <v>2691</v>
      </c>
      <c r="E1660" s="200" t="s">
        <v>2720</v>
      </c>
      <c r="F1660" s="201" t="s">
        <v>2721</v>
      </c>
      <c r="G1660" s="202" t="s">
        <v>2734</v>
      </c>
    </row>
    <row r="1661" spans="2:7">
      <c r="B1661" s="200" t="s">
        <v>897</v>
      </c>
      <c r="C1661" s="201" t="s">
        <v>898</v>
      </c>
      <c r="D1661" s="201" t="s">
        <v>2691</v>
      </c>
      <c r="E1661" s="200" t="s">
        <v>2720</v>
      </c>
      <c r="F1661" s="201" t="s">
        <v>2721</v>
      </c>
      <c r="G1661" s="202" t="s">
        <v>2735</v>
      </c>
    </row>
    <row r="1662" spans="2:7">
      <c r="B1662" s="200" t="s">
        <v>799</v>
      </c>
      <c r="C1662" s="201" t="s">
        <v>800</v>
      </c>
      <c r="D1662" s="201" t="s">
        <v>2691</v>
      </c>
      <c r="E1662" s="200" t="s">
        <v>2736</v>
      </c>
      <c r="F1662" s="201" t="s">
        <v>2737</v>
      </c>
      <c r="G1662" s="202" t="s">
        <v>2738</v>
      </c>
    </row>
    <row r="1663" spans="2:7">
      <c r="B1663" s="200" t="s">
        <v>815</v>
      </c>
      <c r="C1663" s="201" t="s">
        <v>816</v>
      </c>
      <c r="D1663" s="201" t="s">
        <v>2691</v>
      </c>
      <c r="E1663" s="200" t="s">
        <v>2736</v>
      </c>
      <c r="F1663" s="201" t="s">
        <v>2737</v>
      </c>
      <c r="G1663" s="202" t="s">
        <v>2739</v>
      </c>
    </row>
    <row r="1664" spans="2:7">
      <c r="B1664" s="200" t="s">
        <v>969</v>
      </c>
      <c r="C1664" s="201" t="s">
        <v>970</v>
      </c>
      <c r="D1664" s="201" t="s">
        <v>2691</v>
      </c>
      <c r="E1664" s="200" t="s">
        <v>2736</v>
      </c>
      <c r="F1664" s="201" t="s">
        <v>2737</v>
      </c>
      <c r="G1664" s="202" t="s">
        <v>2740</v>
      </c>
    </row>
    <row r="1665" spans="2:7">
      <c r="B1665" s="200" t="s">
        <v>823</v>
      </c>
      <c r="C1665" s="201" t="s">
        <v>824</v>
      </c>
      <c r="D1665" s="201" t="s">
        <v>2691</v>
      </c>
      <c r="E1665" s="200" t="s">
        <v>2736</v>
      </c>
      <c r="F1665" s="201" t="s">
        <v>2737</v>
      </c>
      <c r="G1665" s="202" t="s">
        <v>2741</v>
      </c>
    </row>
    <row r="1666" spans="2:7">
      <c r="B1666" s="200" t="s">
        <v>831</v>
      </c>
      <c r="C1666" s="201" t="s">
        <v>832</v>
      </c>
      <c r="D1666" s="201" t="s">
        <v>2691</v>
      </c>
      <c r="E1666" s="200" t="s">
        <v>2736</v>
      </c>
      <c r="F1666" s="201" t="s">
        <v>2737</v>
      </c>
      <c r="G1666" s="202" t="s">
        <v>2742</v>
      </c>
    </row>
    <row r="1667" spans="2:7">
      <c r="B1667" s="200" t="s">
        <v>1166</v>
      </c>
      <c r="C1667" s="201" t="s">
        <v>1167</v>
      </c>
      <c r="D1667" s="201" t="s">
        <v>2691</v>
      </c>
      <c r="E1667" s="200" t="s">
        <v>2736</v>
      </c>
      <c r="F1667" s="201" t="s">
        <v>2737</v>
      </c>
      <c r="G1667" s="202" t="s">
        <v>2743</v>
      </c>
    </row>
    <row r="1668" spans="2:7">
      <c r="B1668" s="200" t="s">
        <v>1041</v>
      </c>
      <c r="C1668" s="201" t="s">
        <v>1042</v>
      </c>
      <c r="D1668" s="201" t="s">
        <v>2691</v>
      </c>
      <c r="E1668" s="200" t="s">
        <v>2736</v>
      </c>
      <c r="F1668" s="201" t="s">
        <v>2737</v>
      </c>
      <c r="G1668" s="202" t="s">
        <v>2744</v>
      </c>
    </row>
    <row r="1669" spans="2:7">
      <c r="B1669" s="200" t="s">
        <v>1260</v>
      </c>
      <c r="C1669" s="201" t="s">
        <v>1261</v>
      </c>
      <c r="D1669" s="201" t="s">
        <v>2691</v>
      </c>
      <c r="E1669" s="200" t="s">
        <v>2736</v>
      </c>
      <c r="F1669" s="201" t="s">
        <v>2737</v>
      </c>
      <c r="G1669" s="202" t="s">
        <v>2745</v>
      </c>
    </row>
    <row r="1670" spans="2:7">
      <c r="B1670" s="200" t="s">
        <v>851</v>
      </c>
      <c r="C1670" s="201" t="s">
        <v>852</v>
      </c>
      <c r="D1670" s="201" t="s">
        <v>2691</v>
      </c>
      <c r="E1670" s="200" t="s">
        <v>2736</v>
      </c>
      <c r="F1670" s="201" t="s">
        <v>2737</v>
      </c>
      <c r="G1670" s="202" t="s">
        <v>2746</v>
      </c>
    </row>
    <row r="1671" spans="2:7">
      <c r="B1671" s="200" t="s">
        <v>855</v>
      </c>
      <c r="C1671" s="201" t="s">
        <v>856</v>
      </c>
      <c r="D1671" s="201" t="s">
        <v>2691</v>
      </c>
      <c r="E1671" s="200" t="s">
        <v>2736</v>
      </c>
      <c r="F1671" s="201" t="s">
        <v>2737</v>
      </c>
      <c r="G1671" s="202" t="s">
        <v>2747</v>
      </c>
    </row>
    <row r="1672" spans="2:7">
      <c r="B1672" s="200" t="s">
        <v>863</v>
      </c>
      <c r="C1672" s="201" t="s">
        <v>864</v>
      </c>
      <c r="D1672" s="201" t="s">
        <v>2691</v>
      </c>
      <c r="E1672" s="200" t="s">
        <v>2736</v>
      </c>
      <c r="F1672" s="201" t="s">
        <v>2737</v>
      </c>
      <c r="G1672" s="202" t="s">
        <v>2748</v>
      </c>
    </row>
    <row r="1673" spans="2:7">
      <c r="B1673" s="200" t="s">
        <v>867</v>
      </c>
      <c r="C1673" s="201" t="s">
        <v>868</v>
      </c>
      <c r="D1673" s="201" t="s">
        <v>2691</v>
      </c>
      <c r="E1673" s="200" t="s">
        <v>2736</v>
      </c>
      <c r="F1673" s="201" t="s">
        <v>2737</v>
      </c>
      <c r="G1673" s="202" t="s">
        <v>2749</v>
      </c>
    </row>
    <row r="1674" spans="2:7">
      <c r="B1674" s="200" t="s">
        <v>1053</v>
      </c>
      <c r="C1674" s="201" t="s">
        <v>1054</v>
      </c>
      <c r="D1674" s="201" t="s">
        <v>2691</v>
      </c>
      <c r="E1674" s="200" t="s">
        <v>2736</v>
      </c>
      <c r="F1674" s="201" t="s">
        <v>2737</v>
      </c>
      <c r="G1674" s="202" t="s">
        <v>2750</v>
      </c>
    </row>
    <row r="1675" spans="2:7">
      <c r="B1675" s="200" t="s">
        <v>927</v>
      </c>
      <c r="C1675" s="201" t="s">
        <v>928</v>
      </c>
      <c r="D1675" s="201" t="s">
        <v>2691</v>
      </c>
      <c r="E1675" s="200" t="s">
        <v>2736</v>
      </c>
      <c r="F1675" s="201" t="s">
        <v>2737</v>
      </c>
      <c r="G1675" s="202" t="s">
        <v>2751</v>
      </c>
    </row>
    <row r="1676" spans="2:7">
      <c r="B1676" s="200" t="s">
        <v>951</v>
      </c>
      <c r="C1676" s="201" t="s">
        <v>952</v>
      </c>
      <c r="D1676" s="201" t="s">
        <v>2691</v>
      </c>
      <c r="E1676" s="200" t="s">
        <v>2736</v>
      </c>
      <c r="F1676" s="201" t="s">
        <v>2737</v>
      </c>
      <c r="G1676" s="202" t="s">
        <v>2752</v>
      </c>
    </row>
    <row r="1677" spans="2:7">
      <c r="B1677" s="200" t="s">
        <v>879</v>
      </c>
      <c r="C1677" s="201" t="s">
        <v>880</v>
      </c>
      <c r="D1677" s="201" t="s">
        <v>2691</v>
      </c>
      <c r="E1677" s="200" t="s">
        <v>2736</v>
      </c>
      <c r="F1677" s="201" t="s">
        <v>2737</v>
      </c>
      <c r="G1677" s="202" t="s">
        <v>2753</v>
      </c>
    </row>
    <row r="1678" spans="2:7">
      <c r="B1678" s="200" t="s">
        <v>1059</v>
      </c>
      <c r="C1678" s="201" t="s">
        <v>1060</v>
      </c>
      <c r="D1678" s="201" t="s">
        <v>2691</v>
      </c>
      <c r="E1678" s="200" t="s">
        <v>2736</v>
      </c>
      <c r="F1678" s="201" t="s">
        <v>2737</v>
      </c>
      <c r="G1678" s="202" t="s">
        <v>2754</v>
      </c>
    </row>
    <row r="1679" spans="2:7">
      <c r="B1679" s="200" t="s">
        <v>885</v>
      </c>
      <c r="C1679" s="201" t="s">
        <v>886</v>
      </c>
      <c r="D1679" s="201" t="s">
        <v>2691</v>
      </c>
      <c r="E1679" s="200" t="s">
        <v>2736</v>
      </c>
      <c r="F1679" s="201" t="s">
        <v>2737</v>
      </c>
      <c r="G1679" s="202" t="s">
        <v>2755</v>
      </c>
    </row>
    <row r="1680" spans="2:7">
      <c r="B1680" s="200" t="s">
        <v>888</v>
      </c>
      <c r="C1680" s="201" t="s">
        <v>889</v>
      </c>
      <c r="D1680" s="201" t="s">
        <v>2691</v>
      </c>
      <c r="E1680" s="200" t="s">
        <v>2736</v>
      </c>
      <c r="F1680" s="201" t="s">
        <v>2737</v>
      </c>
      <c r="G1680" s="202" t="s">
        <v>2756</v>
      </c>
    </row>
    <row r="1681" spans="2:7">
      <c r="B1681" s="200" t="s">
        <v>891</v>
      </c>
      <c r="C1681" s="201" t="s">
        <v>892</v>
      </c>
      <c r="D1681" s="201" t="s">
        <v>2691</v>
      </c>
      <c r="E1681" s="200" t="s">
        <v>2736</v>
      </c>
      <c r="F1681" s="201" t="s">
        <v>2737</v>
      </c>
      <c r="G1681" s="202" t="s">
        <v>2757</v>
      </c>
    </row>
    <row r="1682" spans="2:7">
      <c r="B1682" s="200" t="s">
        <v>894</v>
      </c>
      <c r="C1682" s="201" t="s">
        <v>895</v>
      </c>
      <c r="D1682" s="201" t="s">
        <v>2691</v>
      </c>
      <c r="E1682" s="200" t="s">
        <v>2736</v>
      </c>
      <c r="F1682" s="201" t="s">
        <v>2737</v>
      </c>
      <c r="G1682" s="202" t="s">
        <v>2758</v>
      </c>
    </row>
    <row r="1683" spans="2:7">
      <c r="B1683" s="200" t="s">
        <v>897</v>
      </c>
      <c r="C1683" s="201" t="s">
        <v>898</v>
      </c>
      <c r="D1683" s="201" t="s">
        <v>2691</v>
      </c>
      <c r="E1683" s="200" t="s">
        <v>2736</v>
      </c>
      <c r="F1683" s="201" t="s">
        <v>2737</v>
      </c>
      <c r="G1683" s="202" t="s">
        <v>2759</v>
      </c>
    </row>
    <row r="1684" spans="2:7">
      <c r="B1684" s="200" t="s">
        <v>831</v>
      </c>
      <c r="C1684" s="201" t="s">
        <v>832</v>
      </c>
      <c r="D1684" s="201" t="s">
        <v>2691</v>
      </c>
      <c r="E1684" s="200" t="s">
        <v>2760</v>
      </c>
      <c r="F1684" s="201" t="s">
        <v>2761</v>
      </c>
      <c r="G1684" s="202" t="s">
        <v>2762</v>
      </c>
    </row>
    <row r="1685" spans="2:7">
      <c r="B1685" s="200" t="s">
        <v>835</v>
      </c>
      <c r="C1685" s="201" t="s">
        <v>836</v>
      </c>
      <c r="D1685" s="201" t="s">
        <v>2691</v>
      </c>
      <c r="E1685" s="200" t="s">
        <v>2760</v>
      </c>
      <c r="F1685" s="201" t="s">
        <v>2761</v>
      </c>
      <c r="G1685" s="202" t="s">
        <v>2763</v>
      </c>
    </row>
    <row r="1686" spans="2:7">
      <c r="B1686" s="200" t="s">
        <v>1166</v>
      </c>
      <c r="C1686" s="201" t="s">
        <v>1167</v>
      </c>
      <c r="D1686" s="201" t="s">
        <v>2691</v>
      </c>
      <c r="E1686" s="200" t="s">
        <v>2760</v>
      </c>
      <c r="F1686" s="201" t="s">
        <v>2761</v>
      </c>
      <c r="G1686" s="202" t="s">
        <v>2764</v>
      </c>
    </row>
    <row r="1687" spans="2:7">
      <c r="B1687" s="200" t="s">
        <v>843</v>
      </c>
      <c r="C1687" s="201" t="s">
        <v>844</v>
      </c>
      <c r="D1687" s="201" t="s">
        <v>2691</v>
      </c>
      <c r="E1687" s="200" t="s">
        <v>2760</v>
      </c>
      <c r="F1687" s="201" t="s">
        <v>2761</v>
      </c>
      <c r="G1687" s="202" t="s">
        <v>2765</v>
      </c>
    </row>
    <row r="1688" spans="2:7">
      <c r="B1688" s="200" t="s">
        <v>918</v>
      </c>
      <c r="C1688" s="201" t="s">
        <v>919</v>
      </c>
      <c r="D1688" s="201" t="s">
        <v>2691</v>
      </c>
      <c r="E1688" s="200" t="s">
        <v>2760</v>
      </c>
      <c r="F1688" s="201" t="s">
        <v>2761</v>
      </c>
      <c r="G1688" s="202" t="s">
        <v>2766</v>
      </c>
    </row>
    <row r="1689" spans="2:7">
      <c r="B1689" s="200" t="s">
        <v>847</v>
      </c>
      <c r="C1689" s="201" t="s">
        <v>848</v>
      </c>
      <c r="D1689" s="201" t="s">
        <v>2691</v>
      </c>
      <c r="E1689" s="200" t="s">
        <v>2760</v>
      </c>
      <c r="F1689" s="201" t="s">
        <v>2761</v>
      </c>
      <c r="G1689" s="202" t="s">
        <v>2767</v>
      </c>
    </row>
    <row r="1690" spans="2:7">
      <c r="B1690" s="200" t="s">
        <v>851</v>
      </c>
      <c r="C1690" s="201" t="s">
        <v>852</v>
      </c>
      <c r="D1690" s="201" t="s">
        <v>2691</v>
      </c>
      <c r="E1690" s="200" t="s">
        <v>2760</v>
      </c>
      <c r="F1690" s="201" t="s">
        <v>2761</v>
      </c>
      <c r="G1690" s="202" t="s">
        <v>2768</v>
      </c>
    </row>
    <row r="1691" spans="2:7">
      <c r="B1691" s="200" t="s">
        <v>1053</v>
      </c>
      <c r="C1691" s="201" t="s">
        <v>1054</v>
      </c>
      <c r="D1691" s="201" t="s">
        <v>2691</v>
      </c>
      <c r="E1691" s="200" t="s">
        <v>2760</v>
      </c>
      <c r="F1691" s="201" t="s">
        <v>2761</v>
      </c>
      <c r="G1691" s="202" t="s">
        <v>2769</v>
      </c>
    </row>
    <row r="1692" spans="2:7">
      <c r="B1692" s="200" t="s">
        <v>927</v>
      </c>
      <c r="C1692" s="201" t="s">
        <v>928</v>
      </c>
      <c r="D1692" s="201" t="s">
        <v>2691</v>
      </c>
      <c r="E1692" s="200" t="s">
        <v>2760</v>
      </c>
      <c r="F1692" s="201" t="s">
        <v>2761</v>
      </c>
      <c r="G1692" s="202" t="s">
        <v>2770</v>
      </c>
    </row>
    <row r="1693" spans="2:7">
      <c r="B1693" s="200" t="s">
        <v>879</v>
      </c>
      <c r="C1693" s="201" t="s">
        <v>880</v>
      </c>
      <c r="D1693" s="201" t="s">
        <v>2691</v>
      </c>
      <c r="E1693" s="200" t="s">
        <v>2760</v>
      </c>
      <c r="F1693" s="201" t="s">
        <v>2761</v>
      </c>
      <c r="G1693" s="202" t="s">
        <v>2771</v>
      </c>
    </row>
    <row r="1694" spans="2:7">
      <c r="B1694" s="200" t="s">
        <v>882</v>
      </c>
      <c r="C1694" s="201" t="s">
        <v>883</v>
      </c>
      <c r="D1694" s="201" t="s">
        <v>2691</v>
      </c>
      <c r="E1694" s="200" t="s">
        <v>2760</v>
      </c>
      <c r="F1694" s="201" t="s">
        <v>2761</v>
      </c>
      <c r="G1694" s="202" t="s">
        <v>2772</v>
      </c>
    </row>
    <row r="1695" spans="2:7">
      <c r="B1695" s="200" t="s">
        <v>885</v>
      </c>
      <c r="C1695" s="201" t="s">
        <v>886</v>
      </c>
      <c r="D1695" s="201" t="s">
        <v>2691</v>
      </c>
      <c r="E1695" s="200" t="s">
        <v>2760</v>
      </c>
      <c r="F1695" s="201" t="s">
        <v>2761</v>
      </c>
      <c r="G1695" s="202" t="s">
        <v>2773</v>
      </c>
    </row>
    <row r="1696" spans="2:7">
      <c r="B1696" s="200" t="s">
        <v>891</v>
      </c>
      <c r="C1696" s="201" t="s">
        <v>892</v>
      </c>
      <c r="D1696" s="201" t="s">
        <v>2691</v>
      </c>
      <c r="E1696" s="200" t="s">
        <v>2760</v>
      </c>
      <c r="F1696" s="201" t="s">
        <v>2761</v>
      </c>
      <c r="G1696" s="202" t="s">
        <v>2774</v>
      </c>
    </row>
    <row r="1697" spans="2:7">
      <c r="B1697" s="200" t="s">
        <v>894</v>
      </c>
      <c r="C1697" s="201" t="s">
        <v>895</v>
      </c>
      <c r="D1697" s="201" t="s">
        <v>2691</v>
      </c>
      <c r="E1697" s="200" t="s">
        <v>2760</v>
      </c>
      <c r="F1697" s="201" t="s">
        <v>2761</v>
      </c>
      <c r="G1697" s="202" t="s">
        <v>2775</v>
      </c>
    </row>
    <row r="1698" spans="2:7">
      <c r="B1698" s="200" t="s">
        <v>897</v>
      </c>
      <c r="C1698" s="201" t="s">
        <v>898</v>
      </c>
      <c r="D1698" s="201" t="s">
        <v>2691</v>
      </c>
      <c r="E1698" s="200" t="s">
        <v>2760</v>
      </c>
      <c r="F1698" s="201" t="s">
        <v>2761</v>
      </c>
      <c r="G1698" s="202" t="s">
        <v>2776</v>
      </c>
    </row>
    <row r="1699" spans="2:7">
      <c r="B1699" s="200" t="s">
        <v>851</v>
      </c>
      <c r="C1699" s="201" t="s">
        <v>852</v>
      </c>
      <c r="D1699" s="201" t="s">
        <v>2691</v>
      </c>
      <c r="E1699" s="200" t="s">
        <v>2777</v>
      </c>
      <c r="F1699" s="201" t="s">
        <v>2778</v>
      </c>
      <c r="G1699" s="202" t="s">
        <v>2779</v>
      </c>
    </row>
    <row r="1700" spans="2:7">
      <c r="B1700" s="200" t="s">
        <v>855</v>
      </c>
      <c r="C1700" s="201" t="s">
        <v>856</v>
      </c>
      <c r="D1700" s="201" t="s">
        <v>2691</v>
      </c>
      <c r="E1700" s="200" t="s">
        <v>2777</v>
      </c>
      <c r="F1700" s="201" t="s">
        <v>2778</v>
      </c>
      <c r="G1700" s="202" t="s">
        <v>2780</v>
      </c>
    </row>
    <row r="1701" spans="2:7">
      <c r="B1701" s="200" t="s">
        <v>973</v>
      </c>
      <c r="C1701" s="201" t="s">
        <v>974</v>
      </c>
      <c r="D1701" s="201" t="s">
        <v>2691</v>
      </c>
      <c r="E1701" s="200" t="s">
        <v>2777</v>
      </c>
      <c r="F1701" s="201" t="s">
        <v>2778</v>
      </c>
      <c r="G1701" s="202" t="s">
        <v>2781</v>
      </c>
    </row>
    <row r="1702" spans="2:7">
      <c r="B1702" s="200" t="s">
        <v>859</v>
      </c>
      <c r="C1702" s="201" t="s">
        <v>860</v>
      </c>
      <c r="D1702" s="201" t="s">
        <v>2691</v>
      </c>
      <c r="E1702" s="200" t="s">
        <v>2777</v>
      </c>
      <c r="F1702" s="201" t="s">
        <v>2778</v>
      </c>
      <c r="G1702" s="202" t="s">
        <v>2782</v>
      </c>
    </row>
    <row r="1703" spans="2:7">
      <c r="B1703" s="200" t="s">
        <v>863</v>
      </c>
      <c r="C1703" s="201" t="s">
        <v>864</v>
      </c>
      <c r="D1703" s="201" t="s">
        <v>2691</v>
      </c>
      <c r="E1703" s="200" t="s">
        <v>2777</v>
      </c>
      <c r="F1703" s="201" t="s">
        <v>2778</v>
      </c>
      <c r="G1703" s="202" t="s">
        <v>2783</v>
      </c>
    </row>
    <row r="1704" spans="2:7">
      <c r="B1704" s="200" t="s">
        <v>879</v>
      </c>
      <c r="C1704" s="201" t="s">
        <v>880</v>
      </c>
      <c r="D1704" s="201" t="s">
        <v>2691</v>
      </c>
      <c r="E1704" s="200" t="s">
        <v>2777</v>
      </c>
      <c r="F1704" s="201" t="s">
        <v>2778</v>
      </c>
      <c r="G1704" s="202" t="s">
        <v>2784</v>
      </c>
    </row>
    <row r="1705" spans="2:7">
      <c r="B1705" s="200" t="s">
        <v>882</v>
      </c>
      <c r="C1705" s="201" t="s">
        <v>883</v>
      </c>
      <c r="D1705" s="201" t="s">
        <v>2691</v>
      </c>
      <c r="E1705" s="200" t="s">
        <v>2777</v>
      </c>
      <c r="F1705" s="201" t="s">
        <v>2778</v>
      </c>
      <c r="G1705" s="202" t="s">
        <v>2785</v>
      </c>
    </row>
    <row r="1706" spans="2:7">
      <c r="B1706" s="200" t="s">
        <v>885</v>
      </c>
      <c r="C1706" s="201" t="s">
        <v>886</v>
      </c>
      <c r="D1706" s="201" t="s">
        <v>2691</v>
      </c>
      <c r="E1706" s="200" t="s">
        <v>2777</v>
      </c>
      <c r="F1706" s="201" t="s">
        <v>2778</v>
      </c>
      <c r="G1706" s="202" t="s">
        <v>2786</v>
      </c>
    </row>
    <row r="1707" spans="2:7">
      <c r="B1707" s="200" t="s">
        <v>888</v>
      </c>
      <c r="C1707" s="201" t="s">
        <v>889</v>
      </c>
      <c r="D1707" s="201" t="s">
        <v>2691</v>
      </c>
      <c r="E1707" s="200" t="s">
        <v>2777</v>
      </c>
      <c r="F1707" s="201" t="s">
        <v>2778</v>
      </c>
      <c r="G1707" s="202" t="s">
        <v>2787</v>
      </c>
    </row>
    <row r="1708" spans="2:7">
      <c r="B1708" s="200" t="s">
        <v>891</v>
      </c>
      <c r="C1708" s="201" t="s">
        <v>892</v>
      </c>
      <c r="D1708" s="201" t="s">
        <v>2691</v>
      </c>
      <c r="E1708" s="200" t="s">
        <v>2777</v>
      </c>
      <c r="F1708" s="201" t="s">
        <v>2778</v>
      </c>
      <c r="G1708" s="202" t="s">
        <v>2788</v>
      </c>
    </row>
    <row r="1709" spans="2:7">
      <c r="B1709" s="200" t="s">
        <v>894</v>
      </c>
      <c r="C1709" s="201" t="s">
        <v>895</v>
      </c>
      <c r="D1709" s="201" t="s">
        <v>2691</v>
      </c>
      <c r="E1709" s="200" t="s">
        <v>2777</v>
      </c>
      <c r="F1709" s="201" t="s">
        <v>2778</v>
      </c>
      <c r="G1709" s="202" t="s">
        <v>2789</v>
      </c>
    </row>
    <row r="1710" spans="2:7">
      <c r="B1710" s="200" t="s">
        <v>897</v>
      </c>
      <c r="C1710" s="201" t="s">
        <v>898</v>
      </c>
      <c r="D1710" s="201" t="s">
        <v>2691</v>
      </c>
      <c r="E1710" s="200" t="s">
        <v>2777</v>
      </c>
      <c r="F1710" s="201" t="s">
        <v>2778</v>
      </c>
      <c r="G1710" s="202" t="s">
        <v>2790</v>
      </c>
    </row>
    <row r="1711" spans="2:7">
      <c r="B1711" s="200" t="s">
        <v>784</v>
      </c>
      <c r="C1711" s="201" t="s">
        <v>785</v>
      </c>
      <c r="D1711" s="201" t="s">
        <v>2691</v>
      </c>
      <c r="E1711" s="200" t="s">
        <v>2791</v>
      </c>
      <c r="F1711" s="201" t="s">
        <v>2792</v>
      </c>
      <c r="G1711" s="202" t="s">
        <v>2793</v>
      </c>
    </row>
    <row r="1712" spans="2:7">
      <c r="B1712" s="200" t="s">
        <v>799</v>
      </c>
      <c r="C1712" s="201" t="s">
        <v>800</v>
      </c>
      <c r="D1712" s="201" t="s">
        <v>2691</v>
      </c>
      <c r="E1712" s="200" t="s">
        <v>2791</v>
      </c>
      <c r="F1712" s="201" t="s">
        <v>2792</v>
      </c>
      <c r="G1712" s="202" t="s">
        <v>2794</v>
      </c>
    </row>
    <row r="1713" spans="2:7">
      <c r="B1713" s="200" t="s">
        <v>803</v>
      </c>
      <c r="C1713" s="201" t="s">
        <v>804</v>
      </c>
      <c r="D1713" s="201" t="s">
        <v>2691</v>
      </c>
      <c r="E1713" s="200" t="s">
        <v>2791</v>
      </c>
      <c r="F1713" s="201" t="s">
        <v>2792</v>
      </c>
      <c r="G1713" s="202" t="s">
        <v>2795</v>
      </c>
    </row>
    <row r="1714" spans="2:7">
      <c r="B1714" s="200" t="s">
        <v>1162</v>
      </c>
      <c r="C1714" s="201" t="s">
        <v>1163</v>
      </c>
      <c r="D1714" s="201" t="s">
        <v>2691</v>
      </c>
      <c r="E1714" s="200" t="s">
        <v>2791</v>
      </c>
      <c r="F1714" s="201" t="s">
        <v>2792</v>
      </c>
      <c r="G1714" s="202" t="s">
        <v>2796</v>
      </c>
    </row>
    <row r="1715" spans="2:7">
      <c r="B1715" s="200" t="s">
        <v>807</v>
      </c>
      <c r="C1715" s="201" t="s">
        <v>808</v>
      </c>
      <c r="D1715" s="201" t="s">
        <v>2691</v>
      </c>
      <c r="E1715" s="200" t="s">
        <v>2791</v>
      </c>
      <c r="F1715" s="201" t="s">
        <v>2792</v>
      </c>
      <c r="G1715" s="202" t="s">
        <v>2797</v>
      </c>
    </row>
    <row r="1716" spans="2:7">
      <c r="B1716" s="200" t="s">
        <v>1195</v>
      </c>
      <c r="C1716" s="201" t="s">
        <v>1196</v>
      </c>
      <c r="D1716" s="201" t="s">
        <v>2691</v>
      </c>
      <c r="E1716" s="200" t="s">
        <v>2791</v>
      </c>
      <c r="F1716" s="201" t="s">
        <v>2792</v>
      </c>
      <c r="G1716" s="202" t="s">
        <v>2798</v>
      </c>
    </row>
    <row r="1717" spans="2:7">
      <c r="B1717" s="200" t="s">
        <v>823</v>
      </c>
      <c r="C1717" s="201" t="s">
        <v>824</v>
      </c>
      <c r="D1717" s="201" t="s">
        <v>2691</v>
      </c>
      <c r="E1717" s="200" t="s">
        <v>2791</v>
      </c>
      <c r="F1717" s="201" t="s">
        <v>2792</v>
      </c>
      <c r="G1717" s="202" t="s">
        <v>2799</v>
      </c>
    </row>
    <row r="1718" spans="2:7">
      <c r="B1718" s="200" t="s">
        <v>827</v>
      </c>
      <c r="C1718" s="201" t="s">
        <v>828</v>
      </c>
      <c r="D1718" s="201" t="s">
        <v>2691</v>
      </c>
      <c r="E1718" s="200" t="s">
        <v>2791</v>
      </c>
      <c r="F1718" s="201" t="s">
        <v>2792</v>
      </c>
      <c r="G1718" s="202" t="s">
        <v>2800</v>
      </c>
    </row>
    <row r="1719" spans="2:7">
      <c r="B1719" s="200" t="s">
        <v>831</v>
      </c>
      <c r="C1719" s="201" t="s">
        <v>832</v>
      </c>
      <c r="D1719" s="201" t="s">
        <v>2691</v>
      </c>
      <c r="E1719" s="200" t="s">
        <v>2791</v>
      </c>
      <c r="F1719" s="201" t="s">
        <v>2792</v>
      </c>
      <c r="G1719" s="202" t="s">
        <v>2801</v>
      </c>
    </row>
    <row r="1720" spans="2:7">
      <c r="B1720" s="200" t="s">
        <v>994</v>
      </c>
      <c r="C1720" s="201" t="s">
        <v>995</v>
      </c>
      <c r="D1720" s="201" t="s">
        <v>2691</v>
      </c>
      <c r="E1720" s="200" t="s">
        <v>2791</v>
      </c>
      <c r="F1720" s="201" t="s">
        <v>2792</v>
      </c>
      <c r="G1720" s="202" t="s">
        <v>2802</v>
      </c>
    </row>
    <row r="1721" spans="2:7">
      <c r="B1721" s="200" t="s">
        <v>1041</v>
      </c>
      <c r="C1721" s="201" t="s">
        <v>1042</v>
      </c>
      <c r="D1721" s="201" t="s">
        <v>2691</v>
      </c>
      <c r="E1721" s="200" t="s">
        <v>2791</v>
      </c>
      <c r="F1721" s="201" t="s">
        <v>2792</v>
      </c>
      <c r="G1721" s="202" t="s">
        <v>2803</v>
      </c>
    </row>
    <row r="1722" spans="2:7">
      <c r="B1722" s="200" t="s">
        <v>851</v>
      </c>
      <c r="C1722" s="201" t="s">
        <v>852</v>
      </c>
      <c r="D1722" s="201" t="s">
        <v>2691</v>
      </c>
      <c r="E1722" s="200" t="s">
        <v>2791</v>
      </c>
      <c r="F1722" s="201" t="s">
        <v>2792</v>
      </c>
      <c r="G1722" s="202" t="s">
        <v>2804</v>
      </c>
    </row>
    <row r="1723" spans="2:7">
      <c r="B1723" s="200" t="s">
        <v>855</v>
      </c>
      <c r="C1723" s="201" t="s">
        <v>856</v>
      </c>
      <c r="D1723" s="201" t="s">
        <v>2691</v>
      </c>
      <c r="E1723" s="200" t="s">
        <v>2791</v>
      </c>
      <c r="F1723" s="201" t="s">
        <v>2792</v>
      </c>
      <c r="G1723" s="202" t="s">
        <v>2805</v>
      </c>
    </row>
    <row r="1724" spans="2:7">
      <c r="B1724" s="200" t="s">
        <v>863</v>
      </c>
      <c r="C1724" s="201" t="s">
        <v>864</v>
      </c>
      <c r="D1724" s="201" t="s">
        <v>2691</v>
      </c>
      <c r="E1724" s="200" t="s">
        <v>2791</v>
      </c>
      <c r="F1724" s="201" t="s">
        <v>2792</v>
      </c>
      <c r="G1724" s="202" t="s">
        <v>2806</v>
      </c>
    </row>
    <row r="1725" spans="2:7">
      <c r="B1725" s="200" t="s">
        <v>1271</v>
      </c>
      <c r="C1725" s="201" t="s">
        <v>1272</v>
      </c>
      <c r="D1725" s="201" t="s">
        <v>2691</v>
      </c>
      <c r="E1725" s="200" t="s">
        <v>2791</v>
      </c>
      <c r="F1725" s="201" t="s">
        <v>2792</v>
      </c>
      <c r="G1725" s="202" t="s">
        <v>2807</v>
      </c>
    </row>
    <row r="1726" spans="2:7">
      <c r="B1726" s="200" t="s">
        <v>879</v>
      </c>
      <c r="C1726" s="201" t="s">
        <v>880</v>
      </c>
      <c r="D1726" s="201" t="s">
        <v>2691</v>
      </c>
      <c r="E1726" s="200" t="s">
        <v>2791</v>
      </c>
      <c r="F1726" s="201" t="s">
        <v>2792</v>
      </c>
      <c r="G1726" s="202" t="s">
        <v>2808</v>
      </c>
    </row>
    <row r="1727" spans="2:7">
      <c r="B1727" s="200" t="s">
        <v>885</v>
      </c>
      <c r="C1727" s="201" t="s">
        <v>886</v>
      </c>
      <c r="D1727" s="201" t="s">
        <v>2691</v>
      </c>
      <c r="E1727" s="200" t="s">
        <v>2791</v>
      </c>
      <c r="F1727" s="201" t="s">
        <v>2792</v>
      </c>
      <c r="G1727" s="202" t="s">
        <v>2809</v>
      </c>
    </row>
    <row r="1728" spans="2:7">
      <c r="B1728" s="200" t="s">
        <v>888</v>
      </c>
      <c r="C1728" s="201" t="s">
        <v>889</v>
      </c>
      <c r="D1728" s="201" t="s">
        <v>2691</v>
      </c>
      <c r="E1728" s="200" t="s">
        <v>2791</v>
      </c>
      <c r="F1728" s="201" t="s">
        <v>2792</v>
      </c>
      <c r="G1728" s="202" t="s">
        <v>2810</v>
      </c>
    </row>
    <row r="1729" spans="2:7">
      <c r="B1729" s="200" t="s">
        <v>891</v>
      </c>
      <c r="C1729" s="201" t="s">
        <v>892</v>
      </c>
      <c r="D1729" s="201" t="s">
        <v>2691</v>
      </c>
      <c r="E1729" s="200" t="s">
        <v>2791</v>
      </c>
      <c r="F1729" s="201" t="s">
        <v>2792</v>
      </c>
      <c r="G1729" s="202" t="s">
        <v>2811</v>
      </c>
    </row>
    <row r="1730" spans="2:7">
      <c r="B1730" s="200" t="s">
        <v>894</v>
      </c>
      <c r="C1730" s="201" t="s">
        <v>895</v>
      </c>
      <c r="D1730" s="201" t="s">
        <v>2691</v>
      </c>
      <c r="E1730" s="200" t="s">
        <v>2791</v>
      </c>
      <c r="F1730" s="201" t="s">
        <v>2792</v>
      </c>
      <c r="G1730" s="202" t="s">
        <v>2812</v>
      </c>
    </row>
    <row r="1731" spans="2:7">
      <c r="B1731" s="200" t="s">
        <v>897</v>
      </c>
      <c r="C1731" s="201" t="s">
        <v>898</v>
      </c>
      <c r="D1731" s="201" t="s">
        <v>2691</v>
      </c>
      <c r="E1731" s="200" t="s">
        <v>2791</v>
      </c>
      <c r="F1731" s="201" t="s">
        <v>2792</v>
      </c>
      <c r="G1731" s="202" t="s">
        <v>2813</v>
      </c>
    </row>
    <row r="1732" spans="2:7">
      <c r="B1732" s="200" t="s">
        <v>791</v>
      </c>
      <c r="C1732" s="201" t="s">
        <v>792</v>
      </c>
      <c r="D1732" s="201" t="s">
        <v>2691</v>
      </c>
      <c r="E1732" s="200" t="s">
        <v>2814</v>
      </c>
      <c r="F1732" s="201" t="s">
        <v>2815</v>
      </c>
      <c r="G1732" s="202" t="s">
        <v>2816</v>
      </c>
    </row>
    <row r="1733" spans="2:7">
      <c r="B1733" s="200" t="s">
        <v>1070</v>
      </c>
      <c r="C1733" s="201" t="s">
        <v>1071</v>
      </c>
      <c r="D1733" s="201" t="s">
        <v>2691</v>
      </c>
      <c r="E1733" s="200" t="s">
        <v>2814</v>
      </c>
      <c r="F1733" s="201" t="s">
        <v>2815</v>
      </c>
      <c r="G1733" s="202" t="s">
        <v>2817</v>
      </c>
    </row>
    <row r="1734" spans="2:7">
      <c r="B1734" s="200" t="s">
        <v>1073</v>
      </c>
      <c r="C1734" s="201" t="s">
        <v>1074</v>
      </c>
      <c r="D1734" s="201" t="s">
        <v>2691</v>
      </c>
      <c r="E1734" s="200" t="s">
        <v>2814</v>
      </c>
      <c r="F1734" s="201" t="s">
        <v>2815</v>
      </c>
      <c r="G1734" s="202" t="s">
        <v>2818</v>
      </c>
    </row>
    <row r="1735" spans="2:7">
      <c r="B1735" s="200" t="s">
        <v>799</v>
      </c>
      <c r="C1735" s="201" t="s">
        <v>800</v>
      </c>
      <c r="D1735" s="201" t="s">
        <v>2691</v>
      </c>
      <c r="E1735" s="200" t="s">
        <v>2814</v>
      </c>
      <c r="F1735" s="201" t="s">
        <v>2815</v>
      </c>
      <c r="G1735" s="202" t="s">
        <v>2819</v>
      </c>
    </row>
    <row r="1736" spans="2:7">
      <c r="B1736" s="200" t="s">
        <v>815</v>
      </c>
      <c r="C1736" s="201" t="s">
        <v>816</v>
      </c>
      <c r="D1736" s="201" t="s">
        <v>2691</v>
      </c>
      <c r="E1736" s="200" t="s">
        <v>2814</v>
      </c>
      <c r="F1736" s="201" t="s">
        <v>2815</v>
      </c>
      <c r="G1736" s="202" t="s">
        <v>2820</v>
      </c>
    </row>
    <row r="1737" spans="2:7">
      <c r="B1737" s="200" t="s">
        <v>1166</v>
      </c>
      <c r="C1737" s="201" t="s">
        <v>1167</v>
      </c>
      <c r="D1737" s="201" t="s">
        <v>2691</v>
      </c>
      <c r="E1737" s="200" t="s">
        <v>2814</v>
      </c>
      <c r="F1737" s="201" t="s">
        <v>2815</v>
      </c>
      <c r="G1737" s="202" t="s">
        <v>2821</v>
      </c>
    </row>
    <row r="1738" spans="2:7">
      <c r="B1738" s="200" t="s">
        <v>839</v>
      </c>
      <c r="C1738" s="201" t="s">
        <v>840</v>
      </c>
      <c r="D1738" s="201" t="s">
        <v>2691</v>
      </c>
      <c r="E1738" s="200" t="s">
        <v>2814</v>
      </c>
      <c r="F1738" s="201" t="s">
        <v>2815</v>
      </c>
      <c r="G1738" s="202" t="s">
        <v>2822</v>
      </c>
    </row>
    <row r="1739" spans="2:7">
      <c r="B1739" s="200" t="s">
        <v>851</v>
      </c>
      <c r="C1739" s="201" t="s">
        <v>852</v>
      </c>
      <c r="D1739" s="201" t="s">
        <v>2691</v>
      </c>
      <c r="E1739" s="200" t="s">
        <v>2814</v>
      </c>
      <c r="F1739" s="201" t="s">
        <v>2815</v>
      </c>
      <c r="G1739" s="202" t="s">
        <v>2823</v>
      </c>
    </row>
    <row r="1740" spans="2:7">
      <c r="B1740" s="200" t="s">
        <v>855</v>
      </c>
      <c r="C1740" s="201" t="s">
        <v>856</v>
      </c>
      <c r="D1740" s="201" t="s">
        <v>2691</v>
      </c>
      <c r="E1740" s="200" t="s">
        <v>2814</v>
      </c>
      <c r="F1740" s="201" t="s">
        <v>2815</v>
      </c>
      <c r="G1740" s="202" t="s">
        <v>2824</v>
      </c>
    </row>
    <row r="1741" spans="2:7">
      <c r="B1741" s="200" t="s">
        <v>867</v>
      </c>
      <c r="C1741" s="201" t="s">
        <v>868</v>
      </c>
      <c r="D1741" s="201" t="s">
        <v>2691</v>
      </c>
      <c r="E1741" s="200" t="s">
        <v>2814</v>
      </c>
      <c r="F1741" s="201" t="s">
        <v>2815</v>
      </c>
      <c r="G1741" s="202" t="s">
        <v>2825</v>
      </c>
    </row>
    <row r="1742" spans="2:7">
      <c r="B1742" s="200" t="s">
        <v>1001</v>
      </c>
      <c r="C1742" s="201" t="s">
        <v>1002</v>
      </c>
      <c r="D1742" s="201" t="s">
        <v>2691</v>
      </c>
      <c r="E1742" s="200" t="s">
        <v>2814</v>
      </c>
      <c r="F1742" s="201" t="s">
        <v>2815</v>
      </c>
      <c r="G1742" s="202" t="s">
        <v>2826</v>
      </c>
    </row>
    <row r="1743" spans="2:7">
      <c r="B1743" s="200" t="s">
        <v>927</v>
      </c>
      <c r="C1743" s="201" t="s">
        <v>928</v>
      </c>
      <c r="D1743" s="201" t="s">
        <v>2691</v>
      </c>
      <c r="E1743" s="200" t="s">
        <v>2814</v>
      </c>
      <c r="F1743" s="201" t="s">
        <v>2815</v>
      </c>
      <c r="G1743" s="202" t="s">
        <v>2827</v>
      </c>
    </row>
    <row r="1744" spans="2:7">
      <c r="B1744" s="200" t="s">
        <v>951</v>
      </c>
      <c r="C1744" s="201" t="s">
        <v>952</v>
      </c>
      <c r="D1744" s="201" t="s">
        <v>2691</v>
      </c>
      <c r="E1744" s="200" t="s">
        <v>2814</v>
      </c>
      <c r="F1744" s="201" t="s">
        <v>2815</v>
      </c>
      <c r="G1744" s="202" t="s">
        <v>2828</v>
      </c>
    </row>
    <row r="1745" spans="2:7">
      <c r="B1745" s="200" t="s">
        <v>885</v>
      </c>
      <c r="C1745" s="201" t="s">
        <v>886</v>
      </c>
      <c r="D1745" s="201" t="s">
        <v>2691</v>
      </c>
      <c r="E1745" s="200" t="s">
        <v>2814</v>
      </c>
      <c r="F1745" s="201" t="s">
        <v>2815</v>
      </c>
      <c r="G1745" s="202" t="s">
        <v>2829</v>
      </c>
    </row>
    <row r="1746" spans="2:7">
      <c r="B1746" s="200" t="s">
        <v>888</v>
      </c>
      <c r="C1746" s="201" t="s">
        <v>889</v>
      </c>
      <c r="D1746" s="201" t="s">
        <v>2691</v>
      </c>
      <c r="E1746" s="200" t="s">
        <v>2814</v>
      </c>
      <c r="F1746" s="201" t="s">
        <v>2815</v>
      </c>
      <c r="G1746" s="202" t="s">
        <v>2830</v>
      </c>
    </row>
    <row r="1747" spans="2:7">
      <c r="B1747" s="200" t="s">
        <v>891</v>
      </c>
      <c r="C1747" s="201" t="s">
        <v>892</v>
      </c>
      <c r="D1747" s="201" t="s">
        <v>2691</v>
      </c>
      <c r="E1747" s="200" t="s">
        <v>2814</v>
      </c>
      <c r="F1747" s="201" t="s">
        <v>2815</v>
      </c>
      <c r="G1747" s="202" t="s">
        <v>2831</v>
      </c>
    </row>
    <row r="1748" spans="2:7">
      <c r="B1748" s="200" t="s">
        <v>894</v>
      </c>
      <c r="C1748" s="201" t="s">
        <v>895</v>
      </c>
      <c r="D1748" s="201" t="s">
        <v>2691</v>
      </c>
      <c r="E1748" s="200" t="s">
        <v>2814</v>
      </c>
      <c r="F1748" s="201" t="s">
        <v>2815</v>
      </c>
      <c r="G1748" s="202" t="s">
        <v>2832</v>
      </c>
    </row>
    <row r="1749" spans="2:7">
      <c r="B1749" s="200" t="s">
        <v>897</v>
      </c>
      <c r="C1749" s="201" t="s">
        <v>898</v>
      </c>
      <c r="D1749" s="201" t="s">
        <v>2691</v>
      </c>
      <c r="E1749" s="200" t="s">
        <v>2814</v>
      </c>
      <c r="F1749" s="201" t="s">
        <v>2815</v>
      </c>
      <c r="G1749" s="202" t="s">
        <v>2833</v>
      </c>
    </row>
    <row r="1750" spans="2:7">
      <c r="B1750" s="200" t="s">
        <v>831</v>
      </c>
      <c r="C1750" s="201" t="s">
        <v>832</v>
      </c>
      <c r="D1750" s="201" t="s">
        <v>2691</v>
      </c>
      <c r="E1750" s="200" t="s">
        <v>2834</v>
      </c>
      <c r="F1750" s="201" t="s">
        <v>2835</v>
      </c>
      <c r="G1750" s="202" t="s">
        <v>2836</v>
      </c>
    </row>
    <row r="1751" spans="2:7">
      <c r="B1751" s="200" t="s">
        <v>918</v>
      </c>
      <c r="C1751" s="201" t="s">
        <v>919</v>
      </c>
      <c r="D1751" s="201" t="s">
        <v>2691</v>
      </c>
      <c r="E1751" s="200" t="s">
        <v>2834</v>
      </c>
      <c r="F1751" s="201" t="s">
        <v>2835</v>
      </c>
      <c r="G1751" s="202" t="s">
        <v>2837</v>
      </c>
    </row>
    <row r="1752" spans="2:7">
      <c r="B1752" s="200" t="s">
        <v>847</v>
      </c>
      <c r="C1752" s="201" t="s">
        <v>848</v>
      </c>
      <c r="D1752" s="201" t="s">
        <v>2691</v>
      </c>
      <c r="E1752" s="200" t="s">
        <v>2834</v>
      </c>
      <c r="F1752" s="201" t="s">
        <v>2835</v>
      </c>
      <c r="G1752" s="202" t="s">
        <v>2838</v>
      </c>
    </row>
    <row r="1753" spans="2:7">
      <c r="B1753" s="200" t="s">
        <v>1041</v>
      </c>
      <c r="C1753" s="201" t="s">
        <v>1042</v>
      </c>
      <c r="D1753" s="201" t="s">
        <v>2691</v>
      </c>
      <c r="E1753" s="200" t="s">
        <v>2834</v>
      </c>
      <c r="F1753" s="201" t="s">
        <v>2835</v>
      </c>
      <c r="G1753" s="202" t="s">
        <v>2839</v>
      </c>
    </row>
    <row r="1754" spans="2:7">
      <c r="B1754" s="200" t="s">
        <v>851</v>
      </c>
      <c r="C1754" s="201" t="s">
        <v>852</v>
      </c>
      <c r="D1754" s="201" t="s">
        <v>2691</v>
      </c>
      <c r="E1754" s="200" t="s">
        <v>2834</v>
      </c>
      <c r="F1754" s="201" t="s">
        <v>2835</v>
      </c>
      <c r="G1754" s="202" t="s">
        <v>2840</v>
      </c>
    </row>
    <row r="1755" spans="2:7">
      <c r="B1755" s="200" t="s">
        <v>855</v>
      </c>
      <c r="C1755" s="201" t="s">
        <v>856</v>
      </c>
      <c r="D1755" s="201" t="s">
        <v>2691</v>
      </c>
      <c r="E1755" s="200" t="s">
        <v>2834</v>
      </c>
      <c r="F1755" s="201" t="s">
        <v>2835</v>
      </c>
      <c r="G1755" s="202" t="s">
        <v>2841</v>
      </c>
    </row>
    <row r="1756" spans="2:7">
      <c r="B1756" s="200" t="s">
        <v>973</v>
      </c>
      <c r="C1756" s="201" t="s">
        <v>974</v>
      </c>
      <c r="D1756" s="201" t="s">
        <v>2691</v>
      </c>
      <c r="E1756" s="200" t="s">
        <v>2834</v>
      </c>
      <c r="F1756" s="201" t="s">
        <v>2835</v>
      </c>
      <c r="G1756" s="202" t="s">
        <v>2842</v>
      </c>
    </row>
    <row r="1757" spans="2:7">
      <c r="B1757" s="200" t="s">
        <v>863</v>
      </c>
      <c r="C1757" s="201" t="s">
        <v>864</v>
      </c>
      <c r="D1757" s="201" t="s">
        <v>2691</v>
      </c>
      <c r="E1757" s="200" t="s">
        <v>2834</v>
      </c>
      <c r="F1757" s="201" t="s">
        <v>2835</v>
      </c>
      <c r="G1757" s="202" t="s">
        <v>2843</v>
      </c>
    </row>
    <row r="1758" spans="2:7">
      <c r="B1758" s="200" t="s">
        <v>867</v>
      </c>
      <c r="C1758" s="201" t="s">
        <v>868</v>
      </c>
      <c r="D1758" s="201" t="s">
        <v>2691</v>
      </c>
      <c r="E1758" s="200" t="s">
        <v>2834</v>
      </c>
      <c r="F1758" s="201" t="s">
        <v>2835</v>
      </c>
      <c r="G1758" s="202" t="s">
        <v>2844</v>
      </c>
    </row>
    <row r="1759" spans="2:7">
      <c r="B1759" s="200" t="s">
        <v>1271</v>
      </c>
      <c r="C1759" s="201" t="s">
        <v>1272</v>
      </c>
      <c r="D1759" s="201" t="s">
        <v>2691</v>
      </c>
      <c r="E1759" s="200" t="s">
        <v>2834</v>
      </c>
      <c r="F1759" s="201" t="s">
        <v>2835</v>
      </c>
      <c r="G1759" s="202" t="s">
        <v>2845</v>
      </c>
    </row>
    <row r="1760" spans="2:7">
      <c r="B1760" s="200" t="s">
        <v>927</v>
      </c>
      <c r="C1760" s="201" t="s">
        <v>928</v>
      </c>
      <c r="D1760" s="201" t="s">
        <v>2691</v>
      </c>
      <c r="E1760" s="200" t="s">
        <v>2834</v>
      </c>
      <c r="F1760" s="201" t="s">
        <v>2835</v>
      </c>
      <c r="G1760" s="202" t="s">
        <v>2846</v>
      </c>
    </row>
    <row r="1761" spans="2:7">
      <c r="B1761" s="200" t="s">
        <v>879</v>
      </c>
      <c r="C1761" s="201" t="s">
        <v>880</v>
      </c>
      <c r="D1761" s="201" t="s">
        <v>2691</v>
      </c>
      <c r="E1761" s="200" t="s">
        <v>2834</v>
      </c>
      <c r="F1761" s="201" t="s">
        <v>2835</v>
      </c>
      <c r="G1761" s="202" t="s">
        <v>2847</v>
      </c>
    </row>
    <row r="1762" spans="2:7">
      <c r="B1762" s="200" t="s">
        <v>882</v>
      </c>
      <c r="C1762" s="201" t="s">
        <v>883</v>
      </c>
      <c r="D1762" s="201" t="s">
        <v>2691</v>
      </c>
      <c r="E1762" s="200" t="s">
        <v>2834</v>
      </c>
      <c r="F1762" s="201" t="s">
        <v>2835</v>
      </c>
      <c r="G1762" s="202" t="s">
        <v>2848</v>
      </c>
    </row>
    <row r="1763" spans="2:7">
      <c r="B1763" s="200" t="s">
        <v>1059</v>
      </c>
      <c r="C1763" s="201" t="s">
        <v>1060</v>
      </c>
      <c r="D1763" s="201" t="s">
        <v>2691</v>
      </c>
      <c r="E1763" s="200" t="s">
        <v>2834</v>
      </c>
      <c r="F1763" s="201" t="s">
        <v>2835</v>
      </c>
      <c r="G1763" s="202" t="s">
        <v>2849</v>
      </c>
    </row>
    <row r="1764" spans="2:7">
      <c r="B1764" s="200" t="s">
        <v>885</v>
      </c>
      <c r="C1764" s="201" t="s">
        <v>886</v>
      </c>
      <c r="D1764" s="201" t="s">
        <v>2691</v>
      </c>
      <c r="E1764" s="200" t="s">
        <v>2834</v>
      </c>
      <c r="F1764" s="201" t="s">
        <v>2835</v>
      </c>
      <c r="G1764" s="202" t="s">
        <v>2850</v>
      </c>
    </row>
    <row r="1765" spans="2:7">
      <c r="B1765" s="200" t="s">
        <v>888</v>
      </c>
      <c r="C1765" s="201" t="s">
        <v>889</v>
      </c>
      <c r="D1765" s="201" t="s">
        <v>2691</v>
      </c>
      <c r="E1765" s="200" t="s">
        <v>2834</v>
      </c>
      <c r="F1765" s="201" t="s">
        <v>2835</v>
      </c>
      <c r="G1765" s="202" t="s">
        <v>2851</v>
      </c>
    </row>
    <row r="1766" spans="2:7">
      <c r="B1766" s="200" t="s">
        <v>891</v>
      </c>
      <c r="C1766" s="201" t="s">
        <v>892</v>
      </c>
      <c r="D1766" s="201" t="s">
        <v>2691</v>
      </c>
      <c r="E1766" s="200" t="s">
        <v>2834</v>
      </c>
      <c r="F1766" s="201" t="s">
        <v>2835</v>
      </c>
      <c r="G1766" s="202" t="s">
        <v>2852</v>
      </c>
    </row>
    <row r="1767" spans="2:7">
      <c r="B1767" s="200" t="s">
        <v>894</v>
      </c>
      <c r="C1767" s="201" t="s">
        <v>895</v>
      </c>
      <c r="D1767" s="201" t="s">
        <v>2691</v>
      </c>
      <c r="E1767" s="200" t="s">
        <v>2834</v>
      </c>
      <c r="F1767" s="201" t="s">
        <v>2835</v>
      </c>
      <c r="G1767" s="202" t="s">
        <v>2853</v>
      </c>
    </row>
    <row r="1768" spans="2:7">
      <c r="B1768" s="200" t="s">
        <v>897</v>
      </c>
      <c r="C1768" s="201" t="s">
        <v>898</v>
      </c>
      <c r="D1768" s="201" t="s">
        <v>2691</v>
      </c>
      <c r="E1768" s="200" t="s">
        <v>2834</v>
      </c>
      <c r="F1768" s="201" t="s">
        <v>2835</v>
      </c>
      <c r="G1768" s="202" t="s">
        <v>2854</v>
      </c>
    </row>
    <row r="1769" spans="2:7">
      <c r="B1769" s="200" t="s">
        <v>851</v>
      </c>
      <c r="C1769" s="201" t="s">
        <v>852</v>
      </c>
      <c r="D1769" s="201" t="s">
        <v>2691</v>
      </c>
      <c r="E1769" s="200" t="s">
        <v>2855</v>
      </c>
      <c r="F1769" s="201" t="s">
        <v>2856</v>
      </c>
      <c r="G1769" s="202" t="s">
        <v>2857</v>
      </c>
    </row>
    <row r="1770" spans="2:7">
      <c r="B1770" s="200" t="s">
        <v>855</v>
      </c>
      <c r="C1770" s="201" t="s">
        <v>856</v>
      </c>
      <c r="D1770" s="201" t="s">
        <v>2691</v>
      </c>
      <c r="E1770" s="200" t="s">
        <v>2855</v>
      </c>
      <c r="F1770" s="201" t="s">
        <v>2856</v>
      </c>
      <c r="G1770" s="202" t="s">
        <v>2858</v>
      </c>
    </row>
    <row r="1771" spans="2:7">
      <c r="B1771" s="200" t="s">
        <v>863</v>
      </c>
      <c r="C1771" s="201" t="s">
        <v>864</v>
      </c>
      <c r="D1771" s="201" t="s">
        <v>2691</v>
      </c>
      <c r="E1771" s="200" t="s">
        <v>2855</v>
      </c>
      <c r="F1771" s="201" t="s">
        <v>2856</v>
      </c>
      <c r="G1771" s="202" t="s">
        <v>2859</v>
      </c>
    </row>
    <row r="1772" spans="2:7">
      <c r="B1772" s="200" t="s">
        <v>867</v>
      </c>
      <c r="C1772" s="201" t="s">
        <v>868</v>
      </c>
      <c r="D1772" s="201" t="s">
        <v>2691</v>
      </c>
      <c r="E1772" s="200" t="s">
        <v>2855</v>
      </c>
      <c r="F1772" s="201" t="s">
        <v>2856</v>
      </c>
      <c r="G1772" s="202" t="s">
        <v>2860</v>
      </c>
    </row>
    <row r="1773" spans="2:7">
      <c r="B1773" s="200" t="s">
        <v>879</v>
      </c>
      <c r="C1773" s="201" t="s">
        <v>880</v>
      </c>
      <c r="D1773" s="201" t="s">
        <v>2691</v>
      </c>
      <c r="E1773" s="200" t="s">
        <v>2855</v>
      </c>
      <c r="F1773" s="201" t="s">
        <v>2856</v>
      </c>
      <c r="G1773" s="202" t="s">
        <v>2861</v>
      </c>
    </row>
    <row r="1774" spans="2:7">
      <c r="B1774" s="200" t="s">
        <v>882</v>
      </c>
      <c r="C1774" s="201" t="s">
        <v>883</v>
      </c>
      <c r="D1774" s="201" t="s">
        <v>2691</v>
      </c>
      <c r="E1774" s="200" t="s">
        <v>2855</v>
      </c>
      <c r="F1774" s="201" t="s">
        <v>2856</v>
      </c>
      <c r="G1774" s="202" t="s">
        <v>2862</v>
      </c>
    </row>
    <row r="1775" spans="2:7">
      <c r="B1775" s="200" t="s">
        <v>885</v>
      </c>
      <c r="C1775" s="201" t="s">
        <v>886</v>
      </c>
      <c r="D1775" s="201" t="s">
        <v>2691</v>
      </c>
      <c r="E1775" s="200" t="s">
        <v>2855</v>
      </c>
      <c r="F1775" s="201" t="s">
        <v>2856</v>
      </c>
      <c r="G1775" s="202" t="s">
        <v>2863</v>
      </c>
    </row>
    <row r="1776" spans="2:7">
      <c r="B1776" s="200" t="s">
        <v>888</v>
      </c>
      <c r="C1776" s="201" t="s">
        <v>889</v>
      </c>
      <c r="D1776" s="201" t="s">
        <v>2691</v>
      </c>
      <c r="E1776" s="200" t="s">
        <v>2855</v>
      </c>
      <c r="F1776" s="201" t="s">
        <v>2856</v>
      </c>
      <c r="G1776" s="202" t="s">
        <v>2864</v>
      </c>
    </row>
    <row r="1777" spans="2:7">
      <c r="B1777" s="200" t="s">
        <v>891</v>
      </c>
      <c r="C1777" s="201" t="s">
        <v>892</v>
      </c>
      <c r="D1777" s="201" t="s">
        <v>2691</v>
      </c>
      <c r="E1777" s="200" t="s">
        <v>2855</v>
      </c>
      <c r="F1777" s="201" t="s">
        <v>2856</v>
      </c>
      <c r="G1777" s="202" t="s">
        <v>2865</v>
      </c>
    </row>
    <row r="1778" spans="2:7">
      <c r="B1778" s="200" t="s">
        <v>894</v>
      </c>
      <c r="C1778" s="201" t="s">
        <v>895</v>
      </c>
      <c r="D1778" s="201" t="s">
        <v>2691</v>
      </c>
      <c r="E1778" s="200" t="s">
        <v>2855</v>
      </c>
      <c r="F1778" s="201" t="s">
        <v>2856</v>
      </c>
      <c r="G1778" s="202" t="s">
        <v>2866</v>
      </c>
    </row>
    <row r="1779" spans="2:7">
      <c r="B1779" s="200" t="s">
        <v>897</v>
      </c>
      <c r="C1779" s="201" t="s">
        <v>898</v>
      </c>
      <c r="D1779" s="201" t="s">
        <v>2691</v>
      </c>
      <c r="E1779" s="200" t="s">
        <v>2855</v>
      </c>
      <c r="F1779" s="201" t="s">
        <v>2856</v>
      </c>
      <c r="G1779" s="202" t="s">
        <v>2867</v>
      </c>
    </row>
    <row r="1780" spans="2:7">
      <c r="B1780" s="200" t="s">
        <v>795</v>
      </c>
      <c r="C1780" s="201" t="s">
        <v>796</v>
      </c>
      <c r="D1780" s="201" t="s">
        <v>2691</v>
      </c>
      <c r="E1780" s="200" t="s">
        <v>2868</v>
      </c>
      <c r="F1780" s="201" t="s">
        <v>2869</v>
      </c>
      <c r="G1780" s="202" t="s">
        <v>2870</v>
      </c>
    </row>
    <row r="1781" spans="2:7">
      <c r="B1781" s="200" t="s">
        <v>807</v>
      </c>
      <c r="C1781" s="201" t="s">
        <v>808</v>
      </c>
      <c r="D1781" s="201" t="s">
        <v>2691</v>
      </c>
      <c r="E1781" s="200" t="s">
        <v>2868</v>
      </c>
      <c r="F1781" s="201" t="s">
        <v>2869</v>
      </c>
      <c r="G1781" s="202" t="s">
        <v>2871</v>
      </c>
    </row>
    <row r="1782" spans="2:7">
      <c r="B1782" s="200" t="s">
        <v>1195</v>
      </c>
      <c r="C1782" s="201" t="s">
        <v>1196</v>
      </c>
      <c r="D1782" s="201" t="s">
        <v>2691</v>
      </c>
      <c r="E1782" s="200" t="s">
        <v>2868</v>
      </c>
      <c r="F1782" s="201" t="s">
        <v>2869</v>
      </c>
      <c r="G1782" s="202" t="s">
        <v>2872</v>
      </c>
    </row>
    <row r="1783" spans="2:7">
      <c r="B1783" s="200" t="s">
        <v>823</v>
      </c>
      <c r="C1783" s="201" t="s">
        <v>824</v>
      </c>
      <c r="D1783" s="201" t="s">
        <v>2691</v>
      </c>
      <c r="E1783" s="200" t="s">
        <v>2868</v>
      </c>
      <c r="F1783" s="201" t="s">
        <v>2869</v>
      </c>
      <c r="G1783" s="202" t="s">
        <v>2873</v>
      </c>
    </row>
    <row r="1784" spans="2:7">
      <c r="B1784" s="200" t="s">
        <v>831</v>
      </c>
      <c r="C1784" s="201" t="s">
        <v>832</v>
      </c>
      <c r="D1784" s="201" t="s">
        <v>2691</v>
      </c>
      <c r="E1784" s="200" t="s">
        <v>2868</v>
      </c>
      <c r="F1784" s="201" t="s">
        <v>2869</v>
      </c>
      <c r="G1784" s="202" t="s">
        <v>2874</v>
      </c>
    </row>
    <row r="1785" spans="2:7">
      <c r="B1785" s="200" t="s">
        <v>909</v>
      </c>
      <c r="C1785" s="201" t="s">
        <v>910</v>
      </c>
      <c r="D1785" s="201" t="s">
        <v>2691</v>
      </c>
      <c r="E1785" s="200" t="s">
        <v>2868</v>
      </c>
      <c r="F1785" s="201" t="s">
        <v>2869</v>
      </c>
      <c r="G1785" s="202" t="s">
        <v>2875</v>
      </c>
    </row>
    <row r="1786" spans="2:7">
      <c r="B1786" s="200" t="s">
        <v>835</v>
      </c>
      <c r="C1786" s="201" t="s">
        <v>836</v>
      </c>
      <c r="D1786" s="201" t="s">
        <v>2691</v>
      </c>
      <c r="E1786" s="200" t="s">
        <v>2868</v>
      </c>
      <c r="F1786" s="201" t="s">
        <v>2869</v>
      </c>
      <c r="G1786" s="202" t="s">
        <v>2876</v>
      </c>
    </row>
    <row r="1787" spans="2:7">
      <c r="B1787" s="200" t="s">
        <v>1166</v>
      </c>
      <c r="C1787" s="201" t="s">
        <v>1167</v>
      </c>
      <c r="D1787" s="201" t="s">
        <v>2691</v>
      </c>
      <c r="E1787" s="200" t="s">
        <v>2868</v>
      </c>
      <c r="F1787" s="201" t="s">
        <v>2869</v>
      </c>
      <c r="G1787" s="202" t="s">
        <v>2877</v>
      </c>
    </row>
    <row r="1788" spans="2:7">
      <c r="B1788" s="200" t="s">
        <v>913</v>
      </c>
      <c r="C1788" s="201" t="s">
        <v>914</v>
      </c>
      <c r="D1788" s="201" t="s">
        <v>2691</v>
      </c>
      <c r="E1788" s="200" t="s">
        <v>2868</v>
      </c>
      <c r="F1788" s="201" t="s">
        <v>2869</v>
      </c>
      <c r="G1788" s="202" t="s">
        <v>2878</v>
      </c>
    </row>
    <row r="1789" spans="2:7">
      <c r="B1789" s="200" t="s">
        <v>847</v>
      </c>
      <c r="C1789" s="201" t="s">
        <v>848</v>
      </c>
      <c r="D1789" s="201" t="s">
        <v>2691</v>
      </c>
      <c r="E1789" s="200" t="s">
        <v>2868</v>
      </c>
      <c r="F1789" s="201" t="s">
        <v>2869</v>
      </c>
      <c r="G1789" s="202" t="s">
        <v>2879</v>
      </c>
    </row>
    <row r="1790" spans="2:7">
      <c r="B1790" s="200" t="s">
        <v>1041</v>
      </c>
      <c r="C1790" s="201" t="s">
        <v>1042</v>
      </c>
      <c r="D1790" s="201" t="s">
        <v>2691</v>
      </c>
      <c r="E1790" s="200" t="s">
        <v>2868</v>
      </c>
      <c r="F1790" s="201" t="s">
        <v>2869</v>
      </c>
      <c r="G1790" s="202" t="s">
        <v>2880</v>
      </c>
    </row>
    <row r="1791" spans="2:7">
      <c r="B1791" s="200" t="s">
        <v>851</v>
      </c>
      <c r="C1791" s="201" t="s">
        <v>852</v>
      </c>
      <c r="D1791" s="201" t="s">
        <v>2691</v>
      </c>
      <c r="E1791" s="200" t="s">
        <v>2868</v>
      </c>
      <c r="F1791" s="201" t="s">
        <v>2869</v>
      </c>
      <c r="G1791" s="202" t="s">
        <v>2881</v>
      </c>
    </row>
    <row r="1792" spans="2:7">
      <c r="B1792" s="200" t="s">
        <v>855</v>
      </c>
      <c r="C1792" s="201" t="s">
        <v>856</v>
      </c>
      <c r="D1792" s="201" t="s">
        <v>2691</v>
      </c>
      <c r="E1792" s="200" t="s">
        <v>2868</v>
      </c>
      <c r="F1792" s="201" t="s">
        <v>2869</v>
      </c>
      <c r="G1792" s="202" t="s">
        <v>2882</v>
      </c>
    </row>
    <row r="1793" spans="2:7">
      <c r="B1793" s="200" t="s">
        <v>867</v>
      </c>
      <c r="C1793" s="201" t="s">
        <v>868</v>
      </c>
      <c r="D1793" s="201" t="s">
        <v>2691</v>
      </c>
      <c r="E1793" s="200" t="s">
        <v>2868</v>
      </c>
      <c r="F1793" s="201" t="s">
        <v>2869</v>
      </c>
      <c r="G1793" s="202" t="s">
        <v>2883</v>
      </c>
    </row>
    <row r="1794" spans="2:7">
      <c r="B1794" s="200" t="s">
        <v>882</v>
      </c>
      <c r="C1794" s="201" t="s">
        <v>883</v>
      </c>
      <c r="D1794" s="201" t="s">
        <v>2691</v>
      </c>
      <c r="E1794" s="200" t="s">
        <v>2868</v>
      </c>
      <c r="F1794" s="201" t="s">
        <v>2869</v>
      </c>
      <c r="G1794" s="202" t="s">
        <v>2884</v>
      </c>
    </row>
    <row r="1795" spans="2:7">
      <c r="B1795" s="200" t="s">
        <v>885</v>
      </c>
      <c r="C1795" s="201" t="s">
        <v>886</v>
      </c>
      <c r="D1795" s="201" t="s">
        <v>2691</v>
      </c>
      <c r="E1795" s="200" t="s">
        <v>2868</v>
      </c>
      <c r="F1795" s="201" t="s">
        <v>2869</v>
      </c>
      <c r="G1795" s="202" t="s">
        <v>2885</v>
      </c>
    </row>
    <row r="1796" spans="2:7">
      <c r="B1796" s="200" t="s">
        <v>888</v>
      </c>
      <c r="C1796" s="201" t="s">
        <v>889</v>
      </c>
      <c r="D1796" s="201" t="s">
        <v>2691</v>
      </c>
      <c r="E1796" s="200" t="s">
        <v>2868</v>
      </c>
      <c r="F1796" s="201" t="s">
        <v>2869</v>
      </c>
      <c r="G1796" s="202" t="s">
        <v>2886</v>
      </c>
    </row>
    <row r="1797" spans="2:7">
      <c r="B1797" s="200" t="s">
        <v>894</v>
      </c>
      <c r="C1797" s="201" t="s">
        <v>895</v>
      </c>
      <c r="D1797" s="201" t="s">
        <v>2691</v>
      </c>
      <c r="E1797" s="200" t="s">
        <v>2868</v>
      </c>
      <c r="F1797" s="201" t="s">
        <v>2869</v>
      </c>
      <c r="G1797" s="202" t="s">
        <v>2887</v>
      </c>
    </row>
    <row r="1798" spans="2:7">
      <c r="B1798" s="200" t="s">
        <v>897</v>
      </c>
      <c r="C1798" s="201" t="s">
        <v>898</v>
      </c>
      <c r="D1798" s="201" t="s">
        <v>2691</v>
      </c>
      <c r="E1798" s="200" t="s">
        <v>2868</v>
      </c>
      <c r="F1798" s="201" t="s">
        <v>2869</v>
      </c>
      <c r="G1798" s="202" t="s">
        <v>2888</v>
      </c>
    </row>
    <row r="1799" spans="2:7">
      <c r="B1799" s="200" t="s">
        <v>1073</v>
      </c>
      <c r="C1799" s="201" t="s">
        <v>1074</v>
      </c>
      <c r="D1799" s="201" t="s">
        <v>2691</v>
      </c>
      <c r="E1799" s="200" t="s">
        <v>2889</v>
      </c>
      <c r="F1799" s="201" t="s">
        <v>2890</v>
      </c>
      <c r="G1799" s="202" t="s">
        <v>2891</v>
      </c>
    </row>
    <row r="1800" spans="2:7">
      <c r="B1800" s="200" t="s">
        <v>795</v>
      </c>
      <c r="C1800" s="201" t="s">
        <v>796</v>
      </c>
      <c r="D1800" s="201" t="s">
        <v>2691</v>
      </c>
      <c r="E1800" s="200" t="s">
        <v>2889</v>
      </c>
      <c r="F1800" s="201" t="s">
        <v>2890</v>
      </c>
      <c r="G1800" s="202" t="s">
        <v>2892</v>
      </c>
    </row>
    <row r="1801" spans="2:7">
      <c r="B1801" s="200" t="s">
        <v>799</v>
      </c>
      <c r="C1801" s="201" t="s">
        <v>800</v>
      </c>
      <c r="D1801" s="201" t="s">
        <v>2691</v>
      </c>
      <c r="E1801" s="200" t="s">
        <v>2889</v>
      </c>
      <c r="F1801" s="201" t="s">
        <v>2890</v>
      </c>
      <c r="G1801" s="202" t="s">
        <v>2893</v>
      </c>
    </row>
    <row r="1802" spans="2:7">
      <c r="B1802" s="200" t="s">
        <v>803</v>
      </c>
      <c r="C1802" s="201" t="s">
        <v>804</v>
      </c>
      <c r="D1802" s="201" t="s">
        <v>2691</v>
      </c>
      <c r="E1802" s="200" t="s">
        <v>2889</v>
      </c>
      <c r="F1802" s="201" t="s">
        <v>2890</v>
      </c>
      <c r="G1802" s="202" t="s">
        <v>2894</v>
      </c>
    </row>
    <row r="1803" spans="2:7">
      <c r="B1803" s="200" t="s">
        <v>811</v>
      </c>
      <c r="C1803" s="201" t="s">
        <v>812</v>
      </c>
      <c r="D1803" s="201" t="s">
        <v>2691</v>
      </c>
      <c r="E1803" s="200" t="s">
        <v>2889</v>
      </c>
      <c r="F1803" s="201" t="s">
        <v>2890</v>
      </c>
      <c r="G1803" s="202" t="s">
        <v>2895</v>
      </c>
    </row>
    <row r="1804" spans="2:7">
      <c r="B1804" s="200" t="s">
        <v>831</v>
      </c>
      <c r="C1804" s="201" t="s">
        <v>832</v>
      </c>
      <c r="D1804" s="201" t="s">
        <v>2691</v>
      </c>
      <c r="E1804" s="200" t="s">
        <v>2889</v>
      </c>
      <c r="F1804" s="201" t="s">
        <v>2890</v>
      </c>
      <c r="G1804" s="202" t="s">
        <v>2896</v>
      </c>
    </row>
    <row r="1805" spans="2:7">
      <c r="B1805" s="200" t="s">
        <v>1166</v>
      </c>
      <c r="C1805" s="201" t="s">
        <v>1167</v>
      </c>
      <c r="D1805" s="201" t="s">
        <v>2691</v>
      </c>
      <c r="E1805" s="200" t="s">
        <v>2889</v>
      </c>
      <c r="F1805" s="201" t="s">
        <v>2890</v>
      </c>
      <c r="G1805" s="202" t="s">
        <v>2897</v>
      </c>
    </row>
    <row r="1806" spans="2:7">
      <c r="B1806" s="200" t="s">
        <v>918</v>
      </c>
      <c r="C1806" s="201" t="s">
        <v>919</v>
      </c>
      <c r="D1806" s="201" t="s">
        <v>2691</v>
      </c>
      <c r="E1806" s="200" t="s">
        <v>2889</v>
      </c>
      <c r="F1806" s="201" t="s">
        <v>2890</v>
      </c>
      <c r="G1806" s="202" t="s">
        <v>2898</v>
      </c>
    </row>
    <row r="1807" spans="2:7">
      <c r="B1807" s="200" t="s">
        <v>994</v>
      </c>
      <c r="C1807" s="201" t="s">
        <v>995</v>
      </c>
      <c r="D1807" s="201" t="s">
        <v>2691</v>
      </c>
      <c r="E1807" s="200" t="s">
        <v>2889</v>
      </c>
      <c r="F1807" s="201" t="s">
        <v>2890</v>
      </c>
      <c r="G1807" s="202" t="s">
        <v>2899</v>
      </c>
    </row>
    <row r="1808" spans="2:7">
      <c r="B1808" s="200" t="s">
        <v>847</v>
      </c>
      <c r="C1808" s="201" t="s">
        <v>848</v>
      </c>
      <c r="D1808" s="201" t="s">
        <v>2691</v>
      </c>
      <c r="E1808" s="200" t="s">
        <v>2889</v>
      </c>
      <c r="F1808" s="201" t="s">
        <v>2890</v>
      </c>
      <c r="G1808" s="202" t="s">
        <v>2900</v>
      </c>
    </row>
    <row r="1809" spans="2:7">
      <c r="B1809" s="200" t="s">
        <v>851</v>
      </c>
      <c r="C1809" s="201" t="s">
        <v>852</v>
      </c>
      <c r="D1809" s="201" t="s">
        <v>2691</v>
      </c>
      <c r="E1809" s="200" t="s">
        <v>2889</v>
      </c>
      <c r="F1809" s="201" t="s">
        <v>2890</v>
      </c>
      <c r="G1809" s="202" t="s">
        <v>2901</v>
      </c>
    </row>
    <row r="1810" spans="2:7">
      <c r="B1810" s="200" t="s">
        <v>855</v>
      </c>
      <c r="C1810" s="201" t="s">
        <v>856</v>
      </c>
      <c r="D1810" s="201" t="s">
        <v>2691</v>
      </c>
      <c r="E1810" s="200" t="s">
        <v>2889</v>
      </c>
      <c r="F1810" s="201" t="s">
        <v>2890</v>
      </c>
      <c r="G1810" s="202" t="s">
        <v>2902</v>
      </c>
    </row>
    <row r="1811" spans="2:7">
      <c r="B1811" s="200" t="s">
        <v>973</v>
      </c>
      <c r="C1811" s="201" t="s">
        <v>974</v>
      </c>
      <c r="D1811" s="201" t="s">
        <v>2691</v>
      </c>
      <c r="E1811" s="200" t="s">
        <v>2889</v>
      </c>
      <c r="F1811" s="201" t="s">
        <v>2890</v>
      </c>
      <c r="G1811" s="202" t="s">
        <v>2903</v>
      </c>
    </row>
    <row r="1812" spans="2:7">
      <c r="B1812" s="200" t="s">
        <v>863</v>
      </c>
      <c r="C1812" s="201" t="s">
        <v>864</v>
      </c>
      <c r="D1812" s="201" t="s">
        <v>2691</v>
      </c>
      <c r="E1812" s="200" t="s">
        <v>2889</v>
      </c>
      <c r="F1812" s="201" t="s">
        <v>2890</v>
      </c>
      <c r="G1812" s="202" t="s">
        <v>2904</v>
      </c>
    </row>
    <row r="1813" spans="2:7">
      <c r="B1813" s="200" t="s">
        <v>1053</v>
      </c>
      <c r="C1813" s="201" t="s">
        <v>1054</v>
      </c>
      <c r="D1813" s="201" t="s">
        <v>2691</v>
      </c>
      <c r="E1813" s="200" t="s">
        <v>2889</v>
      </c>
      <c r="F1813" s="201" t="s">
        <v>2890</v>
      </c>
      <c r="G1813" s="202" t="s">
        <v>2905</v>
      </c>
    </row>
    <row r="1814" spans="2:7">
      <c r="B1814" s="200" t="s">
        <v>1001</v>
      </c>
      <c r="C1814" s="201" t="s">
        <v>1002</v>
      </c>
      <c r="D1814" s="201" t="s">
        <v>2691</v>
      </c>
      <c r="E1814" s="200" t="s">
        <v>2889</v>
      </c>
      <c r="F1814" s="201" t="s">
        <v>2890</v>
      </c>
      <c r="G1814" s="202" t="s">
        <v>2906</v>
      </c>
    </row>
    <row r="1815" spans="2:7">
      <c r="B1815" s="200" t="s">
        <v>927</v>
      </c>
      <c r="C1815" s="201" t="s">
        <v>928</v>
      </c>
      <c r="D1815" s="201" t="s">
        <v>2691</v>
      </c>
      <c r="E1815" s="200" t="s">
        <v>2889</v>
      </c>
      <c r="F1815" s="201" t="s">
        <v>2890</v>
      </c>
      <c r="G1815" s="202" t="s">
        <v>2907</v>
      </c>
    </row>
    <row r="1816" spans="2:7">
      <c r="B1816" s="200" t="s">
        <v>951</v>
      </c>
      <c r="C1816" s="201" t="s">
        <v>952</v>
      </c>
      <c r="D1816" s="201" t="s">
        <v>2691</v>
      </c>
      <c r="E1816" s="200" t="s">
        <v>2889</v>
      </c>
      <c r="F1816" s="201" t="s">
        <v>2890</v>
      </c>
      <c r="G1816" s="202" t="s">
        <v>2908</v>
      </c>
    </row>
    <row r="1817" spans="2:7">
      <c r="B1817" s="200" t="s">
        <v>879</v>
      </c>
      <c r="C1817" s="201" t="s">
        <v>880</v>
      </c>
      <c r="D1817" s="201" t="s">
        <v>2691</v>
      </c>
      <c r="E1817" s="200" t="s">
        <v>2889</v>
      </c>
      <c r="F1817" s="201" t="s">
        <v>2890</v>
      </c>
      <c r="G1817" s="202" t="s">
        <v>2909</v>
      </c>
    </row>
    <row r="1818" spans="2:7">
      <c r="B1818" s="200" t="s">
        <v>882</v>
      </c>
      <c r="C1818" s="201" t="s">
        <v>883</v>
      </c>
      <c r="D1818" s="201" t="s">
        <v>2691</v>
      </c>
      <c r="E1818" s="200" t="s">
        <v>2889</v>
      </c>
      <c r="F1818" s="201" t="s">
        <v>2890</v>
      </c>
      <c r="G1818" s="202" t="s">
        <v>2910</v>
      </c>
    </row>
    <row r="1819" spans="2:7">
      <c r="B1819" s="200" t="s">
        <v>885</v>
      </c>
      <c r="C1819" s="201" t="s">
        <v>886</v>
      </c>
      <c r="D1819" s="201" t="s">
        <v>2691</v>
      </c>
      <c r="E1819" s="200" t="s">
        <v>2889</v>
      </c>
      <c r="F1819" s="201" t="s">
        <v>2890</v>
      </c>
      <c r="G1819" s="202" t="s">
        <v>2911</v>
      </c>
    </row>
    <row r="1820" spans="2:7">
      <c r="B1820" s="200" t="s">
        <v>888</v>
      </c>
      <c r="C1820" s="201" t="s">
        <v>889</v>
      </c>
      <c r="D1820" s="201" t="s">
        <v>2691</v>
      </c>
      <c r="E1820" s="200" t="s">
        <v>2889</v>
      </c>
      <c r="F1820" s="201" t="s">
        <v>2890</v>
      </c>
      <c r="G1820" s="202" t="s">
        <v>2912</v>
      </c>
    </row>
    <row r="1821" spans="2:7">
      <c r="B1821" s="200" t="s">
        <v>891</v>
      </c>
      <c r="C1821" s="201" t="s">
        <v>892</v>
      </c>
      <c r="D1821" s="201" t="s">
        <v>2691</v>
      </c>
      <c r="E1821" s="200" t="s">
        <v>2889</v>
      </c>
      <c r="F1821" s="201" t="s">
        <v>2890</v>
      </c>
      <c r="G1821" s="202" t="s">
        <v>2913</v>
      </c>
    </row>
    <row r="1822" spans="2:7">
      <c r="B1822" s="200" t="s">
        <v>894</v>
      </c>
      <c r="C1822" s="201" t="s">
        <v>895</v>
      </c>
      <c r="D1822" s="201" t="s">
        <v>2691</v>
      </c>
      <c r="E1822" s="200" t="s">
        <v>2889</v>
      </c>
      <c r="F1822" s="201" t="s">
        <v>2890</v>
      </c>
      <c r="G1822" s="202" t="s">
        <v>2914</v>
      </c>
    </row>
    <row r="1823" spans="2:7">
      <c r="B1823" s="200" t="s">
        <v>897</v>
      </c>
      <c r="C1823" s="201" t="s">
        <v>898</v>
      </c>
      <c r="D1823" s="201" t="s">
        <v>2691</v>
      </c>
      <c r="E1823" s="200" t="s">
        <v>2889</v>
      </c>
      <c r="F1823" s="201" t="s">
        <v>2890</v>
      </c>
      <c r="G1823" s="202" t="s">
        <v>2915</v>
      </c>
    </row>
    <row r="1824" spans="2:7">
      <c r="B1824" s="200" t="s">
        <v>1017</v>
      </c>
      <c r="C1824" s="201" t="s">
        <v>1018</v>
      </c>
      <c r="D1824" s="201" t="s">
        <v>2691</v>
      </c>
      <c r="E1824" s="200" t="s">
        <v>2916</v>
      </c>
      <c r="F1824" s="201" t="s">
        <v>2917</v>
      </c>
      <c r="G1824" s="202" t="s">
        <v>2918</v>
      </c>
    </row>
    <row r="1825" spans="2:7">
      <c r="B1825" s="200" t="s">
        <v>851</v>
      </c>
      <c r="C1825" s="201" t="s">
        <v>852</v>
      </c>
      <c r="D1825" s="201" t="s">
        <v>2691</v>
      </c>
      <c r="E1825" s="200" t="s">
        <v>2916</v>
      </c>
      <c r="F1825" s="201" t="s">
        <v>2917</v>
      </c>
      <c r="G1825" s="202" t="s">
        <v>2919</v>
      </c>
    </row>
    <row r="1826" spans="2:7">
      <c r="B1826" s="200" t="s">
        <v>855</v>
      </c>
      <c r="C1826" s="201" t="s">
        <v>856</v>
      </c>
      <c r="D1826" s="201" t="s">
        <v>2691</v>
      </c>
      <c r="E1826" s="200" t="s">
        <v>2916</v>
      </c>
      <c r="F1826" s="201" t="s">
        <v>2917</v>
      </c>
      <c r="G1826" s="202" t="s">
        <v>2920</v>
      </c>
    </row>
    <row r="1827" spans="2:7">
      <c r="B1827" s="200" t="s">
        <v>973</v>
      </c>
      <c r="C1827" s="201" t="s">
        <v>974</v>
      </c>
      <c r="D1827" s="201" t="s">
        <v>2691</v>
      </c>
      <c r="E1827" s="200" t="s">
        <v>2916</v>
      </c>
      <c r="F1827" s="201" t="s">
        <v>2917</v>
      </c>
      <c r="G1827" s="202" t="s">
        <v>2921</v>
      </c>
    </row>
    <row r="1828" spans="2:7">
      <c r="B1828" s="200" t="s">
        <v>859</v>
      </c>
      <c r="C1828" s="201" t="s">
        <v>860</v>
      </c>
      <c r="D1828" s="201" t="s">
        <v>2691</v>
      </c>
      <c r="E1828" s="200" t="s">
        <v>2916</v>
      </c>
      <c r="F1828" s="201" t="s">
        <v>2917</v>
      </c>
      <c r="G1828" s="202" t="s">
        <v>2922</v>
      </c>
    </row>
    <row r="1829" spans="2:7">
      <c r="B1829" s="200" t="s">
        <v>863</v>
      </c>
      <c r="C1829" s="201" t="s">
        <v>864</v>
      </c>
      <c r="D1829" s="201" t="s">
        <v>2691</v>
      </c>
      <c r="E1829" s="200" t="s">
        <v>2916</v>
      </c>
      <c r="F1829" s="201" t="s">
        <v>2917</v>
      </c>
      <c r="G1829" s="202" t="s">
        <v>2923</v>
      </c>
    </row>
    <row r="1830" spans="2:7">
      <c r="B1830" s="200" t="s">
        <v>867</v>
      </c>
      <c r="C1830" s="201" t="s">
        <v>868</v>
      </c>
      <c r="D1830" s="201" t="s">
        <v>2691</v>
      </c>
      <c r="E1830" s="200" t="s">
        <v>2916</v>
      </c>
      <c r="F1830" s="201" t="s">
        <v>2917</v>
      </c>
      <c r="G1830" s="202" t="s">
        <v>2924</v>
      </c>
    </row>
    <row r="1831" spans="2:7">
      <c r="B1831" s="200" t="s">
        <v>948</v>
      </c>
      <c r="C1831" s="201" t="s">
        <v>949</v>
      </c>
      <c r="D1831" s="201" t="s">
        <v>2691</v>
      </c>
      <c r="E1831" s="200" t="s">
        <v>2916</v>
      </c>
      <c r="F1831" s="201" t="s">
        <v>2917</v>
      </c>
      <c r="G1831" s="202" t="s">
        <v>2925</v>
      </c>
    </row>
    <row r="1832" spans="2:7">
      <c r="B1832" s="200" t="s">
        <v>1053</v>
      </c>
      <c r="C1832" s="201" t="s">
        <v>1054</v>
      </c>
      <c r="D1832" s="201" t="s">
        <v>2691</v>
      </c>
      <c r="E1832" s="200" t="s">
        <v>2916</v>
      </c>
      <c r="F1832" s="201" t="s">
        <v>2917</v>
      </c>
      <c r="G1832" s="202" t="s">
        <v>2926</v>
      </c>
    </row>
    <row r="1833" spans="2:7">
      <c r="B1833" s="200" t="s">
        <v>1271</v>
      </c>
      <c r="C1833" s="201" t="s">
        <v>1272</v>
      </c>
      <c r="D1833" s="201" t="s">
        <v>2691</v>
      </c>
      <c r="E1833" s="200" t="s">
        <v>2916</v>
      </c>
      <c r="F1833" s="201" t="s">
        <v>2917</v>
      </c>
      <c r="G1833" s="202" t="s">
        <v>2927</v>
      </c>
    </row>
    <row r="1834" spans="2:7">
      <c r="B1834" s="200" t="s">
        <v>879</v>
      </c>
      <c r="C1834" s="201" t="s">
        <v>880</v>
      </c>
      <c r="D1834" s="201" t="s">
        <v>2691</v>
      </c>
      <c r="E1834" s="200" t="s">
        <v>2916</v>
      </c>
      <c r="F1834" s="201" t="s">
        <v>2917</v>
      </c>
      <c r="G1834" s="202" t="s">
        <v>2928</v>
      </c>
    </row>
    <row r="1835" spans="2:7">
      <c r="B1835" s="200" t="s">
        <v>882</v>
      </c>
      <c r="C1835" s="201" t="s">
        <v>883</v>
      </c>
      <c r="D1835" s="201" t="s">
        <v>2691</v>
      </c>
      <c r="E1835" s="200" t="s">
        <v>2916</v>
      </c>
      <c r="F1835" s="201" t="s">
        <v>2917</v>
      </c>
      <c r="G1835" s="202" t="s">
        <v>2929</v>
      </c>
    </row>
    <row r="1836" spans="2:7">
      <c r="B1836" s="200" t="s">
        <v>1059</v>
      </c>
      <c r="C1836" s="201" t="s">
        <v>1060</v>
      </c>
      <c r="D1836" s="201" t="s">
        <v>2691</v>
      </c>
      <c r="E1836" s="200" t="s">
        <v>2916</v>
      </c>
      <c r="F1836" s="201" t="s">
        <v>2917</v>
      </c>
      <c r="G1836" s="202" t="s">
        <v>2930</v>
      </c>
    </row>
    <row r="1837" spans="2:7">
      <c r="B1837" s="200" t="s">
        <v>885</v>
      </c>
      <c r="C1837" s="201" t="s">
        <v>886</v>
      </c>
      <c r="D1837" s="201" t="s">
        <v>2691</v>
      </c>
      <c r="E1837" s="200" t="s">
        <v>2916</v>
      </c>
      <c r="F1837" s="201" t="s">
        <v>2917</v>
      </c>
      <c r="G1837" s="202" t="s">
        <v>2931</v>
      </c>
    </row>
    <row r="1838" spans="2:7">
      <c r="B1838" s="200" t="s">
        <v>888</v>
      </c>
      <c r="C1838" s="201" t="s">
        <v>889</v>
      </c>
      <c r="D1838" s="201" t="s">
        <v>2691</v>
      </c>
      <c r="E1838" s="200" t="s">
        <v>2916</v>
      </c>
      <c r="F1838" s="201" t="s">
        <v>2917</v>
      </c>
      <c r="G1838" s="202" t="s">
        <v>2932</v>
      </c>
    </row>
    <row r="1839" spans="2:7">
      <c r="B1839" s="200" t="s">
        <v>891</v>
      </c>
      <c r="C1839" s="201" t="s">
        <v>892</v>
      </c>
      <c r="D1839" s="201" t="s">
        <v>2691</v>
      </c>
      <c r="E1839" s="200" t="s">
        <v>2916</v>
      </c>
      <c r="F1839" s="201" t="s">
        <v>2917</v>
      </c>
      <c r="G1839" s="202" t="s">
        <v>2933</v>
      </c>
    </row>
    <row r="1840" spans="2:7">
      <c r="B1840" s="200" t="s">
        <v>894</v>
      </c>
      <c r="C1840" s="201" t="s">
        <v>895</v>
      </c>
      <c r="D1840" s="201" t="s">
        <v>2691</v>
      </c>
      <c r="E1840" s="200" t="s">
        <v>2916</v>
      </c>
      <c r="F1840" s="201" t="s">
        <v>2917</v>
      </c>
      <c r="G1840" s="202" t="s">
        <v>2934</v>
      </c>
    </row>
    <row r="1841" spans="2:7">
      <c r="B1841" s="200" t="s">
        <v>897</v>
      </c>
      <c r="C1841" s="201" t="s">
        <v>898</v>
      </c>
      <c r="D1841" s="201" t="s">
        <v>2691</v>
      </c>
      <c r="E1841" s="200" t="s">
        <v>2916</v>
      </c>
      <c r="F1841" s="201" t="s">
        <v>2917</v>
      </c>
      <c r="G1841" s="202" t="s">
        <v>2935</v>
      </c>
    </row>
    <row r="1842" spans="2:7">
      <c r="B1842" s="200" t="s">
        <v>784</v>
      </c>
      <c r="C1842" s="201" t="s">
        <v>785</v>
      </c>
      <c r="D1842" s="201" t="s">
        <v>2691</v>
      </c>
      <c r="E1842" s="200" t="s">
        <v>2936</v>
      </c>
      <c r="F1842" s="201" t="s">
        <v>2937</v>
      </c>
      <c r="G1842" s="202" t="s">
        <v>2938</v>
      </c>
    </row>
    <row r="1843" spans="2:7">
      <c r="B1843" s="200" t="s">
        <v>791</v>
      </c>
      <c r="C1843" s="201" t="s">
        <v>792</v>
      </c>
      <c r="D1843" s="201" t="s">
        <v>2691</v>
      </c>
      <c r="E1843" s="200" t="s">
        <v>2936</v>
      </c>
      <c r="F1843" s="201" t="s">
        <v>2937</v>
      </c>
      <c r="G1843" s="202" t="s">
        <v>2939</v>
      </c>
    </row>
    <row r="1844" spans="2:7">
      <c r="B1844" s="200" t="s">
        <v>1073</v>
      </c>
      <c r="C1844" s="201" t="s">
        <v>1074</v>
      </c>
      <c r="D1844" s="201" t="s">
        <v>2691</v>
      </c>
      <c r="E1844" s="200" t="s">
        <v>2936</v>
      </c>
      <c r="F1844" s="201" t="s">
        <v>2937</v>
      </c>
      <c r="G1844" s="202" t="s">
        <v>2940</v>
      </c>
    </row>
    <row r="1845" spans="2:7">
      <c r="B1845" s="200" t="s">
        <v>795</v>
      </c>
      <c r="C1845" s="201" t="s">
        <v>796</v>
      </c>
      <c r="D1845" s="201" t="s">
        <v>2691</v>
      </c>
      <c r="E1845" s="200" t="s">
        <v>2936</v>
      </c>
      <c r="F1845" s="201" t="s">
        <v>2937</v>
      </c>
      <c r="G1845" s="202" t="s">
        <v>2941</v>
      </c>
    </row>
    <row r="1846" spans="2:7">
      <c r="B1846" s="200" t="s">
        <v>803</v>
      </c>
      <c r="C1846" s="201" t="s">
        <v>804</v>
      </c>
      <c r="D1846" s="201" t="s">
        <v>2691</v>
      </c>
      <c r="E1846" s="200" t="s">
        <v>2936</v>
      </c>
      <c r="F1846" s="201" t="s">
        <v>2937</v>
      </c>
      <c r="G1846" s="202" t="s">
        <v>2942</v>
      </c>
    </row>
    <row r="1847" spans="2:7">
      <c r="B1847" s="200" t="s">
        <v>807</v>
      </c>
      <c r="C1847" s="201" t="s">
        <v>808</v>
      </c>
      <c r="D1847" s="201" t="s">
        <v>2691</v>
      </c>
      <c r="E1847" s="200" t="s">
        <v>2936</v>
      </c>
      <c r="F1847" s="201" t="s">
        <v>2937</v>
      </c>
      <c r="G1847" s="202" t="s">
        <v>2943</v>
      </c>
    </row>
    <row r="1848" spans="2:7">
      <c r="B1848" s="200" t="s">
        <v>811</v>
      </c>
      <c r="C1848" s="201" t="s">
        <v>812</v>
      </c>
      <c r="D1848" s="201" t="s">
        <v>2691</v>
      </c>
      <c r="E1848" s="200" t="s">
        <v>2936</v>
      </c>
      <c r="F1848" s="201" t="s">
        <v>2937</v>
      </c>
      <c r="G1848" s="202" t="s">
        <v>2944</v>
      </c>
    </row>
    <row r="1849" spans="2:7">
      <c r="B1849" s="200" t="s">
        <v>815</v>
      </c>
      <c r="C1849" s="201" t="s">
        <v>816</v>
      </c>
      <c r="D1849" s="201" t="s">
        <v>2691</v>
      </c>
      <c r="E1849" s="200" t="s">
        <v>2936</v>
      </c>
      <c r="F1849" s="201" t="s">
        <v>2937</v>
      </c>
      <c r="G1849" s="202" t="s">
        <v>2945</v>
      </c>
    </row>
    <row r="1850" spans="2:7">
      <c r="B1850" s="200" t="s">
        <v>1081</v>
      </c>
      <c r="C1850" s="201" t="s">
        <v>1082</v>
      </c>
      <c r="D1850" s="201" t="s">
        <v>2691</v>
      </c>
      <c r="E1850" s="200" t="s">
        <v>2936</v>
      </c>
      <c r="F1850" s="201" t="s">
        <v>2937</v>
      </c>
      <c r="G1850" s="202" t="s">
        <v>2946</v>
      </c>
    </row>
    <row r="1851" spans="2:7">
      <c r="B1851" s="200" t="s">
        <v>969</v>
      </c>
      <c r="C1851" s="201" t="s">
        <v>970</v>
      </c>
      <c r="D1851" s="201" t="s">
        <v>2691</v>
      </c>
      <c r="E1851" s="200" t="s">
        <v>2936</v>
      </c>
      <c r="F1851" s="201" t="s">
        <v>2937</v>
      </c>
      <c r="G1851" s="202" t="s">
        <v>2947</v>
      </c>
    </row>
    <row r="1852" spans="2:7">
      <c r="B1852" s="200" t="s">
        <v>831</v>
      </c>
      <c r="C1852" s="201" t="s">
        <v>832</v>
      </c>
      <c r="D1852" s="201" t="s">
        <v>2691</v>
      </c>
      <c r="E1852" s="200" t="s">
        <v>2936</v>
      </c>
      <c r="F1852" s="201" t="s">
        <v>2937</v>
      </c>
      <c r="G1852" s="202" t="s">
        <v>2948</v>
      </c>
    </row>
    <row r="1853" spans="2:7">
      <c r="B1853" s="200" t="s">
        <v>1001</v>
      </c>
      <c r="C1853" s="201" t="s">
        <v>1002</v>
      </c>
      <c r="D1853" s="201" t="s">
        <v>2691</v>
      </c>
      <c r="E1853" s="200" t="s">
        <v>2936</v>
      </c>
      <c r="F1853" s="201" t="s">
        <v>2937</v>
      </c>
      <c r="G1853" s="202" t="s">
        <v>2949</v>
      </c>
    </row>
    <row r="1854" spans="2:7">
      <c r="B1854" s="200" t="s">
        <v>885</v>
      </c>
      <c r="C1854" s="201" t="s">
        <v>886</v>
      </c>
      <c r="D1854" s="201" t="s">
        <v>2691</v>
      </c>
      <c r="E1854" s="200" t="s">
        <v>2936</v>
      </c>
      <c r="F1854" s="201" t="s">
        <v>2937</v>
      </c>
      <c r="G1854" s="202" t="s">
        <v>2950</v>
      </c>
    </row>
    <row r="1855" spans="2:7">
      <c r="B1855" s="200" t="s">
        <v>888</v>
      </c>
      <c r="C1855" s="201" t="s">
        <v>889</v>
      </c>
      <c r="D1855" s="201" t="s">
        <v>2691</v>
      </c>
      <c r="E1855" s="200" t="s">
        <v>2936</v>
      </c>
      <c r="F1855" s="201" t="s">
        <v>2937</v>
      </c>
      <c r="G1855" s="202" t="s">
        <v>2951</v>
      </c>
    </row>
    <row r="1856" spans="2:7">
      <c r="B1856" s="200" t="s">
        <v>891</v>
      </c>
      <c r="C1856" s="201" t="s">
        <v>892</v>
      </c>
      <c r="D1856" s="201" t="s">
        <v>2691</v>
      </c>
      <c r="E1856" s="200" t="s">
        <v>2936</v>
      </c>
      <c r="F1856" s="201" t="s">
        <v>2937</v>
      </c>
      <c r="G1856" s="202" t="s">
        <v>2952</v>
      </c>
    </row>
    <row r="1857" spans="2:7">
      <c r="B1857" s="200" t="s">
        <v>894</v>
      </c>
      <c r="C1857" s="201" t="s">
        <v>895</v>
      </c>
      <c r="D1857" s="201" t="s">
        <v>2691</v>
      </c>
      <c r="E1857" s="200" t="s">
        <v>2936</v>
      </c>
      <c r="F1857" s="201" t="s">
        <v>2937</v>
      </c>
      <c r="G1857" s="202" t="s">
        <v>2953</v>
      </c>
    </row>
    <row r="1858" spans="2:7">
      <c r="B1858" s="200" t="s">
        <v>897</v>
      </c>
      <c r="C1858" s="201" t="s">
        <v>898</v>
      </c>
      <c r="D1858" s="201" t="s">
        <v>2691</v>
      </c>
      <c r="E1858" s="200" t="s">
        <v>2936</v>
      </c>
      <c r="F1858" s="201" t="s">
        <v>2937</v>
      </c>
      <c r="G1858" s="202" t="s">
        <v>2954</v>
      </c>
    </row>
    <row r="1859" spans="2:7">
      <c r="B1859" s="200" t="s">
        <v>1041</v>
      </c>
      <c r="C1859" s="201" t="s">
        <v>1042</v>
      </c>
      <c r="D1859" s="201" t="s">
        <v>2691</v>
      </c>
      <c r="E1859" s="200" t="s">
        <v>2955</v>
      </c>
      <c r="F1859" s="201" t="s">
        <v>2956</v>
      </c>
      <c r="G1859" s="202" t="s">
        <v>2957</v>
      </c>
    </row>
    <row r="1860" spans="2:7">
      <c r="B1860" s="200" t="s">
        <v>851</v>
      </c>
      <c r="C1860" s="201" t="s">
        <v>852</v>
      </c>
      <c r="D1860" s="201" t="s">
        <v>2691</v>
      </c>
      <c r="E1860" s="200" t="s">
        <v>2955</v>
      </c>
      <c r="F1860" s="201" t="s">
        <v>2956</v>
      </c>
      <c r="G1860" s="202" t="s">
        <v>2958</v>
      </c>
    </row>
    <row r="1861" spans="2:7">
      <c r="B1861" s="200" t="s">
        <v>855</v>
      </c>
      <c r="C1861" s="201" t="s">
        <v>856</v>
      </c>
      <c r="D1861" s="201" t="s">
        <v>2691</v>
      </c>
      <c r="E1861" s="200" t="s">
        <v>2955</v>
      </c>
      <c r="F1861" s="201" t="s">
        <v>2956</v>
      </c>
      <c r="G1861" s="202" t="s">
        <v>2959</v>
      </c>
    </row>
    <row r="1862" spans="2:7">
      <c r="B1862" s="200" t="s">
        <v>873</v>
      </c>
      <c r="C1862" s="201" t="s">
        <v>874</v>
      </c>
      <c r="D1862" s="201" t="s">
        <v>2691</v>
      </c>
      <c r="E1862" s="200" t="s">
        <v>2955</v>
      </c>
      <c r="F1862" s="201" t="s">
        <v>2956</v>
      </c>
      <c r="G1862" s="202" t="s">
        <v>2960</v>
      </c>
    </row>
    <row r="1863" spans="2:7">
      <c r="B1863" s="200" t="s">
        <v>879</v>
      </c>
      <c r="C1863" s="201" t="s">
        <v>880</v>
      </c>
      <c r="D1863" s="201" t="s">
        <v>2691</v>
      </c>
      <c r="E1863" s="200" t="s">
        <v>2955</v>
      </c>
      <c r="F1863" s="201" t="s">
        <v>2956</v>
      </c>
      <c r="G1863" s="202" t="s">
        <v>2961</v>
      </c>
    </row>
    <row r="1864" spans="2:7">
      <c r="B1864" s="200" t="s">
        <v>882</v>
      </c>
      <c r="C1864" s="201" t="s">
        <v>883</v>
      </c>
      <c r="D1864" s="201" t="s">
        <v>2691</v>
      </c>
      <c r="E1864" s="200" t="s">
        <v>2955</v>
      </c>
      <c r="F1864" s="201" t="s">
        <v>2956</v>
      </c>
      <c r="G1864" s="202" t="s">
        <v>2962</v>
      </c>
    </row>
    <row r="1865" spans="2:7">
      <c r="B1865" s="200" t="s">
        <v>1059</v>
      </c>
      <c r="C1865" s="201" t="s">
        <v>1060</v>
      </c>
      <c r="D1865" s="201" t="s">
        <v>2691</v>
      </c>
      <c r="E1865" s="200" t="s">
        <v>2955</v>
      </c>
      <c r="F1865" s="201" t="s">
        <v>2956</v>
      </c>
      <c r="G1865" s="202" t="s">
        <v>2963</v>
      </c>
    </row>
    <row r="1866" spans="2:7">
      <c r="B1866" s="200" t="s">
        <v>885</v>
      </c>
      <c r="C1866" s="201" t="s">
        <v>886</v>
      </c>
      <c r="D1866" s="201" t="s">
        <v>2691</v>
      </c>
      <c r="E1866" s="200" t="s">
        <v>2955</v>
      </c>
      <c r="F1866" s="201" t="s">
        <v>2956</v>
      </c>
      <c r="G1866" s="202" t="s">
        <v>2964</v>
      </c>
    </row>
    <row r="1867" spans="2:7">
      <c r="B1867" s="200" t="s">
        <v>888</v>
      </c>
      <c r="C1867" s="201" t="s">
        <v>889</v>
      </c>
      <c r="D1867" s="201" t="s">
        <v>2691</v>
      </c>
      <c r="E1867" s="200" t="s">
        <v>2955</v>
      </c>
      <c r="F1867" s="201" t="s">
        <v>2956</v>
      </c>
      <c r="G1867" s="202" t="s">
        <v>2965</v>
      </c>
    </row>
    <row r="1868" spans="2:7">
      <c r="B1868" s="200" t="s">
        <v>891</v>
      </c>
      <c r="C1868" s="201" t="s">
        <v>892</v>
      </c>
      <c r="D1868" s="201" t="s">
        <v>2691</v>
      </c>
      <c r="E1868" s="200" t="s">
        <v>2955</v>
      </c>
      <c r="F1868" s="201" t="s">
        <v>2956</v>
      </c>
      <c r="G1868" s="202" t="s">
        <v>2966</v>
      </c>
    </row>
    <row r="1869" spans="2:7">
      <c r="B1869" s="200" t="s">
        <v>894</v>
      </c>
      <c r="C1869" s="201" t="s">
        <v>895</v>
      </c>
      <c r="D1869" s="201" t="s">
        <v>2691</v>
      </c>
      <c r="E1869" s="200" t="s">
        <v>2955</v>
      </c>
      <c r="F1869" s="201" t="s">
        <v>2956</v>
      </c>
      <c r="G1869" s="202" t="s">
        <v>2967</v>
      </c>
    </row>
    <row r="1870" spans="2:7">
      <c r="B1870" s="200" t="s">
        <v>897</v>
      </c>
      <c r="C1870" s="201" t="s">
        <v>898</v>
      </c>
      <c r="D1870" s="201" t="s">
        <v>2691</v>
      </c>
      <c r="E1870" s="200" t="s">
        <v>2955</v>
      </c>
      <c r="F1870" s="201" t="s">
        <v>2956</v>
      </c>
      <c r="G1870" s="202" t="s">
        <v>2968</v>
      </c>
    </row>
    <row r="1871" spans="2:7">
      <c r="B1871" s="200" t="s">
        <v>843</v>
      </c>
      <c r="C1871" s="201" t="s">
        <v>844</v>
      </c>
      <c r="D1871" s="201" t="s">
        <v>2691</v>
      </c>
      <c r="E1871" s="200" t="s">
        <v>2969</v>
      </c>
      <c r="F1871" s="201" t="s">
        <v>2970</v>
      </c>
      <c r="G1871" s="202" t="s">
        <v>2971</v>
      </c>
    </row>
    <row r="1872" spans="2:7">
      <c r="B1872" s="200" t="s">
        <v>847</v>
      </c>
      <c r="C1872" s="201" t="s">
        <v>848</v>
      </c>
      <c r="D1872" s="201" t="s">
        <v>2691</v>
      </c>
      <c r="E1872" s="200" t="s">
        <v>2969</v>
      </c>
      <c r="F1872" s="201" t="s">
        <v>2970</v>
      </c>
      <c r="G1872" s="202" t="s">
        <v>2972</v>
      </c>
    </row>
    <row r="1873" spans="2:7">
      <c r="B1873" s="200" t="s">
        <v>851</v>
      </c>
      <c r="C1873" s="201" t="s">
        <v>852</v>
      </c>
      <c r="D1873" s="201" t="s">
        <v>2691</v>
      </c>
      <c r="E1873" s="200" t="s">
        <v>2969</v>
      </c>
      <c r="F1873" s="201" t="s">
        <v>2970</v>
      </c>
      <c r="G1873" s="202" t="s">
        <v>2973</v>
      </c>
    </row>
    <row r="1874" spans="2:7">
      <c r="B1874" s="200" t="s">
        <v>973</v>
      </c>
      <c r="C1874" s="201" t="s">
        <v>974</v>
      </c>
      <c r="D1874" s="201" t="s">
        <v>2691</v>
      </c>
      <c r="E1874" s="200" t="s">
        <v>2969</v>
      </c>
      <c r="F1874" s="201" t="s">
        <v>2970</v>
      </c>
      <c r="G1874" s="202" t="s">
        <v>2974</v>
      </c>
    </row>
    <row r="1875" spans="2:7">
      <c r="B1875" s="200" t="s">
        <v>927</v>
      </c>
      <c r="C1875" s="201" t="s">
        <v>928</v>
      </c>
      <c r="D1875" s="201" t="s">
        <v>2691</v>
      </c>
      <c r="E1875" s="200" t="s">
        <v>2969</v>
      </c>
      <c r="F1875" s="201" t="s">
        <v>2970</v>
      </c>
      <c r="G1875" s="202" t="s">
        <v>2975</v>
      </c>
    </row>
    <row r="1876" spans="2:7">
      <c r="B1876" s="200" t="s">
        <v>951</v>
      </c>
      <c r="C1876" s="201" t="s">
        <v>952</v>
      </c>
      <c r="D1876" s="201" t="s">
        <v>2691</v>
      </c>
      <c r="E1876" s="200" t="s">
        <v>2969</v>
      </c>
      <c r="F1876" s="201" t="s">
        <v>2970</v>
      </c>
      <c r="G1876" s="202" t="s">
        <v>2976</v>
      </c>
    </row>
    <row r="1877" spans="2:7">
      <c r="B1877" s="200" t="s">
        <v>879</v>
      </c>
      <c r="C1877" s="201" t="s">
        <v>880</v>
      </c>
      <c r="D1877" s="201" t="s">
        <v>2691</v>
      </c>
      <c r="E1877" s="200" t="s">
        <v>2969</v>
      </c>
      <c r="F1877" s="201" t="s">
        <v>2970</v>
      </c>
      <c r="G1877" s="202" t="s">
        <v>2977</v>
      </c>
    </row>
    <row r="1878" spans="2:7">
      <c r="B1878" s="200" t="s">
        <v>882</v>
      </c>
      <c r="C1878" s="201" t="s">
        <v>883</v>
      </c>
      <c r="D1878" s="201" t="s">
        <v>2691</v>
      </c>
      <c r="E1878" s="200" t="s">
        <v>2969</v>
      </c>
      <c r="F1878" s="201" t="s">
        <v>2970</v>
      </c>
      <c r="G1878" s="202" t="s">
        <v>2978</v>
      </c>
    </row>
    <row r="1879" spans="2:7">
      <c r="B1879" s="200" t="s">
        <v>885</v>
      </c>
      <c r="C1879" s="201" t="s">
        <v>886</v>
      </c>
      <c r="D1879" s="201" t="s">
        <v>2691</v>
      </c>
      <c r="E1879" s="200" t="s">
        <v>2969</v>
      </c>
      <c r="F1879" s="201" t="s">
        <v>2970</v>
      </c>
      <c r="G1879" s="202" t="s">
        <v>2979</v>
      </c>
    </row>
    <row r="1880" spans="2:7">
      <c r="B1880" s="200" t="s">
        <v>891</v>
      </c>
      <c r="C1880" s="201" t="s">
        <v>892</v>
      </c>
      <c r="D1880" s="201" t="s">
        <v>2691</v>
      </c>
      <c r="E1880" s="200" t="s">
        <v>2969</v>
      </c>
      <c r="F1880" s="201" t="s">
        <v>2970</v>
      </c>
      <c r="G1880" s="202" t="s">
        <v>2980</v>
      </c>
    </row>
    <row r="1881" spans="2:7">
      <c r="B1881" s="200" t="s">
        <v>894</v>
      </c>
      <c r="C1881" s="201" t="s">
        <v>895</v>
      </c>
      <c r="D1881" s="201" t="s">
        <v>2691</v>
      </c>
      <c r="E1881" s="200" t="s">
        <v>2969</v>
      </c>
      <c r="F1881" s="201" t="s">
        <v>2970</v>
      </c>
      <c r="G1881" s="202" t="s">
        <v>2981</v>
      </c>
    </row>
    <row r="1882" spans="2:7">
      <c r="B1882" s="200" t="s">
        <v>897</v>
      </c>
      <c r="C1882" s="201" t="s">
        <v>898</v>
      </c>
      <c r="D1882" s="201" t="s">
        <v>2691</v>
      </c>
      <c r="E1882" s="200" t="s">
        <v>2969</v>
      </c>
      <c r="F1882" s="201" t="s">
        <v>2970</v>
      </c>
      <c r="G1882" s="202" t="s">
        <v>2982</v>
      </c>
    </row>
    <row r="1883" spans="2:7">
      <c r="B1883" s="200" t="s">
        <v>791</v>
      </c>
      <c r="C1883" s="201" t="s">
        <v>792</v>
      </c>
      <c r="D1883" s="201" t="s">
        <v>2983</v>
      </c>
      <c r="E1883" s="200" t="s">
        <v>2984</v>
      </c>
      <c r="F1883" s="201" t="s">
        <v>2985</v>
      </c>
      <c r="G1883" s="202" t="s">
        <v>2986</v>
      </c>
    </row>
    <row r="1884" spans="2:7">
      <c r="B1884" s="200" t="s">
        <v>795</v>
      </c>
      <c r="C1884" s="201" t="s">
        <v>796</v>
      </c>
      <c r="D1884" s="201" t="s">
        <v>2983</v>
      </c>
      <c r="E1884" s="200" t="s">
        <v>2984</v>
      </c>
      <c r="F1884" s="201" t="s">
        <v>2985</v>
      </c>
      <c r="G1884" s="202" t="s">
        <v>2987</v>
      </c>
    </row>
    <row r="1885" spans="2:7">
      <c r="B1885" s="200" t="s">
        <v>803</v>
      </c>
      <c r="C1885" s="201" t="s">
        <v>804</v>
      </c>
      <c r="D1885" s="201" t="s">
        <v>2983</v>
      </c>
      <c r="E1885" s="200" t="s">
        <v>2984</v>
      </c>
      <c r="F1885" s="201" t="s">
        <v>2985</v>
      </c>
      <c r="G1885" s="202" t="s">
        <v>2988</v>
      </c>
    </row>
    <row r="1886" spans="2:7">
      <c r="B1886" s="200" t="s">
        <v>1162</v>
      </c>
      <c r="C1886" s="201" t="s">
        <v>1163</v>
      </c>
      <c r="D1886" s="201" t="s">
        <v>2983</v>
      </c>
      <c r="E1886" s="200" t="s">
        <v>2984</v>
      </c>
      <c r="F1886" s="201" t="s">
        <v>2985</v>
      </c>
      <c r="G1886" s="202" t="s">
        <v>2989</v>
      </c>
    </row>
    <row r="1887" spans="2:7">
      <c r="B1887" s="200" t="s">
        <v>807</v>
      </c>
      <c r="C1887" s="201" t="s">
        <v>808</v>
      </c>
      <c r="D1887" s="201" t="s">
        <v>2983</v>
      </c>
      <c r="E1887" s="200" t="s">
        <v>2984</v>
      </c>
      <c r="F1887" s="201" t="s">
        <v>2985</v>
      </c>
      <c r="G1887" s="202" t="s">
        <v>2990</v>
      </c>
    </row>
    <row r="1888" spans="2:7">
      <c r="B1888" s="200" t="s">
        <v>811</v>
      </c>
      <c r="C1888" s="201" t="s">
        <v>812</v>
      </c>
      <c r="D1888" s="201" t="s">
        <v>2983</v>
      </c>
      <c r="E1888" s="200" t="s">
        <v>2984</v>
      </c>
      <c r="F1888" s="201" t="s">
        <v>2985</v>
      </c>
      <c r="G1888" s="202" t="s">
        <v>2991</v>
      </c>
    </row>
    <row r="1889" spans="2:7">
      <c r="B1889" s="200" t="s">
        <v>823</v>
      </c>
      <c r="C1889" s="201" t="s">
        <v>824</v>
      </c>
      <c r="D1889" s="201" t="s">
        <v>2983</v>
      </c>
      <c r="E1889" s="200" t="s">
        <v>2984</v>
      </c>
      <c r="F1889" s="201" t="s">
        <v>2985</v>
      </c>
      <c r="G1889" s="202" t="s">
        <v>2992</v>
      </c>
    </row>
    <row r="1890" spans="2:7">
      <c r="B1890" s="200" t="s">
        <v>827</v>
      </c>
      <c r="C1890" s="201" t="s">
        <v>828</v>
      </c>
      <c r="D1890" s="201" t="s">
        <v>2983</v>
      </c>
      <c r="E1890" s="200" t="s">
        <v>2984</v>
      </c>
      <c r="F1890" s="201" t="s">
        <v>2985</v>
      </c>
      <c r="G1890" s="202" t="s">
        <v>2993</v>
      </c>
    </row>
    <row r="1891" spans="2:7">
      <c r="B1891" s="200" t="s">
        <v>831</v>
      </c>
      <c r="C1891" s="201" t="s">
        <v>832</v>
      </c>
      <c r="D1891" s="201" t="s">
        <v>2983</v>
      </c>
      <c r="E1891" s="200" t="s">
        <v>2984</v>
      </c>
      <c r="F1891" s="201" t="s">
        <v>2985</v>
      </c>
      <c r="G1891" s="202" t="s">
        <v>2994</v>
      </c>
    </row>
    <row r="1892" spans="2:7">
      <c r="B1892" s="200" t="s">
        <v>847</v>
      </c>
      <c r="C1892" s="201" t="s">
        <v>848</v>
      </c>
      <c r="D1892" s="201" t="s">
        <v>2983</v>
      </c>
      <c r="E1892" s="200" t="s">
        <v>2984</v>
      </c>
      <c r="F1892" s="201" t="s">
        <v>2985</v>
      </c>
      <c r="G1892" s="202" t="s">
        <v>2995</v>
      </c>
    </row>
    <row r="1893" spans="2:7">
      <c r="B1893" s="200" t="s">
        <v>1320</v>
      </c>
      <c r="C1893" s="201" t="s">
        <v>1321</v>
      </c>
      <c r="D1893" s="201" t="s">
        <v>2983</v>
      </c>
      <c r="E1893" s="200" t="s">
        <v>2984</v>
      </c>
      <c r="F1893" s="201" t="s">
        <v>2985</v>
      </c>
      <c r="G1893" s="202" t="s">
        <v>2996</v>
      </c>
    </row>
    <row r="1894" spans="2:7">
      <c r="B1894" s="200" t="s">
        <v>851</v>
      </c>
      <c r="C1894" s="201" t="s">
        <v>852</v>
      </c>
      <c r="D1894" s="201" t="s">
        <v>2983</v>
      </c>
      <c r="E1894" s="200" t="s">
        <v>2984</v>
      </c>
      <c r="F1894" s="201" t="s">
        <v>2985</v>
      </c>
      <c r="G1894" s="202" t="s">
        <v>2997</v>
      </c>
    </row>
    <row r="1895" spans="2:7">
      <c r="B1895" s="200" t="s">
        <v>855</v>
      </c>
      <c r="C1895" s="201" t="s">
        <v>856</v>
      </c>
      <c r="D1895" s="201" t="s">
        <v>2983</v>
      </c>
      <c r="E1895" s="200" t="s">
        <v>2984</v>
      </c>
      <c r="F1895" s="201" t="s">
        <v>2985</v>
      </c>
      <c r="G1895" s="202" t="s">
        <v>2998</v>
      </c>
    </row>
    <row r="1896" spans="2:7">
      <c r="B1896" s="200" t="s">
        <v>863</v>
      </c>
      <c r="C1896" s="201" t="s">
        <v>864</v>
      </c>
      <c r="D1896" s="201" t="s">
        <v>2983</v>
      </c>
      <c r="E1896" s="200" t="s">
        <v>2984</v>
      </c>
      <c r="F1896" s="201" t="s">
        <v>2985</v>
      </c>
      <c r="G1896" s="202" t="s">
        <v>2999</v>
      </c>
    </row>
    <row r="1897" spans="2:7">
      <c r="B1897" s="200" t="s">
        <v>1053</v>
      </c>
      <c r="C1897" s="201" t="s">
        <v>1054</v>
      </c>
      <c r="D1897" s="201" t="s">
        <v>2983</v>
      </c>
      <c r="E1897" s="200" t="s">
        <v>2984</v>
      </c>
      <c r="F1897" s="201" t="s">
        <v>2985</v>
      </c>
      <c r="G1897" s="202" t="s">
        <v>3000</v>
      </c>
    </row>
    <row r="1898" spans="2:7">
      <c r="B1898" s="200" t="s">
        <v>873</v>
      </c>
      <c r="C1898" s="201" t="s">
        <v>874</v>
      </c>
      <c r="D1898" s="201" t="s">
        <v>2983</v>
      </c>
      <c r="E1898" s="200" t="s">
        <v>2984</v>
      </c>
      <c r="F1898" s="201" t="s">
        <v>2985</v>
      </c>
      <c r="G1898" s="202" t="s">
        <v>3001</v>
      </c>
    </row>
    <row r="1899" spans="2:7">
      <c r="B1899" s="200" t="s">
        <v>876</v>
      </c>
      <c r="C1899" s="201" t="s">
        <v>877</v>
      </c>
      <c r="D1899" s="201" t="s">
        <v>2983</v>
      </c>
      <c r="E1899" s="200" t="s">
        <v>2984</v>
      </c>
      <c r="F1899" s="201" t="s">
        <v>2985</v>
      </c>
      <c r="G1899" s="202" t="s">
        <v>3002</v>
      </c>
    </row>
    <row r="1900" spans="2:7">
      <c r="B1900" s="200" t="s">
        <v>1001</v>
      </c>
      <c r="C1900" s="201" t="s">
        <v>1002</v>
      </c>
      <c r="D1900" s="201" t="s">
        <v>2983</v>
      </c>
      <c r="E1900" s="200" t="s">
        <v>2984</v>
      </c>
      <c r="F1900" s="201" t="s">
        <v>2985</v>
      </c>
      <c r="G1900" s="202" t="s">
        <v>3003</v>
      </c>
    </row>
    <row r="1901" spans="2:7">
      <c r="B1901" s="200" t="s">
        <v>879</v>
      </c>
      <c r="C1901" s="201" t="s">
        <v>880</v>
      </c>
      <c r="D1901" s="201" t="s">
        <v>2983</v>
      </c>
      <c r="E1901" s="200" t="s">
        <v>2984</v>
      </c>
      <c r="F1901" s="201" t="s">
        <v>2985</v>
      </c>
      <c r="G1901" s="202" t="s">
        <v>3004</v>
      </c>
    </row>
    <row r="1902" spans="2:7">
      <c r="B1902" s="200" t="s">
        <v>1059</v>
      </c>
      <c r="C1902" s="201" t="s">
        <v>1060</v>
      </c>
      <c r="D1902" s="201" t="s">
        <v>2983</v>
      </c>
      <c r="E1902" s="200" t="s">
        <v>2984</v>
      </c>
      <c r="F1902" s="201" t="s">
        <v>2985</v>
      </c>
      <c r="G1902" s="202" t="s">
        <v>3005</v>
      </c>
    </row>
    <row r="1903" spans="2:7">
      <c r="B1903" s="200" t="s">
        <v>885</v>
      </c>
      <c r="C1903" s="201" t="s">
        <v>886</v>
      </c>
      <c r="D1903" s="201" t="s">
        <v>2983</v>
      </c>
      <c r="E1903" s="200" t="s">
        <v>2984</v>
      </c>
      <c r="F1903" s="201" t="s">
        <v>2985</v>
      </c>
      <c r="G1903" s="202" t="s">
        <v>3006</v>
      </c>
    </row>
    <row r="1904" spans="2:7">
      <c r="B1904" s="200" t="s">
        <v>888</v>
      </c>
      <c r="C1904" s="201" t="s">
        <v>889</v>
      </c>
      <c r="D1904" s="201" t="s">
        <v>2983</v>
      </c>
      <c r="E1904" s="200" t="s">
        <v>2984</v>
      </c>
      <c r="F1904" s="201" t="s">
        <v>2985</v>
      </c>
      <c r="G1904" s="202" t="s">
        <v>3007</v>
      </c>
    </row>
    <row r="1905" spans="2:7">
      <c r="B1905" s="200" t="s">
        <v>891</v>
      </c>
      <c r="C1905" s="201" t="s">
        <v>892</v>
      </c>
      <c r="D1905" s="201" t="s">
        <v>2983</v>
      </c>
      <c r="E1905" s="200" t="s">
        <v>2984</v>
      </c>
      <c r="F1905" s="201" t="s">
        <v>2985</v>
      </c>
      <c r="G1905" s="202" t="s">
        <v>3008</v>
      </c>
    </row>
    <row r="1906" spans="2:7">
      <c r="B1906" s="200" t="s">
        <v>894</v>
      </c>
      <c r="C1906" s="201" t="s">
        <v>895</v>
      </c>
      <c r="D1906" s="201" t="s">
        <v>2983</v>
      </c>
      <c r="E1906" s="200" t="s">
        <v>2984</v>
      </c>
      <c r="F1906" s="201" t="s">
        <v>2985</v>
      </c>
      <c r="G1906" s="202" t="s">
        <v>3009</v>
      </c>
    </row>
    <row r="1907" spans="2:7">
      <c r="B1907" s="200" t="s">
        <v>897</v>
      </c>
      <c r="C1907" s="201" t="s">
        <v>898</v>
      </c>
      <c r="D1907" s="201" t="s">
        <v>2983</v>
      </c>
      <c r="E1907" s="200" t="s">
        <v>2984</v>
      </c>
      <c r="F1907" s="201" t="s">
        <v>2985</v>
      </c>
      <c r="G1907" s="202" t="s">
        <v>3010</v>
      </c>
    </row>
    <row r="1908" spans="2:7">
      <c r="B1908" s="200" t="s">
        <v>791</v>
      </c>
      <c r="C1908" s="201" t="s">
        <v>792</v>
      </c>
      <c r="D1908" s="201" t="s">
        <v>2983</v>
      </c>
      <c r="E1908" s="200" t="s">
        <v>3011</v>
      </c>
      <c r="F1908" s="201" t="s">
        <v>3012</v>
      </c>
      <c r="G1908" s="202" t="s">
        <v>3013</v>
      </c>
    </row>
    <row r="1909" spans="2:7">
      <c r="B1909" s="200" t="s">
        <v>1073</v>
      </c>
      <c r="C1909" s="201" t="s">
        <v>1074</v>
      </c>
      <c r="D1909" s="201" t="s">
        <v>2983</v>
      </c>
      <c r="E1909" s="200" t="s">
        <v>3011</v>
      </c>
      <c r="F1909" s="201" t="s">
        <v>3012</v>
      </c>
      <c r="G1909" s="202" t="s">
        <v>3014</v>
      </c>
    </row>
    <row r="1910" spans="2:7">
      <c r="B1910" s="200" t="s">
        <v>795</v>
      </c>
      <c r="C1910" s="201" t="s">
        <v>796</v>
      </c>
      <c r="D1910" s="201" t="s">
        <v>2983</v>
      </c>
      <c r="E1910" s="200" t="s">
        <v>3011</v>
      </c>
      <c r="F1910" s="201" t="s">
        <v>3012</v>
      </c>
      <c r="G1910" s="202" t="s">
        <v>3015</v>
      </c>
    </row>
    <row r="1911" spans="2:7">
      <c r="B1911" s="200" t="s">
        <v>803</v>
      </c>
      <c r="C1911" s="201" t="s">
        <v>804</v>
      </c>
      <c r="D1911" s="201" t="s">
        <v>2983</v>
      </c>
      <c r="E1911" s="200" t="s">
        <v>3011</v>
      </c>
      <c r="F1911" s="201" t="s">
        <v>3012</v>
      </c>
      <c r="G1911" s="202" t="s">
        <v>3016</v>
      </c>
    </row>
    <row r="1912" spans="2:7">
      <c r="B1912" s="200" t="s">
        <v>1162</v>
      </c>
      <c r="C1912" s="201" t="s">
        <v>1163</v>
      </c>
      <c r="D1912" s="201" t="s">
        <v>2983</v>
      </c>
      <c r="E1912" s="200" t="s">
        <v>3011</v>
      </c>
      <c r="F1912" s="201" t="s">
        <v>3012</v>
      </c>
      <c r="G1912" s="202" t="s">
        <v>3017</v>
      </c>
    </row>
    <row r="1913" spans="2:7">
      <c r="B1913" s="200" t="s">
        <v>807</v>
      </c>
      <c r="C1913" s="201" t="s">
        <v>808</v>
      </c>
      <c r="D1913" s="201" t="s">
        <v>2983</v>
      </c>
      <c r="E1913" s="200" t="s">
        <v>3011</v>
      </c>
      <c r="F1913" s="201" t="s">
        <v>3012</v>
      </c>
      <c r="G1913" s="202" t="s">
        <v>3018</v>
      </c>
    </row>
    <row r="1914" spans="2:7">
      <c r="B1914" s="200" t="s">
        <v>811</v>
      </c>
      <c r="C1914" s="201" t="s">
        <v>812</v>
      </c>
      <c r="D1914" s="201" t="s">
        <v>2983</v>
      </c>
      <c r="E1914" s="200" t="s">
        <v>3011</v>
      </c>
      <c r="F1914" s="201" t="s">
        <v>3012</v>
      </c>
      <c r="G1914" s="202" t="s">
        <v>3019</v>
      </c>
    </row>
    <row r="1915" spans="2:7">
      <c r="B1915" s="200" t="s">
        <v>1081</v>
      </c>
      <c r="C1915" s="201" t="s">
        <v>1082</v>
      </c>
      <c r="D1915" s="201" t="s">
        <v>2983</v>
      </c>
      <c r="E1915" s="200" t="s">
        <v>3011</v>
      </c>
      <c r="F1915" s="201" t="s">
        <v>3012</v>
      </c>
      <c r="G1915" s="202" t="s">
        <v>3020</v>
      </c>
    </row>
    <row r="1916" spans="2:7">
      <c r="B1916" s="200" t="s">
        <v>823</v>
      </c>
      <c r="C1916" s="201" t="s">
        <v>824</v>
      </c>
      <c r="D1916" s="201" t="s">
        <v>2983</v>
      </c>
      <c r="E1916" s="200" t="s">
        <v>3011</v>
      </c>
      <c r="F1916" s="201" t="s">
        <v>3012</v>
      </c>
      <c r="G1916" s="202" t="s">
        <v>3021</v>
      </c>
    </row>
    <row r="1917" spans="2:7">
      <c r="B1917" s="200" t="s">
        <v>827</v>
      </c>
      <c r="C1917" s="201" t="s">
        <v>828</v>
      </c>
      <c r="D1917" s="201" t="s">
        <v>2983</v>
      </c>
      <c r="E1917" s="200" t="s">
        <v>3011</v>
      </c>
      <c r="F1917" s="201" t="s">
        <v>3012</v>
      </c>
      <c r="G1917" s="202" t="s">
        <v>3022</v>
      </c>
    </row>
    <row r="1918" spans="2:7">
      <c r="B1918" s="200" t="s">
        <v>831</v>
      </c>
      <c r="C1918" s="201" t="s">
        <v>832</v>
      </c>
      <c r="D1918" s="201" t="s">
        <v>2983</v>
      </c>
      <c r="E1918" s="200" t="s">
        <v>3011</v>
      </c>
      <c r="F1918" s="201" t="s">
        <v>3012</v>
      </c>
      <c r="G1918" s="202" t="s">
        <v>3023</v>
      </c>
    </row>
    <row r="1919" spans="2:7">
      <c r="B1919" s="200" t="s">
        <v>843</v>
      </c>
      <c r="C1919" s="201" t="s">
        <v>844</v>
      </c>
      <c r="D1919" s="201" t="s">
        <v>2983</v>
      </c>
      <c r="E1919" s="200" t="s">
        <v>3011</v>
      </c>
      <c r="F1919" s="201" t="s">
        <v>3012</v>
      </c>
      <c r="G1919" s="202" t="s">
        <v>3024</v>
      </c>
    </row>
    <row r="1920" spans="2:7">
      <c r="B1920" s="200" t="s">
        <v>994</v>
      </c>
      <c r="C1920" s="201" t="s">
        <v>995</v>
      </c>
      <c r="D1920" s="201" t="s">
        <v>2983</v>
      </c>
      <c r="E1920" s="200" t="s">
        <v>3011</v>
      </c>
      <c r="F1920" s="201" t="s">
        <v>3012</v>
      </c>
      <c r="G1920" s="202" t="s">
        <v>3025</v>
      </c>
    </row>
    <row r="1921" spans="2:7">
      <c r="B1921" s="200" t="s">
        <v>847</v>
      </c>
      <c r="C1921" s="201" t="s">
        <v>848</v>
      </c>
      <c r="D1921" s="201" t="s">
        <v>2983</v>
      </c>
      <c r="E1921" s="200" t="s">
        <v>3011</v>
      </c>
      <c r="F1921" s="201" t="s">
        <v>3012</v>
      </c>
      <c r="G1921" s="202" t="s">
        <v>3026</v>
      </c>
    </row>
    <row r="1922" spans="2:7">
      <c r="B1922" s="200" t="s">
        <v>851</v>
      </c>
      <c r="C1922" s="201" t="s">
        <v>852</v>
      </c>
      <c r="D1922" s="201" t="s">
        <v>2983</v>
      </c>
      <c r="E1922" s="200" t="s">
        <v>3011</v>
      </c>
      <c r="F1922" s="201" t="s">
        <v>3012</v>
      </c>
      <c r="G1922" s="202" t="s">
        <v>3027</v>
      </c>
    </row>
    <row r="1923" spans="2:7">
      <c r="B1923" s="200" t="s">
        <v>1053</v>
      </c>
      <c r="C1923" s="201" t="s">
        <v>1054</v>
      </c>
      <c r="D1923" s="201" t="s">
        <v>2983</v>
      </c>
      <c r="E1923" s="200" t="s">
        <v>3011</v>
      </c>
      <c r="F1923" s="201" t="s">
        <v>3012</v>
      </c>
      <c r="G1923" s="202" t="s">
        <v>3028</v>
      </c>
    </row>
    <row r="1924" spans="2:7">
      <c r="B1924" s="200" t="s">
        <v>873</v>
      </c>
      <c r="C1924" s="201" t="s">
        <v>874</v>
      </c>
      <c r="D1924" s="201" t="s">
        <v>2983</v>
      </c>
      <c r="E1924" s="200" t="s">
        <v>3011</v>
      </c>
      <c r="F1924" s="201" t="s">
        <v>3012</v>
      </c>
      <c r="G1924" s="202" t="s">
        <v>3029</v>
      </c>
    </row>
    <row r="1925" spans="2:7">
      <c r="B1925" s="200" t="s">
        <v>876</v>
      </c>
      <c r="C1925" s="201" t="s">
        <v>877</v>
      </c>
      <c r="D1925" s="201" t="s">
        <v>2983</v>
      </c>
      <c r="E1925" s="200" t="s">
        <v>3011</v>
      </c>
      <c r="F1925" s="201" t="s">
        <v>3012</v>
      </c>
      <c r="G1925" s="202" t="s">
        <v>3030</v>
      </c>
    </row>
    <row r="1926" spans="2:7">
      <c r="B1926" s="200" t="s">
        <v>1001</v>
      </c>
      <c r="C1926" s="201" t="s">
        <v>1002</v>
      </c>
      <c r="D1926" s="201" t="s">
        <v>2983</v>
      </c>
      <c r="E1926" s="200" t="s">
        <v>3011</v>
      </c>
      <c r="F1926" s="201" t="s">
        <v>3012</v>
      </c>
      <c r="G1926" s="202" t="s">
        <v>3031</v>
      </c>
    </row>
    <row r="1927" spans="2:7">
      <c r="B1927" s="200" t="s">
        <v>927</v>
      </c>
      <c r="C1927" s="201" t="s">
        <v>928</v>
      </c>
      <c r="D1927" s="201" t="s">
        <v>2983</v>
      </c>
      <c r="E1927" s="200" t="s">
        <v>3011</v>
      </c>
      <c r="F1927" s="201" t="s">
        <v>3012</v>
      </c>
      <c r="G1927" s="202" t="s">
        <v>3032</v>
      </c>
    </row>
    <row r="1928" spans="2:7">
      <c r="B1928" s="200" t="s">
        <v>951</v>
      </c>
      <c r="C1928" s="201" t="s">
        <v>952</v>
      </c>
      <c r="D1928" s="201" t="s">
        <v>2983</v>
      </c>
      <c r="E1928" s="200" t="s">
        <v>3011</v>
      </c>
      <c r="F1928" s="201" t="s">
        <v>3012</v>
      </c>
      <c r="G1928" s="202" t="s">
        <v>3033</v>
      </c>
    </row>
    <row r="1929" spans="2:7">
      <c r="B1929" s="200" t="s">
        <v>879</v>
      </c>
      <c r="C1929" s="201" t="s">
        <v>880</v>
      </c>
      <c r="D1929" s="201" t="s">
        <v>2983</v>
      </c>
      <c r="E1929" s="200" t="s">
        <v>3011</v>
      </c>
      <c r="F1929" s="201" t="s">
        <v>3012</v>
      </c>
      <c r="G1929" s="202" t="s">
        <v>3034</v>
      </c>
    </row>
    <row r="1930" spans="2:7">
      <c r="B1930" s="200" t="s">
        <v>885</v>
      </c>
      <c r="C1930" s="201" t="s">
        <v>886</v>
      </c>
      <c r="D1930" s="201" t="s">
        <v>2983</v>
      </c>
      <c r="E1930" s="200" t="s">
        <v>3011</v>
      </c>
      <c r="F1930" s="201" t="s">
        <v>3012</v>
      </c>
      <c r="G1930" s="202" t="s">
        <v>3035</v>
      </c>
    </row>
    <row r="1931" spans="2:7">
      <c r="B1931" s="200" t="s">
        <v>888</v>
      </c>
      <c r="C1931" s="201" t="s">
        <v>889</v>
      </c>
      <c r="D1931" s="201" t="s">
        <v>2983</v>
      </c>
      <c r="E1931" s="200" t="s">
        <v>3011</v>
      </c>
      <c r="F1931" s="201" t="s">
        <v>3012</v>
      </c>
      <c r="G1931" s="202" t="s">
        <v>3036</v>
      </c>
    </row>
    <row r="1932" spans="2:7">
      <c r="B1932" s="200" t="s">
        <v>891</v>
      </c>
      <c r="C1932" s="201" t="s">
        <v>892</v>
      </c>
      <c r="D1932" s="201" t="s">
        <v>2983</v>
      </c>
      <c r="E1932" s="200" t="s">
        <v>3011</v>
      </c>
      <c r="F1932" s="201" t="s">
        <v>3012</v>
      </c>
      <c r="G1932" s="202" t="s">
        <v>3037</v>
      </c>
    </row>
    <row r="1933" spans="2:7">
      <c r="B1933" s="200" t="s">
        <v>894</v>
      </c>
      <c r="C1933" s="201" t="s">
        <v>895</v>
      </c>
      <c r="D1933" s="201" t="s">
        <v>2983</v>
      </c>
      <c r="E1933" s="200" t="s">
        <v>3011</v>
      </c>
      <c r="F1933" s="201" t="s">
        <v>3012</v>
      </c>
      <c r="G1933" s="202" t="s">
        <v>3038</v>
      </c>
    </row>
    <row r="1934" spans="2:7">
      <c r="B1934" s="200" t="s">
        <v>897</v>
      </c>
      <c r="C1934" s="201" t="s">
        <v>898</v>
      </c>
      <c r="D1934" s="201" t="s">
        <v>2983</v>
      </c>
      <c r="E1934" s="200" t="s">
        <v>3011</v>
      </c>
      <c r="F1934" s="201" t="s">
        <v>3012</v>
      </c>
      <c r="G1934" s="202" t="s">
        <v>3039</v>
      </c>
    </row>
    <row r="1935" spans="2:7">
      <c r="B1935" s="200" t="s">
        <v>791</v>
      </c>
      <c r="C1935" s="201" t="s">
        <v>792</v>
      </c>
      <c r="D1935" s="201" t="s">
        <v>2983</v>
      </c>
      <c r="E1935" s="200" t="s">
        <v>3040</v>
      </c>
      <c r="F1935" s="201" t="s">
        <v>3041</v>
      </c>
      <c r="G1935" s="202" t="s">
        <v>3042</v>
      </c>
    </row>
    <row r="1936" spans="2:7">
      <c r="B1936" s="200" t="s">
        <v>1073</v>
      </c>
      <c r="C1936" s="201" t="s">
        <v>1074</v>
      </c>
      <c r="D1936" s="201" t="s">
        <v>2983</v>
      </c>
      <c r="E1936" s="200" t="s">
        <v>3040</v>
      </c>
      <c r="F1936" s="201" t="s">
        <v>3041</v>
      </c>
      <c r="G1936" s="202" t="s">
        <v>3043</v>
      </c>
    </row>
    <row r="1937" spans="2:7">
      <c r="B1937" s="200" t="s">
        <v>795</v>
      </c>
      <c r="C1937" s="201" t="s">
        <v>796</v>
      </c>
      <c r="D1937" s="201" t="s">
        <v>2983</v>
      </c>
      <c r="E1937" s="200" t="s">
        <v>3040</v>
      </c>
      <c r="F1937" s="201" t="s">
        <v>3041</v>
      </c>
      <c r="G1937" s="202" t="s">
        <v>3044</v>
      </c>
    </row>
    <row r="1938" spans="2:7">
      <c r="B1938" s="200" t="s">
        <v>803</v>
      </c>
      <c r="C1938" s="201" t="s">
        <v>804</v>
      </c>
      <c r="D1938" s="201" t="s">
        <v>2983</v>
      </c>
      <c r="E1938" s="200" t="s">
        <v>3040</v>
      </c>
      <c r="F1938" s="201" t="s">
        <v>3041</v>
      </c>
      <c r="G1938" s="202" t="s">
        <v>3045</v>
      </c>
    </row>
    <row r="1939" spans="2:7">
      <c r="B1939" s="200" t="s">
        <v>807</v>
      </c>
      <c r="C1939" s="201" t="s">
        <v>808</v>
      </c>
      <c r="D1939" s="201" t="s">
        <v>2983</v>
      </c>
      <c r="E1939" s="200" t="s">
        <v>3040</v>
      </c>
      <c r="F1939" s="201" t="s">
        <v>3041</v>
      </c>
      <c r="G1939" s="202" t="s">
        <v>3046</v>
      </c>
    </row>
    <row r="1940" spans="2:7">
      <c r="B1940" s="200" t="s">
        <v>811</v>
      </c>
      <c r="C1940" s="201" t="s">
        <v>812</v>
      </c>
      <c r="D1940" s="201" t="s">
        <v>2983</v>
      </c>
      <c r="E1940" s="200" t="s">
        <v>3040</v>
      </c>
      <c r="F1940" s="201" t="s">
        <v>3041</v>
      </c>
      <c r="G1940" s="202" t="s">
        <v>3047</v>
      </c>
    </row>
    <row r="1941" spans="2:7">
      <c r="B1941" s="200" t="s">
        <v>823</v>
      </c>
      <c r="C1941" s="201" t="s">
        <v>824</v>
      </c>
      <c r="D1941" s="201" t="s">
        <v>2983</v>
      </c>
      <c r="E1941" s="200" t="s">
        <v>3040</v>
      </c>
      <c r="F1941" s="201" t="s">
        <v>3041</v>
      </c>
      <c r="G1941" s="202" t="s">
        <v>3048</v>
      </c>
    </row>
    <row r="1942" spans="2:7">
      <c r="B1942" s="200" t="s">
        <v>827</v>
      </c>
      <c r="C1942" s="201" t="s">
        <v>828</v>
      </c>
      <c r="D1942" s="201" t="s">
        <v>2983</v>
      </c>
      <c r="E1942" s="200" t="s">
        <v>3040</v>
      </c>
      <c r="F1942" s="201" t="s">
        <v>3041</v>
      </c>
      <c r="G1942" s="202" t="s">
        <v>3049</v>
      </c>
    </row>
    <row r="1943" spans="2:7">
      <c r="B1943" s="200" t="s">
        <v>831</v>
      </c>
      <c r="C1943" s="201" t="s">
        <v>832</v>
      </c>
      <c r="D1943" s="201" t="s">
        <v>2983</v>
      </c>
      <c r="E1943" s="200" t="s">
        <v>3040</v>
      </c>
      <c r="F1943" s="201" t="s">
        <v>3041</v>
      </c>
      <c r="G1943" s="202" t="s">
        <v>3050</v>
      </c>
    </row>
    <row r="1944" spans="2:7">
      <c r="B1944" s="200" t="s">
        <v>835</v>
      </c>
      <c r="C1944" s="201" t="s">
        <v>836</v>
      </c>
      <c r="D1944" s="201" t="s">
        <v>2983</v>
      </c>
      <c r="E1944" s="200" t="s">
        <v>3040</v>
      </c>
      <c r="F1944" s="201" t="s">
        <v>3041</v>
      </c>
      <c r="G1944" s="202" t="s">
        <v>3051</v>
      </c>
    </row>
    <row r="1945" spans="2:7">
      <c r="B1945" s="200" t="s">
        <v>843</v>
      </c>
      <c r="C1945" s="201" t="s">
        <v>844</v>
      </c>
      <c r="D1945" s="201" t="s">
        <v>2983</v>
      </c>
      <c r="E1945" s="200" t="s">
        <v>3040</v>
      </c>
      <c r="F1945" s="201" t="s">
        <v>3041</v>
      </c>
      <c r="G1945" s="202" t="s">
        <v>3052</v>
      </c>
    </row>
    <row r="1946" spans="2:7">
      <c r="B1946" s="200" t="s">
        <v>918</v>
      </c>
      <c r="C1946" s="201" t="s">
        <v>919</v>
      </c>
      <c r="D1946" s="201" t="s">
        <v>2983</v>
      </c>
      <c r="E1946" s="200" t="s">
        <v>3040</v>
      </c>
      <c r="F1946" s="201" t="s">
        <v>3041</v>
      </c>
      <c r="G1946" s="202" t="s">
        <v>3053</v>
      </c>
    </row>
    <row r="1947" spans="2:7">
      <c r="B1947" s="200" t="s">
        <v>847</v>
      </c>
      <c r="C1947" s="201" t="s">
        <v>848</v>
      </c>
      <c r="D1947" s="201" t="s">
        <v>2983</v>
      </c>
      <c r="E1947" s="200" t="s">
        <v>3040</v>
      </c>
      <c r="F1947" s="201" t="s">
        <v>3041</v>
      </c>
      <c r="G1947" s="202" t="s">
        <v>3054</v>
      </c>
    </row>
    <row r="1948" spans="2:7">
      <c r="B1948" s="200" t="s">
        <v>851</v>
      </c>
      <c r="C1948" s="201" t="s">
        <v>852</v>
      </c>
      <c r="D1948" s="201" t="s">
        <v>2983</v>
      </c>
      <c r="E1948" s="200" t="s">
        <v>3040</v>
      </c>
      <c r="F1948" s="201" t="s">
        <v>3041</v>
      </c>
      <c r="G1948" s="202" t="s">
        <v>3055</v>
      </c>
    </row>
    <row r="1949" spans="2:7">
      <c r="B1949" s="200" t="s">
        <v>855</v>
      </c>
      <c r="C1949" s="201" t="s">
        <v>856</v>
      </c>
      <c r="D1949" s="201" t="s">
        <v>2983</v>
      </c>
      <c r="E1949" s="200" t="s">
        <v>3040</v>
      </c>
      <c r="F1949" s="201" t="s">
        <v>3041</v>
      </c>
      <c r="G1949" s="202" t="s">
        <v>3056</v>
      </c>
    </row>
    <row r="1950" spans="2:7">
      <c r="B1950" s="200" t="s">
        <v>973</v>
      </c>
      <c r="C1950" s="201" t="s">
        <v>974</v>
      </c>
      <c r="D1950" s="201" t="s">
        <v>2983</v>
      </c>
      <c r="E1950" s="200" t="s">
        <v>3040</v>
      </c>
      <c r="F1950" s="201" t="s">
        <v>3041</v>
      </c>
      <c r="G1950" s="202" t="s">
        <v>3057</v>
      </c>
    </row>
    <row r="1951" spans="2:7">
      <c r="B1951" s="200" t="s">
        <v>863</v>
      </c>
      <c r="C1951" s="201" t="s">
        <v>864</v>
      </c>
      <c r="D1951" s="201" t="s">
        <v>2983</v>
      </c>
      <c r="E1951" s="200" t="s">
        <v>3040</v>
      </c>
      <c r="F1951" s="201" t="s">
        <v>3041</v>
      </c>
      <c r="G1951" s="202" t="s">
        <v>3058</v>
      </c>
    </row>
    <row r="1952" spans="2:7">
      <c r="B1952" s="200" t="s">
        <v>867</v>
      </c>
      <c r="C1952" s="201" t="s">
        <v>868</v>
      </c>
      <c r="D1952" s="201" t="s">
        <v>2983</v>
      </c>
      <c r="E1952" s="200" t="s">
        <v>3040</v>
      </c>
      <c r="F1952" s="201" t="s">
        <v>3041</v>
      </c>
      <c r="G1952" s="202" t="s">
        <v>3059</v>
      </c>
    </row>
    <row r="1953" spans="2:7">
      <c r="B1953" s="200" t="s">
        <v>948</v>
      </c>
      <c r="C1953" s="201" t="s">
        <v>949</v>
      </c>
      <c r="D1953" s="201" t="s">
        <v>2983</v>
      </c>
      <c r="E1953" s="200" t="s">
        <v>3040</v>
      </c>
      <c r="F1953" s="201" t="s">
        <v>3041</v>
      </c>
      <c r="G1953" s="202" t="s">
        <v>3060</v>
      </c>
    </row>
    <row r="1954" spans="2:7">
      <c r="B1954" s="200" t="s">
        <v>1053</v>
      </c>
      <c r="C1954" s="201" t="s">
        <v>1054</v>
      </c>
      <c r="D1954" s="201" t="s">
        <v>2983</v>
      </c>
      <c r="E1954" s="200" t="s">
        <v>3040</v>
      </c>
      <c r="F1954" s="201" t="s">
        <v>3041</v>
      </c>
      <c r="G1954" s="202" t="s">
        <v>3061</v>
      </c>
    </row>
    <row r="1955" spans="2:7">
      <c r="B1955" s="200" t="s">
        <v>1001</v>
      </c>
      <c r="C1955" s="201" t="s">
        <v>1002</v>
      </c>
      <c r="D1955" s="201" t="s">
        <v>2983</v>
      </c>
      <c r="E1955" s="200" t="s">
        <v>3040</v>
      </c>
      <c r="F1955" s="201" t="s">
        <v>3041</v>
      </c>
      <c r="G1955" s="202" t="s">
        <v>3062</v>
      </c>
    </row>
    <row r="1956" spans="2:7">
      <c r="B1956" s="200" t="s">
        <v>927</v>
      </c>
      <c r="C1956" s="201" t="s">
        <v>928</v>
      </c>
      <c r="D1956" s="201" t="s">
        <v>2983</v>
      </c>
      <c r="E1956" s="200" t="s">
        <v>3040</v>
      </c>
      <c r="F1956" s="201" t="s">
        <v>3041</v>
      </c>
      <c r="G1956" s="202" t="s">
        <v>3063</v>
      </c>
    </row>
    <row r="1957" spans="2:7">
      <c r="B1957" s="200" t="s">
        <v>879</v>
      </c>
      <c r="C1957" s="201" t="s">
        <v>880</v>
      </c>
      <c r="D1957" s="201" t="s">
        <v>2983</v>
      </c>
      <c r="E1957" s="200" t="s">
        <v>3040</v>
      </c>
      <c r="F1957" s="201" t="s">
        <v>3041</v>
      </c>
      <c r="G1957" s="202" t="s">
        <v>3064</v>
      </c>
    </row>
    <row r="1958" spans="2:7">
      <c r="B1958" s="200" t="s">
        <v>882</v>
      </c>
      <c r="C1958" s="201" t="s">
        <v>883</v>
      </c>
      <c r="D1958" s="201" t="s">
        <v>2983</v>
      </c>
      <c r="E1958" s="200" t="s">
        <v>3040</v>
      </c>
      <c r="F1958" s="201" t="s">
        <v>3041</v>
      </c>
      <c r="G1958" s="202" t="s">
        <v>3065</v>
      </c>
    </row>
    <row r="1959" spans="2:7">
      <c r="B1959" s="200" t="s">
        <v>1059</v>
      </c>
      <c r="C1959" s="201" t="s">
        <v>1060</v>
      </c>
      <c r="D1959" s="201" t="s">
        <v>2983</v>
      </c>
      <c r="E1959" s="200" t="s">
        <v>3040</v>
      </c>
      <c r="F1959" s="201" t="s">
        <v>3041</v>
      </c>
      <c r="G1959" s="202" t="s">
        <v>3066</v>
      </c>
    </row>
    <row r="1960" spans="2:7">
      <c r="B1960" s="200" t="s">
        <v>885</v>
      </c>
      <c r="C1960" s="201" t="s">
        <v>886</v>
      </c>
      <c r="D1960" s="201" t="s">
        <v>2983</v>
      </c>
      <c r="E1960" s="200" t="s">
        <v>3040</v>
      </c>
      <c r="F1960" s="201" t="s">
        <v>3041</v>
      </c>
      <c r="G1960" s="202" t="s">
        <v>3067</v>
      </c>
    </row>
    <row r="1961" spans="2:7">
      <c r="B1961" s="200" t="s">
        <v>891</v>
      </c>
      <c r="C1961" s="201" t="s">
        <v>892</v>
      </c>
      <c r="D1961" s="201" t="s">
        <v>2983</v>
      </c>
      <c r="E1961" s="200" t="s">
        <v>3040</v>
      </c>
      <c r="F1961" s="201" t="s">
        <v>3041</v>
      </c>
      <c r="G1961" s="202" t="s">
        <v>3068</v>
      </c>
    </row>
    <row r="1962" spans="2:7">
      <c r="B1962" s="200" t="s">
        <v>894</v>
      </c>
      <c r="C1962" s="201" t="s">
        <v>895</v>
      </c>
      <c r="D1962" s="201" t="s">
        <v>2983</v>
      </c>
      <c r="E1962" s="200" t="s">
        <v>3040</v>
      </c>
      <c r="F1962" s="201" t="s">
        <v>3041</v>
      </c>
      <c r="G1962" s="202" t="s">
        <v>3069</v>
      </c>
    </row>
    <row r="1963" spans="2:7">
      <c r="B1963" s="200" t="s">
        <v>897</v>
      </c>
      <c r="C1963" s="201" t="s">
        <v>898</v>
      </c>
      <c r="D1963" s="201" t="s">
        <v>2983</v>
      </c>
      <c r="E1963" s="200" t="s">
        <v>3040</v>
      </c>
      <c r="F1963" s="201" t="s">
        <v>3041</v>
      </c>
      <c r="G1963" s="202" t="s">
        <v>3070</v>
      </c>
    </row>
    <row r="1964" spans="2:7">
      <c r="B1964" s="200" t="s">
        <v>791</v>
      </c>
      <c r="C1964" s="201" t="s">
        <v>792</v>
      </c>
      <c r="D1964" s="201" t="s">
        <v>2983</v>
      </c>
      <c r="E1964" s="200" t="s">
        <v>3071</v>
      </c>
      <c r="F1964" s="201" t="s">
        <v>3072</v>
      </c>
      <c r="G1964" s="202" t="s">
        <v>3073</v>
      </c>
    </row>
    <row r="1965" spans="2:7">
      <c r="B1965" s="200" t="s">
        <v>799</v>
      </c>
      <c r="C1965" s="201" t="s">
        <v>800</v>
      </c>
      <c r="D1965" s="201" t="s">
        <v>2983</v>
      </c>
      <c r="E1965" s="200" t="s">
        <v>3071</v>
      </c>
      <c r="F1965" s="201" t="s">
        <v>3072</v>
      </c>
      <c r="G1965" s="202" t="s">
        <v>3074</v>
      </c>
    </row>
    <row r="1966" spans="2:7">
      <c r="B1966" s="200" t="s">
        <v>803</v>
      </c>
      <c r="C1966" s="201" t="s">
        <v>804</v>
      </c>
      <c r="D1966" s="201" t="s">
        <v>2983</v>
      </c>
      <c r="E1966" s="200" t="s">
        <v>3071</v>
      </c>
      <c r="F1966" s="201" t="s">
        <v>3072</v>
      </c>
      <c r="G1966" s="202" t="s">
        <v>3075</v>
      </c>
    </row>
    <row r="1967" spans="2:7">
      <c r="B1967" s="200" t="s">
        <v>1162</v>
      </c>
      <c r="C1967" s="201" t="s">
        <v>1163</v>
      </c>
      <c r="D1967" s="201" t="s">
        <v>2983</v>
      </c>
      <c r="E1967" s="200" t="s">
        <v>3071</v>
      </c>
      <c r="F1967" s="201" t="s">
        <v>3072</v>
      </c>
      <c r="G1967" s="202" t="s">
        <v>3076</v>
      </c>
    </row>
    <row r="1968" spans="2:7">
      <c r="B1968" s="200" t="s">
        <v>807</v>
      </c>
      <c r="C1968" s="201" t="s">
        <v>808</v>
      </c>
      <c r="D1968" s="201" t="s">
        <v>2983</v>
      </c>
      <c r="E1968" s="200" t="s">
        <v>3071</v>
      </c>
      <c r="F1968" s="201" t="s">
        <v>3072</v>
      </c>
      <c r="G1968" s="202" t="s">
        <v>3077</v>
      </c>
    </row>
    <row r="1969" spans="2:7">
      <c r="B1969" s="200" t="s">
        <v>1195</v>
      </c>
      <c r="C1969" s="201" t="s">
        <v>1196</v>
      </c>
      <c r="D1969" s="201" t="s">
        <v>2983</v>
      </c>
      <c r="E1969" s="200" t="s">
        <v>3071</v>
      </c>
      <c r="F1969" s="201" t="s">
        <v>3072</v>
      </c>
      <c r="G1969" s="202" t="s">
        <v>3078</v>
      </c>
    </row>
    <row r="1970" spans="2:7">
      <c r="B1970" s="200" t="s">
        <v>811</v>
      </c>
      <c r="C1970" s="201" t="s">
        <v>812</v>
      </c>
      <c r="D1970" s="201" t="s">
        <v>2983</v>
      </c>
      <c r="E1970" s="200" t="s">
        <v>3071</v>
      </c>
      <c r="F1970" s="201" t="s">
        <v>3072</v>
      </c>
      <c r="G1970" s="202" t="s">
        <v>3079</v>
      </c>
    </row>
    <row r="1971" spans="2:7">
      <c r="B1971" s="200" t="s">
        <v>823</v>
      </c>
      <c r="C1971" s="201" t="s">
        <v>824</v>
      </c>
      <c r="D1971" s="201" t="s">
        <v>2983</v>
      </c>
      <c r="E1971" s="200" t="s">
        <v>3071</v>
      </c>
      <c r="F1971" s="201" t="s">
        <v>3072</v>
      </c>
      <c r="G1971" s="202" t="s">
        <v>3080</v>
      </c>
    </row>
    <row r="1972" spans="2:7">
      <c r="B1972" s="200" t="s">
        <v>827</v>
      </c>
      <c r="C1972" s="201" t="s">
        <v>828</v>
      </c>
      <c r="D1972" s="201" t="s">
        <v>2983</v>
      </c>
      <c r="E1972" s="200" t="s">
        <v>3071</v>
      </c>
      <c r="F1972" s="201" t="s">
        <v>3072</v>
      </c>
      <c r="G1972" s="202" t="s">
        <v>3081</v>
      </c>
    </row>
    <row r="1973" spans="2:7">
      <c r="B1973" s="200" t="s">
        <v>831</v>
      </c>
      <c r="C1973" s="201" t="s">
        <v>832</v>
      </c>
      <c r="D1973" s="201" t="s">
        <v>2983</v>
      </c>
      <c r="E1973" s="200" t="s">
        <v>3071</v>
      </c>
      <c r="F1973" s="201" t="s">
        <v>3072</v>
      </c>
      <c r="G1973" s="202" t="s">
        <v>3082</v>
      </c>
    </row>
    <row r="1974" spans="2:7">
      <c r="B1974" s="200" t="s">
        <v>909</v>
      </c>
      <c r="C1974" s="201" t="s">
        <v>910</v>
      </c>
      <c r="D1974" s="201" t="s">
        <v>2983</v>
      </c>
      <c r="E1974" s="200" t="s">
        <v>3071</v>
      </c>
      <c r="F1974" s="201" t="s">
        <v>3072</v>
      </c>
      <c r="G1974" s="202" t="s">
        <v>3083</v>
      </c>
    </row>
    <row r="1975" spans="2:7">
      <c r="B1975" s="200" t="s">
        <v>835</v>
      </c>
      <c r="C1975" s="201" t="s">
        <v>836</v>
      </c>
      <c r="D1975" s="201" t="s">
        <v>2983</v>
      </c>
      <c r="E1975" s="200" t="s">
        <v>3071</v>
      </c>
      <c r="F1975" s="201" t="s">
        <v>3072</v>
      </c>
      <c r="G1975" s="202" t="s">
        <v>3084</v>
      </c>
    </row>
    <row r="1976" spans="2:7">
      <c r="B1976" s="200" t="s">
        <v>839</v>
      </c>
      <c r="C1976" s="201" t="s">
        <v>840</v>
      </c>
      <c r="D1976" s="201" t="s">
        <v>2983</v>
      </c>
      <c r="E1976" s="200" t="s">
        <v>3071</v>
      </c>
      <c r="F1976" s="201" t="s">
        <v>3072</v>
      </c>
      <c r="G1976" s="202" t="s">
        <v>3085</v>
      </c>
    </row>
    <row r="1977" spans="2:7">
      <c r="B1977" s="200" t="s">
        <v>843</v>
      </c>
      <c r="C1977" s="201" t="s">
        <v>844</v>
      </c>
      <c r="D1977" s="201" t="s">
        <v>2983</v>
      </c>
      <c r="E1977" s="200" t="s">
        <v>3071</v>
      </c>
      <c r="F1977" s="201" t="s">
        <v>3072</v>
      </c>
      <c r="G1977" s="202" t="s">
        <v>3086</v>
      </c>
    </row>
    <row r="1978" spans="2:7">
      <c r="B1978" s="200" t="s">
        <v>847</v>
      </c>
      <c r="C1978" s="201" t="s">
        <v>848</v>
      </c>
      <c r="D1978" s="201" t="s">
        <v>2983</v>
      </c>
      <c r="E1978" s="200" t="s">
        <v>3071</v>
      </c>
      <c r="F1978" s="201" t="s">
        <v>3072</v>
      </c>
      <c r="G1978" s="202" t="s">
        <v>3087</v>
      </c>
    </row>
    <row r="1979" spans="2:7">
      <c r="B1979" s="200" t="s">
        <v>851</v>
      </c>
      <c r="C1979" s="201" t="s">
        <v>852</v>
      </c>
      <c r="D1979" s="201" t="s">
        <v>2983</v>
      </c>
      <c r="E1979" s="200" t="s">
        <v>3071</v>
      </c>
      <c r="F1979" s="201" t="s">
        <v>3072</v>
      </c>
      <c r="G1979" s="202" t="s">
        <v>3088</v>
      </c>
    </row>
    <row r="1980" spans="2:7">
      <c r="B1980" s="200" t="s">
        <v>863</v>
      </c>
      <c r="C1980" s="201" t="s">
        <v>864</v>
      </c>
      <c r="D1980" s="201" t="s">
        <v>2983</v>
      </c>
      <c r="E1980" s="200" t="s">
        <v>3071</v>
      </c>
      <c r="F1980" s="201" t="s">
        <v>3072</v>
      </c>
      <c r="G1980" s="202" t="s">
        <v>3089</v>
      </c>
    </row>
    <row r="1981" spans="2:7">
      <c r="B1981" s="200" t="s">
        <v>1001</v>
      </c>
      <c r="C1981" s="201" t="s">
        <v>1002</v>
      </c>
      <c r="D1981" s="201" t="s">
        <v>2983</v>
      </c>
      <c r="E1981" s="200" t="s">
        <v>3071</v>
      </c>
      <c r="F1981" s="201" t="s">
        <v>3072</v>
      </c>
      <c r="G1981" s="202" t="s">
        <v>3090</v>
      </c>
    </row>
    <row r="1982" spans="2:7">
      <c r="B1982" s="200" t="s">
        <v>927</v>
      </c>
      <c r="C1982" s="201" t="s">
        <v>928</v>
      </c>
      <c r="D1982" s="201" t="s">
        <v>2983</v>
      </c>
      <c r="E1982" s="200" t="s">
        <v>3071</v>
      </c>
      <c r="F1982" s="201" t="s">
        <v>3072</v>
      </c>
      <c r="G1982" s="202" t="s">
        <v>3091</v>
      </c>
    </row>
    <row r="1983" spans="2:7">
      <c r="B1983" s="200" t="s">
        <v>951</v>
      </c>
      <c r="C1983" s="201" t="s">
        <v>952</v>
      </c>
      <c r="D1983" s="201" t="s">
        <v>2983</v>
      </c>
      <c r="E1983" s="200" t="s">
        <v>3071</v>
      </c>
      <c r="F1983" s="201" t="s">
        <v>3072</v>
      </c>
      <c r="G1983" s="202" t="s">
        <v>3092</v>
      </c>
    </row>
    <row r="1984" spans="2:7">
      <c r="B1984" s="200" t="s">
        <v>879</v>
      </c>
      <c r="C1984" s="201" t="s">
        <v>880</v>
      </c>
      <c r="D1984" s="201" t="s">
        <v>2983</v>
      </c>
      <c r="E1984" s="200" t="s">
        <v>3071</v>
      </c>
      <c r="F1984" s="201" t="s">
        <v>3072</v>
      </c>
      <c r="G1984" s="202" t="s">
        <v>3093</v>
      </c>
    </row>
    <row r="1985" spans="2:7">
      <c r="B1985" s="200" t="s">
        <v>1059</v>
      </c>
      <c r="C1985" s="201" t="s">
        <v>1060</v>
      </c>
      <c r="D1985" s="201" t="s">
        <v>2983</v>
      </c>
      <c r="E1985" s="200" t="s">
        <v>3071</v>
      </c>
      <c r="F1985" s="201" t="s">
        <v>3072</v>
      </c>
      <c r="G1985" s="202" t="s">
        <v>3094</v>
      </c>
    </row>
    <row r="1986" spans="2:7">
      <c r="B1986" s="200" t="s">
        <v>885</v>
      </c>
      <c r="C1986" s="201" t="s">
        <v>886</v>
      </c>
      <c r="D1986" s="201" t="s">
        <v>2983</v>
      </c>
      <c r="E1986" s="200" t="s">
        <v>3071</v>
      </c>
      <c r="F1986" s="201" t="s">
        <v>3072</v>
      </c>
      <c r="G1986" s="202" t="s">
        <v>3095</v>
      </c>
    </row>
    <row r="1987" spans="2:7">
      <c r="B1987" s="200" t="s">
        <v>891</v>
      </c>
      <c r="C1987" s="201" t="s">
        <v>892</v>
      </c>
      <c r="D1987" s="201" t="s">
        <v>2983</v>
      </c>
      <c r="E1987" s="200" t="s">
        <v>3071</v>
      </c>
      <c r="F1987" s="201" t="s">
        <v>3072</v>
      </c>
      <c r="G1987" s="202" t="s">
        <v>3096</v>
      </c>
    </row>
    <row r="1988" spans="2:7">
      <c r="B1988" s="200" t="s">
        <v>894</v>
      </c>
      <c r="C1988" s="201" t="s">
        <v>895</v>
      </c>
      <c r="D1988" s="201" t="s">
        <v>2983</v>
      </c>
      <c r="E1988" s="200" t="s">
        <v>3071</v>
      </c>
      <c r="F1988" s="201" t="s">
        <v>3072</v>
      </c>
      <c r="G1988" s="202" t="s">
        <v>3097</v>
      </c>
    </row>
    <row r="1989" spans="2:7">
      <c r="B1989" s="200" t="s">
        <v>897</v>
      </c>
      <c r="C1989" s="201" t="s">
        <v>898</v>
      </c>
      <c r="D1989" s="201" t="s">
        <v>2983</v>
      </c>
      <c r="E1989" s="200" t="s">
        <v>3071</v>
      </c>
      <c r="F1989" s="201" t="s">
        <v>3072</v>
      </c>
      <c r="G1989" s="202" t="s">
        <v>3098</v>
      </c>
    </row>
    <row r="1990" spans="2:7">
      <c r="B1990" s="200" t="s">
        <v>851</v>
      </c>
      <c r="C1990" s="201" t="s">
        <v>852</v>
      </c>
      <c r="D1990" s="201" t="s">
        <v>2983</v>
      </c>
      <c r="E1990" s="200" t="s">
        <v>3099</v>
      </c>
      <c r="F1990" s="201" t="s">
        <v>3100</v>
      </c>
      <c r="G1990" s="202" t="s">
        <v>3101</v>
      </c>
    </row>
    <row r="1991" spans="2:7">
      <c r="B1991" s="200" t="s">
        <v>855</v>
      </c>
      <c r="C1991" s="201" t="s">
        <v>856</v>
      </c>
      <c r="D1991" s="201" t="s">
        <v>2983</v>
      </c>
      <c r="E1991" s="200" t="s">
        <v>3099</v>
      </c>
      <c r="F1991" s="201" t="s">
        <v>3100</v>
      </c>
      <c r="G1991" s="202" t="s">
        <v>3102</v>
      </c>
    </row>
    <row r="1992" spans="2:7">
      <c r="B1992" s="200" t="s">
        <v>973</v>
      </c>
      <c r="C1992" s="201" t="s">
        <v>974</v>
      </c>
      <c r="D1992" s="201" t="s">
        <v>2983</v>
      </c>
      <c r="E1992" s="200" t="s">
        <v>3099</v>
      </c>
      <c r="F1992" s="201" t="s">
        <v>3100</v>
      </c>
      <c r="G1992" s="202" t="s">
        <v>3103</v>
      </c>
    </row>
    <row r="1993" spans="2:7">
      <c r="B1993" s="200" t="s">
        <v>859</v>
      </c>
      <c r="C1993" s="201" t="s">
        <v>860</v>
      </c>
      <c r="D1993" s="201" t="s">
        <v>2983</v>
      </c>
      <c r="E1993" s="200" t="s">
        <v>3099</v>
      </c>
      <c r="F1993" s="201" t="s">
        <v>3100</v>
      </c>
      <c r="G1993" s="202" t="s">
        <v>3104</v>
      </c>
    </row>
    <row r="1994" spans="2:7">
      <c r="B1994" s="200" t="s">
        <v>863</v>
      </c>
      <c r="C1994" s="201" t="s">
        <v>864</v>
      </c>
      <c r="D1994" s="201" t="s">
        <v>2983</v>
      </c>
      <c r="E1994" s="200" t="s">
        <v>3099</v>
      </c>
      <c r="F1994" s="201" t="s">
        <v>3100</v>
      </c>
      <c r="G1994" s="202" t="s">
        <v>3105</v>
      </c>
    </row>
    <row r="1995" spans="2:7">
      <c r="B1995" s="200" t="s">
        <v>867</v>
      </c>
      <c r="C1995" s="201" t="s">
        <v>868</v>
      </c>
      <c r="D1995" s="201" t="s">
        <v>2983</v>
      </c>
      <c r="E1995" s="200" t="s">
        <v>3099</v>
      </c>
      <c r="F1995" s="201" t="s">
        <v>3100</v>
      </c>
      <c r="G1995" s="202" t="s">
        <v>3106</v>
      </c>
    </row>
    <row r="1996" spans="2:7">
      <c r="B1996" s="200" t="s">
        <v>1271</v>
      </c>
      <c r="C1996" s="201" t="s">
        <v>1272</v>
      </c>
      <c r="D1996" s="201" t="s">
        <v>2983</v>
      </c>
      <c r="E1996" s="200" t="s">
        <v>3099</v>
      </c>
      <c r="F1996" s="201" t="s">
        <v>3100</v>
      </c>
      <c r="G1996" s="202" t="s">
        <v>3107</v>
      </c>
    </row>
    <row r="1997" spans="2:7">
      <c r="B1997" s="200" t="s">
        <v>879</v>
      </c>
      <c r="C1997" s="201" t="s">
        <v>880</v>
      </c>
      <c r="D1997" s="201" t="s">
        <v>2983</v>
      </c>
      <c r="E1997" s="200" t="s">
        <v>3099</v>
      </c>
      <c r="F1997" s="201" t="s">
        <v>3100</v>
      </c>
      <c r="G1997" s="202" t="s">
        <v>3108</v>
      </c>
    </row>
    <row r="1998" spans="2:7">
      <c r="B1998" s="200" t="s">
        <v>882</v>
      </c>
      <c r="C1998" s="201" t="s">
        <v>883</v>
      </c>
      <c r="D1998" s="201" t="s">
        <v>2983</v>
      </c>
      <c r="E1998" s="200" t="s">
        <v>3099</v>
      </c>
      <c r="F1998" s="201" t="s">
        <v>3100</v>
      </c>
      <c r="G1998" s="202" t="s">
        <v>3109</v>
      </c>
    </row>
    <row r="1999" spans="2:7">
      <c r="B1999" s="200" t="s">
        <v>1059</v>
      </c>
      <c r="C1999" s="201" t="s">
        <v>1060</v>
      </c>
      <c r="D1999" s="201" t="s">
        <v>2983</v>
      </c>
      <c r="E1999" s="200" t="s">
        <v>3099</v>
      </c>
      <c r="F1999" s="201" t="s">
        <v>3100</v>
      </c>
      <c r="G1999" s="202" t="s">
        <v>3110</v>
      </c>
    </row>
    <row r="2000" spans="2:7">
      <c r="B2000" s="200" t="s">
        <v>885</v>
      </c>
      <c r="C2000" s="201" t="s">
        <v>886</v>
      </c>
      <c r="D2000" s="201" t="s">
        <v>2983</v>
      </c>
      <c r="E2000" s="200" t="s">
        <v>3099</v>
      </c>
      <c r="F2000" s="201" t="s">
        <v>3100</v>
      </c>
      <c r="G2000" s="202" t="s">
        <v>3111</v>
      </c>
    </row>
    <row r="2001" spans="2:7">
      <c r="B2001" s="200" t="s">
        <v>891</v>
      </c>
      <c r="C2001" s="201" t="s">
        <v>892</v>
      </c>
      <c r="D2001" s="201" t="s">
        <v>2983</v>
      </c>
      <c r="E2001" s="200" t="s">
        <v>3099</v>
      </c>
      <c r="F2001" s="201" t="s">
        <v>3100</v>
      </c>
      <c r="G2001" s="202" t="s">
        <v>3112</v>
      </c>
    </row>
    <row r="2002" spans="2:7">
      <c r="B2002" s="200" t="s">
        <v>894</v>
      </c>
      <c r="C2002" s="201" t="s">
        <v>895</v>
      </c>
      <c r="D2002" s="201" t="s">
        <v>2983</v>
      </c>
      <c r="E2002" s="200" t="s">
        <v>3099</v>
      </c>
      <c r="F2002" s="201" t="s">
        <v>3100</v>
      </c>
      <c r="G2002" s="202" t="s">
        <v>3113</v>
      </c>
    </row>
    <row r="2003" spans="2:7">
      <c r="B2003" s="200" t="s">
        <v>897</v>
      </c>
      <c r="C2003" s="201" t="s">
        <v>898</v>
      </c>
      <c r="D2003" s="201" t="s">
        <v>2983</v>
      </c>
      <c r="E2003" s="200" t="s">
        <v>3099</v>
      </c>
      <c r="F2003" s="201" t="s">
        <v>3100</v>
      </c>
      <c r="G2003" s="202" t="s">
        <v>3114</v>
      </c>
    </row>
    <row r="2004" spans="2:7">
      <c r="B2004" s="200" t="s">
        <v>791</v>
      </c>
      <c r="C2004" s="201" t="s">
        <v>792</v>
      </c>
      <c r="D2004" s="201" t="s">
        <v>2983</v>
      </c>
      <c r="E2004" s="200" t="s">
        <v>3115</v>
      </c>
      <c r="F2004" s="201" t="s">
        <v>3116</v>
      </c>
      <c r="G2004" s="202" t="s">
        <v>3117</v>
      </c>
    </row>
    <row r="2005" spans="2:7">
      <c r="B2005" s="200" t="s">
        <v>1073</v>
      </c>
      <c r="C2005" s="201" t="s">
        <v>1074</v>
      </c>
      <c r="D2005" s="201" t="s">
        <v>2983</v>
      </c>
      <c r="E2005" s="200" t="s">
        <v>3115</v>
      </c>
      <c r="F2005" s="201" t="s">
        <v>3116</v>
      </c>
      <c r="G2005" s="202" t="s">
        <v>3118</v>
      </c>
    </row>
    <row r="2006" spans="2:7">
      <c r="B2006" s="200" t="s">
        <v>795</v>
      </c>
      <c r="C2006" s="201" t="s">
        <v>796</v>
      </c>
      <c r="D2006" s="201" t="s">
        <v>2983</v>
      </c>
      <c r="E2006" s="200" t="s">
        <v>3115</v>
      </c>
      <c r="F2006" s="201" t="s">
        <v>3116</v>
      </c>
      <c r="G2006" s="202" t="s">
        <v>3119</v>
      </c>
    </row>
    <row r="2007" spans="2:7">
      <c r="B2007" s="200" t="s">
        <v>807</v>
      </c>
      <c r="C2007" s="201" t="s">
        <v>808</v>
      </c>
      <c r="D2007" s="201" t="s">
        <v>2983</v>
      </c>
      <c r="E2007" s="200" t="s">
        <v>3115</v>
      </c>
      <c r="F2007" s="201" t="s">
        <v>3116</v>
      </c>
      <c r="G2007" s="202" t="s">
        <v>3120</v>
      </c>
    </row>
    <row r="2008" spans="2:7">
      <c r="B2008" s="200" t="s">
        <v>811</v>
      </c>
      <c r="C2008" s="201" t="s">
        <v>812</v>
      </c>
      <c r="D2008" s="201" t="s">
        <v>2983</v>
      </c>
      <c r="E2008" s="200" t="s">
        <v>3115</v>
      </c>
      <c r="F2008" s="201" t="s">
        <v>3116</v>
      </c>
      <c r="G2008" s="202" t="s">
        <v>3121</v>
      </c>
    </row>
    <row r="2009" spans="2:7">
      <c r="B2009" s="200" t="s">
        <v>831</v>
      </c>
      <c r="C2009" s="201" t="s">
        <v>832</v>
      </c>
      <c r="D2009" s="201" t="s">
        <v>2983</v>
      </c>
      <c r="E2009" s="200" t="s">
        <v>3115</v>
      </c>
      <c r="F2009" s="201" t="s">
        <v>3116</v>
      </c>
      <c r="G2009" s="202" t="s">
        <v>3122</v>
      </c>
    </row>
    <row r="2010" spans="2:7">
      <c r="B2010" s="200" t="s">
        <v>909</v>
      </c>
      <c r="C2010" s="201" t="s">
        <v>910</v>
      </c>
      <c r="D2010" s="201" t="s">
        <v>2983</v>
      </c>
      <c r="E2010" s="200" t="s">
        <v>3115</v>
      </c>
      <c r="F2010" s="201" t="s">
        <v>3116</v>
      </c>
      <c r="G2010" s="202" t="s">
        <v>3123</v>
      </c>
    </row>
    <row r="2011" spans="2:7">
      <c r="B2011" s="200" t="s">
        <v>835</v>
      </c>
      <c r="C2011" s="201" t="s">
        <v>836</v>
      </c>
      <c r="D2011" s="201" t="s">
        <v>2983</v>
      </c>
      <c r="E2011" s="200" t="s">
        <v>3115</v>
      </c>
      <c r="F2011" s="201" t="s">
        <v>3116</v>
      </c>
      <c r="G2011" s="202" t="s">
        <v>3124</v>
      </c>
    </row>
    <row r="2012" spans="2:7">
      <c r="B2012" s="200" t="s">
        <v>839</v>
      </c>
      <c r="C2012" s="201" t="s">
        <v>840</v>
      </c>
      <c r="D2012" s="201" t="s">
        <v>2983</v>
      </c>
      <c r="E2012" s="200" t="s">
        <v>3115</v>
      </c>
      <c r="F2012" s="201" t="s">
        <v>3116</v>
      </c>
      <c r="G2012" s="202" t="s">
        <v>3125</v>
      </c>
    </row>
    <row r="2013" spans="2:7">
      <c r="B2013" s="200" t="s">
        <v>843</v>
      </c>
      <c r="C2013" s="201" t="s">
        <v>844</v>
      </c>
      <c r="D2013" s="201" t="s">
        <v>2983</v>
      </c>
      <c r="E2013" s="200" t="s">
        <v>3115</v>
      </c>
      <c r="F2013" s="201" t="s">
        <v>3116</v>
      </c>
      <c r="G2013" s="202" t="s">
        <v>3126</v>
      </c>
    </row>
    <row r="2014" spans="2:7">
      <c r="B2014" s="200" t="s">
        <v>918</v>
      </c>
      <c r="C2014" s="201" t="s">
        <v>919</v>
      </c>
      <c r="D2014" s="201" t="s">
        <v>2983</v>
      </c>
      <c r="E2014" s="200" t="s">
        <v>3115</v>
      </c>
      <c r="F2014" s="201" t="s">
        <v>3116</v>
      </c>
      <c r="G2014" s="202" t="s">
        <v>3127</v>
      </c>
    </row>
    <row r="2015" spans="2:7">
      <c r="B2015" s="200" t="s">
        <v>847</v>
      </c>
      <c r="C2015" s="201" t="s">
        <v>848</v>
      </c>
      <c r="D2015" s="201" t="s">
        <v>2983</v>
      </c>
      <c r="E2015" s="200" t="s">
        <v>3115</v>
      </c>
      <c r="F2015" s="201" t="s">
        <v>3116</v>
      </c>
      <c r="G2015" s="202" t="s">
        <v>3128</v>
      </c>
    </row>
    <row r="2016" spans="2:7">
      <c r="B2016" s="200" t="s">
        <v>851</v>
      </c>
      <c r="C2016" s="201" t="s">
        <v>852</v>
      </c>
      <c r="D2016" s="201" t="s">
        <v>2983</v>
      </c>
      <c r="E2016" s="200" t="s">
        <v>3115</v>
      </c>
      <c r="F2016" s="201" t="s">
        <v>3116</v>
      </c>
      <c r="G2016" s="202" t="s">
        <v>3129</v>
      </c>
    </row>
    <row r="2017" spans="2:7">
      <c r="B2017" s="200" t="s">
        <v>863</v>
      </c>
      <c r="C2017" s="201" t="s">
        <v>864</v>
      </c>
      <c r="D2017" s="201" t="s">
        <v>2983</v>
      </c>
      <c r="E2017" s="200" t="s">
        <v>3115</v>
      </c>
      <c r="F2017" s="201" t="s">
        <v>3116</v>
      </c>
      <c r="G2017" s="202" t="s">
        <v>3130</v>
      </c>
    </row>
    <row r="2018" spans="2:7">
      <c r="B2018" s="200" t="s">
        <v>867</v>
      </c>
      <c r="C2018" s="201" t="s">
        <v>868</v>
      </c>
      <c r="D2018" s="201" t="s">
        <v>2983</v>
      </c>
      <c r="E2018" s="200" t="s">
        <v>3115</v>
      </c>
      <c r="F2018" s="201" t="s">
        <v>3116</v>
      </c>
      <c r="G2018" s="202" t="s">
        <v>3131</v>
      </c>
    </row>
    <row r="2019" spans="2:7">
      <c r="B2019" s="200" t="s">
        <v>1053</v>
      </c>
      <c r="C2019" s="201" t="s">
        <v>1054</v>
      </c>
      <c r="D2019" s="201" t="s">
        <v>2983</v>
      </c>
      <c r="E2019" s="200" t="s">
        <v>3115</v>
      </c>
      <c r="F2019" s="201" t="s">
        <v>3116</v>
      </c>
      <c r="G2019" s="202" t="s">
        <v>3132</v>
      </c>
    </row>
    <row r="2020" spans="2:7">
      <c r="B2020" s="200" t="s">
        <v>1001</v>
      </c>
      <c r="C2020" s="201" t="s">
        <v>1002</v>
      </c>
      <c r="D2020" s="201" t="s">
        <v>2983</v>
      </c>
      <c r="E2020" s="200" t="s">
        <v>3115</v>
      </c>
      <c r="F2020" s="201" t="s">
        <v>3116</v>
      </c>
      <c r="G2020" s="202" t="s">
        <v>3133</v>
      </c>
    </row>
    <row r="2021" spans="2:7">
      <c r="B2021" s="200" t="s">
        <v>927</v>
      </c>
      <c r="C2021" s="201" t="s">
        <v>928</v>
      </c>
      <c r="D2021" s="201" t="s">
        <v>2983</v>
      </c>
      <c r="E2021" s="200" t="s">
        <v>3115</v>
      </c>
      <c r="F2021" s="201" t="s">
        <v>3116</v>
      </c>
      <c r="G2021" s="202" t="s">
        <v>3134</v>
      </c>
    </row>
    <row r="2022" spans="2:7">
      <c r="B2022" s="200" t="s">
        <v>879</v>
      </c>
      <c r="C2022" s="201" t="s">
        <v>880</v>
      </c>
      <c r="D2022" s="201" t="s">
        <v>2983</v>
      </c>
      <c r="E2022" s="200" t="s">
        <v>3115</v>
      </c>
      <c r="F2022" s="201" t="s">
        <v>3116</v>
      </c>
      <c r="G2022" s="202" t="s">
        <v>3135</v>
      </c>
    </row>
    <row r="2023" spans="2:7">
      <c r="B2023" s="200" t="s">
        <v>885</v>
      </c>
      <c r="C2023" s="201" t="s">
        <v>886</v>
      </c>
      <c r="D2023" s="201" t="s">
        <v>2983</v>
      </c>
      <c r="E2023" s="200" t="s">
        <v>3115</v>
      </c>
      <c r="F2023" s="201" t="s">
        <v>3116</v>
      </c>
      <c r="G2023" s="202" t="s">
        <v>3136</v>
      </c>
    </row>
    <row r="2024" spans="2:7">
      <c r="B2024" s="200" t="s">
        <v>891</v>
      </c>
      <c r="C2024" s="201" t="s">
        <v>892</v>
      </c>
      <c r="D2024" s="201" t="s">
        <v>2983</v>
      </c>
      <c r="E2024" s="200" t="s">
        <v>3115</v>
      </c>
      <c r="F2024" s="201" t="s">
        <v>3116</v>
      </c>
      <c r="G2024" s="202" t="s">
        <v>3137</v>
      </c>
    </row>
    <row r="2025" spans="2:7">
      <c r="B2025" s="200" t="s">
        <v>894</v>
      </c>
      <c r="C2025" s="201" t="s">
        <v>895</v>
      </c>
      <c r="D2025" s="201" t="s">
        <v>2983</v>
      </c>
      <c r="E2025" s="200" t="s">
        <v>3115</v>
      </c>
      <c r="F2025" s="201" t="s">
        <v>3116</v>
      </c>
      <c r="G2025" s="202" t="s">
        <v>3138</v>
      </c>
    </row>
    <row r="2026" spans="2:7">
      <c r="B2026" s="200" t="s">
        <v>897</v>
      </c>
      <c r="C2026" s="201" t="s">
        <v>898</v>
      </c>
      <c r="D2026" s="201" t="s">
        <v>2983</v>
      </c>
      <c r="E2026" s="200" t="s">
        <v>3115</v>
      </c>
      <c r="F2026" s="201" t="s">
        <v>3116</v>
      </c>
      <c r="G2026" s="202" t="s">
        <v>3139</v>
      </c>
    </row>
    <row r="2027" spans="2:7">
      <c r="B2027" s="200" t="s">
        <v>791</v>
      </c>
      <c r="C2027" s="201" t="s">
        <v>792</v>
      </c>
      <c r="D2027" s="201" t="s">
        <v>2983</v>
      </c>
      <c r="E2027" s="200" t="s">
        <v>3140</v>
      </c>
      <c r="F2027" s="201" t="s">
        <v>3141</v>
      </c>
      <c r="G2027" s="202" t="s">
        <v>3142</v>
      </c>
    </row>
    <row r="2028" spans="2:7">
      <c r="B2028" s="200" t="s">
        <v>1070</v>
      </c>
      <c r="C2028" s="201" t="s">
        <v>1071</v>
      </c>
      <c r="D2028" s="201" t="s">
        <v>2983</v>
      </c>
      <c r="E2028" s="200" t="s">
        <v>3140</v>
      </c>
      <c r="F2028" s="201" t="s">
        <v>3141</v>
      </c>
      <c r="G2028" s="202" t="s">
        <v>3143</v>
      </c>
    </row>
    <row r="2029" spans="2:7">
      <c r="B2029" s="200" t="s">
        <v>1073</v>
      </c>
      <c r="C2029" s="201" t="s">
        <v>1074</v>
      </c>
      <c r="D2029" s="201" t="s">
        <v>2983</v>
      </c>
      <c r="E2029" s="200" t="s">
        <v>3140</v>
      </c>
      <c r="F2029" s="201" t="s">
        <v>3141</v>
      </c>
      <c r="G2029" s="202" t="s">
        <v>3144</v>
      </c>
    </row>
    <row r="2030" spans="2:7">
      <c r="B2030" s="200" t="s">
        <v>795</v>
      </c>
      <c r="C2030" s="201" t="s">
        <v>796</v>
      </c>
      <c r="D2030" s="201" t="s">
        <v>2983</v>
      </c>
      <c r="E2030" s="200" t="s">
        <v>3140</v>
      </c>
      <c r="F2030" s="201" t="s">
        <v>3141</v>
      </c>
      <c r="G2030" s="202" t="s">
        <v>3145</v>
      </c>
    </row>
    <row r="2031" spans="2:7">
      <c r="B2031" s="200" t="s">
        <v>799</v>
      </c>
      <c r="C2031" s="201" t="s">
        <v>800</v>
      </c>
      <c r="D2031" s="201" t="s">
        <v>2983</v>
      </c>
      <c r="E2031" s="200" t="s">
        <v>3140</v>
      </c>
      <c r="F2031" s="201" t="s">
        <v>3141</v>
      </c>
      <c r="G2031" s="202" t="s">
        <v>3146</v>
      </c>
    </row>
    <row r="2032" spans="2:7">
      <c r="B2032" s="200" t="s">
        <v>803</v>
      </c>
      <c r="C2032" s="201" t="s">
        <v>804</v>
      </c>
      <c r="D2032" s="201" t="s">
        <v>2983</v>
      </c>
      <c r="E2032" s="200" t="s">
        <v>3140</v>
      </c>
      <c r="F2032" s="201" t="s">
        <v>3141</v>
      </c>
      <c r="G2032" s="202" t="s">
        <v>3147</v>
      </c>
    </row>
    <row r="2033" spans="2:7">
      <c r="B2033" s="200" t="s">
        <v>807</v>
      </c>
      <c r="C2033" s="201" t="s">
        <v>808</v>
      </c>
      <c r="D2033" s="201" t="s">
        <v>2983</v>
      </c>
      <c r="E2033" s="200" t="s">
        <v>3140</v>
      </c>
      <c r="F2033" s="201" t="s">
        <v>3141</v>
      </c>
      <c r="G2033" s="202" t="s">
        <v>3148</v>
      </c>
    </row>
    <row r="2034" spans="2:7">
      <c r="B2034" s="200" t="s">
        <v>811</v>
      </c>
      <c r="C2034" s="201" t="s">
        <v>812</v>
      </c>
      <c r="D2034" s="201" t="s">
        <v>2983</v>
      </c>
      <c r="E2034" s="200" t="s">
        <v>3140</v>
      </c>
      <c r="F2034" s="201" t="s">
        <v>3141</v>
      </c>
      <c r="G2034" s="202" t="s">
        <v>3149</v>
      </c>
    </row>
    <row r="2035" spans="2:7">
      <c r="B2035" s="200" t="s">
        <v>969</v>
      </c>
      <c r="C2035" s="201" t="s">
        <v>970</v>
      </c>
      <c r="D2035" s="201" t="s">
        <v>2983</v>
      </c>
      <c r="E2035" s="200" t="s">
        <v>3140</v>
      </c>
      <c r="F2035" s="201" t="s">
        <v>3141</v>
      </c>
      <c r="G2035" s="202" t="s">
        <v>3150</v>
      </c>
    </row>
    <row r="2036" spans="2:7">
      <c r="B2036" s="200" t="s">
        <v>823</v>
      </c>
      <c r="C2036" s="201" t="s">
        <v>824</v>
      </c>
      <c r="D2036" s="201" t="s">
        <v>2983</v>
      </c>
      <c r="E2036" s="200" t="s">
        <v>3140</v>
      </c>
      <c r="F2036" s="201" t="s">
        <v>3141</v>
      </c>
      <c r="G2036" s="202" t="s">
        <v>3151</v>
      </c>
    </row>
    <row r="2037" spans="2:7">
      <c r="B2037" s="200" t="s">
        <v>827</v>
      </c>
      <c r="C2037" s="201" t="s">
        <v>828</v>
      </c>
      <c r="D2037" s="201" t="s">
        <v>2983</v>
      </c>
      <c r="E2037" s="200" t="s">
        <v>3140</v>
      </c>
      <c r="F2037" s="201" t="s">
        <v>3141</v>
      </c>
      <c r="G2037" s="202" t="s">
        <v>3152</v>
      </c>
    </row>
    <row r="2038" spans="2:7">
      <c r="B2038" s="200" t="s">
        <v>831</v>
      </c>
      <c r="C2038" s="201" t="s">
        <v>832</v>
      </c>
      <c r="D2038" s="201" t="s">
        <v>2983</v>
      </c>
      <c r="E2038" s="200" t="s">
        <v>3140</v>
      </c>
      <c r="F2038" s="201" t="s">
        <v>3141</v>
      </c>
      <c r="G2038" s="202" t="s">
        <v>3153</v>
      </c>
    </row>
    <row r="2039" spans="2:7">
      <c r="B2039" s="200" t="s">
        <v>1166</v>
      </c>
      <c r="C2039" s="201" t="s">
        <v>1167</v>
      </c>
      <c r="D2039" s="201" t="s">
        <v>2983</v>
      </c>
      <c r="E2039" s="200" t="s">
        <v>3140</v>
      </c>
      <c r="F2039" s="201" t="s">
        <v>3141</v>
      </c>
      <c r="G2039" s="202" t="s">
        <v>3154</v>
      </c>
    </row>
    <row r="2040" spans="2:7">
      <c r="B2040" s="200" t="s">
        <v>843</v>
      </c>
      <c r="C2040" s="201" t="s">
        <v>844</v>
      </c>
      <c r="D2040" s="201" t="s">
        <v>2983</v>
      </c>
      <c r="E2040" s="200" t="s">
        <v>3140</v>
      </c>
      <c r="F2040" s="201" t="s">
        <v>3141</v>
      </c>
      <c r="G2040" s="202" t="s">
        <v>3155</v>
      </c>
    </row>
    <row r="2041" spans="2:7">
      <c r="B2041" s="200" t="s">
        <v>994</v>
      </c>
      <c r="C2041" s="201" t="s">
        <v>995</v>
      </c>
      <c r="D2041" s="201" t="s">
        <v>2983</v>
      </c>
      <c r="E2041" s="200" t="s">
        <v>3140</v>
      </c>
      <c r="F2041" s="201" t="s">
        <v>3141</v>
      </c>
      <c r="G2041" s="202" t="s">
        <v>3156</v>
      </c>
    </row>
    <row r="2042" spans="2:7">
      <c r="B2042" s="200" t="s">
        <v>847</v>
      </c>
      <c r="C2042" s="201" t="s">
        <v>848</v>
      </c>
      <c r="D2042" s="201" t="s">
        <v>2983</v>
      </c>
      <c r="E2042" s="200" t="s">
        <v>3140</v>
      </c>
      <c r="F2042" s="201" t="s">
        <v>3141</v>
      </c>
      <c r="G2042" s="202" t="s">
        <v>3157</v>
      </c>
    </row>
    <row r="2043" spans="2:7">
      <c r="B2043" s="200" t="s">
        <v>1041</v>
      </c>
      <c r="C2043" s="201" t="s">
        <v>1042</v>
      </c>
      <c r="D2043" s="201" t="s">
        <v>2983</v>
      </c>
      <c r="E2043" s="200" t="s">
        <v>3140</v>
      </c>
      <c r="F2043" s="201" t="s">
        <v>3141</v>
      </c>
      <c r="G2043" s="202" t="s">
        <v>3158</v>
      </c>
    </row>
    <row r="2044" spans="2:7">
      <c r="B2044" s="200" t="s">
        <v>851</v>
      </c>
      <c r="C2044" s="201" t="s">
        <v>852</v>
      </c>
      <c r="D2044" s="201" t="s">
        <v>2983</v>
      </c>
      <c r="E2044" s="200" t="s">
        <v>3140</v>
      </c>
      <c r="F2044" s="201" t="s">
        <v>3141</v>
      </c>
      <c r="G2044" s="202" t="s">
        <v>3159</v>
      </c>
    </row>
    <row r="2045" spans="2:7">
      <c r="B2045" s="200" t="s">
        <v>867</v>
      </c>
      <c r="C2045" s="201" t="s">
        <v>868</v>
      </c>
      <c r="D2045" s="201" t="s">
        <v>2983</v>
      </c>
      <c r="E2045" s="200" t="s">
        <v>3140</v>
      </c>
      <c r="F2045" s="201" t="s">
        <v>3141</v>
      </c>
      <c r="G2045" s="202" t="s">
        <v>3160</v>
      </c>
    </row>
    <row r="2046" spans="2:7">
      <c r="B2046" s="200" t="s">
        <v>948</v>
      </c>
      <c r="C2046" s="201" t="s">
        <v>949</v>
      </c>
      <c r="D2046" s="201" t="s">
        <v>2983</v>
      </c>
      <c r="E2046" s="200" t="s">
        <v>3140</v>
      </c>
      <c r="F2046" s="201" t="s">
        <v>3141</v>
      </c>
      <c r="G2046" s="202" t="s">
        <v>3161</v>
      </c>
    </row>
    <row r="2047" spans="2:7">
      <c r="B2047" s="200" t="s">
        <v>1053</v>
      </c>
      <c r="C2047" s="201" t="s">
        <v>1054</v>
      </c>
      <c r="D2047" s="201" t="s">
        <v>2983</v>
      </c>
      <c r="E2047" s="200" t="s">
        <v>3140</v>
      </c>
      <c r="F2047" s="201" t="s">
        <v>3141</v>
      </c>
      <c r="G2047" s="202" t="s">
        <v>3162</v>
      </c>
    </row>
    <row r="2048" spans="2:7">
      <c r="B2048" s="200" t="s">
        <v>1271</v>
      </c>
      <c r="C2048" s="201" t="s">
        <v>1272</v>
      </c>
      <c r="D2048" s="201" t="s">
        <v>2983</v>
      </c>
      <c r="E2048" s="200" t="s">
        <v>3140</v>
      </c>
      <c r="F2048" s="201" t="s">
        <v>3141</v>
      </c>
      <c r="G2048" s="202" t="s">
        <v>3163</v>
      </c>
    </row>
    <row r="2049" spans="2:7">
      <c r="B2049" s="200" t="s">
        <v>870</v>
      </c>
      <c r="C2049" s="201" t="s">
        <v>871</v>
      </c>
      <c r="D2049" s="201" t="s">
        <v>2983</v>
      </c>
      <c r="E2049" s="200" t="s">
        <v>3140</v>
      </c>
      <c r="F2049" s="201" t="s">
        <v>3141</v>
      </c>
      <c r="G2049" s="202" t="s">
        <v>3164</v>
      </c>
    </row>
    <row r="2050" spans="2:7">
      <c r="B2050" s="200" t="s">
        <v>873</v>
      </c>
      <c r="C2050" s="201" t="s">
        <v>874</v>
      </c>
      <c r="D2050" s="201" t="s">
        <v>2983</v>
      </c>
      <c r="E2050" s="200" t="s">
        <v>3140</v>
      </c>
      <c r="F2050" s="201" t="s">
        <v>3141</v>
      </c>
      <c r="G2050" s="202" t="s">
        <v>3165</v>
      </c>
    </row>
    <row r="2051" spans="2:7">
      <c r="B2051" s="200" t="s">
        <v>876</v>
      </c>
      <c r="C2051" s="201" t="s">
        <v>877</v>
      </c>
      <c r="D2051" s="201" t="s">
        <v>2983</v>
      </c>
      <c r="E2051" s="200" t="s">
        <v>3140</v>
      </c>
      <c r="F2051" s="201" t="s">
        <v>3141</v>
      </c>
      <c r="G2051" s="202" t="s">
        <v>3166</v>
      </c>
    </row>
    <row r="2052" spans="2:7">
      <c r="B2052" s="200" t="s">
        <v>1001</v>
      </c>
      <c r="C2052" s="201" t="s">
        <v>1002</v>
      </c>
      <c r="D2052" s="201" t="s">
        <v>2983</v>
      </c>
      <c r="E2052" s="200" t="s">
        <v>3140</v>
      </c>
      <c r="F2052" s="201" t="s">
        <v>3141</v>
      </c>
      <c r="G2052" s="202" t="s">
        <v>3167</v>
      </c>
    </row>
    <row r="2053" spans="2:7">
      <c r="B2053" s="200" t="s">
        <v>927</v>
      </c>
      <c r="C2053" s="201" t="s">
        <v>928</v>
      </c>
      <c r="D2053" s="201" t="s">
        <v>2983</v>
      </c>
      <c r="E2053" s="200" t="s">
        <v>3140</v>
      </c>
      <c r="F2053" s="201" t="s">
        <v>3141</v>
      </c>
      <c r="G2053" s="202" t="s">
        <v>3168</v>
      </c>
    </row>
    <row r="2054" spans="2:7">
      <c r="B2054" s="200" t="s">
        <v>951</v>
      </c>
      <c r="C2054" s="201" t="s">
        <v>952</v>
      </c>
      <c r="D2054" s="201" t="s">
        <v>2983</v>
      </c>
      <c r="E2054" s="200" t="s">
        <v>3140</v>
      </c>
      <c r="F2054" s="201" t="s">
        <v>3141</v>
      </c>
      <c r="G2054" s="202" t="s">
        <v>3169</v>
      </c>
    </row>
    <row r="2055" spans="2:7">
      <c r="B2055" s="200" t="s">
        <v>879</v>
      </c>
      <c r="C2055" s="201" t="s">
        <v>880</v>
      </c>
      <c r="D2055" s="201" t="s">
        <v>2983</v>
      </c>
      <c r="E2055" s="200" t="s">
        <v>3140</v>
      </c>
      <c r="F2055" s="201" t="s">
        <v>3141</v>
      </c>
      <c r="G2055" s="202" t="s">
        <v>3170</v>
      </c>
    </row>
    <row r="2056" spans="2:7">
      <c r="B2056" s="200" t="s">
        <v>1059</v>
      </c>
      <c r="C2056" s="201" t="s">
        <v>1060</v>
      </c>
      <c r="D2056" s="201" t="s">
        <v>2983</v>
      </c>
      <c r="E2056" s="200" t="s">
        <v>3140</v>
      </c>
      <c r="F2056" s="201" t="s">
        <v>3141</v>
      </c>
      <c r="G2056" s="202" t="s">
        <v>3171</v>
      </c>
    </row>
    <row r="2057" spans="2:7">
      <c r="B2057" s="200" t="s">
        <v>885</v>
      </c>
      <c r="C2057" s="201" t="s">
        <v>886</v>
      </c>
      <c r="D2057" s="201" t="s">
        <v>2983</v>
      </c>
      <c r="E2057" s="200" t="s">
        <v>3140</v>
      </c>
      <c r="F2057" s="201" t="s">
        <v>3141</v>
      </c>
      <c r="G2057" s="202" t="s">
        <v>3172</v>
      </c>
    </row>
    <row r="2058" spans="2:7">
      <c r="B2058" s="200" t="s">
        <v>891</v>
      </c>
      <c r="C2058" s="201" t="s">
        <v>892</v>
      </c>
      <c r="D2058" s="201" t="s">
        <v>2983</v>
      </c>
      <c r="E2058" s="200" t="s">
        <v>3140</v>
      </c>
      <c r="F2058" s="201" t="s">
        <v>3141</v>
      </c>
      <c r="G2058" s="202" t="s">
        <v>3173</v>
      </c>
    </row>
    <row r="2059" spans="2:7">
      <c r="B2059" s="200" t="s">
        <v>894</v>
      </c>
      <c r="C2059" s="201" t="s">
        <v>895</v>
      </c>
      <c r="D2059" s="201" t="s">
        <v>2983</v>
      </c>
      <c r="E2059" s="200" t="s">
        <v>3140</v>
      </c>
      <c r="F2059" s="201" t="s">
        <v>3141</v>
      </c>
      <c r="G2059" s="202" t="s">
        <v>3174</v>
      </c>
    </row>
    <row r="2060" spans="2:7">
      <c r="B2060" s="200" t="s">
        <v>897</v>
      </c>
      <c r="C2060" s="201" t="s">
        <v>898</v>
      </c>
      <c r="D2060" s="201" t="s">
        <v>2983</v>
      </c>
      <c r="E2060" s="200" t="s">
        <v>3140</v>
      </c>
      <c r="F2060" s="201" t="s">
        <v>3141</v>
      </c>
      <c r="G2060" s="202" t="s">
        <v>3175</v>
      </c>
    </row>
    <row r="2061" spans="2:7">
      <c r="B2061" s="200" t="s">
        <v>791</v>
      </c>
      <c r="C2061" s="201" t="s">
        <v>792</v>
      </c>
      <c r="D2061" s="201" t="s">
        <v>2983</v>
      </c>
      <c r="E2061" s="200" t="s">
        <v>3176</v>
      </c>
      <c r="F2061" s="201" t="s">
        <v>3177</v>
      </c>
      <c r="G2061" s="202" t="s">
        <v>3178</v>
      </c>
    </row>
    <row r="2062" spans="2:7">
      <c r="B2062" s="200" t="s">
        <v>969</v>
      </c>
      <c r="C2062" s="201" t="s">
        <v>970</v>
      </c>
      <c r="D2062" s="201" t="s">
        <v>2983</v>
      </c>
      <c r="E2062" s="200" t="s">
        <v>3176</v>
      </c>
      <c r="F2062" s="201" t="s">
        <v>3177</v>
      </c>
      <c r="G2062" s="202" t="s">
        <v>3179</v>
      </c>
    </row>
    <row r="2063" spans="2:7">
      <c r="B2063" s="200" t="s">
        <v>831</v>
      </c>
      <c r="C2063" s="201" t="s">
        <v>832</v>
      </c>
      <c r="D2063" s="201" t="s">
        <v>2983</v>
      </c>
      <c r="E2063" s="200" t="s">
        <v>3176</v>
      </c>
      <c r="F2063" s="201" t="s">
        <v>3177</v>
      </c>
      <c r="G2063" s="202" t="s">
        <v>3180</v>
      </c>
    </row>
    <row r="2064" spans="2:7">
      <c r="B2064" s="200" t="s">
        <v>909</v>
      </c>
      <c r="C2064" s="201" t="s">
        <v>910</v>
      </c>
      <c r="D2064" s="201" t="s">
        <v>2983</v>
      </c>
      <c r="E2064" s="200" t="s">
        <v>3176</v>
      </c>
      <c r="F2064" s="201" t="s">
        <v>3177</v>
      </c>
      <c r="G2064" s="202" t="s">
        <v>3181</v>
      </c>
    </row>
    <row r="2065" spans="2:7">
      <c r="B2065" s="200" t="s">
        <v>835</v>
      </c>
      <c r="C2065" s="201" t="s">
        <v>836</v>
      </c>
      <c r="D2065" s="201" t="s">
        <v>2983</v>
      </c>
      <c r="E2065" s="200" t="s">
        <v>3176</v>
      </c>
      <c r="F2065" s="201" t="s">
        <v>3177</v>
      </c>
      <c r="G2065" s="202" t="s">
        <v>3182</v>
      </c>
    </row>
    <row r="2066" spans="2:7">
      <c r="B2066" s="200" t="s">
        <v>843</v>
      </c>
      <c r="C2066" s="201" t="s">
        <v>844</v>
      </c>
      <c r="D2066" s="201" t="s">
        <v>2983</v>
      </c>
      <c r="E2066" s="200" t="s">
        <v>3176</v>
      </c>
      <c r="F2066" s="201" t="s">
        <v>3177</v>
      </c>
      <c r="G2066" s="202" t="s">
        <v>3183</v>
      </c>
    </row>
    <row r="2067" spans="2:7">
      <c r="B2067" s="200" t="s">
        <v>1044</v>
      </c>
      <c r="C2067" s="201" t="s">
        <v>1045</v>
      </c>
      <c r="D2067" s="201" t="s">
        <v>2983</v>
      </c>
      <c r="E2067" s="200" t="s">
        <v>3176</v>
      </c>
      <c r="F2067" s="201" t="s">
        <v>3177</v>
      </c>
      <c r="G2067" s="202" t="s">
        <v>3184</v>
      </c>
    </row>
    <row r="2068" spans="2:7">
      <c r="B2068" s="200" t="s">
        <v>855</v>
      </c>
      <c r="C2068" s="201" t="s">
        <v>856</v>
      </c>
      <c r="D2068" s="201" t="s">
        <v>2983</v>
      </c>
      <c r="E2068" s="200" t="s">
        <v>3176</v>
      </c>
      <c r="F2068" s="201" t="s">
        <v>3177</v>
      </c>
      <c r="G2068" s="202" t="s">
        <v>3185</v>
      </c>
    </row>
    <row r="2069" spans="2:7">
      <c r="B2069" s="200" t="s">
        <v>973</v>
      </c>
      <c r="C2069" s="201" t="s">
        <v>974</v>
      </c>
      <c r="D2069" s="201" t="s">
        <v>2983</v>
      </c>
      <c r="E2069" s="200" t="s">
        <v>3176</v>
      </c>
      <c r="F2069" s="201" t="s">
        <v>3177</v>
      </c>
      <c r="G2069" s="202" t="s">
        <v>3186</v>
      </c>
    </row>
    <row r="2070" spans="2:7">
      <c r="B2070" s="200" t="s">
        <v>863</v>
      </c>
      <c r="C2070" s="201" t="s">
        <v>864</v>
      </c>
      <c r="D2070" s="201" t="s">
        <v>2983</v>
      </c>
      <c r="E2070" s="200" t="s">
        <v>3176</v>
      </c>
      <c r="F2070" s="201" t="s">
        <v>3177</v>
      </c>
      <c r="G2070" s="202" t="s">
        <v>3187</v>
      </c>
    </row>
    <row r="2071" spans="2:7">
      <c r="B2071" s="200" t="s">
        <v>867</v>
      </c>
      <c r="C2071" s="201" t="s">
        <v>868</v>
      </c>
      <c r="D2071" s="201" t="s">
        <v>2983</v>
      </c>
      <c r="E2071" s="200" t="s">
        <v>3176</v>
      </c>
      <c r="F2071" s="201" t="s">
        <v>3177</v>
      </c>
      <c r="G2071" s="202" t="s">
        <v>3188</v>
      </c>
    </row>
    <row r="2072" spans="2:7">
      <c r="B2072" s="200" t="s">
        <v>873</v>
      </c>
      <c r="C2072" s="201" t="s">
        <v>874</v>
      </c>
      <c r="D2072" s="201" t="s">
        <v>2983</v>
      </c>
      <c r="E2072" s="200" t="s">
        <v>3176</v>
      </c>
      <c r="F2072" s="201" t="s">
        <v>3177</v>
      </c>
      <c r="G2072" s="202" t="s">
        <v>3189</v>
      </c>
    </row>
    <row r="2073" spans="2:7">
      <c r="B2073" s="200" t="s">
        <v>876</v>
      </c>
      <c r="C2073" s="201" t="s">
        <v>877</v>
      </c>
      <c r="D2073" s="201" t="s">
        <v>2983</v>
      </c>
      <c r="E2073" s="200" t="s">
        <v>3176</v>
      </c>
      <c r="F2073" s="201" t="s">
        <v>3177</v>
      </c>
      <c r="G2073" s="202" t="s">
        <v>3190</v>
      </c>
    </row>
    <row r="2074" spans="2:7">
      <c r="B2074" s="200" t="s">
        <v>1001</v>
      </c>
      <c r="C2074" s="201" t="s">
        <v>1002</v>
      </c>
      <c r="D2074" s="201" t="s">
        <v>2983</v>
      </c>
      <c r="E2074" s="200" t="s">
        <v>3176</v>
      </c>
      <c r="F2074" s="201" t="s">
        <v>3177</v>
      </c>
      <c r="G2074" s="202" t="s">
        <v>3191</v>
      </c>
    </row>
    <row r="2075" spans="2:7">
      <c r="B2075" s="200" t="s">
        <v>927</v>
      </c>
      <c r="C2075" s="201" t="s">
        <v>928</v>
      </c>
      <c r="D2075" s="201" t="s">
        <v>2983</v>
      </c>
      <c r="E2075" s="200" t="s">
        <v>3176</v>
      </c>
      <c r="F2075" s="201" t="s">
        <v>3177</v>
      </c>
      <c r="G2075" s="202" t="s">
        <v>3192</v>
      </c>
    </row>
    <row r="2076" spans="2:7">
      <c r="B2076" s="200" t="s">
        <v>951</v>
      </c>
      <c r="C2076" s="201" t="s">
        <v>952</v>
      </c>
      <c r="D2076" s="201" t="s">
        <v>2983</v>
      </c>
      <c r="E2076" s="200" t="s">
        <v>3176</v>
      </c>
      <c r="F2076" s="201" t="s">
        <v>3177</v>
      </c>
      <c r="G2076" s="202" t="s">
        <v>3193</v>
      </c>
    </row>
    <row r="2077" spans="2:7">
      <c r="B2077" s="200" t="s">
        <v>879</v>
      </c>
      <c r="C2077" s="201" t="s">
        <v>880</v>
      </c>
      <c r="D2077" s="201" t="s">
        <v>2983</v>
      </c>
      <c r="E2077" s="200" t="s">
        <v>3176</v>
      </c>
      <c r="F2077" s="201" t="s">
        <v>3177</v>
      </c>
      <c r="G2077" s="202" t="s">
        <v>3194</v>
      </c>
    </row>
    <row r="2078" spans="2:7">
      <c r="B2078" s="200" t="s">
        <v>882</v>
      </c>
      <c r="C2078" s="201" t="s">
        <v>883</v>
      </c>
      <c r="D2078" s="201" t="s">
        <v>2983</v>
      </c>
      <c r="E2078" s="200" t="s">
        <v>3176</v>
      </c>
      <c r="F2078" s="201" t="s">
        <v>3177</v>
      </c>
      <c r="G2078" s="202" t="s">
        <v>3195</v>
      </c>
    </row>
    <row r="2079" spans="2:7">
      <c r="B2079" s="200" t="s">
        <v>1059</v>
      </c>
      <c r="C2079" s="201" t="s">
        <v>1060</v>
      </c>
      <c r="D2079" s="201" t="s">
        <v>2983</v>
      </c>
      <c r="E2079" s="200" t="s">
        <v>3176</v>
      </c>
      <c r="F2079" s="201" t="s">
        <v>3177</v>
      </c>
      <c r="G2079" s="202" t="s">
        <v>3196</v>
      </c>
    </row>
    <row r="2080" spans="2:7">
      <c r="B2080" s="200" t="s">
        <v>885</v>
      </c>
      <c r="C2080" s="201" t="s">
        <v>886</v>
      </c>
      <c r="D2080" s="201" t="s">
        <v>2983</v>
      </c>
      <c r="E2080" s="200" t="s">
        <v>3176</v>
      </c>
      <c r="F2080" s="201" t="s">
        <v>3177</v>
      </c>
      <c r="G2080" s="202" t="s">
        <v>3197</v>
      </c>
    </row>
    <row r="2081" spans="2:7">
      <c r="B2081" s="200" t="s">
        <v>891</v>
      </c>
      <c r="C2081" s="201" t="s">
        <v>892</v>
      </c>
      <c r="D2081" s="201" t="s">
        <v>2983</v>
      </c>
      <c r="E2081" s="200" t="s">
        <v>3176</v>
      </c>
      <c r="F2081" s="201" t="s">
        <v>3177</v>
      </c>
      <c r="G2081" s="202" t="s">
        <v>3198</v>
      </c>
    </row>
    <row r="2082" spans="2:7">
      <c r="B2082" s="200" t="s">
        <v>894</v>
      </c>
      <c r="C2082" s="201" t="s">
        <v>895</v>
      </c>
      <c r="D2082" s="201" t="s">
        <v>2983</v>
      </c>
      <c r="E2082" s="200" t="s">
        <v>3176</v>
      </c>
      <c r="F2082" s="201" t="s">
        <v>3177</v>
      </c>
      <c r="G2082" s="202" t="s">
        <v>3199</v>
      </c>
    </row>
    <row r="2083" spans="2:7">
      <c r="B2083" s="200" t="s">
        <v>897</v>
      </c>
      <c r="C2083" s="201" t="s">
        <v>898</v>
      </c>
      <c r="D2083" s="201" t="s">
        <v>2983</v>
      </c>
      <c r="E2083" s="200" t="s">
        <v>3176</v>
      </c>
      <c r="F2083" s="201" t="s">
        <v>3177</v>
      </c>
      <c r="G2083" s="202" t="s">
        <v>3200</v>
      </c>
    </row>
    <row r="2084" spans="2:7">
      <c r="B2084" s="200" t="s">
        <v>897</v>
      </c>
      <c r="C2084" s="201" t="s">
        <v>898</v>
      </c>
      <c r="D2084" s="201" t="s">
        <v>2983</v>
      </c>
      <c r="E2084" s="200" t="s">
        <v>3201</v>
      </c>
      <c r="F2084" s="201" t="s">
        <v>3202</v>
      </c>
      <c r="G2084" s="202" t="s">
        <v>3203</v>
      </c>
    </row>
    <row r="2085" spans="2:7">
      <c r="B2085" s="200" t="s">
        <v>807</v>
      </c>
      <c r="C2085" s="201" t="s">
        <v>808</v>
      </c>
      <c r="D2085" s="201" t="s">
        <v>2983</v>
      </c>
      <c r="E2085" s="200" t="s">
        <v>3204</v>
      </c>
      <c r="F2085" s="201" t="s">
        <v>3205</v>
      </c>
      <c r="G2085" s="202" t="s">
        <v>3206</v>
      </c>
    </row>
    <row r="2086" spans="2:7">
      <c r="B2086" s="200" t="s">
        <v>851</v>
      </c>
      <c r="C2086" s="201" t="s">
        <v>852</v>
      </c>
      <c r="D2086" s="201" t="s">
        <v>2983</v>
      </c>
      <c r="E2086" s="200" t="s">
        <v>3204</v>
      </c>
      <c r="F2086" s="201" t="s">
        <v>3205</v>
      </c>
      <c r="G2086" s="202" t="s">
        <v>3207</v>
      </c>
    </row>
    <row r="2087" spans="2:7">
      <c r="B2087" s="200" t="s">
        <v>855</v>
      </c>
      <c r="C2087" s="201" t="s">
        <v>856</v>
      </c>
      <c r="D2087" s="201" t="s">
        <v>2983</v>
      </c>
      <c r="E2087" s="200" t="s">
        <v>3204</v>
      </c>
      <c r="F2087" s="201" t="s">
        <v>3205</v>
      </c>
      <c r="G2087" s="202" t="s">
        <v>3208</v>
      </c>
    </row>
    <row r="2088" spans="2:7">
      <c r="B2088" s="200" t="s">
        <v>879</v>
      </c>
      <c r="C2088" s="201" t="s">
        <v>880</v>
      </c>
      <c r="D2088" s="201" t="s">
        <v>2983</v>
      </c>
      <c r="E2088" s="200" t="s">
        <v>3204</v>
      </c>
      <c r="F2088" s="201" t="s">
        <v>3205</v>
      </c>
      <c r="G2088" s="202" t="s">
        <v>3209</v>
      </c>
    </row>
    <row r="2089" spans="2:7">
      <c r="B2089" s="200" t="s">
        <v>882</v>
      </c>
      <c r="C2089" s="201" t="s">
        <v>883</v>
      </c>
      <c r="D2089" s="201" t="s">
        <v>2983</v>
      </c>
      <c r="E2089" s="200" t="s">
        <v>3204</v>
      </c>
      <c r="F2089" s="201" t="s">
        <v>3205</v>
      </c>
      <c r="G2089" s="202" t="s">
        <v>3210</v>
      </c>
    </row>
    <row r="2090" spans="2:7">
      <c r="B2090" s="200" t="s">
        <v>885</v>
      </c>
      <c r="C2090" s="201" t="s">
        <v>886</v>
      </c>
      <c r="D2090" s="201" t="s">
        <v>2983</v>
      </c>
      <c r="E2090" s="200" t="s">
        <v>3204</v>
      </c>
      <c r="F2090" s="201" t="s">
        <v>3205</v>
      </c>
      <c r="G2090" s="202" t="s">
        <v>3211</v>
      </c>
    </row>
    <row r="2091" spans="2:7">
      <c r="B2091" s="200" t="s">
        <v>891</v>
      </c>
      <c r="C2091" s="201" t="s">
        <v>892</v>
      </c>
      <c r="D2091" s="201" t="s">
        <v>2983</v>
      </c>
      <c r="E2091" s="200" t="s">
        <v>3204</v>
      </c>
      <c r="F2091" s="201" t="s">
        <v>3205</v>
      </c>
      <c r="G2091" s="202" t="s">
        <v>3212</v>
      </c>
    </row>
    <row r="2092" spans="2:7">
      <c r="B2092" s="200" t="s">
        <v>894</v>
      </c>
      <c r="C2092" s="201" t="s">
        <v>895</v>
      </c>
      <c r="D2092" s="201" t="s">
        <v>2983</v>
      </c>
      <c r="E2092" s="200" t="s">
        <v>3204</v>
      </c>
      <c r="F2092" s="201" t="s">
        <v>3205</v>
      </c>
      <c r="G2092" s="202" t="s">
        <v>3213</v>
      </c>
    </row>
    <row r="2093" spans="2:7">
      <c r="B2093" s="200" t="s">
        <v>897</v>
      </c>
      <c r="C2093" s="201" t="s">
        <v>898</v>
      </c>
      <c r="D2093" s="201" t="s">
        <v>2983</v>
      </c>
      <c r="E2093" s="200" t="s">
        <v>3204</v>
      </c>
      <c r="F2093" s="201" t="s">
        <v>3205</v>
      </c>
      <c r="G2093" s="202" t="s">
        <v>3214</v>
      </c>
    </row>
    <row r="2094" spans="2:7">
      <c r="B2094" s="200" t="s">
        <v>791</v>
      </c>
      <c r="C2094" s="201" t="s">
        <v>792</v>
      </c>
      <c r="D2094" s="201" t="s">
        <v>2983</v>
      </c>
      <c r="E2094" s="200" t="s">
        <v>3215</v>
      </c>
      <c r="F2094" s="201" t="s">
        <v>3216</v>
      </c>
      <c r="G2094" s="202" t="s">
        <v>3217</v>
      </c>
    </row>
    <row r="2095" spans="2:7">
      <c r="B2095" s="200" t="s">
        <v>795</v>
      </c>
      <c r="C2095" s="201" t="s">
        <v>796</v>
      </c>
      <c r="D2095" s="201" t="s">
        <v>2983</v>
      </c>
      <c r="E2095" s="200" t="s">
        <v>3215</v>
      </c>
      <c r="F2095" s="201" t="s">
        <v>3216</v>
      </c>
      <c r="G2095" s="202" t="s">
        <v>3218</v>
      </c>
    </row>
    <row r="2096" spans="2:7">
      <c r="B2096" s="200" t="s">
        <v>799</v>
      </c>
      <c r="C2096" s="201" t="s">
        <v>800</v>
      </c>
      <c r="D2096" s="201" t="s">
        <v>2983</v>
      </c>
      <c r="E2096" s="200" t="s">
        <v>3215</v>
      </c>
      <c r="F2096" s="201" t="s">
        <v>3216</v>
      </c>
      <c r="G2096" s="202" t="s">
        <v>3219</v>
      </c>
    </row>
    <row r="2097" spans="2:7">
      <c r="B2097" s="200" t="s">
        <v>803</v>
      </c>
      <c r="C2097" s="201" t="s">
        <v>804</v>
      </c>
      <c r="D2097" s="201" t="s">
        <v>2983</v>
      </c>
      <c r="E2097" s="200" t="s">
        <v>3215</v>
      </c>
      <c r="F2097" s="201" t="s">
        <v>3216</v>
      </c>
      <c r="G2097" s="202" t="s">
        <v>3220</v>
      </c>
    </row>
    <row r="2098" spans="2:7">
      <c r="B2098" s="200" t="s">
        <v>1162</v>
      </c>
      <c r="C2098" s="201" t="s">
        <v>1163</v>
      </c>
      <c r="D2098" s="201" t="s">
        <v>2983</v>
      </c>
      <c r="E2098" s="200" t="s">
        <v>3215</v>
      </c>
      <c r="F2098" s="201" t="s">
        <v>3216</v>
      </c>
      <c r="G2098" s="202" t="s">
        <v>3221</v>
      </c>
    </row>
    <row r="2099" spans="2:7">
      <c r="B2099" s="200" t="s">
        <v>807</v>
      </c>
      <c r="C2099" s="201" t="s">
        <v>808</v>
      </c>
      <c r="D2099" s="201" t="s">
        <v>2983</v>
      </c>
      <c r="E2099" s="200" t="s">
        <v>3215</v>
      </c>
      <c r="F2099" s="201" t="s">
        <v>3216</v>
      </c>
      <c r="G2099" s="202" t="s">
        <v>3222</v>
      </c>
    </row>
    <row r="2100" spans="2:7">
      <c r="B2100" s="200" t="s">
        <v>811</v>
      </c>
      <c r="C2100" s="201" t="s">
        <v>812</v>
      </c>
      <c r="D2100" s="201" t="s">
        <v>2983</v>
      </c>
      <c r="E2100" s="200" t="s">
        <v>3215</v>
      </c>
      <c r="F2100" s="201" t="s">
        <v>3216</v>
      </c>
      <c r="G2100" s="202" t="s">
        <v>3223</v>
      </c>
    </row>
    <row r="2101" spans="2:7">
      <c r="B2101" s="200" t="s">
        <v>827</v>
      </c>
      <c r="C2101" s="201" t="s">
        <v>828</v>
      </c>
      <c r="D2101" s="201" t="s">
        <v>2983</v>
      </c>
      <c r="E2101" s="200" t="s">
        <v>3215</v>
      </c>
      <c r="F2101" s="201" t="s">
        <v>3216</v>
      </c>
      <c r="G2101" s="202" t="s">
        <v>3224</v>
      </c>
    </row>
    <row r="2102" spans="2:7">
      <c r="B2102" s="200" t="s">
        <v>909</v>
      </c>
      <c r="C2102" s="201" t="s">
        <v>910</v>
      </c>
      <c r="D2102" s="201" t="s">
        <v>2983</v>
      </c>
      <c r="E2102" s="200" t="s">
        <v>3215</v>
      </c>
      <c r="F2102" s="201" t="s">
        <v>3216</v>
      </c>
      <c r="G2102" s="202" t="s">
        <v>3225</v>
      </c>
    </row>
    <row r="2103" spans="2:7">
      <c r="B2103" s="200" t="s">
        <v>835</v>
      </c>
      <c r="C2103" s="201" t="s">
        <v>836</v>
      </c>
      <c r="D2103" s="201" t="s">
        <v>2983</v>
      </c>
      <c r="E2103" s="200" t="s">
        <v>3215</v>
      </c>
      <c r="F2103" s="201" t="s">
        <v>3216</v>
      </c>
      <c r="G2103" s="202" t="s">
        <v>3226</v>
      </c>
    </row>
    <row r="2104" spans="2:7">
      <c r="B2104" s="200" t="s">
        <v>1166</v>
      </c>
      <c r="C2104" s="201" t="s">
        <v>1167</v>
      </c>
      <c r="D2104" s="201" t="s">
        <v>2983</v>
      </c>
      <c r="E2104" s="200" t="s">
        <v>3215</v>
      </c>
      <c r="F2104" s="201" t="s">
        <v>3216</v>
      </c>
      <c r="G2104" s="202" t="s">
        <v>3227</v>
      </c>
    </row>
    <row r="2105" spans="2:7">
      <c r="B2105" s="200" t="s">
        <v>839</v>
      </c>
      <c r="C2105" s="201" t="s">
        <v>840</v>
      </c>
      <c r="D2105" s="201" t="s">
        <v>2983</v>
      </c>
      <c r="E2105" s="200" t="s">
        <v>3215</v>
      </c>
      <c r="F2105" s="201" t="s">
        <v>3216</v>
      </c>
      <c r="G2105" s="202" t="s">
        <v>3228</v>
      </c>
    </row>
    <row r="2106" spans="2:7">
      <c r="B2106" s="200" t="s">
        <v>1041</v>
      </c>
      <c r="C2106" s="201" t="s">
        <v>1042</v>
      </c>
      <c r="D2106" s="201" t="s">
        <v>2983</v>
      </c>
      <c r="E2106" s="200" t="s">
        <v>3215</v>
      </c>
      <c r="F2106" s="201" t="s">
        <v>3216</v>
      </c>
      <c r="G2106" s="202" t="s">
        <v>3229</v>
      </c>
    </row>
    <row r="2107" spans="2:7">
      <c r="B2107" s="200" t="s">
        <v>851</v>
      </c>
      <c r="C2107" s="201" t="s">
        <v>852</v>
      </c>
      <c r="D2107" s="201" t="s">
        <v>2983</v>
      </c>
      <c r="E2107" s="200" t="s">
        <v>3215</v>
      </c>
      <c r="F2107" s="201" t="s">
        <v>3216</v>
      </c>
      <c r="G2107" s="202" t="s">
        <v>3230</v>
      </c>
    </row>
    <row r="2108" spans="2:7">
      <c r="B2108" s="200" t="s">
        <v>855</v>
      </c>
      <c r="C2108" s="201" t="s">
        <v>856</v>
      </c>
      <c r="D2108" s="201" t="s">
        <v>2983</v>
      </c>
      <c r="E2108" s="200" t="s">
        <v>3215</v>
      </c>
      <c r="F2108" s="201" t="s">
        <v>3216</v>
      </c>
      <c r="G2108" s="202" t="s">
        <v>3231</v>
      </c>
    </row>
    <row r="2109" spans="2:7">
      <c r="B2109" s="200" t="s">
        <v>859</v>
      </c>
      <c r="C2109" s="201" t="s">
        <v>860</v>
      </c>
      <c r="D2109" s="201" t="s">
        <v>2983</v>
      </c>
      <c r="E2109" s="200" t="s">
        <v>3215</v>
      </c>
      <c r="F2109" s="201" t="s">
        <v>3216</v>
      </c>
      <c r="G2109" s="202" t="s">
        <v>3232</v>
      </c>
    </row>
    <row r="2110" spans="2:7">
      <c r="B2110" s="200" t="s">
        <v>863</v>
      </c>
      <c r="C2110" s="201" t="s">
        <v>864</v>
      </c>
      <c r="D2110" s="201" t="s">
        <v>2983</v>
      </c>
      <c r="E2110" s="200" t="s">
        <v>3215</v>
      </c>
      <c r="F2110" s="201" t="s">
        <v>3216</v>
      </c>
      <c r="G2110" s="202" t="s">
        <v>3233</v>
      </c>
    </row>
    <row r="2111" spans="2:7">
      <c r="B2111" s="200" t="s">
        <v>927</v>
      </c>
      <c r="C2111" s="201" t="s">
        <v>928</v>
      </c>
      <c r="D2111" s="201" t="s">
        <v>2983</v>
      </c>
      <c r="E2111" s="200" t="s">
        <v>3215</v>
      </c>
      <c r="F2111" s="201" t="s">
        <v>3216</v>
      </c>
      <c r="G2111" s="202" t="s">
        <v>3234</v>
      </c>
    </row>
    <row r="2112" spans="2:7">
      <c r="B2112" s="200" t="s">
        <v>951</v>
      </c>
      <c r="C2112" s="201" t="s">
        <v>952</v>
      </c>
      <c r="D2112" s="201" t="s">
        <v>2983</v>
      </c>
      <c r="E2112" s="200" t="s">
        <v>3215</v>
      </c>
      <c r="F2112" s="201" t="s">
        <v>3216</v>
      </c>
      <c r="G2112" s="202" t="s">
        <v>3235</v>
      </c>
    </row>
    <row r="2113" spans="2:7">
      <c r="B2113" s="200" t="s">
        <v>882</v>
      </c>
      <c r="C2113" s="201" t="s">
        <v>883</v>
      </c>
      <c r="D2113" s="201" t="s">
        <v>2983</v>
      </c>
      <c r="E2113" s="200" t="s">
        <v>3215</v>
      </c>
      <c r="F2113" s="201" t="s">
        <v>3216</v>
      </c>
      <c r="G2113" s="202" t="s">
        <v>3236</v>
      </c>
    </row>
    <row r="2114" spans="2:7">
      <c r="B2114" s="200" t="s">
        <v>885</v>
      </c>
      <c r="C2114" s="201" t="s">
        <v>886</v>
      </c>
      <c r="D2114" s="201" t="s">
        <v>2983</v>
      </c>
      <c r="E2114" s="200" t="s">
        <v>3215</v>
      </c>
      <c r="F2114" s="201" t="s">
        <v>3216</v>
      </c>
      <c r="G2114" s="202" t="s">
        <v>3237</v>
      </c>
    </row>
    <row r="2115" spans="2:7">
      <c r="B2115" s="200" t="s">
        <v>891</v>
      </c>
      <c r="C2115" s="201" t="s">
        <v>892</v>
      </c>
      <c r="D2115" s="201" t="s">
        <v>2983</v>
      </c>
      <c r="E2115" s="200" t="s">
        <v>3215</v>
      </c>
      <c r="F2115" s="201" t="s">
        <v>3216</v>
      </c>
      <c r="G2115" s="202" t="s">
        <v>3238</v>
      </c>
    </row>
    <row r="2116" spans="2:7">
      <c r="B2116" s="200" t="s">
        <v>894</v>
      </c>
      <c r="C2116" s="201" t="s">
        <v>895</v>
      </c>
      <c r="D2116" s="201" t="s">
        <v>2983</v>
      </c>
      <c r="E2116" s="200" t="s">
        <v>3215</v>
      </c>
      <c r="F2116" s="201" t="s">
        <v>3216</v>
      </c>
      <c r="G2116" s="202" t="s">
        <v>3239</v>
      </c>
    </row>
    <row r="2117" spans="2:7">
      <c r="B2117" s="200" t="s">
        <v>897</v>
      </c>
      <c r="C2117" s="201" t="s">
        <v>898</v>
      </c>
      <c r="D2117" s="201" t="s">
        <v>2983</v>
      </c>
      <c r="E2117" s="200" t="s">
        <v>3215</v>
      </c>
      <c r="F2117" s="201" t="s">
        <v>3216</v>
      </c>
      <c r="G2117" s="202" t="s">
        <v>3240</v>
      </c>
    </row>
    <row r="2118" spans="2:7">
      <c r="B2118" s="200" t="s">
        <v>791</v>
      </c>
      <c r="C2118" s="201" t="s">
        <v>792</v>
      </c>
      <c r="D2118" s="201" t="s">
        <v>2983</v>
      </c>
      <c r="E2118" s="200" t="s">
        <v>3241</v>
      </c>
      <c r="F2118" s="201" t="s">
        <v>3242</v>
      </c>
      <c r="G2118" s="202" t="s">
        <v>3243</v>
      </c>
    </row>
    <row r="2119" spans="2:7">
      <c r="B2119" s="200" t="s">
        <v>1073</v>
      </c>
      <c r="C2119" s="201" t="s">
        <v>1074</v>
      </c>
      <c r="D2119" s="201" t="s">
        <v>2983</v>
      </c>
      <c r="E2119" s="200" t="s">
        <v>3241</v>
      </c>
      <c r="F2119" s="201" t="s">
        <v>3242</v>
      </c>
      <c r="G2119" s="202" t="s">
        <v>3244</v>
      </c>
    </row>
    <row r="2120" spans="2:7">
      <c r="B2120" s="200" t="s">
        <v>803</v>
      </c>
      <c r="C2120" s="201" t="s">
        <v>804</v>
      </c>
      <c r="D2120" s="201" t="s">
        <v>2983</v>
      </c>
      <c r="E2120" s="200" t="s">
        <v>3241</v>
      </c>
      <c r="F2120" s="201" t="s">
        <v>3242</v>
      </c>
      <c r="G2120" s="202" t="s">
        <v>3245</v>
      </c>
    </row>
    <row r="2121" spans="2:7">
      <c r="B2121" s="200" t="s">
        <v>1162</v>
      </c>
      <c r="C2121" s="201" t="s">
        <v>1163</v>
      </c>
      <c r="D2121" s="201" t="s">
        <v>2983</v>
      </c>
      <c r="E2121" s="200" t="s">
        <v>3241</v>
      </c>
      <c r="F2121" s="201" t="s">
        <v>3242</v>
      </c>
      <c r="G2121" s="202" t="s">
        <v>3246</v>
      </c>
    </row>
    <row r="2122" spans="2:7">
      <c r="B2122" s="200" t="s">
        <v>823</v>
      </c>
      <c r="C2122" s="201" t="s">
        <v>824</v>
      </c>
      <c r="D2122" s="201" t="s">
        <v>2983</v>
      </c>
      <c r="E2122" s="200" t="s">
        <v>3241</v>
      </c>
      <c r="F2122" s="201" t="s">
        <v>3242</v>
      </c>
      <c r="G2122" s="202" t="s">
        <v>3247</v>
      </c>
    </row>
    <row r="2123" spans="2:7">
      <c r="B2123" s="200" t="s">
        <v>994</v>
      </c>
      <c r="C2123" s="201" t="s">
        <v>995</v>
      </c>
      <c r="D2123" s="201" t="s">
        <v>2983</v>
      </c>
      <c r="E2123" s="200" t="s">
        <v>3241</v>
      </c>
      <c r="F2123" s="201" t="s">
        <v>3242</v>
      </c>
      <c r="G2123" s="202" t="s">
        <v>3248</v>
      </c>
    </row>
    <row r="2124" spans="2:7">
      <c r="B2124" s="200" t="s">
        <v>1260</v>
      </c>
      <c r="C2124" s="201" t="s">
        <v>1261</v>
      </c>
      <c r="D2124" s="201" t="s">
        <v>2983</v>
      </c>
      <c r="E2124" s="200" t="s">
        <v>3241</v>
      </c>
      <c r="F2124" s="201" t="s">
        <v>3242</v>
      </c>
      <c r="G2124" s="202" t="s">
        <v>3249</v>
      </c>
    </row>
    <row r="2125" spans="2:7">
      <c r="B2125" s="200" t="s">
        <v>1044</v>
      </c>
      <c r="C2125" s="201" t="s">
        <v>1045</v>
      </c>
      <c r="D2125" s="201" t="s">
        <v>2983</v>
      </c>
      <c r="E2125" s="200" t="s">
        <v>3241</v>
      </c>
      <c r="F2125" s="201" t="s">
        <v>3242</v>
      </c>
      <c r="G2125" s="202" t="s">
        <v>3250</v>
      </c>
    </row>
    <row r="2126" spans="2:7">
      <c r="B2126" s="200" t="s">
        <v>851</v>
      </c>
      <c r="C2126" s="201" t="s">
        <v>852</v>
      </c>
      <c r="D2126" s="201" t="s">
        <v>2983</v>
      </c>
      <c r="E2126" s="200" t="s">
        <v>3241</v>
      </c>
      <c r="F2126" s="201" t="s">
        <v>3242</v>
      </c>
      <c r="G2126" s="202" t="s">
        <v>3251</v>
      </c>
    </row>
    <row r="2127" spans="2:7">
      <c r="B2127" s="200" t="s">
        <v>855</v>
      </c>
      <c r="C2127" s="201" t="s">
        <v>856</v>
      </c>
      <c r="D2127" s="201" t="s">
        <v>2983</v>
      </c>
      <c r="E2127" s="200" t="s">
        <v>3241</v>
      </c>
      <c r="F2127" s="201" t="s">
        <v>3242</v>
      </c>
      <c r="G2127" s="202" t="s">
        <v>3252</v>
      </c>
    </row>
    <row r="2128" spans="2:7">
      <c r="B2128" s="200" t="s">
        <v>973</v>
      </c>
      <c r="C2128" s="201" t="s">
        <v>974</v>
      </c>
      <c r="D2128" s="201" t="s">
        <v>2983</v>
      </c>
      <c r="E2128" s="200" t="s">
        <v>3241</v>
      </c>
      <c r="F2128" s="201" t="s">
        <v>3242</v>
      </c>
      <c r="G2128" s="202" t="s">
        <v>3253</v>
      </c>
    </row>
    <row r="2129" spans="2:7">
      <c r="B2129" s="200" t="s">
        <v>859</v>
      </c>
      <c r="C2129" s="201" t="s">
        <v>860</v>
      </c>
      <c r="D2129" s="201" t="s">
        <v>2983</v>
      </c>
      <c r="E2129" s="200" t="s">
        <v>3241</v>
      </c>
      <c r="F2129" s="201" t="s">
        <v>3242</v>
      </c>
      <c r="G2129" s="202" t="s">
        <v>3254</v>
      </c>
    </row>
    <row r="2130" spans="2:7">
      <c r="B2130" s="200" t="s">
        <v>1059</v>
      </c>
      <c r="C2130" s="201" t="s">
        <v>1060</v>
      </c>
      <c r="D2130" s="201" t="s">
        <v>2983</v>
      </c>
      <c r="E2130" s="200" t="s">
        <v>3241</v>
      </c>
      <c r="F2130" s="201" t="s">
        <v>3242</v>
      </c>
      <c r="G2130" s="202" t="s">
        <v>3255</v>
      </c>
    </row>
    <row r="2131" spans="2:7">
      <c r="B2131" s="200" t="s">
        <v>885</v>
      </c>
      <c r="C2131" s="201" t="s">
        <v>886</v>
      </c>
      <c r="D2131" s="201" t="s">
        <v>2983</v>
      </c>
      <c r="E2131" s="200" t="s">
        <v>3241</v>
      </c>
      <c r="F2131" s="201" t="s">
        <v>3242</v>
      </c>
      <c r="G2131" s="202" t="s">
        <v>3256</v>
      </c>
    </row>
    <row r="2132" spans="2:7">
      <c r="B2132" s="200" t="s">
        <v>888</v>
      </c>
      <c r="C2132" s="201" t="s">
        <v>889</v>
      </c>
      <c r="D2132" s="201" t="s">
        <v>2983</v>
      </c>
      <c r="E2132" s="200" t="s">
        <v>3241</v>
      </c>
      <c r="F2132" s="201" t="s">
        <v>3242</v>
      </c>
      <c r="G2132" s="202" t="s">
        <v>3257</v>
      </c>
    </row>
    <row r="2133" spans="2:7">
      <c r="B2133" s="200" t="s">
        <v>891</v>
      </c>
      <c r="C2133" s="201" t="s">
        <v>892</v>
      </c>
      <c r="D2133" s="201" t="s">
        <v>2983</v>
      </c>
      <c r="E2133" s="200" t="s">
        <v>3241</v>
      </c>
      <c r="F2133" s="201" t="s">
        <v>3242</v>
      </c>
      <c r="G2133" s="202" t="s">
        <v>3258</v>
      </c>
    </row>
    <row r="2134" spans="2:7">
      <c r="B2134" s="200" t="s">
        <v>894</v>
      </c>
      <c r="C2134" s="201" t="s">
        <v>895</v>
      </c>
      <c r="D2134" s="201" t="s">
        <v>2983</v>
      </c>
      <c r="E2134" s="200" t="s">
        <v>3241</v>
      </c>
      <c r="F2134" s="201" t="s">
        <v>3242</v>
      </c>
      <c r="G2134" s="202" t="s">
        <v>3259</v>
      </c>
    </row>
    <row r="2135" spans="2:7">
      <c r="B2135" s="200" t="s">
        <v>897</v>
      </c>
      <c r="C2135" s="201" t="s">
        <v>898</v>
      </c>
      <c r="D2135" s="201" t="s">
        <v>2983</v>
      </c>
      <c r="E2135" s="200" t="s">
        <v>3241</v>
      </c>
      <c r="F2135" s="201" t="s">
        <v>3242</v>
      </c>
      <c r="G2135" s="202" t="s">
        <v>3260</v>
      </c>
    </row>
    <row r="2136" spans="2:7">
      <c r="B2136" s="200" t="s">
        <v>831</v>
      </c>
      <c r="C2136" s="201" t="s">
        <v>832</v>
      </c>
      <c r="D2136" s="201" t="s">
        <v>2983</v>
      </c>
      <c r="E2136" s="200" t="s">
        <v>3261</v>
      </c>
      <c r="F2136" s="201" t="s">
        <v>3262</v>
      </c>
      <c r="G2136" s="202" t="s">
        <v>3263</v>
      </c>
    </row>
    <row r="2137" spans="2:7">
      <c r="B2137" s="200" t="s">
        <v>843</v>
      </c>
      <c r="C2137" s="201" t="s">
        <v>844</v>
      </c>
      <c r="D2137" s="201" t="s">
        <v>2983</v>
      </c>
      <c r="E2137" s="200" t="s">
        <v>3261</v>
      </c>
      <c r="F2137" s="201" t="s">
        <v>3262</v>
      </c>
      <c r="G2137" s="202" t="s">
        <v>3264</v>
      </c>
    </row>
    <row r="2138" spans="2:7">
      <c r="B2138" s="200" t="s">
        <v>918</v>
      </c>
      <c r="C2138" s="201" t="s">
        <v>919</v>
      </c>
      <c r="D2138" s="201" t="s">
        <v>2983</v>
      </c>
      <c r="E2138" s="200" t="s">
        <v>3261</v>
      </c>
      <c r="F2138" s="201" t="s">
        <v>3262</v>
      </c>
      <c r="G2138" s="202" t="s">
        <v>3265</v>
      </c>
    </row>
    <row r="2139" spans="2:7">
      <c r="B2139" s="200" t="s">
        <v>994</v>
      </c>
      <c r="C2139" s="201" t="s">
        <v>995</v>
      </c>
      <c r="D2139" s="201" t="s">
        <v>2983</v>
      </c>
      <c r="E2139" s="200" t="s">
        <v>3261</v>
      </c>
      <c r="F2139" s="201" t="s">
        <v>3262</v>
      </c>
      <c r="G2139" s="202" t="s">
        <v>3266</v>
      </c>
    </row>
    <row r="2140" spans="2:7">
      <c r="B2140" s="200" t="s">
        <v>847</v>
      </c>
      <c r="C2140" s="201" t="s">
        <v>848</v>
      </c>
      <c r="D2140" s="201" t="s">
        <v>2983</v>
      </c>
      <c r="E2140" s="200" t="s">
        <v>3261</v>
      </c>
      <c r="F2140" s="201" t="s">
        <v>3262</v>
      </c>
      <c r="G2140" s="202" t="s">
        <v>3267</v>
      </c>
    </row>
    <row r="2141" spans="2:7">
      <c r="B2141" s="200" t="s">
        <v>1044</v>
      </c>
      <c r="C2141" s="201" t="s">
        <v>1045</v>
      </c>
      <c r="D2141" s="201" t="s">
        <v>2983</v>
      </c>
      <c r="E2141" s="200" t="s">
        <v>3261</v>
      </c>
      <c r="F2141" s="201" t="s">
        <v>3262</v>
      </c>
      <c r="G2141" s="202" t="s">
        <v>3268</v>
      </c>
    </row>
    <row r="2142" spans="2:7">
      <c r="B2142" s="200" t="s">
        <v>1320</v>
      </c>
      <c r="C2142" s="201" t="s">
        <v>1321</v>
      </c>
      <c r="D2142" s="201" t="s">
        <v>2983</v>
      </c>
      <c r="E2142" s="200" t="s">
        <v>3261</v>
      </c>
      <c r="F2142" s="201" t="s">
        <v>3262</v>
      </c>
      <c r="G2142" s="202" t="s">
        <v>3269</v>
      </c>
    </row>
    <row r="2143" spans="2:7">
      <c r="B2143" s="200" t="s">
        <v>851</v>
      </c>
      <c r="C2143" s="201" t="s">
        <v>852</v>
      </c>
      <c r="D2143" s="201" t="s">
        <v>2983</v>
      </c>
      <c r="E2143" s="200" t="s">
        <v>3261</v>
      </c>
      <c r="F2143" s="201" t="s">
        <v>3262</v>
      </c>
      <c r="G2143" s="202" t="s">
        <v>3270</v>
      </c>
    </row>
    <row r="2144" spans="2:7">
      <c r="B2144" s="200" t="s">
        <v>863</v>
      </c>
      <c r="C2144" s="201" t="s">
        <v>864</v>
      </c>
      <c r="D2144" s="201" t="s">
        <v>2983</v>
      </c>
      <c r="E2144" s="200" t="s">
        <v>3261</v>
      </c>
      <c r="F2144" s="201" t="s">
        <v>3262</v>
      </c>
      <c r="G2144" s="202" t="s">
        <v>3271</v>
      </c>
    </row>
    <row r="2145" spans="2:7">
      <c r="B2145" s="200" t="s">
        <v>867</v>
      </c>
      <c r="C2145" s="201" t="s">
        <v>868</v>
      </c>
      <c r="D2145" s="201" t="s">
        <v>2983</v>
      </c>
      <c r="E2145" s="200" t="s">
        <v>3261</v>
      </c>
      <c r="F2145" s="201" t="s">
        <v>3262</v>
      </c>
      <c r="G2145" s="202" t="s">
        <v>3272</v>
      </c>
    </row>
    <row r="2146" spans="2:7">
      <c r="B2146" s="200" t="s">
        <v>948</v>
      </c>
      <c r="C2146" s="201" t="s">
        <v>949</v>
      </c>
      <c r="D2146" s="201" t="s">
        <v>2983</v>
      </c>
      <c r="E2146" s="200" t="s">
        <v>3261</v>
      </c>
      <c r="F2146" s="201" t="s">
        <v>3262</v>
      </c>
      <c r="G2146" s="202" t="s">
        <v>3273</v>
      </c>
    </row>
    <row r="2147" spans="2:7">
      <c r="B2147" s="200" t="s">
        <v>1053</v>
      </c>
      <c r="C2147" s="201" t="s">
        <v>1054</v>
      </c>
      <c r="D2147" s="201" t="s">
        <v>2983</v>
      </c>
      <c r="E2147" s="200" t="s">
        <v>3261</v>
      </c>
      <c r="F2147" s="201" t="s">
        <v>3262</v>
      </c>
      <c r="G2147" s="202" t="s">
        <v>3274</v>
      </c>
    </row>
    <row r="2148" spans="2:7">
      <c r="B2148" s="200" t="s">
        <v>927</v>
      </c>
      <c r="C2148" s="201" t="s">
        <v>928</v>
      </c>
      <c r="D2148" s="201" t="s">
        <v>2983</v>
      </c>
      <c r="E2148" s="200" t="s">
        <v>3261</v>
      </c>
      <c r="F2148" s="201" t="s">
        <v>3262</v>
      </c>
      <c r="G2148" s="202" t="s">
        <v>3275</v>
      </c>
    </row>
    <row r="2149" spans="2:7">
      <c r="B2149" s="200" t="s">
        <v>879</v>
      </c>
      <c r="C2149" s="201" t="s">
        <v>880</v>
      </c>
      <c r="D2149" s="201" t="s">
        <v>2983</v>
      </c>
      <c r="E2149" s="200" t="s">
        <v>3261</v>
      </c>
      <c r="F2149" s="201" t="s">
        <v>3262</v>
      </c>
      <c r="G2149" s="202" t="s">
        <v>3276</v>
      </c>
    </row>
    <row r="2150" spans="2:7">
      <c r="B2150" s="200" t="s">
        <v>882</v>
      </c>
      <c r="C2150" s="201" t="s">
        <v>883</v>
      </c>
      <c r="D2150" s="201" t="s">
        <v>2983</v>
      </c>
      <c r="E2150" s="200" t="s">
        <v>3261</v>
      </c>
      <c r="F2150" s="201" t="s">
        <v>3262</v>
      </c>
      <c r="G2150" s="202" t="s">
        <v>3277</v>
      </c>
    </row>
    <row r="2151" spans="2:7">
      <c r="B2151" s="200" t="s">
        <v>885</v>
      </c>
      <c r="C2151" s="201" t="s">
        <v>886</v>
      </c>
      <c r="D2151" s="201" t="s">
        <v>2983</v>
      </c>
      <c r="E2151" s="200" t="s">
        <v>3261</v>
      </c>
      <c r="F2151" s="201" t="s">
        <v>3262</v>
      </c>
      <c r="G2151" s="202" t="s">
        <v>3278</v>
      </c>
    </row>
    <row r="2152" spans="2:7">
      <c r="B2152" s="200" t="s">
        <v>891</v>
      </c>
      <c r="C2152" s="201" t="s">
        <v>892</v>
      </c>
      <c r="D2152" s="201" t="s">
        <v>2983</v>
      </c>
      <c r="E2152" s="200" t="s">
        <v>3261</v>
      </c>
      <c r="F2152" s="201" t="s">
        <v>3262</v>
      </c>
      <c r="G2152" s="202" t="s">
        <v>3279</v>
      </c>
    </row>
    <row r="2153" spans="2:7">
      <c r="B2153" s="200" t="s">
        <v>894</v>
      </c>
      <c r="C2153" s="201" t="s">
        <v>895</v>
      </c>
      <c r="D2153" s="201" t="s">
        <v>2983</v>
      </c>
      <c r="E2153" s="200" t="s">
        <v>3261</v>
      </c>
      <c r="F2153" s="201" t="s">
        <v>3262</v>
      </c>
      <c r="G2153" s="202" t="s">
        <v>3280</v>
      </c>
    </row>
    <row r="2154" spans="2:7">
      <c r="B2154" s="200" t="s">
        <v>897</v>
      </c>
      <c r="C2154" s="201" t="s">
        <v>898</v>
      </c>
      <c r="D2154" s="201" t="s">
        <v>2983</v>
      </c>
      <c r="E2154" s="200" t="s">
        <v>3261</v>
      </c>
      <c r="F2154" s="201" t="s">
        <v>3262</v>
      </c>
      <c r="G2154" s="202" t="s">
        <v>3281</v>
      </c>
    </row>
    <row r="2155" spans="2:7">
      <c r="B2155" s="200" t="s">
        <v>791</v>
      </c>
      <c r="C2155" s="201" t="s">
        <v>792</v>
      </c>
      <c r="D2155" s="201" t="s">
        <v>2983</v>
      </c>
      <c r="E2155" s="200" t="s">
        <v>3282</v>
      </c>
      <c r="F2155" s="201" t="s">
        <v>3283</v>
      </c>
      <c r="G2155" s="202" t="s">
        <v>3284</v>
      </c>
    </row>
    <row r="2156" spans="2:7">
      <c r="B2156" s="200" t="s">
        <v>1073</v>
      </c>
      <c r="C2156" s="201" t="s">
        <v>1074</v>
      </c>
      <c r="D2156" s="201" t="s">
        <v>2983</v>
      </c>
      <c r="E2156" s="200" t="s">
        <v>3282</v>
      </c>
      <c r="F2156" s="201" t="s">
        <v>3283</v>
      </c>
      <c r="G2156" s="202" t="s">
        <v>3285</v>
      </c>
    </row>
    <row r="2157" spans="2:7">
      <c r="B2157" s="200" t="s">
        <v>795</v>
      </c>
      <c r="C2157" s="201" t="s">
        <v>796</v>
      </c>
      <c r="D2157" s="201" t="s">
        <v>2983</v>
      </c>
      <c r="E2157" s="200" t="s">
        <v>3282</v>
      </c>
      <c r="F2157" s="201" t="s">
        <v>3283</v>
      </c>
      <c r="G2157" s="202" t="s">
        <v>3286</v>
      </c>
    </row>
    <row r="2158" spans="2:7">
      <c r="B2158" s="200" t="s">
        <v>803</v>
      </c>
      <c r="C2158" s="201" t="s">
        <v>804</v>
      </c>
      <c r="D2158" s="201" t="s">
        <v>2983</v>
      </c>
      <c r="E2158" s="200" t="s">
        <v>3282</v>
      </c>
      <c r="F2158" s="201" t="s">
        <v>3283</v>
      </c>
      <c r="G2158" s="202" t="s">
        <v>3287</v>
      </c>
    </row>
    <row r="2159" spans="2:7">
      <c r="B2159" s="200" t="s">
        <v>807</v>
      </c>
      <c r="C2159" s="201" t="s">
        <v>808</v>
      </c>
      <c r="D2159" s="201" t="s">
        <v>2983</v>
      </c>
      <c r="E2159" s="200" t="s">
        <v>3282</v>
      </c>
      <c r="F2159" s="201" t="s">
        <v>3283</v>
      </c>
      <c r="G2159" s="202" t="s">
        <v>3288</v>
      </c>
    </row>
    <row r="2160" spans="2:7">
      <c r="B2160" s="200" t="s">
        <v>811</v>
      </c>
      <c r="C2160" s="201" t="s">
        <v>812</v>
      </c>
      <c r="D2160" s="201" t="s">
        <v>2983</v>
      </c>
      <c r="E2160" s="200" t="s">
        <v>3282</v>
      </c>
      <c r="F2160" s="201" t="s">
        <v>3283</v>
      </c>
      <c r="G2160" s="202" t="s">
        <v>3289</v>
      </c>
    </row>
    <row r="2161" spans="2:7">
      <c r="B2161" s="200" t="s">
        <v>819</v>
      </c>
      <c r="C2161" s="201" t="s">
        <v>820</v>
      </c>
      <c r="D2161" s="201" t="s">
        <v>2983</v>
      </c>
      <c r="E2161" s="200" t="s">
        <v>3282</v>
      </c>
      <c r="F2161" s="201" t="s">
        <v>3283</v>
      </c>
      <c r="G2161" s="202" t="s">
        <v>3290</v>
      </c>
    </row>
    <row r="2162" spans="2:7">
      <c r="B2162" s="200" t="s">
        <v>827</v>
      </c>
      <c r="C2162" s="201" t="s">
        <v>828</v>
      </c>
      <c r="D2162" s="201" t="s">
        <v>2983</v>
      </c>
      <c r="E2162" s="200" t="s">
        <v>3282</v>
      </c>
      <c r="F2162" s="201" t="s">
        <v>3283</v>
      </c>
      <c r="G2162" s="202" t="s">
        <v>3291</v>
      </c>
    </row>
    <row r="2163" spans="2:7">
      <c r="B2163" s="200" t="s">
        <v>831</v>
      </c>
      <c r="C2163" s="201" t="s">
        <v>832</v>
      </c>
      <c r="D2163" s="201" t="s">
        <v>2983</v>
      </c>
      <c r="E2163" s="200" t="s">
        <v>3282</v>
      </c>
      <c r="F2163" s="201" t="s">
        <v>3283</v>
      </c>
      <c r="G2163" s="202" t="s">
        <v>3292</v>
      </c>
    </row>
    <row r="2164" spans="2:7">
      <c r="B2164" s="200" t="s">
        <v>851</v>
      </c>
      <c r="C2164" s="201" t="s">
        <v>852</v>
      </c>
      <c r="D2164" s="201" t="s">
        <v>2983</v>
      </c>
      <c r="E2164" s="200" t="s">
        <v>3282</v>
      </c>
      <c r="F2164" s="201" t="s">
        <v>3283</v>
      </c>
      <c r="G2164" s="202" t="s">
        <v>3293</v>
      </c>
    </row>
    <row r="2165" spans="2:7">
      <c r="B2165" s="200" t="s">
        <v>855</v>
      </c>
      <c r="C2165" s="201" t="s">
        <v>856</v>
      </c>
      <c r="D2165" s="201" t="s">
        <v>2983</v>
      </c>
      <c r="E2165" s="200" t="s">
        <v>3282</v>
      </c>
      <c r="F2165" s="201" t="s">
        <v>3283</v>
      </c>
      <c r="G2165" s="202" t="s">
        <v>3294</v>
      </c>
    </row>
    <row r="2166" spans="2:7">
      <c r="B2166" s="200" t="s">
        <v>867</v>
      </c>
      <c r="C2166" s="201" t="s">
        <v>868</v>
      </c>
      <c r="D2166" s="201" t="s">
        <v>2983</v>
      </c>
      <c r="E2166" s="200" t="s">
        <v>3282</v>
      </c>
      <c r="F2166" s="201" t="s">
        <v>3283</v>
      </c>
      <c r="G2166" s="202" t="s">
        <v>3295</v>
      </c>
    </row>
    <row r="2167" spans="2:7">
      <c r="B2167" s="200" t="s">
        <v>1053</v>
      </c>
      <c r="C2167" s="201" t="s">
        <v>1054</v>
      </c>
      <c r="D2167" s="201" t="s">
        <v>2983</v>
      </c>
      <c r="E2167" s="200" t="s">
        <v>3282</v>
      </c>
      <c r="F2167" s="201" t="s">
        <v>3283</v>
      </c>
      <c r="G2167" s="202" t="s">
        <v>3296</v>
      </c>
    </row>
    <row r="2168" spans="2:7">
      <c r="B2168" s="200" t="s">
        <v>1001</v>
      </c>
      <c r="C2168" s="201" t="s">
        <v>1002</v>
      </c>
      <c r="D2168" s="201" t="s">
        <v>2983</v>
      </c>
      <c r="E2168" s="200" t="s">
        <v>3282</v>
      </c>
      <c r="F2168" s="201" t="s">
        <v>3283</v>
      </c>
      <c r="G2168" s="202" t="s">
        <v>3297</v>
      </c>
    </row>
    <row r="2169" spans="2:7">
      <c r="B2169" s="200" t="s">
        <v>927</v>
      </c>
      <c r="C2169" s="201" t="s">
        <v>928</v>
      </c>
      <c r="D2169" s="201" t="s">
        <v>2983</v>
      </c>
      <c r="E2169" s="200" t="s">
        <v>3282</v>
      </c>
      <c r="F2169" s="201" t="s">
        <v>3283</v>
      </c>
      <c r="G2169" s="202" t="s">
        <v>3298</v>
      </c>
    </row>
    <row r="2170" spans="2:7">
      <c r="B2170" s="200" t="s">
        <v>879</v>
      </c>
      <c r="C2170" s="201" t="s">
        <v>880</v>
      </c>
      <c r="D2170" s="201" t="s">
        <v>2983</v>
      </c>
      <c r="E2170" s="200" t="s">
        <v>3282</v>
      </c>
      <c r="F2170" s="201" t="s">
        <v>3283</v>
      </c>
      <c r="G2170" s="202" t="s">
        <v>3299</v>
      </c>
    </row>
    <row r="2171" spans="2:7">
      <c r="B2171" s="200" t="s">
        <v>885</v>
      </c>
      <c r="C2171" s="201" t="s">
        <v>886</v>
      </c>
      <c r="D2171" s="201" t="s">
        <v>2983</v>
      </c>
      <c r="E2171" s="200" t="s">
        <v>3282</v>
      </c>
      <c r="F2171" s="201" t="s">
        <v>3283</v>
      </c>
      <c r="G2171" s="202" t="s">
        <v>3300</v>
      </c>
    </row>
    <row r="2172" spans="2:7">
      <c r="B2172" s="200" t="s">
        <v>888</v>
      </c>
      <c r="C2172" s="201" t="s">
        <v>889</v>
      </c>
      <c r="D2172" s="201" t="s">
        <v>2983</v>
      </c>
      <c r="E2172" s="200" t="s">
        <v>3282</v>
      </c>
      <c r="F2172" s="201" t="s">
        <v>3283</v>
      </c>
      <c r="G2172" s="202" t="s">
        <v>3301</v>
      </c>
    </row>
    <row r="2173" spans="2:7">
      <c r="B2173" s="200" t="s">
        <v>891</v>
      </c>
      <c r="C2173" s="201" t="s">
        <v>892</v>
      </c>
      <c r="D2173" s="201" t="s">
        <v>2983</v>
      </c>
      <c r="E2173" s="200" t="s">
        <v>3282</v>
      </c>
      <c r="F2173" s="201" t="s">
        <v>3283</v>
      </c>
      <c r="G2173" s="202" t="s">
        <v>3302</v>
      </c>
    </row>
    <row r="2174" spans="2:7">
      <c r="B2174" s="200" t="s">
        <v>894</v>
      </c>
      <c r="C2174" s="201" t="s">
        <v>895</v>
      </c>
      <c r="D2174" s="201" t="s">
        <v>2983</v>
      </c>
      <c r="E2174" s="200" t="s">
        <v>3282</v>
      </c>
      <c r="F2174" s="201" t="s">
        <v>3283</v>
      </c>
      <c r="G2174" s="202" t="s">
        <v>3303</v>
      </c>
    </row>
    <row r="2175" spans="2:7">
      <c r="B2175" s="200" t="s">
        <v>897</v>
      </c>
      <c r="C2175" s="201" t="s">
        <v>898</v>
      </c>
      <c r="D2175" s="201" t="s">
        <v>2983</v>
      </c>
      <c r="E2175" s="200" t="s">
        <v>3282</v>
      </c>
      <c r="F2175" s="201" t="s">
        <v>3283</v>
      </c>
      <c r="G2175" s="202" t="s">
        <v>3304</v>
      </c>
    </row>
    <row r="2176" spans="2:7">
      <c r="B2176" s="200" t="s">
        <v>791</v>
      </c>
      <c r="C2176" s="201" t="s">
        <v>792</v>
      </c>
      <c r="D2176" s="201" t="s">
        <v>2983</v>
      </c>
      <c r="E2176" s="200" t="s">
        <v>3305</v>
      </c>
      <c r="F2176" s="201" t="s">
        <v>3306</v>
      </c>
      <c r="G2176" s="202" t="s">
        <v>3307</v>
      </c>
    </row>
    <row r="2177" spans="2:7">
      <c r="B2177" s="200" t="s">
        <v>803</v>
      </c>
      <c r="C2177" s="201" t="s">
        <v>804</v>
      </c>
      <c r="D2177" s="201" t="s">
        <v>2983</v>
      </c>
      <c r="E2177" s="200" t="s">
        <v>3305</v>
      </c>
      <c r="F2177" s="201" t="s">
        <v>3306</v>
      </c>
      <c r="G2177" s="202" t="s">
        <v>3308</v>
      </c>
    </row>
    <row r="2178" spans="2:7">
      <c r="B2178" s="200" t="s">
        <v>1162</v>
      </c>
      <c r="C2178" s="201" t="s">
        <v>1163</v>
      </c>
      <c r="D2178" s="201" t="s">
        <v>2983</v>
      </c>
      <c r="E2178" s="200" t="s">
        <v>3305</v>
      </c>
      <c r="F2178" s="201" t="s">
        <v>3306</v>
      </c>
      <c r="G2178" s="202" t="s">
        <v>3309</v>
      </c>
    </row>
    <row r="2179" spans="2:7">
      <c r="B2179" s="200" t="s">
        <v>807</v>
      </c>
      <c r="C2179" s="201" t="s">
        <v>808</v>
      </c>
      <c r="D2179" s="201" t="s">
        <v>2983</v>
      </c>
      <c r="E2179" s="200" t="s">
        <v>3305</v>
      </c>
      <c r="F2179" s="201" t="s">
        <v>3306</v>
      </c>
      <c r="G2179" s="202" t="s">
        <v>3310</v>
      </c>
    </row>
    <row r="2180" spans="2:7">
      <c r="B2180" s="200" t="s">
        <v>811</v>
      </c>
      <c r="C2180" s="201" t="s">
        <v>812</v>
      </c>
      <c r="D2180" s="201" t="s">
        <v>2983</v>
      </c>
      <c r="E2180" s="200" t="s">
        <v>3305</v>
      </c>
      <c r="F2180" s="201" t="s">
        <v>3306</v>
      </c>
      <c r="G2180" s="202" t="s">
        <v>3311</v>
      </c>
    </row>
    <row r="2181" spans="2:7">
      <c r="B2181" s="200" t="s">
        <v>827</v>
      </c>
      <c r="C2181" s="201" t="s">
        <v>828</v>
      </c>
      <c r="D2181" s="201" t="s">
        <v>2983</v>
      </c>
      <c r="E2181" s="200" t="s">
        <v>3305</v>
      </c>
      <c r="F2181" s="201" t="s">
        <v>3306</v>
      </c>
      <c r="G2181" s="202" t="s">
        <v>3312</v>
      </c>
    </row>
    <row r="2182" spans="2:7">
      <c r="B2182" s="200" t="s">
        <v>831</v>
      </c>
      <c r="C2182" s="201" t="s">
        <v>832</v>
      </c>
      <c r="D2182" s="201" t="s">
        <v>2983</v>
      </c>
      <c r="E2182" s="200" t="s">
        <v>3305</v>
      </c>
      <c r="F2182" s="201" t="s">
        <v>3306</v>
      </c>
      <c r="G2182" s="202" t="s">
        <v>3313</v>
      </c>
    </row>
    <row r="2183" spans="2:7">
      <c r="B2183" s="200" t="s">
        <v>843</v>
      </c>
      <c r="C2183" s="201" t="s">
        <v>844</v>
      </c>
      <c r="D2183" s="201" t="s">
        <v>2983</v>
      </c>
      <c r="E2183" s="200" t="s">
        <v>3305</v>
      </c>
      <c r="F2183" s="201" t="s">
        <v>3306</v>
      </c>
      <c r="G2183" s="202" t="s">
        <v>3314</v>
      </c>
    </row>
    <row r="2184" spans="2:7">
      <c r="B2184" s="200" t="s">
        <v>994</v>
      </c>
      <c r="C2184" s="201" t="s">
        <v>995</v>
      </c>
      <c r="D2184" s="201" t="s">
        <v>2983</v>
      </c>
      <c r="E2184" s="200" t="s">
        <v>3305</v>
      </c>
      <c r="F2184" s="201" t="s">
        <v>3306</v>
      </c>
      <c r="G2184" s="202" t="s">
        <v>3315</v>
      </c>
    </row>
    <row r="2185" spans="2:7">
      <c r="B2185" s="200" t="s">
        <v>851</v>
      </c>
      <c r="C2185" s="201" t="s">
        <v>852</v>
      </c>
      <c r="D2185" s="201" t="s">
        <v>2983</v>
      </c>
      <c r="E2185" s="200" t="s">
        <v>3305</v>
      </c>
      <c r="F2185" s="201" t="s">
        <v>3306</v>
      </c>
      <c r="G2185" s="202" t="s">
        <v>3316</v>
      </c>
    </row>
    <row r="2186" spans="2:7">
      <c r="B2186" s="200" t="s">
        <v>855</v>
      </c>
      <c r="C2186" s="201" t="s">
        <v>856</v>
      </c>
      <c r="D2186" s="201" t="s">
        <v>2983</v>
      </c>
      <c r="E2186" s="200" t="s">
        <v>3305</v>
      </c>
      <c r="F2186" s="201" t="s">
        <v>3306</v>
      </c>
      <c r="G2186" s="202" t="s">
        <v>3317</v>
      </c>
    </row>
    <row r="2187" spans="2:7">
      <c r="B2187" s="200" t="s">
        <v>973</v>
      </c>
      <c r="C2187" s="201" t="s">
        <v>974</v>
      </c>
      <c r="D2187" s="201" t="s">
        <v>2983</v>
      </c>
      <c r="E2187" s="200" t="s">
        <v>3305</v>
      </c>
      <c r="F2187" s="201" t="s">
        <v>3306</v>
      </c>
      <c r="G2187" s="202" t="s">
        <v>3318</v>
      </c>
    </row>
    <row r="2188" spans="2:7">
      <c r="B2188" s="200" t="s">
        <v>859</v>
      </c>
      <c r="C2188" s="201" t="s">
        <v>860</v>
      </c>
      <c r="D2188" s="201" t="s">
        <v>2983</v>
      </c>
      <c r="E2188" s="200" t="s">
        <v>3305</v>
      </c>
      <c r="F2188" s="201" t="s">
        <v>3306</v>
      </c>
      <c r="G2188" s="202" t="s">
        <v>3319</v>
      </c>
    </row>
    <row r="2189" spans="2:7">
      <c r="B2189" s="200" t="s">
        <v>863</v>
      </c>
      <c r="C2189" s="201" t="s">
        <v>864</v>
      </c>
      <c r="D2189" s="201" t="s">
        <v>2983</v>
      </c>
      <c r="E2189" s="200" t="s">
        <v>3305</v>
      </c>
      <c r="F2189" s="201" t="s">
        <v>3306</v>
      </c>
      <c r="G2189" s="202" t="s">
        <v>3320</v>
      </c>
    </row>
    <row r="2190" spans="2:7">
      <c r="B2190" s="200" t="s">
        <v>867</v>
      </c>
      <c r="C2190" s="201" t="s">
        <v>868</v>
      </c>
      <c r="D2190" s="201" t="s">
        <v>2983</v>
      </c>
      <c r="E2190" s="200" t="s">
        <v>3305</v>
      </c>
      <c r="F2190" s="201" t="s">
        <v>3306</v>
      </c>
      <c r="G2190" s="202" t="s">
        <v>3321</v>
      </c>
    </row>
    <row r="2191" spans="2:7">
      <c r="B2191" s="200" t="s">
        <v>948</v>
      </c>
      <c r="C2191" s="201" t="s">
        <v>949</v>
      </c>
      <c r="D2191" s="201" t="s">
        <v>2983</v>
      </c>
      <c r="E2191" s="200" t="s">
        <v>3305</v>
      </c>
      <c r="F2191" s="201" t="s">
        <v>3306</v>
      </c>
      <c r="G2191" s="202" t="s">
        <v>3322</v>
      </c>
    </row>
    <row r="2192" spans="2:7">
      <c r="B2192" s="200" t="s">
        <v>1053</v>
      </c>
      <c r="C2192" s="201" t="s">
        <v>1054</v>
      </c>
      <c r="D2192" s="201" t="s">
        <v>2983</v>
      </c>
      <c r="E2192" s="200" t="s">
        <v>3305</v>
      </c>
      <c r="F2192" s="201" t="s">
        <v>3306</v>
      </c>
      <c r="G2192" s="202" t="s">
        <v>3323</v>
      </c>
    </row>
    <row r="2193" spans="2:7">
      <c r="B2193" s="200" t="s">
        <v>1271</v>
      </c>
      <c r="C2193" s="201" t="s">
        <v>1272</v>
      </c>
      <c r="D2193" s="201" t="s">
        <v>2983</v>
      </c>
      <c r="E2193" s="200" t="s">
        <v>3305</v>
      </c>
      <c r="F2193" s="201" t="s">
        <v>3306</v>
      </c>
      <c r="G2193" s="202" t="s">
        <v>3324</v>
      </c>
    </row>
    <row r="2194" spans="2:7">
      <c r="B2194" s="200" t="s">
        <v>870</v>
      </c>
      <c r="C2194" s="201" t="s">
        <v>871</v>
      </c>
      <c r="D2194" s="201" t="s">
        <v>2983</v>
      </c>
      <c r="E2194" s="200" t="s">
        <v>3305</v>
      </c>
      <c r="F2194" s="201" t="s">
        <v>3306</v>
      </c>
      <c r="G2194" s="202" t="s">
        <v>3325</v>
      </c>
    </row>
    <row r="2195" spans="2:7">
      <c r="B2195" s="200" t="s">
        <v>873</v>
      </c>
      <c r="C2195" s="201" t="s">
        <v>874</v>
      </c>
      <c r="D2195" s="201" t="s">
        <v>2983</v>
      </c>
      <c r="E2195" s="200" t="s">
        <v>3305</v>
      </c>
      <c r="F2195" s="201" t="s">
        <v>3306</v>
      </c>
      <c r="G2195" s="202" t="s">
        <v>3326</v>
      </c>
    </row>
    <row r="2196" spans="2:7">
      <c r="B2196" s="200" t="s">
        <v>1001</v>
      </c>
      <c r="C2196" s="201" t="s">
        <v>1002</v>
      </c>
      <c r="D2196" s="201" t="s">
        <v>2983</v>
      </c>
      <c r="E2196" s="200" t="s">
        <v>3305</v>
      </c>
      <c r="F2196" s="201" t="s">
        <v>3306</v>
      </c>
      <c r="G2196" s="202" t="s">
        <v>3327</v>
      </c>
    </row>
    <row r="2197" spans="2:7">
      <c r="B2197" s="200" t="s">
        <v>927</v>
      </c>
      <c r="C2197" s="201" t="s">
        <v>928</v>
      </c>
      <c r="D2197" s="201" t="s">
        <v>2983</v>
      </c>
      <c r="E2197" s="200" t="s">
        <v>3305</v>
      </c>
      <c r="F2197" s="201" t="s">
        <v>3306</v>
      </c>
      <c r="G2197" s="202" t="s">
        <v>3328</v>
      </c>
    </row>
    <row r="2198" spans="2:7">
      <c r="B2198" s="200" t="s">
        <v>951</v>
      </c>
      <c r="C2198" s="201" t="s">
        <v>952</v>
      </c>
      <c r="D2198" s="201" t="s">
        <v>2983</v>
      </c>
      <c r="E2198" s="200" t="s">
        <v>3305</v>
      </c>
      <c r="F2198" s="201" t="s">
        <v>3306</v>
      </c>
      <c r="G2198" s="202" t="s">
        <v>3329</v>
      </c>
    </row>
    <row r="2199" spans="2:7">
      <c r="B2199" s="200" t="s">
        <v>879</v>
      </c>
      <c r="C2199" s="201" t="s">
        <v>880</v>
      </c>
      <c r="D2199" s="201" t="s">
        <v>2983</v>
      </c>
      <c r="E2199" s="200" t="s">
        <v>3305</v>
      </c>
      <c r="F2199" s="201" t="s">
        <v>3306</v>
      </c>
      <c r="G2199" s="202" t="s">
        <v>3330</v>
      </c>
    </row>
    <row r="2200" spans="2:7">
      <c r="B2200" s="200" t="s">
        <v>1059</v>
      </c>
      <c r="C2200" s="201" t="s">
        <v>1060</v>
      </c>
      <c r="D2200" s="201" t="s">
        <v>2983</v>
      </c>
      <c r="E2200" s="200" t="s">
        <v>3305</v>
      </c>
      <c r="F2200" s="201" t="s">
        <v>3306</v>
      </c>
      <c r="G2200" s="202" t="s">
        <v>3331</v>
      </c>
    </row>
    <row r="2201" spans="2:7">
      <c r="B2201" s="200" t="s">
        <v>885</v>
      </c>
      <c r="C2201" s="201" t="s">
        <v>886</v>
      </c>
      <c r="D2201" s="201" t="s">
        <v>2983</v>
      </c>
      <c r="E2201" s="200" t="s">
        <v>3305</v>
      </c>
      <c r="F2201" s="201" t="s">
        <v>3306</v>
      </c>
      <c r="G2201" s="202" t="s">
        <v>3332</v>
      </c>
    </row>
    <row r="2202" spans="2:7">
      <c r="B2202" s="200" t="s">
        <v>891</v>
      </c>
      <c r="C2202" s="201" t="s">
        <v>892</v>
      </c>
      <c r="D2202" s="201" t="s">
        <v>2983</v>
      </c>
      <c r="E2202" s="200" t="s">
        <v>3305</v>
      </c>
      <c r="F2202" s="201" t="s">
        <v>3306</v>
      </c>
      <c r="G2202" s="202" t="s">
        <v>3333</v>
      </c>
    </row>
    <row r="2203" spans="2:7">
      <c r="B2203" s="200" t="s">
        <v>894</v>
      </c>
      <c r="C2203" s="201" t="s">
        <v>895</v>
      </c>
      <c r="D2203" s="201" t="s">
        <v>2983</v>
      </c>
      <c r="E2203" s="200" t="s">
        <v>3305</v>
      </c>
      <c r="F2203" s="201" t="s">
        <v>3306</v>
      </c>
      <c r="G2203" s="202" t="s">
        <v>3334</v>
      </c>
    </row>
    <row r="2204" spans="2:7">
      <c r="B2204" s="200" t="s">
        <v>897</v>
      </c>
      <c r="C2204" s="201" t="s">
        <v>898</v>
      </c>
      <c r="D2204" s="201" t="s">
        <v>2983</v>
      </c>
      <c r="E2204" s="200" t="s">
        <v>3305</v>
      </c>
      <c r="F2204" s="201" t="s">
        <v>3306</v>
      </c>
      <c r="G2204" s="202" t="s">
        <v>3335</v>
      </c>
    </row>
    <row r="2205" spans="2:7">
      <c r="B2205" s="200" t="s">
        <v>784</v>
      </c>
      <c r="C2205" s="201" t="s">
        <v>785</v>
      </c>
      <c r="D2205" s="201" t="s">
        <v>2983</v>
      </c>
      <c r="E2205" s="200" t="s">
        <v>3336</v>
      </c>
      <c r="F2205" s="201" t="s">
        <v>3337</v>
      </c>
      <c r="G2205" s="202" t="s">
        <v>3338</v>
      </c>
    </row>
    <row r="2206" spans="2:7">
      <c r="B2206" s="200" t="s">
        <v>791</v>
      </c>
      <c r="C2206" s="201" t="s">
        <v>792</v>
      </c>
      <c r="D2206" s="201" t="s">
        <v>2983</v>
      </c>
      <c r="E2206" s="200" t="s">
        <v>3336</v>
      </c>
      <c r="F2206" s="201" t="s">
        <v>3337</v>
      </c>
      <c r="G2206" s="202" t="s">
        <v>3339</v>
      </c>
    </row>
    <row r="2207" spans="2:7">
      <c r="B2207" s="200" t="s">
        <v>1073</v>
      </c>
      <c r="C2207" s="201" t="s">
        <v>1074</v>
      </c>
      <c r="D2207" s="201" t="s">
        <v>2983</v>
      </c>
      <c r="E2207" s="200" t="s">
        <v>3336</v>
      </c>
      <c r="F2207" s="201" t="s">
        <v>3337</v>
      </c>
      <c r="G2207" s="202" t="s">
        <v>3340</v>
      </c>
    </row>
    <row r="2208" spans="2:7">
      <c r="B2208" s="200" t="s">
        <v>795</v>
      </c>
      <c r="C2208" s="201" t="s">
        <v>796</v>
      </c>
      <c r="D2208" s="201" t="s">
        <v>2983</v>
      </c>
      <c r="E2208" s="200" t="s">
        <v>3336</v>
      </c>
      <c r="F2208" s="201" t="s">
        <v>3337</v>
      </c>
      <c r="G2208" s="202" t="s">
        <v>3341</v>
      </c>
    </row>
    <row r="2209" spans="2:7">
      <c r="B2209" s="200" t="s">
        <v>811</v>
      </c>
      <c r="C2209" s="201" t="s">
        <v>812</v>
      </c>
      <c r="D2209" s="201" t="s">
        <v>2983</v>
      </c>
      <c r="E2209" s="200" t="s">
        <v>3336</v>
      </c>
      <c r="F2209" s="201" t="s">
        <v>3337</v>
      </c>
      <c r="G2209" s="202" t="s">
        <v>3342</v>
      </c>
    </row>
    <row r="2210" spans="2:7">
      <c r="B2210" s="200" t="s">
        <v>823</v>
      </c>
      <c r="C2210" s="201" t="s">
        <v>824</v>
      </c>
      <c r="D2210" s="201" t="s">
        <v>2983</v>
      </c>
      <c r="E2210" s="200" t="s">
        <v>3336</v>
      </c>
      <c r="F2210" s="201" t="s">
        <v>3337</v>
      </c>
      <c r="G2210" s="202" t="s">
        <v>3343</v>
      </c>
    </row>
    <row r="2211" spans="2:7">
      <c r="B2211" s="200" t="s">
        <v>831</v>
      </c>
      <c r="C2211" s="201" t="s">
        <v>832</v>
      </c>
      <c r="D2211" s="201" t="s">
        <v>2983</v>
      </c>
      <c r="E2211" s="200" t="s">
        <v>3336</v>
      </c>
      <c r="F2211" s="201" t="s">
        <v>3337</v>
      </c>
      <c r="G2211" s="202" t="s">
        <v>3344</v>
      </c>
    </row>
    <row r="2212" spans="2:7">
      <c r="B2212" s="200" t="s">
        <v>909</v>
      </c>
      <c r="C2212" s="201" t="s">
        <v>910</v>
      </c>
      <c r="D2212" s="201" t="s">
        <v>2983</v>
      </c>
      <c r="E2212" s="200" t="s">
        <v>3336</v>
      </c>
      <c r="F2212" s="201" t="s">
        <v>3337</v>
      </c>
      <c r="G2212" s="202" t="s">
        <v>3345</v>
      </c>
    </row>
    <row r="2213" spans="2:7">
      <c r="B2213" s="200" t="s">
        <v>835</v>
      </c>
      <c r="C2213" s="201" t="s">
        <v>836</v>
      </c>
      <c r="D2213" s="201" t="s">
        <v>2983</v>
      </c>
      <c r="E2213" s="200" t="s">
        <v>3336</v>
      </c>
      <c r="F2213" s="201" t="s">
        <v>3337</v>
      </c>
      <c r="G2213" s="202" t="s">
        <v>3346</v>
      </c>
    </row>
    <row r="2214" spans="2:7">
      <c r="B2214" s="200" t="s">
        <v>839</v>
      </c>
      <c r="C2214" s="201" t="s">
        <v>840</v>
      </c>
      <c r="D2214" s="201" t="s">
        <v>2983</v>
      </c>
      <c r="E2214" s="200" t="s">
        <v>3336</v>
      </c>
      <c r="F2214" s="201" t="s">
        <v>3337</v>
      </c>
      <c r="G2214" s="202" t="s">
        <v>3347</v>
      </c>
    </row>
    <row r="2215" spans="2:7">
      <c r="B2215" s="200" t="s">
        <v>843</v>
      </c>
      <c r="C2215" s="201" t="s">
        <v>844</v>
      </c>
      <c r="D2215" s="201" t="s">
        <v>2983</v>
      </c>
      <c r="E2215" s="200" t="s">
        <v>3336</v>
      </c>
      <c r="F2215" s="201" t="s">
        <v>3337</v>
      </c>
      <c r="G2215" s="202" t="s">
        <v>3348</v>
      </c>
    </row>
    <row r="2216" spans="2:7">
      <c r="B2216" s="200" t="s">
        <v>1320</v>
      </c>
      <c r="C2216" s="201" t="s">
        <v>1321</v>
      </c>
      <c r="D2216" s="201" t="s">
        <v>2983</v>
      </c>
      <c r="E2216" s="200" t="s">
        <v>3336</v>
      </c>
      <c r="F2216" s="201" t="s">
        <v>3337</v>
      </c>
      <c r="G2216" s="202" t="s">
        <v>3349</v>
      </c>
    </row>
    <row r="2217" spans="2:7">
      <c r="B2217" s="200" t="s">
        <v>851</v>
      </c>
      <c r="C2217" s="201" t="s">
        <v>852</v>
      </c>
      <c r="D2217" s="201" t="s">
        <v>2983</v>
      </c>
      <c r="E2217" s="200" t="s">
        <v>3336</v>
      </c>
      <c r="F2217" s="201" t="s">
        <v>3337</v>
      </c>
      <c r="G2217" s="202" t="s">
        <v>3350</v>
      </c>
    </row>
    <row r="2218" spans="2:7">
      <c r="B2218" s="200" t="s">
        <v>855</v>
      </c>
      <c r="C2218" s="201" t="s">
        <v>856</v>
      </c>
      <c r="D2218" s="201" t="s">
        <v>2983</v>
      </c>
      <c r="E2218" s="200" t="s">
        <v>3336</v>
      </c>
      <c r="F2218" s="201" t="s">
        <v>3337</v>
      </c>
      <c r="G2218" s="202" t="s">
        <v>3351</v>
      </c>
    </row>
    <row r="2219" spans="2:7">
      <c r="B2219" s="200" t="s">
        <v>973</v>
      </c>
      <c r="C2219" s="201" t="s">
        <v>974</v>
      </c>
      <c r="D2219" s="201" t="s">
        <v>2983</v>
      </c>
      <c r="E2219" s="200" t="s">
        <v>3336</v>
      </c>
      <c r="F2219" s="201" t="s">
        <v>3337</v>
      </c>
      <c r="G2219" s="202" t="s">
        <v>3352</v>
      </c>
    </row>
    <row r="2220" spans="2:7">
      <c r="B2220" s="200" t="s">
        <v>867</v>
      </c>
      <c r="C2220" s="201" t="s">
        <v>868</v>
      </c>
      <c r="D2220" s="201" t="s">
        <v>2983</v>
      </c>
      <c r="E2220" s="200" t="s">
        <v>3336</v>
      </c>
      <c r="F2220" s="201" t="s">
        <v>3337</v>
      </c>
      <c r="G2220" s="202" t="s">
        <v>3353</v>
      </c>
    </row>
    <row r="2221" spans="2:7">
      <c r="B2221" s="200" t="s">
        <v>1053</v>
      </c>
      <c r="C2221" s="201" t="s">
        <v>1054</v>
      </c>
      <c r="D2221" s="201" t="s">
        <v>2983</v>
      </c>
      <c r="E2221" s="200" t="s">
        <v>3336</v>
      </c>
      <c r="F2221" s="201" t="s">
        <v>3337</v>
      </c>
      <c r="G2221" s="202" t="s">
        <v>3354</v>
      </c>
    </row>
    <row r="2222" spans="2:7">
      <c r="B2222" s="200" t="s">
        <v>1271</v>
      </c>
      <c r="C2222" s="201" t="s">
        <v>1272</v>
      </c>
      <c r="D2222" s="201" t="s">
        <v>2983</v>
      </c>
      <c r="E2222" s="200" t="s">
        <v>3336</v>
      </c>
      <c r="F2222" s="201" t="s">
        <v>3337</v>
      </c>
      <c r="G2222" s="202" t="s">
        <v>3355</v>
      </c>
    </row>
    <row r="2223" spans="2:7">
      <c r="B2223" s="200" t="s">
        <v>1001</v>
      </c>
      <c r="C2223" s="201" t="s">
        <v>1002</v>
      </c>
      <c r="D2223" s="201" t="s">
        <v>2983</v>
      </c>
      <c r="E2223" s="200" t="s">
        <v>3336</v>
      </c>
      <c r="F2223" s="201" t="s">
        <v>3337</v>
      </c>
      <c r="G2223" s="202" t="s">
        <v>3356</v>
      </c>
    </row>
    <row r="2224" spans="2:7">
      <c r="B2224" s="200" t="s">
        <v>927</v>
      </c>
      <c r="C2224" s="201" t="s">
        <v>928</v>
      </c>
      <c r="D2224" s="201" t="s">
        <v>2983</v>
      </c>
      <c r="E2224" s="200" t="s">
        <v>3336</v>
      </c>
      <c r="F2224" s="201" t="s">
        <v>3337</v>
      </c>
      <c r="G2224" s="202" t="s">
        <v>3357</v>
      </c>
    </row>
    <row r="2225" spans="2:7">
      <c r="B2225" s="200" t="s">
        <v>879</v>
      </c>
      <c r="C2225" s="201" t="s">
        <v>880</v>
      </c>
      <c r="D2225" s="201" t="s">
        <v>2983</v>
      </c>
      <c r="E2225" s="200" t="s">
        <v>3336</v>
      </c>
      <c r="F2225" s="201" t="s">
        <v>3337</v>
      </c>
      <c r="G2225" s="202" t="s">
        <v>3358</v>
      </c>
    </row>
    <row r="2226" spans="2:7">
      <c r="B2226" s="200" t="s">
        <v>882</v>
      </c>
      <c r="C2226" s="201" t="s">
        <v>883</v>
      </c>
      <c r="D2226" s="201" t="s">
        <v>2983</v>
      </c>
      <c r="E2226" s="200" t="s">
        <v>3336</v>
      </c>
      <c r="F2226" s="201" t="s">
        <v>3337</v>
      </c>
      <c r="G2226" s="202" t="s">
        <v>3359</v>
      </c>
    </row>
    <row r="2227" spans="2:7">
      <c r="B2227" s="200" t="s">
        <v>1059</v>
      </c>
      <c r="C2227" s="201" t="s">
        <v>1060</v>
      </c>
      <c r="D2227" s="201" t="s">
        <v>2983</v>
      </c>
      <c r="E2227" s="200" t="s">
        <v>3336</v>
      </c>
      <c r="F2227" s="201" t="s">
        <v>3337</v>
      </c>
      <c r="G2227" s="202" t="s">
        <v>3360</v>
      </c>
    </row>
    <row r="2228" spans="2:7">
      <c r="B2228" s="200" t="s">
        <v>885</v>
      </c>
      <c r="C2228" s="201" t="s">
        <v>886</v>
      </c>
      <c r="D2228" s="201" t="s">
        <v>2983</v>
      </c>
      <c r="E2228" s="200" t="s">
        <v>3336</v>
      </c>
      <c r="F2228" s="201" t="s">
        <v>3337</v>
      </c>
      <c r="G2228" s="202" t="s">
        <v>3361</v>
      </c>
    </row>
    <row r="2229" spans="2:7">
      <c r="B2229" s="200" t="s">
        <v>888</v>
      </c>
      <c r="C2229" s="201" t="s">
        <v>889</v>
      </c>
      <c r="D2229" s="201" t="s">
        <v>2983</v>
      </c>
      <c r="E2229" s="200" t="s">
        <v>3336</v>
      </c>
      <c r="F2229" s="201" t="s">
        <v>3337</v>
      </c>
      <c r="G2229" s="202" t="s">
        <v>3362</v>
      </c>
    </row>
    <row r="2230" spans="2:7">
      <c r="B2230" s="200" t="s">
        <v>891</v>
      </c>
      <c r="C2230" s="201" t="s">
        <v>892</v>
      </c>
      <c r="D2230" s="201" t="s">
        <v>2983</v>
      </c>
      <c r="E2230" s="200" t="s">
        <v>3336</v>
      </c>
      <c r="F2230" s="201" t="s">
        <v>3337</v>
      </c>
      <c r="G2230" s="202" t="s">
        <v>3363</v>
      </c>
    </row>
    <row r="2231" spans="2:7">
      <c r="B2231" s="200" t="s">
        <v>894</v>
      </c>
      <c r="C2231" s="201" t="s">
        <v>895</v>
      </c>
      <c r="D2231" s="201" t="s">
        <v>2983</v>
      </c>
      <c r="E2231" s="200" t="s">
        <v>3336</v>
      </c>
      <c r="F2231" s="201" t="s">
        <v>3337</v>
      </c>
      <c r="G2231" s="202" t="s">
        <v>3364</v>
      </c>
    </row>
    <row r="2232" spans="2:7">
      <c r="B2232" s="200" t="s">
        <v>897</v>
      </c>
      <c r="C2232" s="201" t="s">
        <v>898</v>
      </c>
      <c r="D2232" s="201" t="s">
        <v>2983</v>
      </c>
      <c r="E2232" s="200" t="s">
        <v>3336</v>
      </c>
      <c r="F2232" s="201" t="s">
        <v>3337</v>
      </c>
      <c r="G2232" s="202" t="s">
        <v>3365</v>
      </c>
    </row>
    <row r="2233" spans="2:7">
      <c r="B2233" s="200" t="s">
        <v>851</v>
      </c>
      <c r="C2233" s="201" t="s">
        <v>852</v>
      </c>
      <c r="D2233" s="201" t="s">
        <v>2983</v>
      </c>
      <c r="E2233" s="200" t="s">
        <v>3366</v>
      </c>
      <c r="F2233" s="201" t="s">
        <v>3367</v>
      </c>
      <c r="G2233" s="202" t="s">
        <v>3368</v>
      </c>
    </row>
    <row r="2234" spans="2:7">
      <c r="B2234" s="200" t="s">
        <v>855</v>
      </c>
      <c r="C2234" s="201" t="s">
        <v>856</v>
      </c>
      <c r="D2234" s="201" t="s">
        <v>2983</v>
      </c>
      <c r="E2234" s="200" t="s">
        <v>3366</v>
      </c>
      <c r="F2234" s="201" t="s">
        <v>3367</v>
      </c>
      <c r="G2234" s="202" t="s">
        <v>3369</v>
      </c>
    </row>
    <row r="2235" spans="2:7">
      <c r="B2235" s="200" t="s">
        <v>1053</v>
      </c>
      <c r="C2235" s="201" t="s">
        <v>1054</v>
      </c>
      <c r="D2235" s="201" t="s">
        <v>2983</v>
      </c>
      <c r="E2235" s="200" t="s">
        <v>3366</v>
      </c>
      <c r="F2235" s="201" t="s">
        <v>3367</v>
      </c>
      <c r="G2235" s="202" t="s">
        <v>3370</v>
      </c>
    </row>
    <row r="2236" spans="2:7">
      <c r="B2236" s="200" t="s">
        <v>879</v>
      </c>
      <c r="C2236" s="201" t="s">
        <v>880</v>
      </c>
      <c r="D2236" s="201" t="s">
        <v>2983</v>
      </c>
      <c r="E2236" s="200" t="s">
        <v>3366</v>
      </c>
      <c r="F2236" s="201" t="s">
        <v>3367</v>
      </c>
      <c r="G2236" s="202" t="s">
        <v>3371</v>
      </c>
    </row>
    <row r="2237" spans="2:7">
      <c r="B2237" s="200" t="s">
        <v>885</v>
      </c>
      <c r="C2237" s="201" t="s">
        <v>886</v>
      </c>
      <c r="D2237" s="201" t="s">
        <v>2983</v>
      </c>
      <c r="E2237" s="200" t="s">
        <v>3366</v>
      </c>
      <c r="F2237" s="201" t="s">
        <v>3367</v>
      </c>
      <c r="G2237" s="202" t="s">
        <v>3372</v>
      </c>
    </row>
    <row r="2238" spans="2:7">
      <c r="B2238" s="200" t="s">
        <v>891</v>
      </c>
      <c r="C2238" s="201" t="s">
        <v>892</v>
      </c>
      <c r="D2238" s="201" t="s">
        <v>2983</v>
      </c>
      <c r="E2238" s="200" t="s">
        <v>3366</v>
      </c>
      <c r="F2238" s="201" t="s">
        <v>3367</v>
      </c>
      <c r="G2238" s="202" t="s">
        <v>3373</v>
      </c>
    </row>
    <row r="2239" spans="2:7">
      <c r="B2239" s="200" t="s">
        <v>894</v>
      </c>
      <c r="C2239" s="201" t="s">
        <v>895</v>
      </c>
      <c r="D2239" s="201" t="s">
        <v>2983</v>
      </c>
      <c r="E2239" s="200" t="s">
        <v>3366</v>
      </c>
      <c r="F2239" s="201" t="s">
        <v>3367</v>
      </c>
      <c r="G2239" s="202" t="s">
        <v>3374</v>
      </c>
    </row>
    <row r="2240" spans="2:7">
      <c r="B2240" s="200" t="s">
        <v>897</v>
      </c>
      <c r="C2240" s="201" t="s">
        <v>898</v>
      </c>
      <c r="D2240" s="201" t="s">
        <v>2983</v>
      </c>
      <c r="E2240" s="200" t="s">
        <v>3366</v>
      </c>
      <c r="F2240" s="201" t="s">
        <v>3367</v>
      </c>
      <c r="G2240" s="202" t="s">
        <v>3375</v>
      </c>
    </row>
    <row r="2241" spans="2:7">
      <c r="B2241" s="200" t="s">
        <v>843</v>
      </c>
      <c r="C2241" s="201" t="s">
        <v>844</v>
      </c>
      <c r="D2241" s="201" t="s">
        <v>2983</v>
      </c>
      <c r="E2241" s="200" t="s">
        <v>3376</v>
      </c>
      <c r="F2241" s="201" t="s">
        <v>3377</v>
      </c>
      <c r="G2241" s="202" t="s">
        <v>3378</v>
      </c>
    </row>
    <row r="2242" spans="2:7">
      <c r="B2242" s="200" t="s">
        <v>851</v>
      </c>
      <c r="C2242" s="201" t="s">
        <v>852</v>
      </c>
      <c r="D2242" s="201" t="s">
        <v>2983</v>
      </c>
      <c r="E2242" s="200" t="s">
        <v>3376</v>
      </c>
      <c r="F2242" s="201" t="s">
        <v>3377</v>
      </c>
      <c r="G2242" s="202" t="s">
        <v>3379</v>
      </c>
    </row>
    <row r="2243" spans="2:7">
      <c r="B2243" s="200" t="s">
        <v>855</v>
      </c>
      <c r="C2243" s="201" t="s">
        <v>856</v>
      </c>
      <c r="D2243" s="201" t="s">
        <v>2983</v>
      </c>
      <c r="E2243" s="200" t="s">
        <v>3376</v>
      </c>
      <c r="F2243" s="201" t="s">
        <v>3377</v>
      </c>
      <c r="G2243" s="202" t="s">
        <v>3380</v>
      </c>
    </row>
    <row r="2244" spans="2:7">
      <c r="B2244" s="200" t="s">
        <v>867</v>
      </c>
      <c r="C2244" s="201" t="s">
        <v>868</v>
      </c>
      <c r="D2244" s="201" t="s">
        <v>2983</v>
      </c>
      <c r="E2244" s="200" t="s">
        <v>3376</v>
      </c>
      <c r="F2244" s="201" t="s">
        <v>3377</v>
      </c>
      <c r="G2244" s="202" t="s">
        <v>3381</v>
      </c>
    </row>
    <row r="2245" spans="2:7">
      <c r="B2245" s="200" t="s">
        <v>879</v>
      </c>
      <c r="C2245" s="201" t="s">
        <v>880</v>
      </c>
      <c r="D2245" s="201" t="s">
        <v>2983</v>
      </c>
      <c r="E2245" s="200" t="s">
        <v>3376</v>
      </c>
      <c r="F2245" s="201" t="s">
        <v>3377</v>
      </c>
      <c r="G2245" s="202" t="s">
        <v>3382</v>
      </c>
    </row>
    <row r="2246" spans="2:7">
      <c r="B2246" s="200" t="s">
        <v>882</v>
      </c>
      <c r="C2246" s="201" t="s">
        <v>883</v>
      </c>
      <c r="D2246" s="201" t="s">
        <v>2983</v>
      </c>
      <c r="E2246" s="200" t="s">
        <v>3376</v>
      </c>
      <c r="F2246" s="201" t="s">
        <v>3377</v>
      </c>
      <c r="G2246" s="202" t="s">
        <v>3383</v>
      </c>
    </row>
    <row r="2247" spans="2:7">
      <c r="B2247" s="200" t="s">
        <v>1059</v>
      </c>
      <c r="C2247" s="201" t="s">
        <v>1060</v>
      </c>
      <c r="D2247" s="201" t="s">
        <v>2983</v>
      </c>
      <c r="E2247" s="200" t="s">
        <v>3376</v>
      </c>
      <c r="F2247" s="201" t="s">
        <v>3377</v>
      </c>
      <c r="G2247" s="202" t="s">
        <v>3384</v>
      </c>
    </row>
    <row r="2248" spans="2:7">
      <c r="B2248" s="200" t="s">
        <v>885</v>
      </c>
      <c r="C2248" s="201" t="s">
        <v>886</v>
      </c>
      <c r="D2248" s="201" t="s">
        <v>2983</v>
      </c>
      <c r="E2248" s="200" t="s">
        <v>3376</v>
      </c>
      <c r="F2248" s="201" t="s">
        <v>3377</v>
      </c>
      <c r="G2248" s="202" t="s">
        <v>3385</v>
      </c>
    </row>
    <row r="2249" spans="2:7">
      <c r="B2249" s="200" t="s">
        <v>891</v>
      </c>
      <c r="C2249" s="201" t="s">
        <v>892</v>
      </c>
      <c r="D2249" s="201" t="s">
        <v>2983</v>
      </c>
      <c r="E2249" s="200" t="s">
        <v>3376</v>
      </c>
      <c r="F2249" s="201" t="s">
        <v>3377</v>
      </c>
      <c r="G2249" s="202" t="s">
        <v>3386</v>
      </c>
    </row>
    <row r="2250" spans="2:7">
      <c r="B2250" s="200" t="s">
        <v>894</v>
      </c>
      <c r="C2250" s="201" t="s">
        <v>895</v>
      </c>
      <c r="D2250" s="201" t="s">
        <v>2983</v>
      </c>
      <c r="E2250" s="200" t="s">
        <v>3376</v>
      </c>
      <c r="F2250" s="201" t="s">
        <v>3377</v>
      </c>
      <c r="G2250" s="202" t="s">
        <v>3387</v>
      </c>
    </row>
    <row r="2251" spans="2:7">
      <c r="B2251" s="200" t="s">
        <v>897</v>
      </c>
      <c r="C2251" s="201" t="s">
        <v>898</v>
      </c>
      <c r="D2251" s="201" t="s">
        <v>2983</v>
      </c>
      <c r="E2251" s="200" t="s">
        <v>3376</v>
      </c>
      <c r="F2251" s="201" t="s">
        <v>3377</v>
      </c>
      <c r="G2251" s="202" t="s">
        <v>3388</v>
      </c>
    </row>
    <row r="2252" spans="2:7">
      <c r="B2252" s="200" t="s">
        <v>791</v>
      </c>
      <c r="C2252" s="201" t="s">
        <v>792</v>
      </c>
      <c r="D2252" s="201" t="s">
        <v>2983</v>
      </c>
      <c r="E2252" s="200" t="s">
        <v>3389</v>
      </c>
      <c r="F2252" s="201" t="s">
        <v>3390</v>
      </c>
      <c r="G2252" s="202" t="s">
        <v>3391</v>
      </c>
    </row>
    <row r="2253" spans="2:7">
      <c r="B2253" s="200" t="s">
        <v>795</v>
      </c>
      <c r="C2253" s="201" t="s">
        <v>796</v>
      </c>
      <c r="D2253" s="201" t="s">
        <v>2983</v>
      </c>
      <c r="E2253" s="200" t="s">
        <v>3389</v>
      </c>
      <c r="F2253" s="201" t="s">
        <v>3390</v>
      </c>
      <c r="G2253" s="202" t="s">
        <v>3392</v>
      </c>
    </row>
    <row r="2254" spans="2:7">
      <c r="B2254" s="200" t="s">
        <v>803</v>
      </c>
      <c r="C2254" s="201" t="s">
        <v>804</v>
      </c>
      <c r="D2254" s="201" t="s">
        <v>2983</v>
      </c>
      <c r="E2254" s="200" t="s">
        <v>3389</v>
      </c>
      <c r="F2254" s="201" t="s">
        <v>3390</v>
      </c>
      <c r="G2254" s="202" t="s">
        <v>3393</v>
      </c>
    </row>
    <row r="2255" spans="2:7">
      <c r="B2255" s="200" t="s">
        <v>1162</v>
      </c>
      <c r="C2255" s="201" t="s">
        <v>1163</v>
      </c>
      <c r="D2255" s="201" t="s">
        <v>2983</v>
      </c>
      <c r="E2255" s="200" t="s">
        <v>3389</v>
      </c>
      <c r="F2255" s="201" t="s">
        <v>3390</v>
      </c>
      <c r="G2255" s="202" t="s">
        <v>3394</v>
      </c>
    </row>
    <row r="2256" spans="2:7">
      <c r="B2256" s="200" t="s">
        <v>807</v>
      </c>
      <c r="C2256" s="201" t="s">
        <v>808</v>
      </c>
      <c r="D2256" s="201" t="s">
        <v>2983</v>
      </c>
      <c r="E2256" s="200" t="s">
        <v>3389</v>
      </c>
      <c r="F2256" s="201" t="s">
        <v>3390</v>
      </c>
      <c r="G2256" s="202" t="s">
        <v>3395</v>
      </c>
    </row>
    <row r="2257" spans="2:7">
      <c r="B2257" s="200" t="s">
        <v>831</v>
      </c>
      <c r="C2257" s="201" t="s">
        <v>832</v>
      </c>
      <c r="D2257" s="201" t="s">
        <v>2983</v>
      </c>
      <c r="E2257" s="200" t="s">
        <v>3389</v>
      </c>
      <c r="F2257" s="201" t="s">
        <v>3390</v>
      </c>
      <c r="G2257" s="202" t="s">
        <v>3396</v>
      </c>
    </row>
    <row r="2258" spans="2:7">
      <c r="B2258" s="200" t="s">
        <v>909</v>
      </c>
      <c r="C2258" s="201" t="s">
        <v>910</v>
      </c>
      <c r="D2258" s="201" t="s">
        <v>2983</v>
      </c>
      <c r="E2258" s="200" t="s">
        <v>3389</v>
      </c>
      <c r="F2258" s="201" t="s">
        <v>3390</v>
      </c>
      <c r="G2258" s="202" t="s">
        <v>3397</v>
      </c>
    </row>
    <row r="2259" spans="2:7">
      <c r="B2259" s="200" t="s">
        <v>835</v>
      </c>
      <c r="C2259" s="201" t="s">
        <v>836</v>
      </c>
      <c r="D2259" s="201" t="s">
        <v>2983</v>
      </c>
      <c r="E2259" s="200" t="s">
        <v>3389</v>
      </c>
      <c r="F2259" s="201" t="s">
        <v>3390</v>
      </c>
      <c r="G2259" s="202" t="s">
        <v>3398</v>
      </c>
    </row>
    <row r="2260" spans="2:7">
      <c r="B2260" s="200" t="s">
        <v>913</v>
      </c>
      <c r="C2260" s="201" t="s">
        <v>914</v>
      </c>
      <c r="D2260" s="201" t="s">
        <v>2983</v>
      </c>
      <c r="E2260" s="200" t="s">
        <v>3389</v>
      </c>
      <c r="F2260" s="201" t="s">
        <v>3390</v>
      </c>
      <c r="G2260" s="202" t="s">
        <v>3399</v>
      </c>
    </row>
    <row r="2261" spans="2:7">
      <c r="B2261" s="200" t="s">
        <v>839</v>
      </c>
      <c r="C2261" s="201" t="s">
        <v>840</v>
      </c>
      <c r="D2261" s="201" t="s">
        <v>2983</v>
      </c>
      <c r="E2261" s="200" t="s">
        <v>3389</v>
      </c>
      <c r="F2261" s="201" t="s">
        <v>3390</v>
      </c>
      <c r="G2261" s="202" t="s">
        <v>3400</v>
      </c>
    </row>
    <row r="2262" spans="2:7">
      <c r="B2262" s="200" t="s">
        <v>994</v>
      </c>
      <c r="C2262" s="201" t="s">
        <v>995</v>
      </c>
      <c r="D2262" s="201" t="s">
        <v>2983</v>
      </c>
      <c r="E2262" s="200" t="s">
        <v>3389</v>
      </c>
      <c r="F2262" s="201" t="s">
        <v>3390</v>
      </c>
      <c r="G2262" s="202" t="s">
        <v>3401</v>
      </c>
    </row>
    <row r="2263" spans="2:7">
      <c r="B2263" s="200" t="s">
        <v>847</v>
      </c>
      <c r="C2263" s="201" t="s">
        <v>848</v>
      </c>
      <c r="D2263" s="201" t="s">
        <v>2983</v>
      </c>
      <c r="E2263" s="200" t="s">
        <v>3389</v>
      </c>
      <c r="F2263" s="201" t="s">
        <v>3390</v>
      </c>
      <c r="G2263" s="202" t="s">
        <v>3402</v>
      </c>
    </row>
    <row r="2264" spans="2:7">
      <c r="B2264" s="200" t="s">
        <v>1044</v>
      </c>
      <c r="C2264" s="201" t="s">
        <v>1045</v>
      </c>
      <c r="D2264" s="201" t="s">
        <v>2983</v>
      </c>
      <c r="E2264" s="200" t="s">
        <v>3389</v>
      </c>
      <c r="F2264" s="201" t="s">
        <v>3390</v>
      </c>
      <c r="G2264" s="202" t="s">
        <v>3403</v>
      </c>
    </row>
    <row r="2265" spans="2:7">
      <c r="B2265" s="200" t="s">
        <v>851</v>
      </c>
      <c r="C2265" s="201" t="s">
        <v>852</v>
      </c>
      <c r="D2265" s="201" t="s">
        <v>2983</v>
      </c>
      <c r="E2265" s="200" t="s">
        <v>3389</v>
      </c>
      <c r="F2265" s="201" t="s">
        <v>3390</v>
      </c>
      <c r="G2265" s="202" t="s">
        <v>3404</v>
      </c>
    </row>
    <row r="2266" spans="2:7">
      <c r="B2266" s="200" t="s">
        <v>855</v>
      </c>
      <c r="C2266" s="201" t="s">
        <v>856</v>
      </c>
      <c r="D2266" s="201" t="s">
        <v>2983</v>
      </c>
      <c r="E2266" s="200" t="s">
        <v>3389</v>
      </c>
      <c r="F2266" s="201" t="s">
        <v>3390</v>
      </c>
      <c r="G2266" s="202" t="s">
        <v>3405</v>
      </c>
    </row>
    <row r="2267" spans="2:7">
      <c r="B2267" s="200" t="s">
        <v>973</v>
      </c>
      <c r="C2267" s="201" t="s">
        <v>974</v>
      </c>
      <c r="D2267" s="201" t="s">
        <v>2983</v>
      </c>
      <c r="E2267" s="200" t="s">
        <v>3389</v>
      </c>
      <c r="F2267" s="201" t="s">
        <v>3390</v>
      </c>
      <c r="G2267" s="202" t="s">
        <v>3406</v>
      </c>
    </row>
    <row r="2268" spans="2:7">
      <c r="B2268" s="200" t="s">
        <v>859</v>
      </c>
      <c r="C2268" s="201" t="s">
        <v>860</v>
      </c>
      <c r="D2268" s="201" t="s">
        <v>2983</v>
      </c>
      <c r="E2268" s="200" t="s">
        <v>3389</v>
      </c>
      <c r="F2268" s="201" t="s">
        <v>3390</v>
      </c>
      <c r="G2268" s="202" t="s">
        <v>3407</v>
      </c>
    </row>
    <row r="2269" spans="2:7">
      <c r="B2269" s="200" t="s">
        <v>863</v>
      </c>
      <c r="C2269" s="201" t="s">
        <v>864</v>
      </c>
      <c r="D2269" s="201" t="s">
        <v>2983</v>
      </c>
      <c r="E2269" s="200" t="s">
        <v>3389</v>
      </c>
      <c r="F2269" s="201" t="s">
        <v>3390</v>
      </c>
      <c r="G2269" s="202" t="s">
        <v>3408</v>
      </c>
    </row>
    <row r="2270" spans="2:7">
      <c r="B2270" s="200" t="s">
        <v>867</v>
      </c>
      <c r="C2270" s="201" t="s">
        <v>868</v>
      </c>
      <c r="D2270" s="201" t="s">
        <v>2983</v>
      </c>
      <c r="E2270" s="200" t="s">
        <v>3389</v>
      </c>
      <c r="F2270" s="201" t="s">
        <v>3390</v>
      </c>
      <c r="G2270" s="202" t="s">
        <v>3409</v>
      </c>
    </row>
    <row r="2271" spans="2:7">
      <c r="B2271" s="200" t="s">
        <v>1001</v>
      </c>
      <c r="C2271" s="201" t="s">
        <v>1002</v>
      </c>
      <c r="D2271" s="201" t="s">
        <v>2983</v>
      </c>
      <c r="E2271" s="200" t="s">
        <v>3389</v>
      </c>
      <c r="F2271" s="201" t="s">
        <v>3390</v>
      </c>
      <c r="G2271" s="202" t="s">
        <v>3410</v>
      </c>
    </row>
    <row r="2272" spans="2:7">
      <c r="B2272" s="200" t="s">
        <v>927</v>
      </c>
      <c r="C2272" s="201" t="s">
        <v>928</v>
      </c>
      <c r="D2272" s="201" t="s">
        <v>2983</v>
      </c>
      <c r="E2272" s="200" t="s">
        <v>3389</v>
      </c>
      <c r="F2272" s="201" t="s">
        <v>3390</v>
      </c>
      <c r="G2272" s="202" t="s">
        <v>3411</v>
      </c>
    </row>
    <row r="2273" spans="2:7">
      <c r="B2273" s="200" t="s">
        <v>879</v>
      </c>
      <c r="C2273" s="201" t="s">
        <v>880</v>
      </c>
      <c r="D2273" s="201" t="s">
        <v>2983</v>
      </c>
      <c r="E2273" s="200" t="s">
        <v>3389</v>
      </c>
      <c r="F2273" s="201" t="s">
        <v>3390</v>
      </c>
      <c r="G2273" s="202" t="s">
        <v>3412</v>
      </c>
    </row>
    <row r="2274" spans="2:7">
      <c r="B2274" s="200" t="s">
        <v>1059</v>
      </c>
      <c r="C2274" s="201" t="s">
        <v>1060</v>
      </c>
      <c r="D2274" s="201" t="s">
        <v>2983</v>
      </c>
      <c r="E2274" s="200" t="s">
        <v>3389</v>
      </c>
      <c r="F2274" s="201" t="s">
        <v>3390</v>
      </c>
      <c r="G2274" s="202" t="s">
        <v>3413</v>
      </c>
    </row>
    <row r="2275" spans="2:7">
      <c r="B2275" s="200" t="s">
        <v>885</v>
      </c>
      <c r="C2275" s="201" t="s">
        <v>886</v>
      </c>
      <c r="D2275" s="201" t="s">
        <v>2983</v>
      </c>
      <c r="E2275" s="200" t="s">
        <v>3389</v>
      </c>
      <c r="F2275" s="201" t="s">
        <v>3390</v>
      </c>
      <c r="G2275" s="202" t="s">
        <v>3414</v>
      </c>
    </row>
    <row r="2276" spans="2:7">
      <c r="B2276" s="200" t="s">
        <v>888</v>
      </c>
      <c r="C2276" s="201" t="s">
        <v>889</v>
      </c>
      <c r="D2276" s="201" t="s">
        <v>2983</v>
      </c>
      <c r="E2276" s="200" t="s">
        <v>3389</v>
      </c>
      <c r="F2276" s="201" t="s">
        <v>3390</v>
      </c>
      <c r="G2276" s="202" t="s">
        <v>3415</v>
      </c>
    </row>
    <row r="2277" spans="2:7">
      <c r="B2277" s="200" t="s">
        <v>891</v>
      </c>
      <c r="C2277" s="201" t="s">
        <v>892</v>
      </c>
      <c r="D2277" s="201" t="s">
        <v>2983</v>
      </c>
      <c r="E2277" s="200" t="s">
        <v>3389</v>
      </c>
      <c r="F2277" s="201" t="s">
        <v>3390</v>
      </c>
      <c r="G2277" s="202" t="s">
        <v>3416</v>
      </c>
    </row>
    <row r="2278" spans="2:7">
      <c r="B2278" s="200" t="s">
        <v>894</v>
      </c>
      <c r="C2278" s="201" t="s">
        <v>895</v>
      </c>
      <c r="D2278" s="201" t="s">
        <v>2983</v>
      </c>
      <c r="E2278" s="200" t="s">
        <v>3389</v>
      </c>
      <c r="F2278" s="201" t="s">
        <v>3390</v>
      </c>
      <c r="G2278" s="202" t="s">
        <v>3417</v>
      </c>
    </row>
    <row r="2279" spans="2:7">
      <c r="B2279" s="200" t="s">
        <v>897</v>
      </c>
      <c r="C2279" s="201" t="s">
        <v>898</v>
      </c>
      <c r="D2279" s="201" t="s">
        <v>2983</v>
      </c>
      <c r="E2279" s="200" t="s">
        <v>3389</v>
      </c>
      <c r="F2279" s="201" t="s">
        <v>3390</v>
      </c>
      <c r="G2279" s="202" t="s">
        <v>3418</v>
      </c>
    </row>
    <row r="2280" spans="2:7">
      <c r="B2280" s="200" t="s">
        <v>791</v>
      </c>
      <c r="C2280" s="201" t="s">
        <v>792</v>
      </c>
      <c r="D2280" s="201" t="s">
        <v>3419</v>
      </c>
      <c r="E2280" s="200" t="s">
        <v>3420</v>
      </c>
      <c r="F2280" s="201" t="s">
        <v>3421</v>
      </c>
      <c r="G2280" s="202" t="s">
        <v>3422</v>
      </c>
    </row>
    <row r="2281" spans="2:7">
      <c r="B2281" s="200" t="s">
        <v>1070</v>
      </c>
      <c r="C2281" s="201" t="s">
        <v>1071</v>
      </c>
      <c r="D2281" s="201" t="s">
        <v>3419</v>
      </c>
      <c r="E2281" s="200" t="s">
        <v>3420</v>
      </c>
      <c r="F2281" s="201" t="s">
        <v>3421</v>
      </c>
      <c r="G2281" s="202" t="s">
        <v>3423</v>
      </c>
    </row>
    <row r="2282" spans="2:7">
      <c r="B2282" s="200" t="s">
        <v>1073</v>
      </c>
      <c r="C2282" s="201" t="s">
        <v>1074</v>
      </c>
      <c r="D2282" s="201" t="s">
        <v>3419</v>
      </c>
      <c r="E2282" s="200" t="s">
        <v>3420</v>
      </c>
      <c r="F2282" s="201" t="s">
        <v>3421</v>
      </c>
      <c r="G2282" s="202" t="s">
        <v>3424</v>
      </c>
    </row>
    <row r="2283" spans="2:7">
      <c r="B2283" s="200" t="s">
        <v>795</v>
      </c>
      <c r="C2283" s="201" t="s">
        <v>796</v>
      </c>
      <c r="D2283" s="201" t="s">
        <v>3419</v>
      </c>
      <c r="E2283" s="200" t="s">
        <v>3420</v>
      </c>
      <c r="F2283" s="201" t="s">
        <v>3421</v>
      </c>
      <c r="G2283" s="202" t="s">
        <v>3425</v>
      </c>
    </row>
    <row r="2284" spans="2:7">
      <c r="B2284" s="200" t="s">
        <v>799</v>
      </c>
      <c r="C2284" s="201" t="s">
        <v>800</v>
      </c>
      <c r="D2284" s="201" t="s">
        <v>3419</v>
      </c>
      <c r="E2284" s="200" t="s">
        <v>3420</v>
      </c>
      <c r="F2284" s="201" t="s">
        <v>3421</v>
      </c>
      <c r="G2284" s="202" t="s">
        <v>3426</v>
      </c>
    </row>
    <row r="2285" spans="2:7">
      <c r="B2285" s="200" t="s">
        <v>803</v>
      </c>
      <c r="C2285" s="201" t="s">
        <v>804</v>
      </c>
      <c r="D2285" s="201" t="s">
        <v>3419</v>
      </c>
      <c r="E2285" s="200" t="s">
        <v>3420</v>
      </c>
      <c r="F2285" s="201" t="s">
        <v>3421</v>
      </c>
      <c r="G2285" s="202" t="s">
        <v>3427</v>
      </c>
    </row>
    <row r="2286" spans="2:7">
      <c r="B2286" s="200" t="s">
        <v>1162</v>
      </c>
      <c r="C2286" s="201" t="s">
        <v>1163</v>
      </c>
      <c r="D2286" s="201" t="s">
        <v>3419</v>
      </c>
      <c r="E2286" s="200" t="s">
        <v>3420</v>
      </c>
      <c r="F2286" s="201" t="s">
        <v>3421</v>
      </c>
      <c r="G2286" s="202" t="s">
        <v>3428</v>
      </c>
    </row>
    <row r="2287" spans="2:7">
      <c r="B2287" s="200" t="s">
        <v>807</v>
      </c>
      <c r="C2287" s="201" t="s">
        <v>808</v>
      </c>
      <c r="D2287" s="201" t="s">
        <v>3419</v>
      </c>
      <c r="E2287" s="200" t="s">
        <v>3420</v>
      </c>
      <c r="F2287" s="201" t="s">
        <v>3421</v>
      </c>
      <c r="G2287" s="202" t="s">
        <v>3429</v>
      </c>
    </row>
    <row r="2288" spans="2:7">
      <c r="B2288" s="200" t="s">
        <v>1195</v>
      </c>
      <c r="C2288" s="201" t="s">
        <v>1196</v>
      </c>
      <c r="D2288" s="201" t="s">
        <v>3419</v>
      </c>
      <c r="E2288" s="200" t="s">
        <v>3420</v>
      </c>
      <c r="F2288" s="201" t="s">
        <v>3421</v>
      </c>
      <c r="G2288" s="202" t="s">
        <v>3430</v>
      </c>
    </row>
    <row r="2289" spans="2:7">
      <c r="B2289" s="200" t="s">
        <v>969</v>
      </c>
      <c r="C2289" s="201" t="s">
        <v>970</v>
      </c>
      <c r="D2289" s="201" t="s">
        <v>3419</v>
      </c>
      <c r="E2289" s="200" t="s">
        <v>3420</v>
      </c>
      <c r="F2289" s="201" t="s">
        <v>3421</v>
      </c>
      <c r="G2289" s="202" t="s">
        <v>3431</v>
      </c>
    </row>
    <row r="2290" spans="2:7">
      <c r="B2290" s="200" t="s">
        <v>823</v>
      </c>
      <c r="C2290" s="201" t="s">
        <v>824</v>
      </c>
      <c r="D2290" s="201" t="s">
        <v>3419</v>
      </c>
      <c r="E2290" s="200" t="s">
        <v>3420</v>
      </c>
      <c r="F2290" s="201" t="s">
        <v>3421</v>
      </c>
      <c r="G2290" s="202" t="s">
        <v>3432</v>
      </c>
    </row>
    <row r="2291" spans="2:7">
      <c r="B2291" s="200" t="s">
        <v>827</v>
      </c>
      <c r="C2291" s="201" t="s">
        <v>828</v>
      </c>
      <c r="D2291" s="201" t="s">
        <v>3419</v>
      </c>
      <c r="E2291" s="200" t="s">
        <v>3420</v>
      </c>
      <c r="F2291" s="201" t="s">
        <v>3421</v>
      </c>
      <c r="G2291" s="202" t="s">
        <v>3433</v>
      </c>
    </row>
    <row r="2292" spans="2:7">
      <c r="B2292" s="200" t="s">
        <v>831</v>
      </c>
      <c r="C2292" s="201" t="s">
        <v>832</v>
      </c>
      <c r="D2292" s="201" t="s">
        <v>3419</v>
      </c>
      <c r="E2292" s="200" t="s">
        <v>3420</v>
      </c>
      <c r="F2292" s="201" t="s">
        <v>3421</v>
      </c>
      <c r="G2292" s="202" t="s">
        <v>3434</v>
      </c>
    </row>
    <row r="2293" spans="2:7">
      <c r="B2293" s="200" t="s">
        <v>909</v>
      </c>
      <c r="C2293" s="201" t="s">
        <v>910</v>
      </c>
      <c r="D2293" s="201" t="s">
        <v>3419</v>
      </c>
      <c r="E2293" s="200" t="s">
        <v>3420</v>
      </c>
      <c r="F2293" s="201" t="s">
        <v>3421</v>
      </c>
      <c r="G2293" s="202" t="s">
        <v>3435</v>
      </c>
    </row>
    <row r="2294" spans="2:7">
      <c r="B2294" s="200" t="s">
        <v>835</v>
      </c>
      <c r="C2294" s="201" t="s">
        <v>836</v>
      </c>
      <c r="D2294" s="201" t="s">
        <v>3419</v>
      </c>
      <c r="E2294" s="200" t="s">
        <v>3420</v>
      </c>
      <c r="F2294" s="201" t="s">
        <v>3421</v>
      </c>
      <c r="G2294" s="202" t="s">
        <v>3436</v>
      </c>
    </row>
    <row r="2295" spans="2:7">
      <c r="B2295" s="200" t="s">
        <v>1166</v>
      </c>
      <c r="C2295" s="201" t="s">
        <v>1167</v>
      </c>
      <c r="D2295" s="201" t="s">
        <v>3419</v>
      </c>
      <c r="E2295" s="200" t="s">
        <v>3420</v>
      </c>
      <c r="F2295" s="201" t="s">
        <v>3421</v>
      </c>
      <c r="G2295" s="202" t="s">
        <v>3437</v>
      </c>
    </row>
    <row r="2296" spans="2:7">
      <c r="B2296" s="200" t="s">
        <v>913</v>
      </c>
      <c r="C2296" s="201" t="s">
        <v>914</v>
      </c>
      <c r="D2296" s="201" t="s">
        <v>3419</v>
      </c>
      <c r="E2296" s="200" t="s">
        <v>3420</v>
      </c>
      <c r="F2296" s="201" t="s">
        <v>3421</v>
      </c>
      <c r="G2296" s="202" t="s">
        <v>3438</v>
      </c>
    </row>
    <row r="2297" spans="2:7">
      <c r="B2297" s="200" t="s">
        <v>839</v>
      </c>
      <c r="C2297" s="201" t="s">
        <v>840</v>
      </c>
      <c r="D2297" s="201" t="s">
        <v>3419</v>
      </c>
      <c r="E2297" s="200" t="s">
        <v>3420</v>
      </c>
      <c r="F2297" s="201" t="s">
        <v>3421</v>
      </c>
      <c r="G2297" s="202" t="s">
        <v>3439</v>
      </c>
    </row>
    <row r="2298" spans="2:7">
      <c r="B2298" s="200" t="s">
        <v>994</v>
      </c>
      <c r="C2298" s="201" t="s">
        <v>995</v>
      </c>
      <c r="D2298" s="201" t="s">
        <v>3419</v>
      </c>
      <c r="E2298" s="200" t="s">
        <v>3420</v>
      </c>
      <c r="F2298" s="201" t="s">
        <v>3421</v>
      </c>
      <c r="G2298" s="202" t="s">
        <v>3440</v>
      </c>
    </row>
    <row r="2299" spans="2:7">
      <c r="B2299" s="200" t="s">
        <v>847</v>
      </c>
      <c r="C2299" s="201" t="s">
        <v>848</v>
      </c>
      <c r="D2299" s="201" t="s">
        <v>3419</v>
      </c>
      <c r="E2299" s="200" t="s">
        <v>3420</v>
      </c>
      <c r="F2299" s="201" t="s">
        <v>3421</v>
      </c>
      <c r="G2299" s="202" t="s">
        <v>3441</v>
      </c>
    </row>
    <row r="2300" spans="2:7">
      <c r="B2300" s="200" t="s">
        <v>1323</v>
      </c>
      <c r="C2300" s="201" t="s">
        <v>1324</v>
      </c>
      <c r="D2300" s="201" t="s">
        <v>3419</v>
      </c>
      <c r="E2300" s="200" t="s">
        <v>3420</v>
      </c>
      <c r="F2300" s="201" t="s">
        <v>3421</v>
      </c>
      <c r="G2300" s="202" t="s">
        <v>3442</v>
      </c>
    </row>
    <row r="2301" spans="2:7">
      <c r="B2301" s="200" t="s">
        <v>851</v>
      </c>
      <c r="C2301" s="201" t="s">
        <v>852</v>
      </c>
      <c r="D2301" s="201" t="s">
        <v>3419</v>
      </c>
      <c r="E2301" s="200" t="s">
        <v>3420</v>
      </c>
      <c r="F2301" s="201" t="s">
        <v>3421</v>
      </c>
      <c r="G2301" s="202" t="s">
        <v>3443</v>
      </c>
    </row>
    <row r="2302" spans="2:7">
      <c r="B2302" s="200" t="s">
        <v>855</v>
      </c>
      <c r="C2302" s="201" t="s">
        <v>856</v>
      </c>
      <c r="D2302" s="201" t="s">
        <v>3419</v>
      </c>
      <c r="E2302" s="200" t="s">
        <v>3420</v>
      </c>
      <c r="F2302" s="201" t="s">
        <v>3421</v>
      </c>
      <c r="G2302" s="202" t="s">
        <v>3444</v>
      </c>
    </row>
    <row r="2303" spans="2:7">
      <c r="B2303" s="200" t="s">
        <v>973</v>
      </c>
      <c r="C2303" s="201" t="s">
        <v>974</v>
      </c>
      <c r="D2303" s="201" t="s">
        <v>3419</v>
      </c>
      <c r="E2303" s="200" t="s">
        <v>3420</v>
      </c>
      <c r="F2303" s="201" t="s">
        <v>3421</v>
      </c>
      <c r="G2303" s="202" t="s">
        <v>3445</v>
      </c>
    </row>
    <row r="2304" spans="2:7">
      <c r="B2304" s="200" t="s">
        <v>859</v>
      </c>
      <c r="C2304" s="201" t="s">
        <v>860</v>
      </c>
      <c r="D2304" s="201" t="s">
        <v>3419</v>
      </c>
      <c r="E2304" s="200" t="s">
        <v>3420</v>
      </c>
      <c r="F2304" s="201" t="s">
        <v>3421</v>
      </c>
      <c r="G2304" s="202" t="s">
        <v>3446</v>
      </c>
    </row>
    <row r="2305" spans="2:7">
      <c r="B2305" s="200" t="s">
        <v>863</v>
      </c>
      <c r="C2305" s="201" t="s">
        <v>864</v>
      </c>
      <c r="D2305" s="201" t="s">
        <v>3419</v>
      </c>
      <c r="E2305" s="200" t="s">
        <v>3420</v>
      </c>
      <c r="F2305" s="201" t="s">
        <v>3421</v>
      </c>
      <c r="G2305" s="202" t="s">
        <v>3447</v>
      </c>
    </row>
    <row r="2306" spans="2:7">
      <c r="B2306" s="200" t="s">
        <v>867</v>
      </c>
      <c r="C2306" s="201" t="s">
        <v>868</v>
      </c>
      <c r="D2306" s="201" t="s">
        <v>3419</v>
      </c>
      <c r="E2306" s="200" t="s">
        <v>3420</v>
      </c>
      <c r="F2306" s="201" t="s">
        <v>3421</v>
      </c>
      <c r="G2306" s="202" t="s">
        <v>3448</v>
      </c>
    </row>
    <row r="2307" spans="2:7">
      <c r="B2307" s="200" t="s">
        <v>948</v>
      </c>
      <c r="C2307" s="201" t="s">
        <v>949</v>
      </c>
      <c r="D2307" s="201" t="s">
        <v>3419</v>
      </c>
      <c r="E2307" s="200" t="s">
        <v>3420</v>
      </c>
      <c r="F2307" s="201" t="s">
        <v>3421</v>
      </c>
      <c r="G2307" s="202" t="s">
        <v>3449</v>
      </c>
    </row>
    <row r="2308" spans="2:7">
      <c r="B2308" s="200" t="s">
        <v>1053</v>
      </c>
      <c r="C2308" s="201" t="s">
        <v>1054</v>
      </c>
      <c r="D2308" s="201" t="s">
        <v>3419</v>
      </c>
      <c r="E2308" s="200" t="s">
        <v>3420</v>
      </c>
      <c r="F2308" s="201" t="s">
        <v>3421</v>
      </c>
      <c r="G2308" s="202" t="s">
        <v>3450</v>
      </c>
    </row>
    <row r="2309" spans="2:7">
      <c r="B2309" s="200" t="s">
        <v>873</v>
      </c>
      <c r="C2309" s="201" t="s">
        <v>874</v>
      </c>
      <c r="D2309" s="201" t="s">
        <v>3419</v>
      </c>
      <c r="E2309" s="200" t="s">
        <v>3420</v>
      </c>
      <c r="F2309" s="201" t="s">
        <v>3421</v>
      </c>
      <c r="G2309" s="202" t="s">
        <v>3451</v>
      </c>
    </row>
    <row r="2310" spans="2:7">
      <c r="B2310" s="200" t="s">
        <v>1001</v>
      </c>
      <c r="C2310" s="201" t="s">
        <v>1002</v>
      </c>
      <c r="D2310" s="201" t="s">
        <v>3419</v>
      </c>
      <c r="E2310" s="200" t="s">
        <v>3420</v>
      </c>
      <c r="F2310" s="201" t="s">
        <v>3421</v>
      </c>
      <c r="G2310" s="202" t="s">
        <v>3452</v>
      </c>
    </row>
    <row r="2311" spans="2:7">
      <c r="B2311" s="200" t="s">
        <v>927</v>
      </c>
      <c r="C2311" s="201" t="s">
        <v>928</v>
      </c>
      <c r="D2311" s="201" t="s">
        <v>3419</v>
      </c>
      <c r="E2311" s="200" t="s">
        <v>3420</v>
      </c>
      <c r="F2311" s="201" t="s">
        <v>3421</v>
      </c>
      <c r="G2311" s="202" t="s">
        <v>3453</v>
      </c>
    </row>
    <row r="2312" spans="2:7">
      <c r="B2312" s="200" t="s">
        <v>879</v>
      </c>
      <c r="C2312" s="201" t="s">
        <v>880</v>
      </c>
      <c r="D2312" s="201" t="s">
        <v>3419</v>
      </c>
      <c r="E2312" s="200" t="s">
        <v>3420</v>
      </c>
      <c r="F2312" s="201" t="s">
        <v>3421</v>
      </c>
      <c r="G2312" s="202" t="s">
        <v>3454</v>
      </c>
    </row>
    <row r="2313" spans="2:7">
      <c r="B2313" s="200" t="s">
        <v>882</v>
      </c>
      <c r="C2313" s="201" t="s">
        <v>883</v>
      </c>
      <c r="D2313" s="201" t="s">
        <v>3419</v>
      </c>
      <c r="E2313" s="200" t="s">
        <v>3420</v>
      </c>
      <c r="F2313" s="201" t="s">
        <v>3421</v>
      </c>
      <c r="G2313" s="202" t="s">
        <v>3455</v>
      </c>
    </row>
    <row r="2314" spans="2:7">
      <c r="B2314" s="200" t="s">
        <v>1059</v>
      </c>
      <c r="C2314" s="201" t="s">
        <v>1060</v>
      </c>
      <c r="D2314" s="201" t="s">
        <v>3419</v>
      </c>
      <c r="E2314" s="200" t="s">
        <v>3420</v>
      </c>
      <c r="F2314" s="201" t="s">
        <v>3421</v>
      </c>
      <c r="G2314" s="202" t="s">
        <v>3456</v>
      </c>
    </row>
    <row r="2315" spans="2:7">
      <c r="B2315" s="200" t="s">
        <v>885</v>
      </c>
      <c r="C2315" s="201" t="s">
        <v>886</v>
      </c>
      <c r="D2315" s="201" t="s">
        <v>3419</v>
      </c>
      <c r="E2315" s="200" t="s">
        <v>3420</v>
      </c>
      <c r="F2315" s="201" t="s">
        <v>3421</v>
      </c>
      <c r="G2315" s="202" t="s">
        <v>3457</v>
      </c>
    </row>
    <row r="2316" spans="2:7">
      <c r="B2316" s="200" t="s">
        <v>888</v>
      </c>
      <c r="C2316" s="201" t="s">
        <v>889</v>
      </c>
      <c r="D2316" s="201" t="s">
        <v>3419</v>
      </c>
      <c r="E2316" s="200" t="s">
        <v>3420</v>
      </c>
      <c r="F2316" s="201" t="s">
        <v>3421</v>
      </c>
      <c r="G2316" s="202" t="s">
        <v>3458</v>
      </c>
    </row>
    <row r="2317" spans="2:7">
      <c r="B2317" s="200" t="s">
        <v>891</v>
      </c>
      <c r="C2317" s="201" t="s">
        <v>892</v>
      </c>
      <c r="D2317" s="201" t="s">
        <v>3419</v>
      </c>
      <c r="E2317" s="200" t="s">
        <v>3420</v>
      </c>
      <c r="F2317" s="201" t="s">
        <v>3421</v>
      </c>
      <c r="G2317" s="202" t="s">
        <v>3459</v>
      </c>
    </row>
    <row r="2318" spans="2:7">
      <c r="B2318" s="200" t="s">
        <v>894</v>
      </c>
      <c r="C2318" s="201" t="s">
        <v>895</v>
      </c>
      <c r="D2318" s="201" t="s">
        <v>3419</v>
      </c>
      <c r="E2318" s="200" t="s">
        <v>3420</v>
      </c>
      <c r="F2318" s="201" t="s">
        <v>3421</v>
      </c>
      <c r="G2318" s="202" t="s">
        <v>3460</v>
      </c>
    </row>
    <row r="2319" spans="2:7">
      <c r="B2319" s="200" t="s">
        <v>897</v>
      </c>
      <c r="C2319" s="201" t="s">
        <v>898</v>
      </c>
      <c r="D2319" s="201" t="s">
        <v>3419</v>
      </c>
      <c r="E2319" s="200" t="s">
        <v>3420</v>
      </c>
      <c r="F2319" s="201" t="s">
        <v>3421</v>
      </c>
      <c r="G2319" s="202" t="s">
        <v>3461</v>
      </c>
    </row>
    <row r="2320" spans="2:7">
      <c r="B2320" s="200" t="s">
        <v>1166</v>
      </c>
      <c r="C2320" s="201" t="s">
        <v>1167</v>
      </c>
      <c r="D2320" s="201" t="s">
        <v>3419</v>
      </c>
      <c r="E2320" s="200" t="s">
        <v>3462</v>
      </c>
      <c r="F2320" s="201" t="s">
        <v>3463</v>
      </c>
      <c r="G2320" s="202" t="s">
        <v>3464</v>
      </c>
    </row>
    <row r="2321" spans="2:7">
      <c r="B2321" s="200" t="s">
        <v>839</v>
      </c>
      <c r="C2321" s="201" t="s">
        <v>840</v>
      </c>
      <c r="D2321" s="201" t="s">
        <v>3419</v>
      </c>
      <c r="E2321" s="200" t="s">
        <v>3462</v>
      </c>
      <c r="F2321" s="201" t="s">
        <v>3463</v>
      </c>
      <c r="G2321" s="202" t="s">
        <v>3465</v>
      </c>
    </row>
    <row r="2322" spans="2:7">
      <c r="B2322" s="200" t="s">
        <v>843</v>
      </c>
      <c r="C2322" s="201" t="s">
        <v>844</v>
      </c>
      <c r="D2322" s="201" t="s">
        <v>3419</v>
      </c>
      <c r="E2322" s="200" t="s">
        <v>3462</v>
      </c>
      <c r="F2322" s="201" t="s">
        <v>3463</v>
      </c>
      <c r="G2322" s="202" t="s">
        <v>3466</v>
      </c>
    </row>
    <row r="2323" spans="2:7">
      <c r="B2323" s="200" t="s">
        <v>847</v>
      </c>
      <c r="C2323" s="201" t="s">
        <v>848</v>
      </c>
      <c r="D2323" s="201" t="s">
        <v>3419</v>
      </c>
      <c r="E2323" s="200" t="s">
        <v>3462</v>
      </c>
      <c r="F2323" s="201" t="s">
        <v>3463</v>
      </c>
      <c r="G2323" s="202" t="s">
        <v>3467</v>
      </c>
    </row>
    <row r="2324" spans="2:7">
      <c r="B2324" s="200" t="s">
        <v>867</v>
      </c>
      <c r="C2324" s="201" t="s">
        <v>868</v>
      </c>
      <c r="D2324" s="201" t="s">
        <v>3419</v>
      </c>
      <c r="E2324" s="200" t="s">
        <v>3462</v>
      </c>
      <c r="F2324" s="201" t="s">
        <v>3463</v>
      </c>
      <c r="G2324" s="202" t="s">
        <v>3468</v>
      </c>
    </row>
    <row r="2325" spans="2:7">
      <c r="B2325" s="200" t="s">
        <v>948</v>
      </c>
      <c r="C2325" s="201" t="s">
        <v>949</v>
      </c>
      <c r="D2325" s="201" t="s">
        <v>3419</v>
      </c>
      <c r="E2325" s="200" t="s">
        <v>3462</v>
      </c>
      <c r="F2325" s="201" t="s">
        <v>3463</v>
      </c>
      <c r="G2325" s="202" t="s">
        <v>3469</v>
      </c>
    </row>
    <row r="2326" spans="2:7">
      <c r="B2326" s="200" t="s">
        <v>882</v>
      </c>
      <c r="C2326" s="201" t="s">
        <v>883</v>
      </c>
      <c r="D2326" s="201" t="s">
        <v>3419</v>
      </c>
      <c r="E2326" s="200" t="s">
        <v>3462</v>
      </c>
      <c r="F2326" s="201" t="s">
        <v>3463</v>
      </c>
      <c r="G2326" s="202" t="s">
        <v>3470</v>
      </c>
    </row>
    <row r="2327" spans="2:7">
      <c r="B2327" s="200" t="s">
        <v>1059</v>
      </c>
      <c r="C2327" s="201" t="s">
        <v>1060</v>
      </c>
      <c r="D2327" s="201" t="s">
        <v>3419</v>
      </c>
      <c r="E2327" s="200" t="s">
        <v>3462</v>
      </c>
      <c r="F2327" s="201" t="s">
        <v>3463</v>
      </c>
      <c r="G2327" s="202" t="s">
        <v>3471</v>
      </c>
    </row>
    <row r="2328" spans="2:7">
      <c r="B2328" s="200" t="s">
        <v>885</v>
      </c>
      <c r="C2328" s="201" t="s">
        <v>886</v>
      </c>
      <c r="D2328" s="201" t="s">
        <v>3419</v>
      </c>
      <c r="E2328" s="200" t="s">
        <v>3462</v>
      </c>
      <c r="F2328" s="201" t="s">
        <v>3463</v>
      </c>
      <c r="G2328" s="202" t="s">
        <v>3472</v>
      </c>
    </row>
    <row r="2329" spans="2:7">
      <c r="B2329" s="200" t="s">
        <v>891</v>
      </c>
      <c r="C2329" s="201" t="s">
        <v>892</v>
      </c>
      <c r="D2329" s="201" t="s">
        <v>3419</v>
      </c>
      <c r="E2329" s="200" t="s">
        <v>3462</v>
      </c>
      <c r="F2329" s="201" t="s">
        <v>3463</v>
      </c>
      <c r="G2329" s="202" t="s">
        <v>3473</v>
      </c>
    </row>
    <row r="2330" spans="2:7">
      <c r="B2330" s="200" t="s">
        <v>894</v>
      </c>
      <c r="C2330" s="201" t="s">
        <v>895</v>
      </c>
      <c r="D2330" s="201" t="s">
        <v>3419</v>
      </c>
      <c r="E2330" s="200" t="s">
        <v>3462</v>
      </c>
      <c r="F2330" s="201" t="s">
        <v>3463</v>
      </c>
      <c r="G2330" s="202" t="s">
        <v>3474</v>
      </c>
    </row>
    <row r="2331" spans="2:7">
      <c r="B2331" s="200" t="s">
        <v>897</v>
      </c>
      <c r="C2331" s="201" t="s">
        <v>898</v>
      </c>
      <c r="D2331" s="201" t="s">
        <v>3419</v>
      </c>
      <c r="E2331" s="200" t="s">
        <v>3462</v>
      </c>
      <c r="F2331" s="201" t="s">
        <v>3463</v>
      </c>
      <c r="G2331" s="202" t="s">
        <v>3475</v>
      </c>
    </row>
    <row r="2332" spans="2:7">
      <c r="B2332" s="200" t="s">
        <v>791</v>
      </c>
      <c r="C2332" s="201" t="s">
        <v>792</v>
      </c>
      <c r="D2332" s="201" t="s">
        <v>3419</v>
      </c>
      <c r="E2332" s="200" t="s">
        <v>3476</v>
      </c>
      <c r="F2332" s="201" t="s">
        <v>3477</v>
      </c>
      <c r="G2332" s="202" t="s">
        <v>3478</v>
      </c>
    </row>
    <row r="2333" spans="2:7">
      <c r="B2333" s="200" t="s">
        <v>795</v>
      </c>
      <c r="C2333" s="201" t="s">
        <v>796</v>
      </c>
      <c r="D2333" s="201" t="s">
        <v>3419</v>
      </c>
      <c r="E2333" s="200" t="s">
        <v>3476</v>
      </c>
      <c r="F2333" s="201" t="s">
        <v>3477</v>
      </c>
      <c r="G2333" s="202" t="s">
        <v>3479</v>
      </c>
    </row>
    <row r="2334" spans="2:7">
      <c r="B2334" s="200" t="s">
        <v>803</v>
      </c>
      <c r="C2334" s="201" t="s">
        <v>804</v>
      </c>
      <c r="D2334" s="201" t="s">
        <v>3419</v>
      </c>
      <c r="E2334" s="200" t="s">
        <v>3476</v>
      </c>
      <c r="F2334" s="201" t="s">
        <v>3477</v>
      </c>
      <c r="G2334" s="202" t="s">
        <v>3480</v>
      </c>
    </row>
    <row r="2335" spans="2:7">
      <c r="B2335" s="200" t="s">
        <v>1162</v>
      </c>
      <c r="C2335" s="201" t="s">
        <v>1163</v>
      </c>
      <c r="D2335" s="201" t="s">
        <v>3419</v>
      </c>
      <c r="E2335" s="200" t="s">
        <v>3476</v>
      </c>
      <c r="F2335" s="201" t="s">
        <v>3477</v>
      </c>
      <c r="G2335" s="202" t="s">
        <v>3481</v>
      </c>
    </row>
    <row r="2336" spans="2:7">
      <c r="B2336" s="200" t="s">
        <v>807</v>
      </c>
      <c r="C2336" s="201" t="s">
        <v>808</v>
      </c>
      <c r="D2336" s="201" t="s">
        <v>3419</v>
      </c>
      <c r="E2336" s="200" t="s">
        <v>3476</v>
      </c>
      <c r="F2336" s="201" t="s">
        <v>3477</v>
      </c>
      <c r="G2336" s="202" t="s">
        <v>3482</v>
      </c>
    </row>
    <row r="2337" spans="2:7">
      <c r="B2337" s="200" t="s">
        <v>969</v>
      </c>
      <c r="C2337" s="201" t="s">
        <v>970</v>
      </c>
      <c r="D2337" s="201" t="s">
        <v>3419</v>
      </c>
      <c r="E2337" s="200" t="s">
        <v>3476</v>
      </c>
      <c r="F2337" s="201" t="s">
        <v>3477</v>
      </c>
      <c r="G2337" s="202" t="s">
        <v>3483</v>
      </c>
    </row>
    <row r="2338" spans="2:7">
      <c r="B2338" s="200" t="s">
        <v>831</v>
      </c>
      <c r="C2338" s="201" t="s">
        <v>832</v>
      </c>
      <c r="D2338" s="201" t="s">
        <v>3419</v>
      </c>
      <c r="E2338" s="200" t="s">
        <v>3476</v>
      </c>
      <c r="F2338" s="201" t="s">
        <v>3477</v>
      </c>
      <c r="G2338" s="202" t="s">
        <v>3484</v>
      </c>
    </row>
    <row r="2339" spans="2:7">
      <c r="B2339" s="200" t="s">
        <v>909</v>
      </c>
      <c r="C2339" s="201" t="s">
        <v>910</v>
      </c>
      <c r="D2339" s="201" t="s">
        <v>3419</v>
      </c>
      <c r="E2339" s="200" t="s">
        <v>3476</v>
      </c>
      <c r="F2339" s="201" t="s">
        <v>3477</v>
      </c>
      <c r="G2339" s="202" t="s">
        <v>3485</v>
      </c>
    </row>
    <row r="2340" spans="2:7">
      <c r="B2340" s="200" t="s">
        <v>835</v>
      </c>
      <c r="C2340" s="201" t="s">
        <v>836</v>
      </c>
      <c r="D2340" s="201" t="s">
        <v>3419</v>
      </c>
      <c r="E2340" s="200" t="s">
        <v>3476</v>
      </c>
      <c r="F2340" s="201" t="s">
        <v>3477</v>
      </c>
      <c r="G2340" s="202" t="s">
        <v>3486</v>
      </c>
    </row>
    <row r="2341" spans="2:7">
      <c r="B2341" s="200" t="s">
        <v>1166</v>
      </c>
      <c r="C2341" s="201" t="s">
        <v>1167</v>
      </c>
      <c r="D2341" s="201" t="s">
        <v>3419</v>
      </c>
      <c r="E2341" s="200" t="s">
        <v>3476</v>
      </c>
      <c r="F2341" s="201" t="s">
        <v>3477</v>
      </c>
      <c r="G2341" s="202" t="s">
        <v>3487</v>
      </c>
    </row>
    <row r="2342" spans="2:7">
      <c r="B2342" s="200" t="s">
        <v>843</v>
      </c>
      <c r="C2342" s="201" t="s">
        <v>844</v>
      </c>
      <c r="D2342" s="201" t="s">
        <v>3419</v>
      </c>
      <c r="E2342" s="200" t="s">
        <v>3476</v>
      </c>
      <c r="F2342" s="201" t="s">
        <v>3477</v>
      </c>
      <c r="G2342" s="202" t="s">
        <v>3488</v>
      </c>
    </row>
    <row r="2343" spans="2:7">
      <c r="B2343" s="200" t="s">
        <v>847</v>
      </c>
      <c r="C2343" s="201" t="s">
        <v>848</v>
      </c>
      <c r="D2343" s="201" t="s">
        <v>3419</v>
      </c>
      <c r="E2343" s="200" t="s">
        <v>3476</v>
      </c>
      <c r="F2343" s="201" t="s">
        <v>3477</v>
      </c>
      <c r="G2343" s="202" t="s">
        <v>3489</v>
      </c>
    </row>
    <row r="2344" spans="2:7">
      <c r="B2344" s="200" t="s">
        <v>851</v>
      </c>
      <c r="C2344" s="201" t="s">
        <v>852</v>
      </c>
      <c r="D2344" s="201" t="s">
        <v>3419</v>
      </c>
      <c r="E2344" s="200" t="s">
        <v>3476</v>
      </c>
      <c r="F2344" s="201" t="s">
        <v>3477</v>
      </c>
      <c r="G2344" s="202" t="s">
        <v>3490</v>
      </c>
    </row>
    <row r="2345" spans="2:7">
      <c r="B2345" s="200" t="s">
        <v>855</v>
      </c>
      <c r="C2345" s="201" t="s">
        <v>856</v>
      </c>
      <c r="D2345" s="201" t="s">
        <v>3419</v>
      </c>
      <c r="E2345" s="200" t="s">
        <v>3476</v>
      </c>
      <c r="F2345" s="201" t="s">
        <v>3477</v>
      </c>
      <c r="G2345" s="202" t="s">
        <v>3491</v>
      </c>
    </row>
    <row r="2346" spans="2:7">
      <c r="B2346" s="200" t="s">
        <v>973</v>
      </c>
      <c r="C2346" s="201" t="s">
        <v>974</v>
      </c>
      <c r="D2346" s="201" t="s">
        <v>3419</v>
      </c>
      <c r="E2346" s="200" t="s">
        <v>3476</v>
      </c>
      <c r="F2346" s="201" t="s">
        <v>3477</v>
      </c>
      <c r="G2346" s="202" t="s">
        <v>3492</v>
      </c>
    </row>
    <row r="2347" spans="2:7">
      <c r="B2347" s="200" t="s">
        <v>863</v>
      </c>
      <c r="C2347" s="201" t="s">
        <v>864</v>
      </c>
      <c r="D2347" s="201" t="s">
        <v>3419</v>
      </c>
      <c r="E2347" s="200" t="s">
        <v>3476</v>
      </c>
      <c r="F2347" s="201" t="s">
        <v>3477</v>
      </c>
      <c r="G2347" s="202" t="s">
        <v>3493</v>
      </c>
    </row>
    <row r="2348" spans="2:7">
      <c r="B2348" s="200" t="s">
        <v>867</v>
      </c>
      <c r="C2348" s="201" t="s">
        <v>868</v>
      </c>
      <c r="D2348" s="201" t="s">
        <v>3419</v>
      </c>
      <c r="E2348" s="200" t="s">
        <v>3476</v>
      </c>
      <c r="F2348" s="201" t="s">
        <v>3477</v>
      </c>
      <c r="G2348" s="202" t="s">
        <v>3494</v>
      </c>
    </row>
    <row r="2349" spans="2:7">
      <c r="B2349" s="200" t="s">
        <v>1053</v>
      </c>
      <c r="C2349" s="201" t="s">
        <v>1054</v>
      </c>
      <c r="D2349" s="201" t="s">
        <v>3419</v>
      </c>
      <c r="E2349" s="200" t="s">
        <v>3476</v>
      </c>
      <c r="F2349" s="201" t="s">
        <v>3477</v>
      </c>
      <c r="G2349" s="202" t="s">
        <v>3495</v>
      </c>
    </row>
    <row r="2350" spans="2:7">
      <c r="B2350" s="200" t="s">
        <v>870</v>
      </c>
      <c r="C2350" s="201" t="s">
        <v>871</v>
      </c>
      <c r="D2350" s="201" t="s">
        <v>3419</v>
      </c>
      <c r="E2350" s="200" t="s">
        <v>3476</v>
      </c>
      <c r="F2350" s="201" t="s">
        <v>3477</v>
      </c>
      <c r="G2350" s="202" t="s">
        <v>3496</v>
      </c>
    </row>
    <row r="2351" spans="2:7">
      <c r="B2351" s="200" t="s">
        <v>873</v>
      </c>
      <c r="C2351" s="201" t="s">
        <v>874</v>
      </c>
      <c r="D2351" s="201" t="s">
        <v>3419</v>
      </c>
      <c r="E2351" s="200" t="s">
        <v>3476</v>
      </c>
      <c r="F2351" s="201" t="s">
        <v>3477</v>
      </c>
      <c r="G2351" s="202" t="s">
        <v>3497</v>
      </c>
    </row>
    <row r="2352" spans="2:7">
      <c r="B2352" s="200" t="s">
        <v>927</v>
      </c>
      <c r="C2352" s="201" t="s">
        <v>928</v>
      </c>
      <c r="D2352" s="201" t="s">
        <v>3419</v>
      </c>
      <c r="E2352" s="200" t="s">
        <v>3476</v>
      </c>
      <c r="F2352" s="201" t="s">
        <v>3477</v>
      </c>
      <c r="G2352" s="202" t="s">
        <v>3498</v>
      </c>
    </row>
    <row r="2353" spans="2:7">
      <c r="B2353" s="200" t="s">
        <v>879</v>
      </c>
      <c r="C2353" s="201" t="s">
        <v>880</v>
      </c>
      <c r="D2353" s="201" t="s">
        <v>3419</v>
      </c>
      <c r="E2353" s="200" t="s">
        <v>3476</v>
      </c>
      <c r="F2353" s="201" t="s">
        <v>3477</v>
      </c>
      <c r="G2353" s="202" t="s">
        <v>3499</v>
      </c>
    </row>
    <row r="2354" spans="2:7">
      <c r="B2354" s="200" t="s">
        <v>882</v>
      </c>
      <c r="C2354" s="201" t="s">
        <v>883</v>
      </c>
      <c r="D2354" s="201" t="s">
        <v>3419</v>
      </c>
      <c r="E2354" s="200" t="s">
        <v>3476</v>
      </c>
      <c r="F2354" s="201" t="s">
        <v>3477</v>
      </c>
      <c r="G2354" s="202" t="s">
        <v>3500</v>
      </c>
    </row>
    <row r="2355" spans="2:7">
      <c r="B2355" s="200" t="s">
        <v>1059</v>
      </c>
      <c r="C2355" s="201" t="s">
        <v>1060</v>
      </c>
      <c r="D2355" s="201" t="s">
        <v>3419</v>
      </c>
      <c r="E2355" s="200" t="s">
        <v>3476</v>
      </c>
      <c r="F2355" s="201" t="s">
        <v>3477</v>
      </c>
      <c r="G2355" s="202" t="s">
        <v>3501</v>
      </c>
    </row>
    <row r="2356" spans="2:7">
      <c r="B2356" s="200" t="s">
        <v>885</v>
      </c>
      <c r="C2356" s="201" t="s">
        <v>886</v>
      </c>
      <c r="D2356" s="201" t="s">
        <v>3419</v>
      </c>
      <c r="E2356" s="200" t="s">
        <v>3476</v>
      </c>
      <c r="F2356" s="201" t="s">
        <v>3477</v>
      </c>
      <c r="G2356" s="202" t="s">
        <v>3502</v>
      </c>
    </row>
    <row r="2357" spans="2:7">
      <c r="B2357" s="200" t="s">
        <v>888</v>
      </c>
      <c r="C2357" s="201" t="s">
        <v>889</v>
      </c>
      <c r="D2357" s="201" t="s">
        <v>3419</v>
      </c>
      <c r="E2357" s="200" t="s">
        <v>3476</v>
      </c>
      <c r="F2357" s="201" t="s">
        <v>3477</v>
      </c>
      <c r="G2357" s="202" t="s">
        <v>3503</v>
      </c>
    </row>
    <row r="2358" spans="2:7">
      <c r="B2358" s="200" t="s">
        <v>891</v>
      </c>
      <c r="C2358" s="201" t="s">
        <v>892</v>
      </c>
      <c r="D2358" s="201" t="s">
        <v>3419</v>
      </c>
      <c r="E2358" s="200" t="s">
        <v>3476</v>
      </c>
      <c r="F2358" s="201" t="s">
        <v>3477</v>
      </c>
      <c r="G2358" s="202" t="s">
        <v>3504</v>
      </c>
    </row>
    <row r="2359" spans="2:7">
      <c r="B2359" s="200" t="s">
        <v>894</v>
      </c>
      <c r="C2359" s="201" t="s">
        <v>895</v>
      </c>
      <c r="D2359" s="201" t="s">
        <v>3419</v>
      </c>
      <c r="E2359" s="200" t="s">
        <v>3476</v>
      </c>
      <c r="F2359" s="201" t="s">
        <v>3477</v>
      </c>
      <c r="G2359" s="202" t="s">
        <v>3505</v>
      </c>
    </row>
    <row r="2360" spans="2:7">
      <c r="B2360" s="200" t="s">
        <v>897</v>
      </c>
      <c r="C2360" s="201" t="s">
        <v>898</v>
      </c>
      <c r="D2360" s="201" t="s">
        <v>3419</v>
      </c>
      <c r="E2360" s="200" t="s">
        <v>3476</v>
      </c>
      <c r="F2360" s="201" t="s">
        <v>3477</v>
      </c>
      <c r="G2360" s="202" t="s">
        <v>3506</v>
      </c>
    </row>
    <row r="2361" spans="2:7">
      <c r="B2361" s="200" t="s">
        <v>791</v>
      </c>
      <c r="C2361" s="201" t="s">
        <v>792</v>
      </c>
      <c r="D2361" s="201" t="s">
        <v>3419</v>
      </c>
      <c r="E2361" s="200" t="s">
        <v>3507</v>
      </c>
      <c r="F2361" s="201" t="s">
        <v>3508</v>
      </c>
      <c r="G2361" s="202" t="s">
        <v>3509</v>
      </c>
    </row>
    <row r="2362" spans="2:7">
      <c r="B2362" s="200" t="s">
        <v>795</v>
      </c>
      <c r="C2362" s="201" t="s">
        <v>796</v>
      </c>
      <c r="D2362" s="201" t="s">
        <v>3419</v>
      </c>
      <c r="E2362" s="200" t="s">
        <v>3507</v>
      </c>
      <c r="F2362" s="201" t="s">
        <v>3508</v>
      </c>
      <c r="G2362" s="202" t="s">
        <v>3510</v>
      </c>
    </row>
    <row r="2363" spans="2:7">
      <c r="B2363" s="200" t="s">
        <v>807</v>
      </c>
      <c r="C2363" s="201" t="s">
        <v>808</v>
      </c>
      <c r="D2363" s="201" t="s">
        <v>3419</v>
      </c>
      <c r="E2363" s="200" t="s">
        <v>3507</v>
      </c>
      <c r="F2363" s="201" t="s">
        <v>3508</v>
      </c>
      <c r="G2363" s="202" t="s">
        <v>3511</v>
      </c>
    </row>
    <row r="2364" spans="2:7">
      <c r="B2364" s="200" t="s">
        <v>831</v>
      </c>
      <c r="C2364" s="201" t="s">
        <v>832</v>
      </c>
      <c r="D2364" s="201" t="s">
        <v>3419</v>
      </c>
      <c r="E2364" s="200" t="s">
        <v>3507</v>
      </c>
      <c r="F2364" s="201" t="s">
        <v>3508</v>
      </c>
      <c r="G2364" s="202" t="s">
        <v>3512</v>
      </c>
    </row>
    <row r="2365" spans="2:7">
      <c r="B2365" s="200" t="s">
        <v>909</v>
      </c>
      <c r="C2365" s="201" t="s">
        <v>910</v>
      </c>
      <c r="D2365" s="201" t="s">
        <v>3419</v>
      </c>
      <c r="E2365" s="200" t="s">
        <v>3507</v>
      </c>
      <c r="F2365" s="201" t="s">
        <v>3508</v>
      </c>
      <c r="G2365" s="202" t="s">
        <v>3513</v>
      </c>
    </row>
    <row r="2366" spans="2:7">
      <c r="B2366" s="200" t="s">
        <v>835</v>
      </c>
      <c r="C2366" s="201" t="s">
        <v>836</v>
      </c>
      <c r="D2366" s="201" t="s">
        <v>3419</v>
      </c>
      <c r="E2366" s="200" t="s">
        <v>3507</v>
      </c>
      <c r="F2366" s="201" t="s">
        <v>3508</v>
      </c>
      <c r="G2366" s="202" t="s">
        <v>3514</v>
      </c>
    </row>
    <row r="2367" spans="2:7">
      <c r="B2367" s="200" t="s">
        <v>973</v>
      </c>
      <c r="C2367" s="201" t="s">
        <v>974</v>
      </c>
      <c r="D2367" s="201" t="s">
        <v>3419</v>
      </c>
      <c r="E2367" s="200" t="s">
        <v>3507</v>
      </c>
      <c r="F2367" s="201" t="s">
        <v>3508</v>
      </c>
      <c r="G2367" s="202" t="s">
        <v>3515</v>
      </c>
    </row>
    <row r="2368" spans="2:7">
      <c r="B2368" s="200" t="s">
        <v>948</v>
      </c>
      <c r="C2368" s="201" t="s">
        <v>949</v>
      </c>
      <c r="D2368" s="201" t="s">
        <v>3419</v>
      </c>
      <c r="E2368" s="200" t="s">
        <v>3507</v>
      </c>
      <c r="F2368" s="201" t="s">
        <v>3508</v>
      </c>
      <c r="G2368" s="202" t="s">
        <v>3516</v>
      </c>
    </row>
    <row r="2369" spans="2:7">
      <c r="B2369" s="200" t="s">
        <v>1053</v>
      </c>
      <c r="C2369" s="201" t="s">
        <v>1054</v>
      </c>
      <c r="D2369" s="201" t="s">
        <v>3419</v>
      </c>
      <c r="E2369" s="200" t="s">
        <v>3507</v>
      </c>
      <c r="F2369" s="201" t="s">
        <v>3508</v>
      </c>
      <c r="G2369" s="202" t="s">
        <v>3517</v>
      </c>
    </row>
    <row r="2370" spans="2:7">
      <c r="B2370" s="200" t="s">
        <v>879</v>
      </c>
      <c r="C2370" s="201" t="s">
        <v>880</v>
      </c>
      <c r="D2370" s="201" t="s">
        <v>3419</v>
      </c>
      <c r="E2370" s="200" t="s">
        <v>3507</v>
      </c>
      <c r="F2370" s="201" t="s">
        <v>3508</v>
      </c>
      <c r="G2370" s="202" t="s">
        <v>3518</v>
      </c>
    </row>
    <row r="2371" spans="2:7">
      <c r="B2371" s="200" t="s">
        <v>882</v>
      </c>
      <c r="C2371" s="201" t="s">
        <v>883</v>
      </c>
      <c r="D2371" s="201" t="s">
        <v>3419</v>
      </c>
      <c r="E2371" s="200" t="s">
        <v>3507</v>
      </c>
      <c r="F2371" s="201" t="s">
        <v>3508</v>
      </c>
      <c r="G2371" s="202" t="s">
        <v>3519</v>
      </c>
    </row>
    <row r="2372" spans="2:7">
      <c r="B2372" s="200" t="s">
        <v>885</v>
      </c>
      <c r="C2372" s="201" t="s">
        <v>886</v>
      </c>
      <c r="D2372" s="201" t="s">
        <v>3419</v>
      </c>
      <c r="E2372" s="200" t="s">
        <v>3507</v>
      </c>
      <c r="F2372" s="201" t="s">
        <v>3508</v>
      </c>
      <c r="G2372" s="202" t="s">
        <v>3520</v>
      </c>
    </row>
    <row r="2373" spans="2:7">
      <c r="B2373" s="200" t="s">
        <v>888</v>
      </c>
      <c r="C2373" s="201" t="s">
        <v>889</v>
      </c>
      <c r="D2373" s="201" t="s">
        <v>3419</v>
      </c>
      <c r="E2373" s="200" t="s">
        <v>3507</v>
      </c>
      <c r="F2373" s="201" t="s">
        <v>3508</v>
      </c>
      <c r="G2373" s="202" t="s">
        <v>3521</v>
      </c>
    </row>
    <row r="2374" spans="2:7">
      <c r="B2374" s="200" t="s">
        <v>891</v>
      </c>
      <c r="C2374" s="201" t="s">
        <v>892</v>
      </c>
      <c r="D2374" s="201" t="s">
        <v>3419</v>
      </c>
      <c r="E2374" s="200" t="s">
        <v>3507</v>
      </c>
      <c r="F2374" s="201" t="s">
        <v>3508</v>
      </c>
      <c r="G2374" s="202" t="s">
        <v>3522</v>
      </c>
    </row>
    <row r="2375" spans="2:7">
      <c r="B2375" s="200" t="s">
        <v>894</v>
      </c>
      <c r="C2375" s="201" t="s">
        <v>895</v>
      </c>
      <c r="D2375" s="201" t="s">
        <v>3419</v>
      </c>
      <c r="E2375" s="200" t="s">
        <v>3507</v>
      </c>
      <c r="F2375" s="201" t="s">
        <v>3508</v>
      </c>
      <c r="G2375" s="202" t="s">
        <v>3523</v>
      </c>
    </row>
    <row r="2376" spans="2:7">
      <c r="B2376" s="200" t="s">
        <v>897</v>
      </c>
      <c r="C2376" s="201" t="s">
        <v>898</v>
      </c>
      <c r="D2376" s="201" t="s">
        <v>3419</v>
      </c>
      <c r="E2376" s="200" t="s">
        <v>3507</v>
      </c>
      <c r="F2376" s="201" t="s">
        <v>3508</v>
      </c>
      <c r="G2376" s="202" t="s">
        <v>3524</v>
      </c>
    </row>
    <row r="2377" spans="2:7">
      <c r="B2377" s="200" t="s">
        <v>791</v>
      </c>
      <c r="C2377" s="201" t="s">
        <v>792</v>
      </c>
      <c r="D2377" s="201" t="s">
        <v>3419</v>
      </c>
      <c r="E2377" s="200" t="s">
        <v>3525</v>
      </c>
      <c r="F2377" s="201" t="s">
        <v>3526</v>
      </c>
      <c r="G2377" s="202" t="s">
        <v>3527</v>
      </c>
    </row>
    <row r="2378" spans="2:7">
      <c r="B2378" s="200" t="s">
        <v>1070</v>
      </c>
      <c r="C2378" s="201" t="s">
        <v>1071</v>
      </c>
      <c r="D2378" s="201" t="s">
        <v>3419</v>
      </c>
      <c r="E2378" s="200" t="s">
        <v>3525</v>
      </c>
      <c r="F2378" s="201" t="s">
        <v>3526</v>
      </c>
      <c r="G2378" s="202" t="s">
        <v>3528</v>
      </c>
    </row>
    <row r="2379" spans="2:7">
      <c r="B2379" s="200" t="s">
        <v>1073</v>
      </c>
      <c r="C2379" s="201" t="s">
        <v>1074</v>
      </c>
      <c r="D2379" s="201" t="s">
        <v>3419</v>
      </c>
      <c r="E2379" s="200" t="s">
        <v>3525</v>
      </c>
      <c r="F2379" s="201" t="s">
        <v>3526</v>
      </c>
      <c r="G2379" s="202" t="s">
        <v>3529</v>
      </c>
    </row>
    <row r="2380" spans="2:7">
      <c r="B2380" s="200" t="s">
        <v>795</v>
      </c>
      <c r="C2380" s="201" t="s">
        <v>796</v>
      </c>
      <c r="D2380" s="201" t="s">
        <v>3419</v>
      </c>
      <c r="E2380" s="200" t="s">
        <v>3525</v>
      </c>
      <c r="F2380" s="201" t="s">
        <v>3526</v>
      </c>
      <c r="G2380" s="202" t="s">
        <v>3530</v>
      </c>
    </row>
    <row r="2381" spans="2:7">
      <c r="B2381" s="200" t="s">
        <v>799</v>
      </c>
      <c r="C2381" s="201" t="s">
        <v>800</v>
      </c>
      <c r="D2381" s="201" t="s">
        <v>3419</v>
      </c>
      <c r="E2381" s="200" t="s">
        <v>3525</v>
      </c>
      <c r="F2381" s="201" t="s">
        <v>3526</v>
      </c>
      <c r="G2381" s="202" t="s">
        <v>3531</v>
      </c>
    </row>
    <row r="2382" spans="2:7">
      <c r="B2382" s="200" t="s">
        <v>803</v>
      </c>
      <c r="C2382" s="201" t="s">
        <v>804</v>
      </c>
      <c r="D2382" s="201" t="s">
        <v>3419</v>
      </c>
      <c r="E2382" s="200" t="s">
        <v>3525</v>
      </c>
      <c r="F2382" s="201" t="s">
        <v>3526</v>
      </c>
      <c r="G2382" s="202" t="s">
        <v>3532</v>
      </c>
    </row>
    <row r="2383" spans="2:7">
      <c r="B2383" s="200" t="s">
        <v>1162</v>
      </c>
      <c r="C2383" s="201" t="s">
        <v>1163</v>
      </c>
      <c r="D2383" s="201" t="s">
        <v>3419</v>
      </c>
      <c r="E2383" s="200" t="s">
        <v>3525</v>
      </c>
      <c r="F2383" s="201" t="s">
        <v>3526</v>
      </c>
      <c r="G2383" s="202" t="s">
        <v>3533</v>
      </c>
    </row>
    <row r="2384" spans="2:7">
      <c r="B2384" s="200" t="s">
        <v>807</v>
      </c>
      <c r="C2384" s="201" t="s">
        <v>808</v>
      </c>
      <c r="D2384" s="201" t="s">
        <v>3419</v>
      </c>
      <c r="E2384" s="200" t="s">
        <v>3525</v>
      </c>
      <c r="F2384" s="201" t="s">
        <v>3526</v>
      </c>
      <c r="G2384" s="202" t="s">
        <v>3534</v>
      </c>
    </row>
    <row r="2385" spans="2:7">
      <c r="B2385" s="200" t="s">
        <v>811</v>
      </c>
      <c r="C2385" s="201" t="s">
        <v>812</v>
      </c>
      <c r="D2385" s="201" t="s">
        <v>3419</v>
      </c>
      <c r="E2385" s="200" t="s">
        <v>3525</v>
      </c>
      <c r="F2385" s="201" t="s">
        <v>3526</v>
      </c>
      <c r="G2385" s="202" t="s">
        <v>3535</v>
      </c>
    </row>
    <row r="2386" spans="2:7">
      <c r="B2386" s="200" t="s">
        <v>1081</v>
      </c>
      <c r="C2386" s="201" t="s">
        <v>1082</v>
      </c>
      <c r="D2386" s="201" t="s">
        <v>3419</v>
      </c>
      <c r="E2386" s="200" t="s">
        <v>3525</v>
      </c>
      <c r="F2386" s="201" t="s">
        <v>3526</v>
      </c>
      <c r="G2386" s="202" t="s">
        <v>3536</v>
      </c>
    </row>
    <row r="2387" spans="2:7">
      <c r="B2387" s="200" t="s">
        <v>819</v>
      </c>
      <c r="C2387" s="201" t="s">
        <v>820</v>
      </c>
      <c r="D2387" s="201" t="s">
        <v>3419</v>
      </c>
      <c r="E2387" s="200" t="s">
        <v>3525</v>
      </c>
      <c r="F2387" s="201" t="s">
        <v>3526</v>
      </c>
      <c r="G2387" s="202" t="s">
        <v>3537</v>
      </c>
    </row>
    <row r="2388" spans="2:7">
      <c r="B2388" s="200" t="s">
        <v>823</v>
      </c>
      <c r="C2388" s="201" t="s">
        <v>824</v>
      </c>
      <c r="D2388" s="201" t="s">
        <v>3419</v>
      </c>
      <c r="E2388" s="200" t="s">
        <v>3525</v>
      </c>
      <c r="F2388" s="201" t="s">
        <v>3526</v>
      </c>
      <c r="G2388" s="202" t="s">
        <v>3538</v>
      </c>
    </row>
    <row r="2389" spans="2:7">
      <c r="B2389" s="200" t="s">
        <v>827</v>
      </c>
      <c r="C2389" s="201" t="s">
        <v>828</v>
      </c>
      <c r="D2389" s="201" t="s">
        <v>3419</v>
      </c>
      <c r="E2389" s="200" t="s">
        <v>3525</v>
      </c>
      <c r="F2389" s="201" t="s">
        <v>3526</v>
      </c>
      <c r="G2389" s="202" t="s">
        <v>3539</v>
      </c>
    </row>
    <row r="2390" spans="2:7">
      <c r="B2390" s="200" t="s">
        <v>831</v>
      </c>
      <c r="C2390" s="201" t="s">
        <v>832</v>
      </c>
      <c r="D2390" s="201" t="s">
        <v>3419</v>
      </c>
      <c r="E2390" s="200" t="s">
        <v>3525</v>
      </c>
      <c r="F2390" s="201" t="s">
        <v>3526</v>
      </c>
      <c r="G2390" s="202" t="s">
        <v>3540</v>
      </c>
    </row>
    <row r="2391" spans="2:7">
      <c r="B2391" s="200" t="s">
        <v>835</v>
      </c>
      <c r="C2391" s="201" t="s">
        <v>836</v>
      </c>
      <c r="D2391" s="201" t="s">
        <v>3419</v>
      </c>
      <c r="E2391" s="200" t="s">
        <v>3525</v>
      </c>
      <c r="F2391" s="201" t="s">
        <v>3526</v>
      </c>
      <c r="G2391" s="202" t="s">
        <v>3541</v>
      </c>
    </row>
    <row r="2392" spans="2:7">
      <c r="B2392" s="200" t="s">
        <v>843</v>
      </c>
      <c r="C2392" s="201" t="s">
        <v>844</v>
      </c>
      <c r="D2392" s="201" t="s">
        <v>3419</v>
      </c>
      <c r="E2392" s="200" t="s">
        <v>3525</v>
      </c>
      <c r="F2392" s="201" t="s">
        <v>3526</v>
      </c>
      <c r="G2392" s="202" t="s">
        <v>3542</v>
      </c>
    </row>
    <row r="2393" spans="2:7">
      <c r="B2393" s="200" t="s">
        <v>851</v>
      </c>
      <c r="C2393" s="201" t="s">
        <v>852</v>
      </c>
      <c r="D2393" s="201" t="s">
        <v>3419</v>
      </c>
      <c r="E2393" s="200" t="s">
        <v>3525</v>
      </c>
      <c r="F2393" s="201" t="s">
        <v>3526</v>
      </c>
      <c r="G2393" s="202" t="s">
        <v>3543</v>
      </c>
    </row>
    <row r="2394" spans="2:7">
      <c r="B2394" s="200" t="s">
        <v>855</v>
      </c>
      <c r="C2394" s="201" t="s">
        <v>856</v>
      </c>
      <c r="D2394" s="201" t="s">
        <v>3419</v>
      </c>
      <c r="E2394" s="200" t="s">
        <v>3525</v>
      </c>
      <c r="F2394" s="201" t="s">
        <v>3526</v>
      </c>
      <c r="G2394" s="202" t="s">
        <v>3544</v>
      </c>
    </row>
    <row r="2395" spans="2:7">
      <c r="B2395" s="200" t="s">
        <v>867</v>
      </c>
      <c r="C2395" s="201" t="s">
        <v>868</v>
      </c>
      <c r="D2395" s="201" t="s">
        <v>3419</v>
      </c>
      <c r="E2395" s="200" t="s">
        <v>3525</v>
      </c>
      <c r="F2395" s="201" t="s">
        <v>3526</v>
      </c>
      <c r="G2395" s="202" t="s">
        <v>3545</v>
      </c>
    </row>
    <row r="2396" spans="2:7">
      <c r="B2396" s="200" t="s">
        <v>948</v>
      </c>
      <c r="C2396" s="201" t="s">
        <v>949</v>
      </c>
      <c r="D2396" s="201" t="s">
        <v>3419</v>
      </c>
      <c r="E2396" s="200" t="s">
        <v>3525</v>
      </c>
      <c r="F2396" s="201" t="s">
        <v>3526</v>
      </c>
      <c r="G2396" s="202" t="s">
        <v>3546</v>
      </c>
    </row>
    <row r="2397" spans="2:7">
      <c r="B2397" s="200" t="s">
        <v>873</v>
      </c>
      <c r="C2397" s="201" t="s">
        <v>874</v>
      </c>
      <c r="D2397" s="201" t="s">
        <v>3419</v>
      </c>
      <c r="E2397" s="200" t="s">
        <v>3525</v>
      </c>
      <c r="F2397" s="201" t="s">
        <v>3526</v>
      </c>
      <c r="G2397" s="202" t="s">
        <v>3547</v>
      </c>
    </row>
    <row r="2398" spans="2:7">
      <c r="B2398" s="200" t="s">
        <v>879</v>
      </c>
      <c r="C2398" s="201" t="s">
        <v>880</v>
      </c>
      <c r="D2398" s="201" t="s">
        <v>3419</v>
      </c>
      <c r="E2398" s="200" t="s">
        <v>3525</v>
      </c>
      <c r="F2398" s="201" t="s">
        <v>3526</v>
      </c>
      <c r="G2398" s="202" t="s">
        <v>3548</v>
      </c>
    </row>
    <row r="2399" spans="2:7">
      <c r="B2399" s="200" t="s">
        <v>882</v>
      </c>
      <c r="C2399" s="201" t="s">
        <v>883</v>
      </c>
      <c r="D2399" s="201" t="s">
        <v>3419</v>
      </c>
      <c r="E2399" s="200" t="s">
        <v>3525</v>
      </c>
      <c r="F2399" s="201" t="s">
        <v>3526</v>
      </c>
      <c r="G2399" s="202" t="s">
        <v>3549</v>
      </c>
    </row>
    <row r="2400" spans="2:7">
      <c r="B2400" s="200" t="s">
        <v>1059</v>
      </c>
      <c r="C2400" s="201" t="s">
        <v>1060</v>
      </c>
      <c r="D2400" s="201" t="s">
        <v>3419</v>
      </c>
      <c r="E2400" s="200" t="s">
        <v>3525</v>
      </c>
      <c r="F2400" s="201" t="s">
        <v>3526</v>
      </c>
      <c r="G2400" s="202" t="s">
        <v>3550</v>
      </c>
    </row>
    <row r="2401" spans="2:7">
      <c r="B2401" s="200" t="s">
        <v>885</v>
      </c>
      <c r="C2401" s="201" t="s">
        <v>886</v>
      </c>
      <c r="D2401" s="201" t="s">
        <v>3419</v>
      </c>
      <c r="E2401" s="200" t="s">
        <v>3525</v>
      </c>
      <c r="F2401" s="201" t="s">
        <v>3526</v>
      </c>
      <c r="G2401" s="202" t="s">
        <v>3551</v>
      </c>
    </row>
    <row r="2402" spans="2:7">
      <c r="B2402" s="200" t="s">
        <v>888</v>
      </c>
      <c r="C2402" s="201" t="s">
        <v>889</v>
      </c>
      <c r="D2402" s="201" t="s">
        <v>3419</v>
      </c>
      <c r="E2402" s="200" t="s">
        <v>3525</v>
      </c>
      <c r="F2402" s="201" t="s">
        <v>3526</v>
      </c>
      <c r="G2402" s="202" t="s">
        <v>3552</v>
      </c>
    </row>
    <row r="2403" spans="2:7">
      <c r="B2403" s="200" t="s">
        <v>891</v>
      </c>
      <c r="C2403" s="201" t="s">
        <v>892</v>
      </c>
      <c r="D2403" s="201" t="s">
        <v>3419</v>
      </c>
      <c r="E2403" s="200" t="s">
        <v>3525</v>
      </c>
      <c r="F2403" s="201" t="s">
        <v>3526</v>
      </c>
      <c r="G2403" s="202" t="s">
        <v>3553</v>
      </c>
    </row>
    <row r="2404" spans="2:7">
      <c r="B2404" s="200" t="s">
        <v>894</v>
      </c>
      <c r="C2404" s="201" t="s">
        <v>895</v>
      </c>
      <c r="D2404" s="201" t="s">
        <v>3419</v>
      </c>
      <c r="E2404" s="200" t="s">
        <v>3525</v>
      </c>
      <c r="F2404" s="201" t="s">
        <v>3526</v>
      </c>
      <c r="G2404" s="202" t="s">
        <v>3554</v>
      </c>
    </row>
    <row r="2405" spans="2:7">
      <c r="B2405" s="200" t="s">
        <v>897</v>
      </c>
      <c r="C2405" s="201" t="s">
        <v>898</v>
      </c>
      <c r="D2405" s="201" t="s">
        <v>3419</v>
      </c>
      <c r="E2405" s="200" t="s">
        <v>3525</v>
      </c>
      <c r="F2405" s="201" t="s">
        <v>3526</v>
      </c>
      <c r="G2405" s="202" t="s">
        <v>3555</v>
      </c>
    </row>
    <row r="2406" spans="2:7">
      <c r="B2406" s="200" t="s">
        <v>897</v>
      </c>
      <c r="C2406" s="201" t="s">
        <v>898</v>
      </c>
      <c r="D2406" s="201" t="s">
        <v>3419</v>
      </c>
      <c r="E2406" s="200" t="s">
        <v>3556</v>
      </c>
      <c r="F2406" s="201" t="s">
        <v>3557</v>
      </c>
      <c r="G2406" s="202" t="s">
        <v>3558</v>
      </c>
    </row>
    <row r="2407" spans="2:7">
      <c r="B2407" s="200" t="s">
        <v>791</v>
      </c>
      <c r="C2407" s="201" t="s">
        <v>792</v>
      </c>
      <c r="D2407" s="201" t="s">
        <v>3419</v>
      </c>
      <c r="E2407" s="200" t="s">
        <v>3559</v>
      </c>
      <c r="F2407" s="201" t="s">
        <v>3560</v>
      </c>
      <c r="G2407" s="202" t="s">
        <v>3561</v>
      </c>
    </row>
    <row r="2408" spans="2:7">
      <c r="B2408" s="200" t="s">
        <v>807</v>
      </c>
      <c r="C2408" s="201" t="s">
        <v>808</v>
      </c>
      <c r="D2408" s="201" t="s">
        <v>3419</v>
      </c>
      <c r="E2408" s="200" t="s">
        <v>3559</v>
      </c>
      <c r="F2408" s="201" t="s">
        <v>3560</v>
      </c>
      <c r="G2408" s="202" t="s">
        <v>3562</v>
      </c>
    </row>
    <row r="2409" spans="2:7">
      <c r="B2409" s="200" t="s">
        <v>885</v>
      </c>
      <c r="C2409" s="201" t="s">
        <v>886</v>
      </c>
      <c r="D2409" s="201" t="s">
        <v>3419</v>
      </c>
      <c r="E2409" s="200" t="s">
        <v>3559</v>
      </c>
      <c r="F2409" s="201" t="s">
        <v>3560</v>
      </c>
      <c r="G2409" s="202" t="s">
        <v>3563</v>
      </c>
    </row>
    <row r="2410" spans="2:7">
      <c r="B2410" s="200" t="s">
        <v>891</v>
      </c>
      <c r="C2410" s="201" t="s">
        <v>892</v>
      </c>
      <c r="D2410" s="201" t="s">
        <v>3419</v>
      </c>
      <c r="E2410" s="200" t="s">
        <v>3559</v>
      </c>
      <c r="F2410" s="201" t="s">
        <v>3560</v>
      </c>
      <c r="G2410" s="202" t="s">
        <v>3564</v>
      </c>
    </row>
    <row r="2411" spans="2:7">
      <c r="B2411" s="200" t="s">
        <v>894</v>
      </c>
      <c r="C2411" s="201" t="s">
        <v>895</v>
      </c>
      <c r="D2411" s="201" t="s">
        <v>3419</v>
      </c>
      <c r="E2411" s="200" t="s">
        <v>3559</v>
      </c>
      <c r="F2411" s="201" t="s">
        <v>3560</v>
      </c>
      <c r="G2411" s="202" t="s">
        <v>3565</v>
      </c>
    </row>
    <row r="2412" spans="2:7">
      <c r="B2412" s="200" t="s">
        <v>897</v>
      </c>
      <c r="C2412" s="201" t="s">
        <v>898</v>
      </c>
      <c r="D2412" s="201" t="s">
        <v>3419</v>
      </c>
      <c r="E2412" s="200" t="s">
        <v>3559</v>
      </c>
      <c r="F2412" s="201" t="s">
        <v>3560</v>
      </c>
      <c r="G2412" s="202" t="s">
        <v>3566</v>
      </c>
    </row>
    <row r="2413" spans="2:7">
      <c r="B2413" s="200" t="s">
        <v>1081</v>
      </c>
      <c r="C2413" s="201" t="s">
        <v>1082</v>
      </c>
      <c r="D2413" s="201" t="s">
        <v>3419</v>
      </c>
      <c r="E2413" s="200" t="s">
        <v>3567</v>
      </c>
      <c r="F2413" s="201" t="s">
        <v>3568</v>
      </c>
      <c r="G2413" s="202" t="s">
        <v>3569</v>
      </c>
    </row>
    <row r="2414" spans="2:7">
      <c r="B2414" s="200" t="s">
        <v>835</v>
      </c>
      <c r="C2414" s="201" t="s">
        <v>836</v>
      </c>
      <c r="D2414" s="201" t="s">
        <v>3419</v>
      </c>
      <c r="E2414" s="200" t="s">
        <v>3567</v>
      </c>
      <c r="F2414" s="201" t="s">
        <v>3568</v>
      </c>
      <c r="G2414" s="202" t="s">
        <v>3570</v>
      </c>
    </row>
    <row r="2415" spans="2:7">
      <c r="B2415" s="200" t="s">
        <v>1166</v>
      </c>
      <c r="C2415" s="201" t="s">
        <v>1167</v>
      </c>
      <c r="D2415" s="201" t="s">
        <v>3419</v>
      </c>
      <c r="E2415" s="200" t="s">
        <v>3567</v>
      </c>
      <c r="F2415" s="201" t="s">
        <v>3568</v>
      </c>
      <c r="G2415" s="202" t="s">
        <v>3571</v>
      </c>
    </row>
    <row r="2416" spans="2:7">
      <c r="B2416" s="200" t="s">
        <v>843</v>
      </c>
      <c r="C2416" s="201" t="s">
        <v>844</v>
      </c>
      <c r="D2416" s="201" t="s">
        <v>3419</v>
      </c>
      <c r="E2416" s="200" t="s">
        <v>3567</v>
      </c>
      <c r="F2416" s="201" t="s">
        <v>3568</v>
      </c>
      <c r="G2416" s="202" t="s">
        <v>3572</v>
      </c>
    </row>
    <row r="2417" spans="2:7">
      <c r="B2417" s="200" t="s">
        <v>847</v>
      </c>
      <c r="C2417" s="201" t="s">
        <v>848</v>
      </c>
      <c r="D2417" s="201" t="s">
        <v>3419</v>
      </c>
      <c r="E2417" s="200" t="s">
        <v>3567</v>
      </c>
      <c r="F2417" s="201" t="s">
        <v>3568</v>
      </c>
      <c r="G2417" s="202" t="s">
        <v>3573</v>
      </c>
    </row>
    <row r="2418" spans="2:7">
      <c r="B2418" s="200" t="s">
        <v>1044</v>
      </c>
      <c r="C2418" s="201" t="s">
        <v>1045</v>
      </c>
      <c r="D2418" s="201" t="s">
        <v>3419</v>
      </c>
      <c r="E2418" s="200" t="s">
        <v>3567</v>
      </c>
      <c r="F2418" s="201" t="s">
        <v>3568</v>
      </c>
      <c r="G2418" s="202" t="s">
        <v>3574</v>
      </c>
    </row>
    <row r="2419" spans="2:7">
      <c r="B2419" s="200" t="s">
        <v>1326</v>
      </c>
      <c r="C2419" s="201" t="s">
        <v>1327</v>
      </c>
      <c r="D2419" s="201" t="s">
        <v>3419</v>
      </c>
      <c r="E2419" s="200" t="s">
        <v>3567</v>
      </c>
      <c r="F2419" s="201" t="s">
        <v>3568</v>
      </c>
      <c r="G2419" s="202" t="s">
        <v>3575</v>
      </c>
    </row>
    <row r="2420" spans="2:7">
      <c r="B2420" s="200" t="s">
        <v>851</v>
      </c>
      <c r="C2420" s="201" t="s">
        <v>852</v>
      </c>
      <c r="D2420" s="201" t="s">
        <v>3419</v>
      </c>
      <c r="E2420" s="200" t="s">
        <v>3567</v>
      </c>
      <c r="F2420" s="201" t="s">
        <v>3568</v>
      </c>
      <c r="G2420" s="202" t="s">
        <v>3576</v>
      </c>
    </row>
    <row r="2421" spans="2:7">
      <c r="B2421" s="200" t="s">
        <v>867</v>
      </c>
      <c r="C2421" s="201" t="s">
        <v>868</v>
      </c>
      <c r="D2421" s="201" t="s">
        <v>3419</v>
      </c>
      <c r="E2421" s="200" t="s">
        <v>3567</v>
      </c>
      <c r="F2421" s="201" t="s">
        <v>3568</v>
      </c>
      <c r="G2421" s="202" t="s">
        <v>3577</v>
      </c>
    </row>
    <row r="2422" spans="2:7">
      <c r="B2422" s="200" t="s">
        <v>879</v>
      </c>
      <c r="C2422" s="201" t="s">
        <v>880</v>
      </c>
      <c r="D2422" s="201" t="s">
        <v>3419</v>
      </c>
      <c r="E2422" s="200" t="s">
        <v>3567</v>
      </c>
      <c r="F2422" s="201" t="s">
        <v>3568</v>
      </c>
      <c r="G2422" s="202" t="s">
        <v>3578</v>
      </c>
    </row>
    <row r="2423" spans="2:7">
      <c r="B2423" s="200" t="s">
        <v>882</v>
      </c>
      <c r="C2423" s="201" t="s">
        <v>883</v>
      </c>
      <c r="D2423" s="201" t="s">
        <v>3419</v>
      </c>
      <c r="E2423" s="200" t="s">
        <v>3567</v>
      </c>
      <c r="F2423" s="201" t="s">
        <v>3568</v>
      </c>
      <c r="G2423" s="202" t="s">
        <v>3579</v>
      </c>
    </row>
    <row r="2424" spans="2:7">
      <c r="B2424" s="200" t="s">
        <v>885</v>
      </c>
      <c r="C2424" s="201" t="s">
        <v>886</v>
      </c>
      <c r="D2424" s="201" t="s">
        <v>3419</v>
      </c>
      <c r="E2424" s="200" t="s">
        <v>3567</v>
      </c>
      <c r="F2424" s="201" t="s">
        <v>3568</v>
      </c>
      <c r="G2424" s="202" t="s">
        <v>3580</v>
      </c>
    </row>
    <row r="2425" spans="2:7">
      <c r="B2425" s="200" t="s">
        <v>891</v>
      </c>
      <c r="C2425" s="201" t="s">
        <v>892</v>
      </c>
      <c r="D2425" s="201" t="s">
        <v>3419</v>
      </c>
      <c r="E2425" s="200" t="s">
        <v>3567</v>
      </c>
      <c r="F2425" s="201" t="s">
        <v>3568</v>
      </c>
      <c r="G2425" s="202" t="s">
        <v>3581</v>
      </c>
    </row>
    <row r="2426" spans="2:7">
      <c r="B2426" s="200" t="s">
        <v>894</v>
      </c>
      <c r="C2426" s="201" t="s">
        <v>895</v>
      </c>
      <c r="D2426" s="201" t="s">
        <v>3419</v>
      </c>
      <c r="E2426" s="200" t="s">
        <v>3567</v>
      </c>
      <c r="F2426" s="201" t="s">
        <v>3568</v>
      </c>
      <c r="G2426" s="202" t="s">
        <v>3582</v>
      </c>
    </row>
    <row r="2427" spans="2:7">
      <c r="B2427" s="200" t="s">
        <v>897</v>
      </c>
      <c r="C2427" s="201" t="s">
        <v>898</v>
      </c>
      <c r="D2427" s="201" t="s">
        <v>3419</v>
      </c>
      <c r="E2427" s="200" t="s">
        <v>3567</v>
      </c>
      <c r="F2427" s="201" t="s">
        <v>3568</v>
      </c>
      <c r="G2427" s="202" t="s">
        <v>3583</v>
      </c>
    </row>
    <row r="2428" spans="2:7">
      <c r="B2428" s="200" t="s">
        <v>791</v>
      </c>
      <c r="C2428" s="201" t="s">
        <v>792</v>
      </c>
      <c r="D2428" s="201" t="s">
        <v>3419</v>
      </c>
      <c r="E2428" s="200" t="s">
        <v>3584</v>
      </c>
      <c r="F2428" s="201" t="s">
        <v>3585</v>
      </c>
      <c r="G2428" s="202" t="s">
        <v>3586</v>
      </c>
    </row>
    <row r="2429" spans="2:7">
      <c r="B2429" s="200" t="s">
        <v>1073</v>
      </c>
      <c r="C2429" s="201" t="s">
        <v>1074</v>
      </c>
      <c r="D2429" s="201" t="s">
        <v>3419</v>
      </c>
      <c r="E2429" s="200" t="s">
        <v>3584</v>
      </c>
      <c r="F2429" s="201" t="s">
        <v>3585</v>
      </c>
      <c r="G2429" s="202" t="s">
        <v>3587</v>
      </c>
    </row>
    <row r="2430" spans="2:7">
      <c r="B2430" s="200" t="s">
        <v>795</v>
      </c>
      <c r="C2430" s="201" t="s">
        <v>796</v>
      </c>
      <c r="D2430" s="201" t="s">
        <v>3419</v>
      </c>
      <c r="E2430" s="200" t="s">
        <v>3584</v>
      </c>
      <c r="F2430" s="201" t="s">
        <v>3585</v>
      </c>
      <c r="G2430" s="202" t="s">
        <v>3588</v>
      </c>
    </row>
    <row r="2431" spans="2:7">
      <c r="B2431" s="200" t="s">
        <v>803</v>
      </c>
      <c r="C2431" s="201" t="s">
        <v>804</v>
      </c>
      <c r="D2431" s="201" t="s">
        <v>3419</v>
      </c>
      <c r="E2431" s="200" t="s">
        <v>3584</v>
      </c>
      <c r="F2431" s="201" t="s">
        <v>3585</v>
      </c>
      <c r="G2431" s="202" t="s">
        <v>3589</v>
      </c>
    </row>
    <row r="2432" spans="2:7">
      <c r="B2432" s="200" t="s">
        <v>807</v>
      </c>
      <c r="C2432" s="201" t="s">
        <v>808</v>
      </c>
      <c r="D2432" s="201" t="s">
        <v>3419</v>
      </c>
      <c r="E2432" s="200" t="s">
        <v>3584</v>
      </c>
      <c r="F2432" s="201" t="s">
        <v>3585</v>
      </c>
      <c r="G2432" s="202" t="s">
        <v>3590</v>
      </c>
    </row>
    <row r="2433" spans="2:7">
      <c r="B2433" s="200" t="s">
        <v>1195</v>
      </c>
      <c r="C2433" s="201" t="s">
        <v>1196</v>
      </c>
      <c r="D2433" s="201" t="s">
        <v>3419</v>
      </c>
      <c r="E2433" s="200" t="s">
        <v>3584</v>
      </c>
      <c r="F2433" s="201" t="s">
        <v>3585</v>
      </c>
      <c r="G2433" s="202" t="s">
        <v>3591</v>
      </c>
    </row>
    <row r="2434" spans="2:7">
      <c r="B2434" s="200" t="s">
        <v>811</v>
      </c>
      <c r="C2434" s="201" t="s">
        <v>812</v>
      </c>
      <c r="D2434" s="201" t="s">
        <v>3419</v>
      </c>
      <c r="E2434" s="200" t="s">
        <v>3584</v>
      </c>
      <c r="F2434" s="201" t="s">
        <v>3585</v>
      </c>
      <c r="G2434" s="202" t="s">
        <v>3592</v>
      </c>
    </row>
    <row r="2435" spans="2:7">
      <c r="B2435" s="200" t="s">
        <v>823</v>
      </c>
      <c r="C2435" s="201" t="s">
        <v>824</v>
      </c>
      <c r="D2435" s="201" t="s">
        <v>3419</v>
      </c>
      <c r="E2435" s="200" t="s">
        <v>3584</v>
      </c>
      <c r="F2435" s="201" t="s">
        <v>3585</v>
      </c>
      <c r="G2435" s="202" t="s">
        <v>3593</v>
      </c>
    </row>
    <row r="2436" spans="2:7">
      <c r="B2436" s="200" t="s">
        <v>831</v>
      </c>
      <c r="C2436" s="201" t="s">
        <v>832</v>
      </c>
      <c r="D2436" s="201" t="s">
        <v>3419</v>
      </c>
      <c r="E2436" s="200" t="s">
        <v>3584</v>
      </c>
      <c r="F2436" s="201" t="s">
        <v>3585</v>
      </c>
      <c r="G2436" s="202" t="s">
        <v>3594</v>
      </c>
    </row>
    <row r="2437" spans="2:7">
      <c r="B2437" s="200" t="s">
        <v>909</v>
      </c>
      <c r="C2437" s="201" t="s">
        <v>910</v>
      </c>
      <c r="D2437" s="201" t="s">
        <v>3419</v>
      </c>
      <c r="E2437" s="200" t="s">
        <v>3584</v>
      </c>
      <c r="F2437" s="201" t="s">
        <v>3585</v>
      </c>
      <c r="G2437" s="202" t="s">
        <v>3595</v>
      </c>
    </row>
    <row r="2438" spans="2:7">
      <c r="B2438" s="200" t="s">
        <v>835</v>
      </c>
      <c r="C2438" s="201" t="s">
        <v>836</v>
      </c>
      <c r="D2438" s="201" t="s">
        <v>3419</v>
      </c>
      <c r="E2438" s="200" t="s">
        <v>3584</v>
      </c>
      <c r="F2438" s="201" t="s">
        <v>3585</v>
      </c>
      <c r="G2438" s="202" t="s">
        <v>3596</v>
      </c>
    </row>
    <row r="2439" spans="2:7">
      <c r="B2439" s="200" t="s">
        <v>843</v>
      </c>
      <c r="C2439" s="201" t="s">
        <v>844</v>
      </c>
      <c r="D2439" s="201" t="s">
        <v>3419</v>
      </c>
      <c r="E2439" s="200" t="s">
        <v>3584</v>
      </c>
      <c r="F2439" s="201" t="s">
        <v>3585</v>
      </c>
      <c r="G2439" s="202" t="s">
        <v>3597</v>
      </c>
    </row>
    <row r="2440" spans="2:7">
      <c r="B2440" s="200" t="s">
        <v>994</v>
      </c>
      <c r="C2440" s="201" t="s">
        <v>995</v>
      </c>
      <c r="D2440" s="201" t="s">
        <v>3419</v>
      </c>
      <c r="E2440" s="200" t="s">
        <v>3584</v>
      </c>
      <c r="F2440" s="201" t="s">
        <v>3585</v>
      </c>
      <c r="G2440" s="202" t="s">
        <v>3598</v>
      </c>
    </row>
    <row r="2441" spans="2:7">
      <c r="B2441" s="200" t="s">
        <v>847</v>
      </c>
      <c r="C2441" s="201" t="s">
        <v>848</v>
      </c>
      <c r="D2441" s="201" t="s">
        <v>3419</v>
      </c>
      <c r="E2441" s="200" t="s">
        <v>3584</v>
      </c>
      <c r="F2441" s="201" t="s">
        <v>3585</v>
      </c>
      <c r="G2441" s="202" t="s">
        <v>3599</v>
      </c>
    </row>
    <row r="2442" spans="2:7">
      <c r="B2442" s="200" t="s">
        <v>1320</v>
      </c>
      <c r="C2442" s="201" t="s">
        <v>1321</v>
      </c>
      <c r="D2442" s="201" t="s">
        <v>3419</v>
      </c>
      <c r="E2442" s="200" t="s">
        <v>3584</v>
      </c>
      <c r="F2442" s="201" t="s">
        <v>3585</v>
      </c>
      <c r="G2442" s="202" t="s">
        <v>3600</v>
      </c>
    </row>
    <row r="2443" spans="2:7">
      <c r="B2443" s="200" t="s">
        <v>1323</v>
      </c>
      <c r="C2443" s="201" t="s">
        <v>1324</v>
      </c>
      <c r="D2443" s="201" t="s">
        <v>3419</v>
      </c>
      <c r="E2443" s="200" t="s">
        <v>3584</v>
      </c>
      <c r="F2443" s="201" t="s">
        <v>3585</v>
      </c>
      <c r="G2443" s="202" t="s">
        <v>3601</v>
      </c>
    </row>
    <row r="2444" spans="2:7">
      <c r="B2444" s="200" t="s">
        <v>855</v>
      </c>
      <c r="C2444" s="201" t="s">
        <v>856</v>
      </c>
      <c r="D2444" s="201" t="s">
        <v>3419</v>
      </c>
      <c r="E2444" s="200" t="s">
        <v>3584</v>
      </c>
      <c r="F2444" s="201" t="s">
        <v>3585</v>
      </c>
      <c r="G2444" s="202" t="s">
        <v>3602</v>
      </c>
    </row>
    <row r="2445" spans="2:7">
      <c r="B2445" s="200" t="s">
        <v>973</v>
      </c>
      <c r="C2445" s="201" t="s">
        <v>974</v>
      </c>
      <c r="D2445" s="201" t="s">
        <v>3419</v>
      </c>
      <c r="E2445" s="200" t="s">
        <v>3584</v>
      </c>
      <c r="F2445" s="201" t="s">
        <v>3585</v>
      </c>
      <c r="G2445" s="202" t="s">
        <v>3603</v>
      </c>
    </row>
    <row r="2446" spans="2:7">
      <c r="B2446" s="200" t="s">
        <v>859</v>
      </c>
      <c r="C2446" s="201" t="s">
        <v>860</v>
      </c>
      <c r="D2446" s="201" t="s">
        <v>3419</v>
      </c>
      <c r="E2446" s="200" t="s">
        <v>3584</v>
      </c>
      <c r="F2446" s="201" t="s">
        <v>3585</v>
      </c>
      <c r="G2446" s="202" t="s">
        <v>3604</v>
      </c>
    </row>
    <row r="2447" spans="2:7">
      <c r="B2447" s="200" t="s">
        <v>1271</v>
      </c>
      <c r="C2447" s="201" t="s">
        <v>1272</v>
      </c>
      <c r="D2447" s="201" t="s">
        <v>3419</v>
      </c>
      <c r="E2447" s="200" t="s">
        <v>3584</v>
      </c>
      <c r="F2447" s="201" t="s">
        <v>3585</v>
      </c>
      <c r="G2447" s="202" t="s">
        <v>3605</v>
      </c>
    </row>
    <row r="2448" spans="2:7">
      <c r="B2448" s="200" t="s">
        <v>879</v>
      </c>
      <c r="C2448" s="201" t="s">
        <v>880</v>
      </c>
      <c r="D2448" s="201" t="s">
        <v>3419</v>
      </c>
      <c r="E2448" s="200" t="s">
        <v>3584</v>
      </c>
      <c r="F2448" s="201" t="s">
        <v>3585</v>
      </c>
      <c r="G2448" s="202" t="s">
        <v>3606</v>
      </c>
    </row>
    <row r="2449" spans="2:7">
      <c r="B2449" s="200" t="s">
        <v>882</v>
      </c>
      <c r="C2449" s="201" t="s">
        <v>883</v>
      </c>
      <c r="D2449" s="201" t="s">
        <v>3419</v>
      </c>
      <c r="E2449" s="200" t="s">
        <v>3584</v>
      </c>
      <c r="F2449" s="201" t="s">
        <v>3585</v>
      </c>
      <c r="G2449" s="202" t="s">
        <v>3607</v>
      </c>
    </row>
    <row r="2450" spans="2:7">
      <c r="B2450" s="200" t="s">
        <v>885</v>
      </c>
      <c r="C2450" s="201" t="s">
        <v>886</v>
      </c>
      <c r="D2450" s="201" t="s">
        <v>3419</v>
      </c>
      <c r="E2450" s="200" t="s">
        <v>3584</v>
      </c>
      <c r="F2450" s="201" t="s">
        <v>3585</v>
      </c>
      <c r="G2450" s="202" t="s">
        <v>3608</v>
      </c>
    </row>
    <row r="2451" spans="2:7">
      <c r="B2451" s="200" t="s">
        <v>888</v>
      </c>
      <c r="C2451" s="201" t="s">
        <v>889</v>
      </c>
      <c r="D2451" s="201" t="s">
        <v>3419</v>
      </c>
      <c r="E2451" s="200" t="s">
        <v>3584</v>
      </c>
      <c r="F2451" s="201" t="s">
        <v>3585</v>
      </c>
      <c r="G2451" s="202" t="s">
        <v>3609</v>
      </c>
    </row>
    <row r="2452" spans="2:7">
      <c r="B2452" s="200" t="s">
        <v>891</v>
      </c>
      <c r="C2452" s="201" t="s">
        <v>892</v>
      </c>
      <c r="D2452" s="201" t="s">
        <v>3419</v>
      </c>
      <c r="E2452" s="200" t="s">
        <v>3584</v>
      </c>
      <c r="F2452" s="201" t="s">
        <v>3585</v>
      </c>
      <c r="G2452" s="202" t="s">
        <v>3610</v>
      </c>
    </row>
    <row r="2453" spans="2:7">
      <c r="B2453" s="200" t="s">
        <v>894</v>
      </c>
      <c r="C2453" s="201" t="s">
        <v>895</v>
      </c>
      <c r="D2453" s="201" t="s">
        <v>3419</v>
      </c>
      <c r="E2453" s="200" t="s">
        <v>3584</v>
      </c>
      <c r="F2453" s="201" t="s">
        <v>3585</v>
      </c>
      <c r="G2453" s="202" t="s">
        <v>3611</v>
      </c>
    </row>
    <row r="2454" spans="2:7">
      <c r="B2454" s="200" t="s">
        <v>897</v>
      </c>
      <c r="C2454" s="201" t="s">
        <v>898</v>
      </c>
      <c r="D2454" s="201" t="s">
        <v>3419</v>
      </c>
      <c r="E2454" s="200" t="s">
        <v>3584</v>
      </c>
      <c r="F2454" s="201" t="s">
        <v>3585</v>
      </c>
      <c r="G2454" s="202" t="s">
        <v>3612</v>
      </c>
    </row>
    <row r="2455" spans="2:7">
      <c r="B2455" s="200" t="s">
        <v>791</v>
      </c>
      <c r="C2455" s="201" t="s">
        <v>792</v>
      </c>
      <c r="D2455" s="201" t="s">
        <v>3419</v>
      </c>
      <c r="E2455" s="200" t="s">
        <v>3613</v>
      </c>
      <c r="F2455" s="201" t="s">
        <v>3614</v>
      </c>
      <c r="G2455" s="202" t="s">
        <v>3615</v>
      </c>
    </row>
    <row r="2456" spans="2:7">
      <c r="B2456" s="200" t="s">
        <v>795</v>
      </c>
      <c r="C2456" s="201" t="s">
        <v>796</v>
      </c>
      <c r="D2456" s="201" t="s">
        <v>3419</v>
      </c>
      <c r="E2456" s="200" t="s">
        <v>3613</v>
      </c>
      <c r="F2456" s="201" t="s">
        <v>3614</v>
      </c>
      <c r="G2456" s="202" t="s">
        <v>3616</v>
      </c>
    </row>
    <row r="2457" spans="2:7">
      <c r="B2457" s="200" t="s">
        <v>803</v>
      </c>
      <c r="C2457" s="201" t="s">
        <v>804</v>
      </c>
      <c r="D2457" s="201" t="s">
        <v>3419</v>
      </c>
      <c r="E2457" s="200" t="s">
        <v>3613</v>
      </c>
      <c r="F2457" s="201" t="s">
        <v>3614</v>
      </c>
      <c r="G2457" s="202" t="s">
        <v>3617</v>
      </c>
    </row>
    <row r="2458" spans="2:7">
      <c r="B2458" s="200" t="s">
        <v>807</v>
      </c>
      <c r="C2458" s="201" t="s">
        <v>808</v>
      </c>
      <c r="D2458" s="201" t="s">
        <v>3419</v>
      </c>
      <c r="E2458" s="200" t="s">
        <v>3613</v>
      </c>
      <c r="F2458" s="201" t="s">
        <v>3614</v>
      </c>
      <c r="G2458" s="202" t="s">
        <v>3618</v>
      </c>
    </row>
    <row r="2459" spans="2:7">
      <c r="B2459" s="200" t="s">
        <v>823</v>
      </c>
      <c r="C2459" s="201" t="s">
        <v>824</v>
      </c>
      <c r="D2459" s="201" t="s">
        <v>3419</v>
      </c>
      <c r="E2459" s="200" t="s">
        <v>3613</v>
      </c>
      <c r="F2459" s="201" t="s">
        <v>3614</v>
      </c>
      <c r="G2459" s="202" t="s">
        <v>3619</v>
      </c>
    </row>
    <row r="2460" spans="2:7">
      <c r="B2460" s="200" t="s">
        <v>827</v>
      </c>
      <c r="C2460" s="201" t="s">
        <v>828</v>
      </c>
      <c r="D2460" s="201" t="s">
        <v>3419</v>
      </c>
      <c r="E2460" s="200" t="s">
        <v>3613</v>
      </c>
      <c r="F2460" s="201" t="s">
        <v>3614</v>
      </c>
      <c r="G2460" s="202" t="s">
        <v>3620</v>
      </c>
    </row>
    <row r="2461" spans="2:7">
      <c r="B2461" s="200" t="s">
        <v>831</v>
      </c>
      <c r="C2461" s="201" t="s">
        <v>832</v>
      </c>
      <c r="D2461" s="201" t="s">
        <v>3419</v>
      </c>
      <c r="E2461" s="200" t="s">
        <v>3613</v>
      </c>
      <c r="F2461" s="201" t="s">
        <v>3614</v>
      </c>
      <c r="G2461" s="202" t="s">
        <v>3621</v>
      </c>
    </row>
    <row r="2462" spans="2:7">
      <c r="B2462" s="200" t="s">
        <v>835</v>
      </c>
      <c r="C2462" s="201" t="s">
        <v>836</v>
      </c>
      <c r="D2462" s="201" t="s">
        <v>3419</v>
      </c>
      <c r="E2462" s="200" t="s">
        <v>3613</v>
      </c>
      <c r="F2462" s="201" t="s">
        <v>3614</v>
      </c>
      <c r="G2462" s="202" t="s">
        <v>3622</v>
      </c>
    </row>
    <row r="2463" spans="2:7">
      <c r="B2463" s="200" t="s">
        <v>994</v>
      </c>
      <c r="C2463" s="201" t="s">
        <v>995</v>
      </c>
      <c r="D2463" s="201" t="s">
        <v>3419</v>
      </c>
      <c r="E2463" s="200" t="s">
        <v>3613</v>
      </c>
      <c r="F2463" s="201" t="s">
        <v>3614</v>
      </c>
      <c r="G2463" s="202" t="s">
        <v>3623</v>
      </c>
    </row>
    <row r="2464" spans="2:7">
      <c r="B2464" s="200" t="s">
        <v>847</v>
      </c>
      <c r="C2464" s="201" t="s">
        <v>848</v>
      </c>
      <c r="D2464" s="201" t="s">
        <v>3419</v>
      </c>
      <c r="E2464" s="200" t="s">
        <v>3613</v>
      </c>
      <c r="F2464" s="201" t="s">
        <v>3614</v>
      </c>
      <c r="G2464" s="202" t="s">
        <v>3624</v>
      </c>
    </row>
    <row r="2465" spans="2:7">
      <c r="B2465" s="200" t="s">
        <v>1260</v>
      </c>
      <c r="C2465" s="201" t="s">
        <v>1261</v>
      </c>
      <c r="D2465" s="201" t="s">
        <v>3419</v>
      </c>
      <c r="E2465" s="200" t="s">
        <v>3613</v>
      </c>
      <c r="F2465" s="201" t="s">
        <v>3614</v>
      </c>
      <c r="G2465" s="202" t="s">
        <v>3625</v>
      </c>
    </row>
    <row r="2466" spans="2:7">
      <c r="B2466" s="200" t="s">
        <v>1326</v>
      </c>
      <c r="C2466" s="201" t="s">
        <v>1327</v>
      </c>
      <c r="D2466" s="201" t="s">
        <v>3419</v>
      </c>
      <c r="E2466" s="200" t="s">
        <v>3613</v>
      </c>
      <c r="F2466" s="201" t="s">
        <v>3614</v>
      </c>
      <c r="G2466" s="202" t="s">
        <v>3626</v>
      </c>
    </row>
    <row r="2467" spans="2:7">
      <c r="B2467" s="200" t="s">
        <v>851</v>
      </c>
      <c r="C2467" s="201" t="s">
        <v>852</v>
      </c>
      <c r="D2467" s="201" t="s">
        <v>3419</v>
      </c>
      <c r="E2467" s="200" t="s">
        <v>3613</v>
      </c>
      <c r="F2467" s="201" t="s">
        <v>3614</v>
      </c>
      <c r="G2467" s="202" t="s">
        <v>3627</v>
      </c>
    </row>
    <row r="2468" spans="2:7">
      <c r="B2468" s="200" t="s">
        <v>973</v>
      </c>
      <c r="C2468" s="201" t="s">
        <v>974</v>
      </c>
      <c r="D2468" s="201" t="s">
        <v>3419</v>
      </c>
      <c r="E2468" s="200" t="s">
        <v>3613</v>
      </c>
      <c r="F2468" s="201" t="s">
        <v>3614</v>
      </c>
      <c r="G2468" s="202" t="s">
        <v>3628</v>
      </c>
    </row>
    <row r="2469" spans="2:7">
      <c r="B2469" s="200" t="s">
        <v>859</v>
      </c>
      <c r="C2469" s="201" t="s">
        <v>860</v>
      </c>
      <c r="D2469" s="201" t="s">
        <v>3419</v>
      </c>
      <c r="E2469" s="200" t="s">
        <v>3613</v>
      </c>
      <c r="F2469" s="201" t="s">
        <v>3614</v>
      </c>
      <c r="G2469" s="202" t="s">
        <v>3629</v>
      </c>
    </row>
    <row r="2470" spans="2:7">
      <c r="B2470" s="200" t="s">
        <v>863</v>
      </c>
      <c r="C2470" s="201" t="s">
        <v>864</v>
      </c>
      <c r="D2470" s="201" t="s">
        <v>3419</v>
      </c>
      <c r="E2470" s="200" t="s">
        <v>3613</v>
      </c>
      <c r="F2470" s="201" t="s">
        <v>3614</v>
      </c>
      <c r="G2470" s="202" t="s">
        <v>3630</v>
      </c>
    </row>
    <row r="2471" spans="2:7">
      <c r="B2471" s="200" t="s">
        <v>927</v>
      </c>
      <c r="C2471" s="201" t="s">
        <v>928</v>
      </c>
      <c r="D2471" s="201" t="s">
        <v>3419</v>
      </c>
      <c r="E2471" s="200" t="s">
        <v>3613</v>
      </c>
      <c r="F2471" s="201" t="s">
        <v>3614</v>
      </c>
      <c r="G2471" s="202" t="s">
        <v>3631</v>
      </c>
    </row>
    <row r="2472" spans="2:7">
      <c r="B2472" s="200" t="s">
        <v>951</v>
      </c>
      <c r="C2472" s="201" t="s">
        <v>952</v>
      </c>
      <c r="D2472" s="201" t="s">
        <v>3419</v>
      </c>
      <c r="E2472" s="200" t="s">
        <v>3613</v>
      </c>
      <c r="F2472" s="201" t="s">
        <v>3614</v>
      </c>
      <c r="G2472" s="202" t="s">
        <v>3632</v>
      </c>
    </row>
    <row r="2473" spans="2:7">
      <c r="B2473" s="200" t="s">
        <v>879</v>
      </c>
      <c r="C2473" s="201" t="s">
        <v>880</v>
      </c>
      <c r="D2473" s="201" t="s">
        <v>3419</v>
      </c>
      <c r="E2473" s="200" t="s">
        <v>3613</v>
      </c>
      <c r="F2473" s="201" t="s">
        <v>3614</v>
      </c>
      <c r="G2473" s="202" t="s">
        <v>3633</v>
      </c>
    </row>
    <row r="2474" spans="2:7">
      <c r="B2474" s="200" t="s">
        <v>882</v>
      </c>
      <c r="C2474" s="201" t="s">
        <v>883</v>
      </c>
      <c r="D2474" s="201" t="s">
        <v>3419</v>
      </c>
      <c r="E2474" s="200" t="s">
        <v>3613</v>
      </c>
      <c r="F2474" s="201" t="s">
        <v>3614</v>
      </c>
      <c r="G2474" s="202" t="s">
        <v>3634</v>
      </c>
    </row>
    <row r="2475" spans="2:7">
      <c r="B2475" s="200" t="s">
        <v>1059</v>
      </c>
      <c r="C2475" s="201" t="s">
        <v>1060</v>
      </c>
      <c r="D2475" s="201" t="s">
        <v>3419</v>
      </c>
      <c r="E2475" s="200" t="s">
        <v>3613</v>
      </c>
      <c r="F2475" s="201" t="s">
        <v>3614</v>
      </c>
      <c r="G2475" s="202" t="s">
        <v>3635</v>
      </c>
    </row>
    <row r="2476" spans="2:7">
      <c r="B2476" s="200" t="s">
        <v>885</v>
      </c>
      <c r="C2476" s="201" t="s">
        <v>886</v>
      </c>
      <c r="D2476" s="201" t="s">
        <v>3419</v>
      </c>
      <c r="E2476" s="200" t="s">
        <v>3613</v>
      </c>
      <c r="F2476" s="201" t="s">
        <v>3614</v>
      </c>
      <c r="G2476" s="202" t="s">
        <v>3636</v>
      </c>
    </row>
    <row r="2477" spans="2:7">
      <c r="B2477" s="200" t="s">
        <v>888</v>
      </c>
      <c r="C2477" s="201" t="s">
        <v>889</v>
      </c>
      <c r="D2477" s="201" t="s">
        <v>3419</v>
      </c>
      <c r="E2477" s="200" t="s">
        <v>3613</v>
      </c>
      <c r="F2477" s="201" t="s">
        <v>3614</v>
      </c>
      <c r="G2477" s="202" t="s">
        <v>3637</v>
      </c>
    </row>
    <row r="2478" spans="2:7">
      <c r="B2478" s="200" t="s">
        <v>891</v>
      </c>
      <c r="C2478" s="201" t="s">
        <v>892</v>
      </c>
      <c r="D2478" s="201" t="s">
        <v>3419</v>
      </c>
      <c r="E2478" s="200" t="s">
        <v>3613</v>
      </c>
      <c r="F2478" s="201" t="s">
        <v>3614</v>
      </c>
      <c r="G2478" s="202" t="s">
        <v>3638</v>
      </c>
    </row>
    <row r="2479" spans="2:7">
      <c r="B2479" s="200" t="s">
        <v>894</v>
      </c>
      <c r="C2479" s="201" t="s">
        <v>895</v>
      </c>
      <c r="D2479" s="201" t="s">
        <v>3419</v>
      </c>
      <c r="E2479" s="200" t="s">
        <v>3613</v>
      </c>
      <c r="F2479" s="201" t="s">
        <v>3614</v>
      </c>
      <c r="G2479" s="202" t="s">
        <v>3639</v>
      </c>
    </row>
    <row r="2480" spans="2:7">
      <c r="B2480" s="200" t="s">
        <v>897</v>
      </c>
      <c r="C2480" s="201" t="s">
        <v>898</v>
      </c>
      <c r="D2480" s="201" t="s">
        <v>3419</v>
      </c>
      <c r="E2480" s="200" t="s">
        <v>3613</v>
      </c>
      <c r="F2480" s="201" t="s">
        <v>3614</v>
      </c>
      <c r="G2480" s="202" t="s">
        <v>3640</v>
      </c>
    </row>
    <row r="2481" spans="2:7">
      <c r="B2481" s="200" t="s">
        <v>791</v>
      </c>
      <c r="C2481" s="201" t="s">
        <v>792</v>
      </c>
      <c r="D2481" s="201" t="s">
        <v>3419</v>
      </c>
      <c r="E2481" s="200" t="s">
        <v>3641</v>
      </c>
      <c r="F2481" s="201" t="s">
        <v>3642</v>
      </c>
      <c r="G2481" s="202" t="s">
        <v>3643</v>
      </c>
    </row>
    <row r="2482" spans="2:7">
      <c r="B2482" s="200" t="s">
        <v>1073</v>
      </c>
      <c r="C2482" s="201" t="s">
        <v>1074</v>
      </c>
      <c r="D2482" s="201" t="s">
        <v>3419</v>
      </c>
      <c r="E2482" s="200" t="s">
        <v>3641</v>
      </c>
      <c r="F2482" s="201" t="s">
        <v>3642</v>
      </c>
      <c r="G2482" s="202" t="s">
        <v>3644</v>
      </c>
    </row>
    <row r="2483" spans="2:7">
      <c r="B2483" s="200" t="s">
        <v>795</v>
      </c>
      <c r="C2483" s="201" t="s">
        <v>796</v>
      </c>
      <c r="D2483" s="201" t="s">
        <v>3419</v>
      </c>
      <c r="E2483" s="200" t="s">
        <v>3641</v>
      </c>
      <c r="F2483" s="201" t="s">
        <v>3642</v>
      </c>
      <c r="G2483" s="202" t="s">
        <v>3645</v>
      </c>
    </row>
    <row r="2484" spans="2:7">
      <c r="B2484" s="200" t="s">
        <v>803</v>
      </c>
      <c r="C2484" s="201" t="s">
        <v>804</v>
      </c>
      <c r="D2484" s="201" t="s">
        <v>3419</v>
      </c>
      <c r="E2484" s="200" t="s">
        <v>3641</v>
      </c>
      <c r="F2484" s="201" t="s">
        <v>3642</v>
      </c>
      <c r="G2484" s="202" t="s">
        <v>3646</v>
      </c>
    </row>
    <row r="2485" spans="2:7">
      <c r="B2485" s="200" t="s">
        <v>1162</v>
      </c>
      <c r="C2485" s="201" t="s">
        <v>1163</v>
      </c>
      <c r="D2485" s="201" t="s">
        <v>3419</v>
      </c>
      <c r="E2485" s="200" t="s">
        <v>3641</v>
      </c>
      <c r="F2485" s="201" t="s">
        <v>3642</v>
      </c>
      <c r="G2485" s="202" t="s">
        <v>3647</v>
      </c>
    </row>
    <row r="2486" spans="2:7">
      <c r="B2486" s="200" t="s">
        <v>807</v>
      </c>
      <c r="C2486" s="201" t="s">
        <v>808</v>
      </c>
      <c r="D2486" s="201" t="s">
        <v>3419</v>
      </c>
      <c r="E2486" s="200" t="s">
        <v>3641</v>
      </c>
      <c r="F2486" s="201" t="s">
        <v>3642</v>
      </c>
      <c r="G2486" s="202" t="s">
        <v>3648</v>
      </c>
    </row>
    <row r="2487" spans="2:7">
      <c r="B2487" s="200" t="s">
        <v>811</v>
      </c>
      <c r="C2487" s="201" t="s">
        <v>812</v>
      </c>
      <c r="D2487" s="201" t="s">
        <v>3419</v>
      </c>
      <c r="E2487" s="200" t="s">
        <v>3641</v>
      </c>
      <c r="F2487" s="201" t="s">
        <v>3642</v>
      </c>
      <c r="G2487" s="202" t="s">
        <v>3649</v>
      </c>
    </row>
    <row r="2488" spans="2:7">
      <c r="B2488" s="200" t="s">
        <v>815</v>
      </c>
      <c r="C2488" s="201" t="s">
        <v>816</v>
      </c>
      <c r="D2488" s="201" t="s">
        <v>3419</v>
      </c>
      <c r="E2488" s="200" t="s">
        <v>3641</v>
      </c>
      <c r="F2488" s="201" t="s">
        <v>3642</v>
      </c>
      <c r="G2488" s="202" t="s">
        <v>3650</v>
      </c>
    </row>
    <row r="2489" spans="2:7">
      <c r="B2489" s="200" t="s">
        <v>969</v>
      </c>
      <c r="C2489" s="201" t="s">
        <v>970</v>
      </c>
      <c r="D2489" s="201" t="s">
        <v>3419</v>
      </c>
      <c r="E2489" s="200" t="s">
        <v>3641</v>
      </c>
      <c r="F2489" s="201" t="s">
        <v>3642</v>
      </c>
      <c r="G2489" s="202" t="s">
        <v>3651</v>
      </c>
    </row>
    <row r="2490" spans="2:7">
      <c r="B2490" s="200" t="s">
        <v>823</v>
      </c>
      <c r="C2490" s="201" t="s">
        <v>824</v>
      </c>
      <c r="D2490" s="201" t="s">
        <v>3419</v>
      </c>
      <c r="E2490" s="200" t="s">
        <v>3641</v>
      </c>
      <c r="F2490" s="201" t="s">
        <v>3642</v>
      </c>
      <c r="G2490" s="202" t="s">
        <v>3652</v>
      </c>
    </row>
    <row r="2491" spans="2:7">
      <c r="B2491" s="200" t="s">
        <v>827</v>
      </c>
      <c r="C2491" s="201" t="s">
        <v>828</v>
      </c>
      <c r="D2491" s="201" t="s">
        <v>3419</v>
      </c>
      <c r="E2491" s="200" t="s">
        <v>3641</v>
      </c>
      <c r="F2491" s="201" t="s">
        <v>3642</v>
      </c>
      <c r="G2491" s="202" t="s">
        <v>3653</v>
      </c>
    </row>
    <row r="2492" spans="2:7">
      <c r="B2492" s="200" t="s">
        <v>831</v>
      </c>
      <c r="C2492" s="201" t="s">
        <v>832</v>
      </c>
      <c r="D2492" s="201" t="s">
        <v>3419</v>
      </c>
      <c r="E2492" s="200" t="s">
        <v>3641</v>
      </c>
      <c r="F2492" s="201" t="s">
        <v>3642</v>
      </c>
      <c r="G2492" s="202" t="s">
        <v>3654</v>
      </c>
    </row>
    <row r="2493" spans="2:7">
      <c r="B2493" s="200" t="s">
        <v>909</v>
      </c>
      <c r="C2493" s="201" t="s">
        <v>910</v>
      </c>
      <c r="D2493" s="201" t="s">
        <v>3419</v>
      </c>
      <c r="E2493" s="200" t="s">
        <v>3641</v>
      </c>
      <c r="F2493" s="201" t="s">
        <v>3642</v>
      </c>
      <c r="G2493" s="202" t="s">
        <v>3655</v>
      </c>
    </row>
    <row r="2494" spans="2:7">
      <c r="B2494" s="200" t="s">
        <v>835</v>
      </c>
      <c r="C2494" s="201" t="s">
        <v>836</v>
      </c>
      <c r="D2494" s="201" t="s">
        <v>3419</v>
      </c>
      <c r="E2494" s="200" t="s">
        <v>3641</v>
      </c>
      <c r="F2494" s="201" t="s">
        <v>3642</v>
      </c>
      <c r="G2494" s="202" t="s">
        <v>3656</v>
      </c>
    </row>
    <row r="2495" spans="2:7">
      <c r="B2495" s="200" t="s">
        <v>839</v>
      </c>
      <c r="C2495" s="201" t="s">
        <v>840</v>
      </c>
      <c r="D2495" s="201" t="s">
        <v>3419</v>
      </c>
      <c r="E2495" s="200" t="s">
        <v>3641</v>
      </c>
      <c r="F2495" s="201" t="s">
        <v>3642</v>
      </c>
      <c r="G2495" s="202" t="s">
        <v>3657</v>
      </c>
    </row>
    <row r="2496" spans="2:7">
      <c r="B2496" s="200" t="s">
        <v>843</v>
      </c>
      <c r="C2496" s="201" t="s">
        <v>844</v>
      </c>
      <c r="D2496" s="201" t="s">
        <v>3419</v>
      </c>
      <c r="E2496" s="200" t="s">
        <v>3641</v>
      </c>
      <c r="F2496" s="201" t="s">
        <v>3642</v>
      </c>
      <c r="G2496" s="202" t="s">
        <v>3658</v>
      </c>
    </row>
    <row r="2497" spans="2:7">
      <c r="B2497" s="200" t="s">
        <v>918</v>
      </c>
      <c r="C2497" s="201" t="s">
        <v>919</v>
      </c>
      <c r="D2497" s="201" t="s">
        <v>3419</v>
      </c>
      <c r="E2497" s="200" t="s">
        <v>3641</v>
      </c>
      <c r="F2497" s="201" t="s">
        <v>3642</v>
      </c>
      <c r="G2497" s="202" t="s">
        <v>3659</v>
      </c>
    </row>
    <row r="2498" spans="2:7">
      <c r="B2498" s="200" t="s">
        <v>994</v>
      </c>
      <c r="C2498" s="201" t="s">
        <v>995</v>
      </c>
      <c r="D2498" s="201" t="s">
        <v>3419</v>
      </c>
      <c r="E2498" s="200" t="s">
        <v>3641</v>
      </c>
      <c r="F2498" s="201" t="s">
        <v>3642</v>
      </c>
      <c r="G2498" s="202" t="s">
        <v>3660</v>
      </c>
    </row>
    <row r="2499" spans="2:7">
      <c r="B2499" s="200" t="s">
        <v>847</v>
      </c>
      <c r="C2499" s="201" t="s">
        <v>848</v>
      </c>
      <c r="D2499" s="201" t="s">
        <v>3419</v>
      </c>
      <c r="E2499" s="200" t="s">
        <v>3641</v>
      </c>
      <c r="F2499" s="201" t="s">
        <v>3642</v>
      </c>
      <c r="G2499" s="202" t="s">
        <v>3661</v>
      </c>
    </row>
    <row r="2500" spans="2:7">
      <c r="B2500" s="200" t="s">
        <v>851</v>
      </c>
      <c r="C2500" s="201" t="s">
        <v>852</v>
      </c>
      <c r="D2500" s="201" t="s">
        <v>3419</v>
      </c>
      <c r="E2500" s="200" t="s">
        <v>3641</v>
      </c>
      <c r="F2500" s="201" t="s">
        <v>3642</v>
      </c>
      <c r="G2500" s="202" t="s">
        <v>3662</v>
      </c>
    </row>
    <row r="2501" spans="2:7">
      <c r="B2501" s="200" t="s">
        <v>855</v>
      </c>
      <c r="C2501" s="201" t="s">
        <v>856</v>
      </c>
      <c r="D2501" s="201" t="s">
        <v>3419</v>
      </c>
      <c r="E2501" s="200" t="s">
        <v>3641</v>
      </c>
      <c r="F2501" s="201" t="s">
        <v>3642</v>
      </c>
      <c r="G2501" s="202" t="s">
        <v>3663</v>
      </c>
    </row>
    <row r="2502" spans="2:7">
      <c r="B2502" s="200" t="s">
        <v>973</v>
      </c>
      <c r="C2502" s="201" t="s">
        <v>974</v>
      </c>
      <c r="D2502" s="201" t="s">
        <v>3419</v>
      </c>
      <c r="E2502" s="200" t="s">
        <v>3641</v>
      </c>
      <c r="F2502" s="201" t="s">
        <v>3642</v>
      </c>
      <c r="G2502" s="202" t="s">
        <v>3664</v>
      </c>
    </row>
    <row r="2503" spans="2:7">
      <c r="B2503" s="200" t="s">
        <v>859</v>
      </c>
      <c r="C2503" s="201" t="s">
        <v>860</v>
      </c>
      <c r="D2503" s="201" t="s">
        <v>3419</v>
      </c>
      <c r="E2503" s="200" t="s">
        <v>3641</v>
      </c>
      <c r="F2503" s="201" t="s">
        <v>3642</v>
      </c>
      <c r="G2503" s="202" t="s">
        <v>3665</v>
      </c>
    </row>
    <row r="2504" spans="2:7">
      <c r="B2504" s="200" t="s">
        <v>863</v>
      </c>
      <c r="C2504" s="201" t="s">
        <v>864</v>
      </c>
      <c r="D2504" s="201" t="s">
        <v>3419</v>
      </c>
      <c r="E2504" s="200" t="s">
        <v>3641</v>
      </c>
      <c r="F2504" s="201" t="s">
        <v>3642</v>
      </c>
      <c r="G2504" s="202" t="s">
        <v>3666</v>
      </c>
    </row>
    <row r="2505" spans="2:7">
      <c r="B2505" s="200" t="s">
        <v>867</v>
      </c>
      <c r="C2505" s="201" t="s">
        <v>868</v>
      </c>
      <c r="D2505" s="201" t="s">
        <v>3419</v>
      </c>
      <c r="E2505" s="200" t="s">
        <v>3641</v>
      </c>
      <c r="F2505" s="201" t="s">
        <v>3642</v>
      </c>
      <c r="G2505" s="202" t="s">
        <v>3667</v>
      </c>
    </row>
    <row r="2506" spans="2:7">
      <c r="B2506" s="200" t="s">
        <v>1053</v>
      </c>
      <c r="C2506" s="201" t="s">
        <v>1054</v>
      </c>
      <c r="D2506" s="201" t="s">
        <v>3419</v>
      </c>
      <c r="E2506" s="200" t="s">
        <v>3641</v>
      </c>
      <c r="F2506" s="201" t="s">
        <v>3642</v>
      </c>
      <c r="G2506" s="202" t="s">
        <v>3668</v>
      </c>
    </row>
    <row r="2507" spans="2:7">
      <c r="B2507" s="200" t="s">
        <v>873</v>
      </c>
      <c r="C2507" s="201" t="s">
        <v>874</v>
      </c>
      <c r="D2507" s="201" t="s">
        <v>3419</v>
      </c>
      <c r="E2507" s="200" t="s">
        <v>3641</v>
      </c>
      <c r="F2507" s="201" t="s">
        <v>3642</v>
      </c>
      <c r="G2507" s="202" t="s">
        <v>3669</v>
      </c>
    </row>
    <row r="2508" spans="2:7">
      <c r="B2508" s="200" t="s">
        <v>876</v>
      </c>
      <c r="C2508" s="201" t="s">
        <v>877</v>
      </c>
      <c r="D2508" s="201" t="s">
        <v>3419</v>
      </c>
      <c r="E2508" s="200" t="s">
        <v>3641</v>
      </c>
      <c r="F2508" s="201" t="s">
        <v>3642</v>
      </c>
      <c r="G2508" s="202" t="s">
        <v>3670</v>
      </c>
    </row>
    <row r="2509" spans="2:7">
      <c r="B2509" s="200" t="s">
        <v>879</v>
      </c>
      <c r="C2509" s="201" t="s">
        <v>880</v>
      </c>
      <c r="D2509" s="201" t="s">
        <v>3419</v>
      </c>
      <c r="E2509" s="200" t="s">
        <v>3641</v>
      </c>
      <c r="F2509" s="201" t="s">
        <v>3642</v>
      </c>
      <c r="G2509" s="202" t="s">
        <v>3671</v>
      </c>
    </row>
    <row r="2510" spans="2:7">
      <c r="B2510" s="200" t="s">
        <v>882</v>
      </c>
      <c r="C2510" s="201" t="s">
        <v>883</v>
      </c>
      <c r="D2510" s="201" t="s">
        <v>3419</v>
      </c>
      <c r="E2510" s="200" t="s">
        <v>3641</v>
      </c>
      <c r="F2510" s="201" t="s">
        <v>3642</v>
      </c>
      <c r="G2510" s="202" t="s">
        <v>3672</v>
      </c>
    </row>
    <row r="2511" spans="2:7">
      <c r="B2511" s="200" t="s">
        <v>1059</v>
      </c>
      <c r="C2511" s="201" t="s">
        <v>1060</v>
      </c>
      <c r="D2511" s="201" t="s">
        <v>3419</v>
      </c>
      <c r="E2511" s="200" t="s">
        <v>3641</v>
      </c>
      <c r="F2511" s="201" t="s">
        <v>3642</v>
      </c>
      <c r="G2511" s="202" t="s">
        <v>3673</v>
      </c>
    </row>
    <row r="2512" spans="2:7">
      <c r="B2512" s="200" t="s">
        <v>885</v>
      </c>
      <c r="C2512" s="201" t="s">
        <v>886</v>
      </c>
      <c r="D2512" s="201" t="s">
        <v>3419</v>
      </c>
      <c r="E2512" s="200" t="s">
        <v>3641</v>
      </c>
      <c r="F2512" s="201" t="s">
        <v>3642</v>
      </c>
      <c r="G2512" s="202" t="s">
        <v>3674</v>
      </c>
    </row>
    <row r="2513" spans="2:7">
      <c r="B2513" s="200" t="s">
        <v>888</v>
      </c>
      <c r="C2513" s="201" t="s">
        <v>889</v>
      </c>
      <c r="D2513" s="201" t="s">
        <v>3419</v>
      </c>
      <c r="E2513" s="200" t="s">
        <v>3641</v>
      </c>
      <c r="F2513" s="201" t="s">
        <v>3642</v>
      </c>
      <c r="G2513" s="202" t="s">
        <v>3675</v>
      </c>
    </row>
    <row r="2514" spans="2:7">
      <c r="B2514" s="200" t="s">
        <v>891</v>
      </c>
      <c r="C2514" s="201" t="s">
        <v>892</v>
      </c>
      <c r="D2514" s="201" t="s">
        <v>3419</v>
      </c>
      <c r="E2514" s="200" t="s">
        <v>3641</v>
      </c>
      <c r="F2514" s="201" t="s">
        <v>3642</v>
      </c>
      <c r="G2514" s="202" t="s">
        <v>3676</v>
      </c>
    </row>
    <row r="2515" spans="2:7">
      <c r="B2515" s="200" t="s">
        <v>894</v>
      </c>
      <c r="C2515" s="201" t="s">
        <v>895</v>
      </c>
      <c r="D2515" s="201" t="s">
        <v>3419</v>
      </c>
      <c r="E2515" s="200" t="s">
        <v>3641</v>
      </c>
      <c r="F2515" s="201" t="s">
        <v>3642</v>
      </c>
      <c r="G2515" s="202" t="s">
        <v>3677</v>
      </c>
    </row>
    <row r="2516" spans="2:7">
      <c r="B2516" s="200" t="s">
        <v>897</v>
      </c>
      <c r="C2516" s="201" t="s">
        <v>898</v>
      </c>
      <c r="D2516" s="201" t="s">
        <v>3419</v>
      </c>
      <c r="E2516" s="200" t="s">
        <v>3641</v>
      </c>
      <c r="F2516" s="201" t="s">
        <v>3642</v>
      </c>
      <c r="G2516" s="202" t="s">
        <v>3678</v>
      </c>
    </row>
    <row r="2517" spans="2:7">
      <c r="B2517" s="200" t="s">
        <v>791</v>
      </c>
      <c r="C2517" s="201" t="s">
        <v>792</v>
      </c>
      <c r="D2517" s="201" t="s">
        <v>3419</v>
      </c>
      <c r="E2517" s="200" t="s">
        <v>3679</v>
      </c>
      <c r="F2517" s="201" t="s">
        <v>3680</v>
      </c>
      <c r="G2517" s="202" t="s">
        <v>3681</v>
      </c>
    </row>
    <row r="2518" spans="2:7">
      <c r="B2518" s="200" t="s">
        <v>795</v>
      </c>
      <c r="C2518" s="201" t="s">
        <v>796</v>
      </c>
      <c r="D2518" s="201" t="s">
        <v>3419</v>
      </c>
      <c r="E2518" s="200" t="s">
        <v>3679</v>
      </c>
      <c r="F2518" s="201" t="s">
        <v>3680</v>
      </c>
      <c r="G2518" s="202" t="s">
        <v>3682</v>
      </c>
    </row>
    <row r="2519" spans="2:7">
      <c r="B2519" s="200" t="s">
        <v>1162</v>
      </c>
      <c r="C2519" s="201" t="s">
        <v>1163</v>
      </c>
      <c r="D2519" s="201" t="s">
        <v>3419</v>
      </c>
      <c r="E2519" s="200" t="s">
        <v>3679</v>
      </c>
      <c r="F2519" s="201" t="s">
        <v>3680</v>
      </c>
      <c r="G2519" s="202" t="s">
        <v>3683</v>
      </c>
    </row>
    <row r="2520" spans="2:7">
      <c r="B2520" s="200" t="s">
        <v>807</v>
      </c>
      <c r="C2520" s="201" t="s">
        <v>808</v>
      </c>
      <c r="D2520" s="201" t="s">
        <v>3419</v>
      </c>
      <c r="E2520" s="200" t="s">
        <v>3679</v>
      </c>
      <c r="F2520" s="201" t="s">
        <v>3680</v>
      </c>
      <c r="G2520" s="202" t="s">
        <v>3684</v>
      </c>
    </row>
    <row r="2521" spans="2:7">
      <c r="B2521" s="200" t="s">
        <v>811</v>
      </c>
      <c r="C2521" s="201" t="s">
        <v>812</v>
      </c>
      <c r="D2521" s="201" t="s">
        <v>3419</v>
      </c>
      <c r="E2521" s="200" t="s">
        <v>3679</v>
      </c>
      <c r="F2521" s="201" t="s">
        <v>3680</v>
      </c>
      <c r="G2521" s="202" t="s">
        <v>3685</v>
      </c>
    </row>
    <row r="2522" spans="2:7">
      <c r="B2522" s="200" t="s">
        <v>827</v>
      </c>
      <c r="C2522" s="201" t="s">
        <v>828</v>
      </c>
      <c r="D2522" s="201" t="s">
        <v>3419</v>
      </c>
      <c r="E2522" s="200" t="s">
        <v>3679</v>
      </c>
      <c r="F2522" s="201" t="s">
        <v>3680</v>
      </c>
      <c r="G2522" s="202" t="s">
        <v>3686</v>
      </c>
    </row>
    <row r="2523" spans="2:7">
      <c r="B2523" s="200" t="s">
        <v>831</v>
      </c>
      <c r="C2523" s="201" t="s">
        <v>832</v>
      </c>
      <c r="D2523" s="201" t="s">
        <v>3419</v>
      </c>
      <c r="E2523" s="200" t="s">
        <v>3679</v>
      </c>
      <c r="F2523" s="201" t="s">
        <v>3680</v>
      </c>
      <c r="G2523" s="202" t="s">
        <v>3687</v>
      </c>
    </row>
    <row r="2524" spans="2:7">
      <c r="B2524" s="200" t="s">
        <v>835</v>
      </c>
      <c r="C2524" s="201" t="s">
        <v>836</v>
      </c>
      <c r="D2524" s="201" t="s">
        <v>3419</v>
      </c>
      <c r="E2524" s="200" t="s">
        <v>3679</v>
      </c>
      <c r="F2524" s="201" t="s">
        <v>3680</v>
      </c>
      <c r="G2524" s="202" t="s">
        <v>3688</v>
      </c>
    </row>
    <row r="2525" spans="2:7">
      <c r="B2525" s="200" t="s">
        <v>839</v>
      </c>
      <c r="C2525" s="201" t="s">
        <v>840</v>
      </c>
      <c r="D2525" s="201" t="s">
        <v>3419</v>
      </c>
      <c r="E2525" s="200" t="s">
        <v>3679</v>
      </c>
      <c r="F2525" s="201" t="s">
        <v>3680</v>
      </c>
      <c r="G2525" s="202" t="s">
        <v>3689</v>
      </c>
    </row>
    <row r="2526" spans="2:7">
      <c r="B2526" s="200" t="s">
        <v>918</v>
      </c>
      <c r="C2526" s="201" t="s">
        <v>919</v>
      </c>
      <c r="D2526" s="201" t="s">
        <v>3419</v>
      </c>
      <c r="E2526" s="200" t="s">
        <v>3679</v>
      </c>
      <c r="F2526" s="201" t="s">
        <v>3680</v>
      </c>
      <c r="G2526" s="202" t="s">
        <v>3690</v>
      </c>
    </row>
    <row r="2527" spans="2:7">
      <c r="B2527" s="200" t="s">
        <v>851</v>
      </c>
      <c r="C2527" s="201" t="s">
        <v>852</v>
      </c>
      <c r="D2527" s="201" t="s">
        <v>3419</v>
      </c>
      <c r="E2527" s="200" t="s">
        <v>3679</v>
      </c>
      <c r="F2527" s="201" t="s">
        <v>3680</v>
      </c>
      <c r="G2527" s="202" t="s">
        <v>3691</v>
      </c>
    </row>
    <row r="2528" spans="2:7">
      <c r="B2528" s="200" t="s">
        <v>855</v>
      </c>
      <c r="C2528" s="201" t="s">
        <v>856</v>
      </c>
      <c r="D2528" s="201" t="s">
        <v>3419</v>
      </c>
      <c r="E2528" s="200" t="s">
        <v>3679</v>
      </c>
      <c r="F2528" s="201" t="s">
        <v>3680</v>
      </c>
      <c r="G2528" s="202" t="s">
        <v>3692</v>
      </c>
    </row>
    <row r="2529" spans="2:7">
      <c r="B2529" s="200" t="s">
        <v>859</v>
      </c>
      <c r="C2529" s="201" t="s">
        <v>860</v>
      </c>
      <c r="D2529" s="201" t="s">
        <v>3419</v>
      </c>
      <c r="E2529" s="200" t="s">
        <v>3679</v>
      </c>
      <c r="F2529" s="201" t="s">
        <v>3680</v>
      </c>
      <c r="G2529" s="202" t="s">
        <v>3693</v>
      </c>
    </row>
    <row r="2530" spans="2:7">
      <c r="B2530" s="200" t="s">
        <v>863</v>
      </c>
      <c r="C2530" s="201" t="s">
        <v>864</v>
      </c>
      <c r="D2530" s="201" t="s">
        <v>3419</v>
      </c>
      <c r="E2530" s="200" t="s">
        <v>3679</v>
      </c>
      <c r="F2530" s="201" t="s">
        <v>3680</v>
      </c>
      <c r="G2530" s="202" t="s">
        <v>3694</v>
      </c>
    </row>
    <row r="2531" spans="2:7">
      <c r="B2531" s="200" t="s">
        <v>873</v>
      </c>
      <c r="C2531" s="201" t="s">
        <v>874</v>
      </c>
      <c r="D2531" s="201" t="s">
        <v>3419</v>
      </c>
      <c r="E2531" s="200" t="s">
        <v>3679</v>
      </c>
      <c r="F2531" s="201" t="s">
        <v>3680</v>
      </c>
      <c r="G2531" s="202" t="s">
        <v>3695</v>
      </c>
    </row>
    <row r="2532" spans="2:7">
      <c r="B2532" s="200" t="s">
        <v>882</v>
      </c>
      <c r="C2532" s="201" t="s">
        <v>883</v>
      </c>
      <c r="D2532" s="201" t="s">
        <v>3419</v>
      </c>
      <c r="E2532" s="200" t="s">
        <v>3679</v>
      </c>
      <c r="F2532" s="201" t="s">
        <v>3680</v>
      </c>
      <c r="G2532" s="202" t="s">
        <v>3696</v>
      </c>
    </row>
    <row r="2533" spans="2:7">
      <c r="B2533" s="200" t="s">
        <v>885</v>
      </c>
      <c r="C2533" s="201" t="s">
        <v>886</v>
      </c>
      <c r="D2533" s="201" t="s">
        <v>3419</v>
      </c>
      <c r="E2533" s="200" t="s">
        <v>3679</v>
      </c>
      <c r="F2533" s="201" t="s">
        <v>3680</v>
      </c>
      <c r="G2533" s="202" t="s">
        <v>3697</v>
      </c>
    </row>
    <row r="2534" spans="2:7">
      <c r="B2534" s="200" t="s">
        <v>891</v>
      </c>
      <c r="C2534" s="201" t="s">
        <v>892</v>
      </c>
      <c r="D2534" s="201" t="s">
        <v>3419</v>
      </c>
      <c r="E2534" s="200" t="s">
        <v>3679</v>
      </c>
      <c r="F2534" s="201" t="s">
        <v>3680</v>
      </c>
      <c r="G2534" s="202" t="s">
        <v>3698</v>
      </c>
    </row>
    <row r="2535" spans="2:7">
      <c r="B2535" s="200" t="s">
        <v>894</v>
      </c>
      <c r="C2535" s="201" t="s">
        <v>895</v>
      </c>
      <c r="D2535" s="201" t="s">
        <v>3419</v>
      </c>
      <c r="E2535" s="200" t="s">
        <v>3679</v>
      </c>
      <c r="F2535" s="201" t="s">
        <v>3680</v>
      </c>
      <c r="G2535" s="202" t="s">
        <v>3699</v>
      </c>
    </row>
    <row r="2536" spans="2:7">
      <c r="B2536" s="200" t="s">
        <v>897</v>
      </c>
      <c r="C2536" s="201" t="s">
        <v>898</v>
      </c>
      <c r="D2536" s="201" t="s">
        <v>3419</v>
      </c>
      <c r="E2536" s="200" t="s">
        <v>3679</v>
      </c>
      <c r="F2536" s="201" t="s">
        <v>3680</v>
      </c>
      <c r="G2536" s="202" t="s">
        <v>3700</v>
      </c>
    </row>
    <row r="2537" spans="2:7">
      <c r="B2537" s="200" t="s">
        <v>791</v>
      </c>
      <c r="C2537" s="201" t="s">
        <v>792</v>
      </c>
      <c r="D2537" s="201" t="s">
        <v>3701</v>
      </c>
      <c r="E2537" s="200" t="s">
        <v>3702</v>
      </c>
      <c r="F2537" s="201" t="s">
        <v>3703</v>
      </c>
      <c r="G2537" s="202" t="s">
        <v>3704</v>
      </c>
    </row>
    <row r="2538" spans="2:7">
      <c r="B2538" s="200" t="s">
        <v>1073</v>
      </c>
      <c r="C2538" s="201" t="s">
        <v>1074</v>
      </c>
      <c r="D2538" s="201" t="s">
        <v>3701</v>
      </c>
      <c r="E2538" s="200" t="s">
        <v>3702</v>
      </c>
      <c r="F2538" s="201" t="s">
        <v>3703</v>
      </c>
      <c r="G2538" s="202" t="s">
        <v>3705</v>
      </c>
    </row>
    <row r="2539" spans="2:7">
      <c r="B2539" s="200" t="s">
        <v>795</v>
      </c>
      <c r="C2539" s="201" t="s">
        <v>796</v>
      </c>
      <c r="D2539" s="201" t="s">
        <v>3701</v>
      </c>
      <c r="E2539" s="200" t="s">
        <v>3702</v>
      </c>
      <c r="F2539" s="201" t="s">
        <v>3703</v>
      </c>
      <c r="G2539" s="202" t="s">
        <v>3706</v>
      </c>
    </row>
    <row r="2540" spans="2:7">
      <c r="B2540" s="200" t="s">
        <v>803</v>
      </c>
      <c r="C2540" s="201" t="s">
        <v>804</v>
      </c>
      <c r="D2540" s="201" t="s">
        <v>3701</v>
      </c>
      <c r="E2540" s="200" t="s">
        <v>3702</v>
      </c>
      <c r="F2540" s="201" t="s">
        <v>3703</v>
      </c>
      <c r="G2540" s="202" t="s">
        <v>3707</v>
      </c>
    </row>
    <row r="2541" spans="2:7">
      <c r="B2541" s="200" t="s">
        <v>1162</v>
      </c>
      <c r="C2541" s="201" t="s">
        <v>1163</v>
      </c>
      <c r="D2541" s="201" t="s">
        <v>3701</v>
      </c>
      <c r="E2541" s="200" t="s">
        <v>3702</v>
      </c>
      <c r="F2541" s="201" t="s">
        <v>3703</v>
      </c>
      <c r="G2541" s="202" t="s">
        <v>3708</v>
      </c>
    </row>
    <row r="2542" spans="2:7">
      <c r="B2542" s="200" t="s">
        <v>807</v>
      </c>
      <c r="C2542" s="201" t="s">
        <v>808</v>
      </c>
      <c r="D2542" s="201" t="s">
        <v>3701</v>
      </c>
      <c r="E2542" s="200" t="s">
        <v>3702</v>
      </c>
      <c r="F2542" s="201" t="s">
        <v>3703</v>
      </c>
      <c r="G2542" s="202" t="s">
        <v>3709</v>
      </c>
    </row>
    <row r="2543" spans="2:7">
      <c r="B2543" s="200" t="s">
        <v>811</v>
      </c>
      <c r="C2543" s="201" t="s">
        <v>812</v>
      </c>
      <c r="D2543" s="201" t="s">
        <v>3701</v>
      </c>
      <c r="E2543" s="200" t="s">
        <v>3702</v>
      </c>
      <c r="F2543" s="201" t="s">
        <v>3703</v>
      </c>
      <c r="G2543" s="202" t="s">
        <v>3710</v>
      </c>
    </row>
    <row r="2544" spans="2:7">
      <c r="B2544" s="200" t="s">
        <v>819</v>
      </c>
      <c r="C2544" s="201" t="s">
        <v>820</v>
      </c>
      <c r="D2544" s="201" t="s">
        <v>3701</v>
      </c>
      <c r="E2544" s="200" t="s">
        <v>3702</v>
      </c>
      <c r="F2544" s="201" t="s">
        <v>3703</v>
      </c>
      <c r="G2544" s="202" t="s">
        <v>3711</v>
      </c>
    </row>
    <row r="2545" spans="2:7">
      <c r="B2545" s="200" t="s">
        <v>823</v>
      </c>
      <c r="C2545" s="201" t="s">
        <v>824</v>
      </c>
      <c r="D2545" s="201" t="s">
        <v>3701</v>
      </c>
      <c r="E2545" s="200" t="s">
        <v>3702</v>
      </c>
      <c r="F2545" s="201" t="s">
        <v>3703</v>
      </c>
      <c r="G2545" s="202" t="s">
        <v>3712</v>
      </c>
    </row>
    <row r="2546" spans="2:7">
      <c r="B2546" s="200" t="s">
        <v>827</v>
      </c>
      <c r="C2546" s="201" t="s">
        <v>828</v>
      </c>
      <c r="D2546" s="201" t="s">
        <v>3701</v>
      </c>
      <c r="E2546" s="200" t="s">
        <v>3702</v>
      </c>
      <c r="F2546" s="201" t="s">
        <v>3703</v>
      </c>
      <c r="G2546" s="202" t="s">
        <v>3713</v>
      </c>
    </row>
    <row r="2547" spans="2:7">
      <c r="B2547" s="200" t="s">
        <v>831</v>
      </c>
      <c r="C2547" s="201" t="s">
        <v>832</v>
      </c>
      <c r="D2547" s="201" t="s">
        <v>3701</v>
      </c>
      <c r="E2547" s="200" t="s">
        <v>3702</v>
      </c>
      <c r="F2547" s="201" t="s">
        <v>3703</v>
      </c>
      <c r="G2547" s="202" t="s">
        <v>3714</v>
      </c>
    </row>
    <row r="2548" spans="2:7">
      <c r="B2548" s="200" t="s">
        <v>843</v>
      </c>
      <c r="C2548" s="201" t="s">
        <v>844</v>
      </c>
      <c r="D2548" s="201" t="s">
        <v>3701</v>
      </c>
      <c r="E2548" s="200" t="s">
        <v>3702</v>
      </c>
      <c r="F2548" s="201" t="s">
        <v>3703</v>
      </c>
      <c r="G2548" s="202" t="s">
        <v>3715</v>
      </c>
    </row>
    <row r="2549" spans="2:7">
      <c r="B2549" s="200" t="s">
        <v>994</v>
      </c>
      <c r="C2549" s="201" t="s">
        <v>995</v>
      </c>
      <c r="D2549" s="201" t="s">
        <v>3701</v>
      </c>
      <c r="E2549" s="200" t="s">
        <v>3702</v>
      </c>
      <c r="F2549" s="201" t="s">
        <v>3703</v>
      </c>
      <c r="G2549" s="202" t="s">
        <v>3716</v>
      </c>
    </row>
    <row r="2550" spans="2:7">
      <c r="B2550" s="200" t="s">
        <v>847</v>
      </c>
      <c r="C2550" s="201" t="s">
        <v>848</v>
      </c>
      <c r="D2550" s="201" t="s">
        <v>3701</v>
      </c>
      <c r="E2550" s="200" t="s">
        <v>3702</v>
      </c>
      <c r="F2550" s="201" t="s">
        <v>3703</v>
      </c>
      <c r="G2550" s="202" t="s">
        <v>3717</v>
      </c>
    </row>
    <row r="2551" spans="2:7">
      <c r="B2551" s="200" t="s">
        <v>863</v>
      </c>
      <c r="C2551" s="201" t="s">
        <v>864</v>
      </c>
      <c r="D2551" s="201" t="s">
        <v>3701</v>
      </c>
      <c r="E2551" s="200" t="s">
        <v>3702</v>
      </c>
      <c r="F2551" s="201" t="s">
        <v>3703</v>
      </c>
      <c r="G2551" s="202" t="s">
        <v>3718</v>
      </c>
    </row>
    <row r="2552" spans="2:7">
      <c r="B2552" s="200" t="s">
        <v>1001</v>
      </c>
      <c r="C2552" s="201" t="s">
        <v>1002</v>
      </c>
      <c r="D2552" s="201" t="s">
        <v>3701</v>
      </c>
      <c r="E2552" s="200" t="s">
        <v>3702</v>
      </c>
      <c r="F2552" s="201" t="s">
        <v>3703</v>
      </c>
      <c r="G2552" s="202" t="s">
        <v>3719</v>
      </c>
    </row>
    <row r="2553" spans="2:7">
      <c r="B2553" s="200" t="s">
        <v>882</v>
      </c>
      <c r="C2553" s="201" t="s">
        <v>883</v>
      </c>
      <c r="D2553" s="201" t="s">
        <v>3701</v>
      </c>
      <c r="E2553" s="200" t="s">
        <v>3702</v>
      </c>
      <c r="F2553" s="201" t="s">
        <v>3703</v>
      </c>
      <c r="G2553" s="202" t="s">
        <v>3720</v>
      </c>
    </row>
    <row r="2554" spans="2:7">
      <c r="B2554" s="200" t="s">
        <v>1059</v>
      </c>
      <c r="C2554" s="201" t="s">
        <v>1060</v>
      </c>
      <c r="D2554" s="201" t="s">
        <v>3701</v>
      </c>
      <c r="E2554" s="200" t="s">
        <v>3702</v>
      </c>
      <c r="F2554" s="201" t="s">
        <v>3703</v>
      </c>
      <c r="G2554" s="202" t="s">
        <v>3721</v>
      </c>
    </row>
    <row r="2555" spans="2:7">
      <c r="B2555" s="200" t="s">
        <v>885</v>
      </c>
      <c r="C2555" s="201" t="s">
        <v>886</v>
      </c>
      <c r="D2555" s="201" t="s">
        <v>3701</v>
      </c>
      <c r="E2555" s="200" t="s">
        <v>3702</v>
      </c>
      <c r="F2555" s="201" t="s">
        <v>3703</v>
      </c>
      <c r="G2555" s="202" t="s">
        <v>3722</v>
      </c>
    </row>
    <row r="2556" spans="2:7">
      <c r="B2556" s="200" t="s">
        <v>888</v>
      </c>
      <c r="C2556" s="201" t="s">
        <v>889</v>
      </c>
      <c r="D2556" s="201" t="s">
        <v>3701</v>
      </c>
      <c r="E2556" s="200" t="s">
        <v>3702</v>
      </c>
      <c r="F2556" s="201" t="s">
        <v>3703</v>
      </c>
      <c r="G2556" s="202" t="s">
        <v>3723</v>
      </c>
    </row>
    <row r="2557" spans="2:7">
      <c r="B2557" s="200" t="s">
        <v>891</v>
      </c>
      <c r="C2557" s="201" t="s">
        <v>892</v>
      </c>
      <c r="D2557" s="201" t="s">
        <v>3701</v>
      </c>
      <c r="E2557" s="200" t="s">
        <v>3702</v>
      </c>
      <c r="F2557" s="201" t="s">
        <v>3703</v>
      </c>
      <c r="G2557" s="202" t="s">
        <v>3724</v>
      </c>
    </row>
    <row r="2558" spans="2:7">
      <c r="B2558" s="200" t="s">
        <v>894</v>
      </c>
      <c r="C2558" s="201" t="s">
        <v>895</v>
      </c>
      <c r="D2558" s="201" t="s">
        <v>3701</v>
      </c>
      <c r="E2558" s="200" t="s">
        <v>3702</v>
      </c>
      <c r="F2558" s="201" t="s">
        <v>3703</v>
      </c>
      <c r="G2558" s="202" t="s">
        <v>3725</v>
      </c>
    </row>
    <row r="2559" spans="2:7">
      <c r="B2559" s="200" t="s">
        <v>897</v>
      </c>
      <c r="C2559" s="201" t="s">
        <v>898</v>
      </c>
      <c r="D2559" s="201" t="s">
        <v>3701</v>
      </c>
      <c r="E2559" s="200" t="s">
        <v>3702</v>
      </c>
      <c r="F2559" s="201" t="s">
        <v>3703</v>
      </c>
      <c r="G2559" s="202" t="s">
        <v>3726</v>
      </c>
    </row>
    <row r="2560" spans="2:7">
      <c r="B2560" s="200" t="s">
        <v>784</v>
      </c>
      <c r="C2560" s="201" t="s">
        <v>785</v>
      </c>
      <c r="D2560" s="201" t="s">
        <v>3701</v>
      </c>
      <c r="E2560" s="200" t="s">
        <v>3727</v>
      </c>
      <c r="F2560" s="201" t="s">
        <v>3728</v>
      </c>
      <c r="G2560" s="202" t="s">
        <v>3729</v>
      </c>
    </row>
    <row r="2561" spans="2:7">
      <c r="B2561" s="200" t="s">
        <v>791</v>
      </c>
      <c r="C2561" s="201" t="s">
        <v>792</v>
      </c>
      <c r="D2561" s="201" t="s">
        <v>3701</v>
      </c>
      <c r="E2561" s="200" t="s">
        <v>3727</v>
      </c>
      <c r="F2561" s="201" t="s">
        <v>3728</v>
      </c>
      <c r="G2561" s="202" t="s">
        <v>3730</v>
      </c>
    </row>
    <row r="2562" spans="2:7">
      <c r="B2562" s="200" t="s">
        <v>795</v>
      </c>
      <c r="C2562" s="201" t="s">
        <v>796</v>
      </c>
      <c r="D2562" s="201" t="s">
        <v>3701</v>
      </c>
      <c r="E2562" s="200" t="s">
        <v>3727</v>
      </c>
      <c r="F2562" s="201" t="s">
        <v>3728</v>
      </c>
      <c r="G2562" s="202" t="s">
        <v>3731</v>
      </c>
    </row>
    <row r="2563" spans="2:7">
      <c r="B2563" s="200" t="s">
        <v>799</v>
      </c>
      <c r="C2563" s="201" t="s">
        <v>800</v>
      </c>
      <c r="D2563" s="201" t="s">
        <v>3701</v>
      </c>
      <c r="E2563" s="200" t="s">
        <v>3727</v>
      </c>
      <c r="F2563" s="201" t="s">
        <v>3728</v>
      </c>
      <c r="G2563" s="202" t="s">
        <v>3732</v>
      </c>
    </row>
    <row r="2564" spans="2:7">
      <c r="B2564" s="200" t="s">
        <v>807</v>
      </c>
      <c r="C2564" s="201" t="s">
        <v>808</v>
      </c>
      <c r="D2564" s="201" t="s">
        <v>3701</v>
      </c>
      <c r="E2564" s="200" t="s">
        <v>3727</v>
      </c>
      <c r="F2564" s="201" t="s">
        <v>3728</v>
      </c>
      <c r="G2564" s="202" t="s">
        <v>3733</v>
      </c>
    </row>
    <row r="2565" spans="2:7">
      <c r="B2565" s="200" t="s">
        <v>823</v>
      </c>
      <c r="C2565" s="201" t="s">
        <v>824</v>
      </c>
      <c r="D2565" s="201" t="s">
        <v>3701</v>
      </c>
      <c r="E2565" s="200" t="s">
        <v>3727</v>
      </c>
      <c r="F2565" s="201" t="s">
        <v>3728</v>
      </c>
      <c r="G2565" s="202" t="s">
        <v>3734</v>
      </c>
    </row>
    <row r="2566" spans="2:7">
      <c r="B2566" s="200" t="s">
        <v>827</v>
      </c>
      <c r="C2566" s="201" t="s">
        <v>828</v>
      </c>
      <c r="D2566" s="201" t="s">
        <v>3701</v>
      </c>
      <c r="E2566" s="200" t="s">
        <v>3727</v>
      </c>
      <c r="F2566" s="201" t="s">
        <v>3728</v>
      </c>
      <c r="G2566" s="202" t="s">
        <v>3735</v>
      </c>
    </row>
    <row r="2567" spans="2:7">
      <c r="B2567" s="200" t="s">
        <v>831</v>
      </c>
      <c r="C2567" s="201" t="s">
        <v>832</v>
      </c>
      <c r="D2567" s="201" t="s">
        <v>3701</v>
      </c>
      <c r="E2567" s="200" t="s">
        <v>3727</v>
      </c>
      <c r="F2567" s="201" t="s">
        <v>3728</v>
      </c>
      <c r="G2567" s="202" t="s">
        <v>3736</v>
      </c>
    </row>
    <row r="2568" spans="2:7">
      <c r="B2568" s="200" t="s">
        <v>843</v>
      </c>
      <c r="C2568" s="201" t="s">
        <v>844</v>
      </c>
      <c r="D2568" s="201" t="s">
        <v>3701</v>
      </c>
      <c r="E2568" s="200" t="s">
        <v>3727</v>
      </c>
      <c r="F2568" s="201" t="s">
        <v>3728</v>
      </c>
      <c r="G2568" s="202" t="s">
        <v>3737</v>
      </c>
    </row>
    <row r="2569" spans="2:7">
      <c r="B2569" s="200" t="s">
        <v>1044</v>
      </c>
      <c r="C2569" s="201" t="s">
        <v>1045</v>
      </c>
      <c r="D2569" s="201" t="s">
        <v>3701</v>
      </c>
      <c r="E2569" s="200" t="s">
        <v>3727</v>
      </c>
      <c r="F2569" s="201" t="s">
        <v>3728</v>
      </c>
      <c r="G2569" s="202" t="s">
        <v>3738</v>
      </c>
    </row>
    <row r="2570" spans="2:7">
      <c r="B2570" s="200" t="s">
        <v>1323</v>
      </c>
      <c r="C2570" s="201" t="s">
        <v>1324</v>
      </c>
      <c r="D2570" s="201" t="s">
        <v>3701</v>
      </c>
      <c r="E2570" s="200" t="s">
        <v>3727</v>
      </c>
      <c r="F2570" s="201" t="s">
        <v>3728</v>
      </c>
      <c r="G2570" s="202" t="s">
        <v>3739</v>
      </c>
    </row>
    <row r="2571" spans="2:7">
      <c r="B2571" s="200" t="s">
        <v>1326</v>
      </c>
      <c r="C2571" s="201" t="s">
        <v>1327</v>
      </c>
      <c r="D2571" s="201" t="s">
        <v>3701</v>
      </c>
      <c r="E2571" s="200" t="s">
        <v>3727</v>
      </c>
      <c r="F2571" s="201" t="s">
        <v>3728</v>
      </c>
      <c r="G2571" s="202" t="s">
        <v>3740</v>
      </c>
    </row>
    <row r="2572" spans="2:7">
      <c r="B2572" s="200" t="s">
        <v>855</v>
      </c>
      <c r="C2572" s="201" t="s">
        <v>856</v>
      </c>
      <c r="D2572" s="201" t="s">
        <v>3701</v>
      </c>
      <c r="E2572" s="200" t="s">
        <v>3727</v>
      </c>
      <c r="F2572" s="201" t="s">
        <v>3728</v>
      </c>
      <c r="G2572" s="202" t="s">
        <v>3741</v>
      </c>
    </row>
    <row r="2573" spans="2:7">
      <c r="B2573" s="200" t="s">
        <v>863</v>
      </c>
      <c r="C2573" s="201" t="s">
        <v>864</v>
      </c>
      <c r="D2573" s="201" t="s">
        <v>3701</v>
      </c>
      <c r="E2573" s="200" t="s">
        <v>3727</v>
      </c>
      <c r="F2573" s="201" t="s">
        <v>3728</v>
      </c>
      <c r="G2573" s="202" t="s">
        <v>3742</v>
      </c>
    </row>
    <row r="2574" spans="2:7">
      <c r="B2574" s="200" t="s">
        <v>867</v>
      </c>
      <c r="C2574" s="201" t="s">
        <v>868</v>
      </c>
      <c r="D2574" s="201" t="s">
        <v>3701</v>
      </c>
      <c r="E2574" s="200" t="s">
        <v>3727</v>
      </c>
      <c r="F2574" s="201" t="s">
        <v>3728</v>
      </c>
      <c r="G2574" s="202" t="s">
        <v>3743</v>
      </c>
    </row>
    <row r="2575" spans="2:7">
      <c r="B2575" s="200" t="s">
        <v>1053</v>
      </c>
      <c r="C2575" s="201" t="s">
        <v>1054</v>
      </c>
      <c r="D2575" s="201" t="s">
        <v>3701</v>
      </c>
      <c r="E2575" s="200" t="s">
        <v>3727</v>
      </c>
      <c r="F2575" s="201" t="s">
        <v>3728</v>
      </c>
      <c r="G2575" s="202" t="s">
        <v>3744</v>
      </c>
    </row>
    <row r="2576" spans="2:7">
      <c r="B2576" s="200" t="s">
        <v>879</v>
      </c>
      <c r="C2576" s="201" t="s">
        <v>880</v>
      </c>
      <c r="D2576" s="201" t="s">
        <v>3701</v>
      </c>
      <c r="E2576" s="200" t="s">
        <v>3727</v>
      </c>
      <c r="F2576" s="201" t="s">
        <v>3728</v>
      </c>
      <c r="G2576" s="202" t="s">
        <v>3745</v>
      </c>
    </row>
    <row r="2577" spans="2:7">
      <c r="B2577" s="200" t="s">
        <v>882</v>
      </c>
      <c r="C2577" s="201" t="s">
        <v>883</v>
      </c>
      <c r="D2577" s="201" t="s">
        <v>3701</v>
      </c>
      <c r="E2577" s="200" t="s">
        <v>3727</v>
      </c>
      <c r="F2577" s="201" t="s">
        <v>3728</v>
      </c>
      <c r="G2577" s="202" t="s">
        <v>3746</v>
      </c>
    </row>
    <row r="2578" spans="2:7">
      <c r="B2578" s="200" t="s">
        <v>885</v>
      </c>
      <c r="C2578" s="201" t="s">
        <v>886</v>
      </c>
      <c r="D2578" s="201" t="s">
        <v>3701</v>
      </c>
      <c r="E2578" s="200" t="s">
        <v>3727</v>
      </c>
      <c r="F2578" s="201" t="s">
        <v>3728</v>
      </c>
      <c r="G2578" s="202" t="s">
        <v>3747</v>
      </c>
    </row>
    <row r="2579" spans="2:7">
      <c r="B2579" s="200" t="s">
        <v>888</v>
      </c>
      <c r="C2579" s="201" t="s">
        <v>889</v>
      </c>
      <c r="D2579" s="201" t="s">
        <v>3701</v>
      </c>
      <c r="E2579" s="200" t="s">
        <v>3727</v>
      </c>
      <c r="F2579" s="201" t="s">
        <v>3728</v>
      </c>
      <c r="G2579" s="202" t="s">
        <v>3748</v>
      </c>
    </row>
    <row r="2580" spans="2:7">
      <c r="B2580" s="200" t="s">
        <v>891</v>
      </c>
      <c r="C2580" s="201" t="s">
        <v>892</v>
      </c>
      <c r="D2580" s="201" t="s">
        <v>3701</v>
      </c>
      <c r="E2580" s="200" t="s">
        <v>3727</v>
      </c>
      <c r="F2580" s="201" t="s">
        <v>3728</v>
      </c>
      <c r="G2580" s="202" t="s">
        <v>3749</v>
      </c>
    </row>
    <row r="2581" spans="2:7">
      <c r="B2581" s="200" t="s">
        <v>894</v>
      </c>
      <c r="C2581" s="201" t="s">
        <v>895</v>
      </c>
      <c r="D2581" s="201" t="s">
        <v>3701</v>
      </c>
      <c r="E2581" s="200" t="s">
        <v>3727</v>
      </c>
      <c r="F2581" s="201" t="s">
        <v>3728</v>
      </c>
      <c r="G2581" s="202" t="s">
        <v>3750</v>
      </c>
    </row>
    <row r="2582" spans="2:7">
      <c r="B2582" s="200" t="s">
        <v>897</v>
      </c>
      <c r="C2582" s="201" t="s">
        <v>898</v>
      </c>
      <c r="D2582" s="201" t="s">
        <v>3701</v>
      </c>
      <c r="E2582" s="200" t="s">
        <v>3727</v>
      </c>
      <c r="F2582" s="201" t="s">
        <v>3728</v>
      </c>
      <c r="G2582" s="202" t="s">
        <v>3751</v>
      </c>
    </row>
    <row r="2583" spans="2:7">
      <c r="B2583" s="200" t="s">
        <v>791</v>
      </c>
      <c r="C2583" s="201" t="s">
        <v>792</v>
      </c>
      <c r="D2583" s="201" t="s">
        <v>3701</v>
      </c>
      <c r="E2583" s="200" t="s">
        <v>3752</v>
      </c>
      <c r="F2583" s="201" t="s">
        <v>3753</v>
      </c>
      <c r="G2583" s="202" t="s">
        <v>3754</v>
      </c>
    </row>
    <row r="2584" spans="2:7">
      <c r="B2584" s="200" t="s">
        <v>1073</v>
      </c>
      <c r="C2584" s="201" t="s">
        <v>1074</v>
      </c>
      <c r="D2584" s="201" t="s">
        <v>3701</v>
      </c>
      <c r="E2584" s="200" t="s">
        <v>3752</v>
      </c>
      <c r="F2584" s="201" t="s">
        <v>3753</v>
      </c>
      <c r="G2584" s="202" t="s">
        <v>3755</v>
      </c>
    </row>
    <row r="2585" spans="2:7">
      <c r="B2585" s="200" t="s">
        <v>795</v>
      </c>
      <c r="C2585" s="201" t="s">
        <v>796</v>
      </c>
      <c r="D2585" s="201" t="s">
        <v>3701</v>
      </c>
      <c r="E2585" s="200" t="s">
        <v>3752</v>
      </c>
      <c r="F2585" s="201" t="s">
        <v>3753</v>
      </c>
      <c r="G2585" s="202" t="s">
        <v>3756</v>
      </c>
    </row>
    <row r="2586" spans="2:7">
      <c r="B2586" s="200" t="s">
        <v>811</v>
      </c>
      <c r="C2586" s="201" t="s">
        <v>812</v>
      </c>
      <c r="D2586" s="201" t="s">
        <v>3701</v>
      </c>
      <c r="E2586" s="200" t="s">
        <v>3752</v>
      </c>
      <c r="F2586" s="201" t="s">
        <v>3753</v>
      </c>
      <c r="G2586" s="202" t="s">
        <v>3757</v>
      </c>
    </row>
    <row r="2587" spans="2:7">
      <c r="B2587" s="200" t="s">
        <v>815</v>
      </c>
      <c r="C2587" s="201" t="s">
        <v>816</v>
      </c>
      <c r="D2587" s="201" t="s">
        <v>3701</v>
      </c>
      <c r="E2587" s="200" t="s">
        <v>3752</v>
      </c>
      <c r="F2587" s="201" t="s">
        <v>3753</v>
      </c>
      <c r="G2587" s="202" t="s">
        <v>3758</v>
      </c>
    </row>
    <row r="2588" spans="2:7">
      <c r="B2588" s="200" t="s">
        <v>1081</v>
      </c>
      <c r="C2588" s="201" t="s">
        <v>1082</v>
      </c>
      <c r="D2588" s="201" t="s">
        <v>3701</v>
      </c>
      <c r="E2588" s="200" t="s">
        <v>3752</v>
      </c>
      <c r="F2588" s="201" t="s">
        <v>3753</v>
      </c>
      <c r="G2588" s="202" t="s">
        <v>3759</v>
      </c>
    </row>
    <row r="2589" spans="2:7">
      <c r="B2589" s="200" t="s">
        <v>839</v>
      </c>
      <c r="C2589" s="201" t="s">
        <v>840</v>
      </c>
      <c r="D2589" s="201" t="s">
        <v>3701</v>
      </c>
      <c r="E2589" s="200" t="s">
        <v>3752</v>
      </c>
      <c r="F2589" s="201" t="s">
        <v>3753</v>
      </c>
      <c r="G2589" s="202" t="s">
        <v>3760</v>
      </c>
    </row>
    <row r="2590" spans="2:7">
      <c r="B2590" s="200" t="s">
        <v>847</v>
      </c>
      <c r="C2590" s="201" t="s">
        <v>848</v>
      </c>
      <c r="D2590" s="201" t="s">
        <v>3701</v>
      </c>
      <c r="E2590" s="200" t="s">
        <v>3752</v>
      </c>
      <c r="F2590" s="201" t="s">
        <v>3753</v>
      </c>
      <c r="G2590" s="202" t="s">
        <v>3761</v>
      </c>
    </row>
    <row r="2591" spans="2:7">
      <c r="B2591" s="200" t="s">
        <v>867</v>
      </c>
      <c r="C2591" s="201" t="s">
        <v>868</v>
      </c>
      <c r="D2591" s="201" t="s">
        <v>3701</v>
      </c>
      <c r="E2591" s="200" t="s">
        <v>3752</v>
      </c>
      <c r="F2591" s="201" t="s">
        <v>3753</v>
      </c>
      <c r="G2591" s="202" t="s">
        <v>3762</v>
      </c>
    </row>
    <row r="2592" spans="2:7">
      <c r="B2592" s="200" t="s">
        <v>1053</v>
      </c>
      <c r="C2592" s="201" t="s">
        <v>1054</v>
      </c>
      <c r="D2592" s="201" t="s">
        <v>3701</v>
      </c>
      <c r="E2592" s="200" t="s">
        <v>3752</v>
      </c>
      <c r="F2592" s="201" t="s">
        <v>3753</v>
      </c>
      <c r="G2592" s="202" t="s">
        <v>3763</v>
      </c>
    </row>
    <row r="2593" spans="2:7">
      <c r="B2593" s="200" t="s">
        <v>876</v>
      </c>
      <c r="C2593" s="201" t="s">
        <v>877</v>
      </c>
      <c r="D2593" s="201" t="s">
        <v>3701</v>
      </c>
      <c r="E2593" s="200" t="s">
        <v>3752</v>
      </c>
      <c r="F2593" s="201" t="s">
        <v>3753</v>
      </c>
      <c r="G2593" s="202" t="s">
        <v>3764</v>
      </c>
    </row>
    <row r="2594" spans="2:7">
      <c r="B2594" s="200" t="s">
        <v>1001</v>
      </c>
      <c r="C2594" s="201" t="s">
        <v>1002</v>
      </c>
      <c r="D2594" s="201" t="s">
        <v>3701</v>
      </c>
      <c r="E2594" s="200" t="s">
        <v>3752</v>
      </c>
      <c r="F2594" s="201" t="s">
        <v>3753</v>
      </c>
      <c r="G2594" s="202" t="s">
        <v>3765</v>
      </c>
    </row>
    <row r="2595" spans="2:7">
      <c r="B2595" s="200" t="s">
        <v>927</v>
      </c>
      <c r="C2595" s="201" t="s">
        <v>928</v>
      </c>
      <c r="D2595" s="201" t="s">
        <v>3701</v>
      </c>
      <c r="E2595" s="200" t="s">
        <v>3752</v>
      </c>
      <c r="F2595" s="201" t="s">
        <v>3753</v>
      </c>
      <c r="G2595" s="202" t="s">
        <v>3766</v>
      </c>
    </row>
    <row r="2596" spans="2:7">
      <c r="B2596" s="200" t="s">
        <v>951</v>
      </c>
      <c r="C2596" s="201" t="s">
        <v>952</v>
      </c>
      <c r="D2596" s="201" t="s">
        <v>3701</v>
      </c>
      <c r="E2596" s="200" t="s">
        <v>3752</v>
      </c>
      <c r="F2596" s="201" t="s">
        <v>3753</v>
      </c>
      <c r="G2596" s="202" t="s">
        <v>3767</v>
      </c>
    </row>
    <row r="2597" spans="2:7">
      <c r="B2597" s="200" t="s">
        <v>882</v>
      </c>
      <c r="C2597" s="201" t="s">
        <v>883</v>
      </c>
      <c r="D2597" s="201" t="s">
        <v>3701</v>
      </c>
      <c r="E2597" s="200" t="s">
        <v>3752</v>
      </c>
      <c r="F2597" s="201" t="s">
        <v>3753</v>
      </c>
      <c r="G2597" s="202" t="s">
        <v>3768</v>
      </c>
    </row>
    <row r="2598" spans="2:7">
      <c r="B2598" s="200" t="s">
        <v>885</v>
      </c>
      <c r="C2598" s="201" t="s">
        <v>886</v>
      </c>
      <c r="D2598" s="201" t="s">
        <v>3701</v>
      </c>
      <c r="E2598" s="200" t="s">
        <v>3752</v>
      </c>
      <c r="F2598" s="201" t="s">
        <v>3753</v>
      </c>
      <c r="G2598" s="202" t="s">
        <v>3769</v>
      </c>
    </row>
    <row r="2599" spans="2:7">
      <c r="B2599" s="200" t="s">
        <v>888</v>
      </c>
      <c r="C2599" s="201" t="s">
        <v>889</v>
      </c>
      <c r="D2599" s="201" t="s">
        <v>3701</v>
      </c>
      <c r="E2599" s="200" t="s">
        <v>3752</v>
      </c>
      <c r="F2599" s="201" t="s">
        <v>3753</v>
      </c>
      <c r="G2599" s="202" t="s">
        <v>3770</v>
      </c>
    </row>
    <row r="2600" spans="2:7">
      <c r="B2600" s="200" t="s">
        <v>891</v>
      </c>
      <c r="C2600" s="201" t="s">
        <v>892</v>
      </c>
      <c r="D2600" s="201" t="s">
        <v>3701</v>
      </c>
      <c r="E2600" s="200" t="s">
        <v>3752</v>
      </c>
      <c r="F2600" s="201" t="s">
        <v>3753</v>
      </c>
      <c r="G2600" s="202" t="s">
        <v>3771</v>
      </c>
    </row>
    <row r="2601" spans="2:7">
      <c r="B2601" s="200" t="s">
        <v>894</v>
      </c>
      <c r="C2601" s="201" t="s">
        <v>895</v>
      </c>
      <c r="D2601" s="201" t="s">
        <v>3701</v>
      </c>
      <c r="E2601" s="200" t="s">
        <v>3752</v>
      </c>
      <c r="F2601" s="201" t="s">
        <v>3753</v>
      </c>
      <c r="G2601" s="202" t="s">
        <v>3772</v>
      </c>
    </row>
    <row r="2602" spans="2:7">
      <c r="B2602" s="200" t="s">
        <v>897</v>
      </c>
      <c r="C2602" s="201" t="s">
        <v>898</v>
      </c>
      <c r="D2602" s="201" t="s">
        <v>3701</v>
      </c>
      <c r="E2602" s="200" t="s">
        <v>3752</v>
      </c>
      <c r="F2602" s="201" t="s">
        <v>3753</v>
      </c>
      <c r="G2602" s="202" t="s">
        <v>3773</v>
      </c>
    </row>
    <row r="2603" spans="2:7">
      <c r="B2603" s="200" t="s">
        <v>791</v>
      </c>
      <c r="C2603" s="201" t="s">
        <v>792</v>
      </c>
      <c r="D2603" s="201" t="s">
        <v>3701</v>
      </c>
      <c r="E2603" s="200" t="s">
        <v>3774</v>
      </c>
      <c r="F2603" s="201" t="s">
        <v>3775</v>
      </c>
      <c r="G2603" s="202" t="s">
        <v>3776</v>
      </c>
    </row>
    <row r="2604" spans="2:7">
      <c r="B2604" s="200" t="s">
        <v>795</v>
      </c>
      <c r="C2604" s="201" t="s">
        <v>796</v>
      </c>
      <c r="D2604" s="201" t="s">
        <v>3701</v>
      </c>
      <c r="E2604" s="200" t="s">
        <v>3774</v>
      </c>
      <c r="F2604" s="201" t="s">
        <v>3775</v>
      </c>
      <c r="G2604" s="202" t="s">
        <v>3777</v>
      </c>
    </row>
    <row r="2605" spans="2:7">
      <c r="B2605" s="200" t="s">
        <v>807</v>
      </c>
      <c r="C2605" s="201" t="s">
        <v>808</v>
      </c>
      <c r="D2605" s="201" t="s">
        <v>3701</v>
      </c>
      <c r="E2605" s="200" t="s">
        <v>3774</v>
      </c>
      <c r="F2605" s="201" t="s">
        <v>3775</v>
      </c>
      <c r="G2605" s="202" t="s">
        <v>3778</v>
      </c>
    </row>
    <row r="2606" spans="2:7">
      <c r="B2606" s="200" t="s">
        <v>1081</v>
      </c>
      <c r="C2606" s="201" t="s">
        <v>1082</v>
      </c>
      <c r="D2606" s="201" t="s">
        <v>3701</v>
      </c>
      <c r="E2606" s="200" t="s">
        <v>3774</v>
      </c>
      <c r="F2606" s="201" t="s">
        <v>3775</v>
      </c>
      <c r="G2606" s="202" t="s">
        <v>3779</v>
      </c>
    </row>
    <row r="2607" spans="2:7">
      <c r="B2607" s="200" t="s">
        <v>831</v>
      </c>
      <c r="C2607" s="201" t="s">
        <v>832</v>
      </c>
      <c r="D2607" s="201" t="s">
        <v>3701</v>
      </c>
      <c r="E2607" s="200" t="s">
        <v>3774</v>
      </c>
      <c r="F2607" s="201" t="s">
        <v>3775</v>
      </c>
      <c r="G2607" s="202" t="s">
        <v>3780</v>
      </c>
    </row>
    <row r="2608" spans="2:7">
      <c r="B2608" s="200" t="s">
        <v>839</v>
      </c>
      <c r="C2608" s="201" t="s">
        <v>840</v>
      </c>
      <c r="D2608" s="201" t="s">
        <v>3701</v>
      </c>
      <c r="E2608" s="200" t="s">
        <v>3774</v>
      </c>
      <c r="F2608" s="201" t="s">
        <v>3775</v>
      </c>
      <c r="G2608" s="202" t="s">
        <v>3781</v>
      </c>
    </row>
    <row r="2609" spans="2:7">
      <c r="B2609" s="200" t="s">
        <v>851</v>
      </c>
      <c r="C2609" s="201" t="s">
        <v>852</v>
      </c>
      <c r="D2609" s="201" t="s">
        <v>3701</v>
      </c>
      <c r="E2609" s="200" t="s">
        <v>3774</v>
      </c>
      <c r="F2609" s="201" t="s">
        <v>3775</v>
      </c>
      <c r="G2609" s="202" t="s">
        <v>3782</v>
      </c>
    </row>
    <row r="2610" spans="2:7">
      <c r="B2610" s="200" t="s">
        <v>855</v>
      </c>
      <c r="C2610" s="201" t="s">
        <v>856</v>
      </c>
      <c r="D2610" s="201" t="s">
        <v>3701</v>
      </c>
      <c r="E2610" s="200" t="s">
        <v>3774</v>
      </c>
      <c r="F2610" s="201" t="s">
        <v>3775</v>
      </c>
      <c r="G2610" s="202" t="s">
        <v>3783</v>
      </c>
    </row>
    <row r="2611" spans="2:7">
      <c r="B2611" s="200" t="s">
        <v>859</v>
      </c>
      <c r="C2611" s="201" t="s">
        <v>860</v>
      </c>
      <c r="D2611" s="201" t="s">
        <v>3701</v>
      </c>
      <c r="E2611" s="200" t="s">
        <v>3774</v>
      </c>
      <c r="F2611" s="201" t="s">
        <v>3775</v>
      </c>
      <c r="G2611" s="202" t="s">
        <v>3784</v>
      </c>
    </row>
    <row r="2612" spans="2:7">
      <c r="B2612" s="200" t="s">
        <v>863</v>
      </c>
      <c r="C2612" s="201" t="s">
        <v>864</v>
      </c>
      <c r="D2612" s="201" t="s">
        <v>3701</v>
      </c>
      <c r="E2612" s="200" t="s">
        <v>3774</v>
      </c>
      <c r="F2612" s="201" t="s">
        <v>3775</v>
      </c>
      <c r="G2612" s="202" t="s">
        <v>3785</v>
      </c>
    </row>
    <row r="2613" spans="2:7">
      <c r="B2613" s="200" t="s">
        <v>867</v>
      </c>
      <c r="C2613" s="201" t="s">
        <v>868</v>
      </c>
      <c r="D2613" s="201" t="s">
        <v>3701</v>
      </c>
      <c r="E2613" s="200" t="s">
        <v>3774</v>
      </c>
      <c r="F2613" s="201" t="s">
        <v>3775</v>
      </c>
      <c r="G2613" s="202" t="s">
        <v>3786</v>
      </c>
    </row>
    <row r="2614" spans="2:7">
      <c r="B2614" s="200" t="s">
        <v>948</v>
      </c>
      <c r="C2614" s="201" t="s">
        <v>949</v>
      </c>
      <c r="D2614" s="201" t="s">
        <v>3701</v>
      </c>
      <c r="E2614" s="200" t="s">
        <v>3774</v>
      </c>
      <c r="F2614" s="201" t="s">
        <v>3775</v>
      </c>
      <c r="G2614" s="202" t="s">
        <v>3787</v>
      </c>
    </row>
    <row r="2615" spans="2:7">
      <c r="B2615" s="200" t="s">
        <v>1053</v>
      </c>
      <c r="C2615" s="201" t="s">
        <v>1054</v>
      </c>
      <c r="D2615" s="201" t="s">
        <v>3701</v>
      </c>
      <c r="E2615" s="200" t="s">
        <v>3774</v>
      </c>
      <c r="F2615" s="201" t="s">
        <v>3775</v>
      </c>
      <c r="G2615" s="202" t="s">
        <v>3788</v>
      </c>
    </row>
    <row r="2616" spans="2:7">
      <c r="B2616" s="200" t="s">
        <v>1001</v>
      </c>
      <c r="C2616" s="201" t="s">
        <v>1002</v>
      </c>
      <c r="D2616" s="201" t="s">
        <v>3701</v>
      </c>
      <c r="E2616" s="200" t="s">
        <v>3774</v>
      </c>
      <c r="F2616" s="201" t="s">
        <v>3775</v>
      </c>
      <c r="G2616" s="202" t="s">
        <v>3789</v>
      </c>
    </row>
    <row r="2617" spans="2:7">
      <c r="B2617" s="200" t="s">
        <v>927</v>
      </c>
      <c r="C2617" s="201" t="s">
        <v>928</v>
      </c>
      <c r="D2617" s="201" t="s">
        <v>3701</v>
      </c>
      <c r="E2617" s="200" t="s">
        <v>3774</v>
      </c>
      <c r="F2617" s="201" t="s">
        <v>3775</v>
      </c>
      <c r="G2617" s="202" t="s">
        <v>3790</v>
      </c>
    </row>
    <row r="2618" spans="2:7">
      <c r="B2618" s="200" t="s">
        <v>951</v>
      </c>
      <c r="C2618" s="201" t="s">
        <v>952</v>
      </c>
      <c r="D2618" s="201" t="s">
        <v>3701</v>
      </c>
      <c r="E2618" s="200" t="s">
        <v>3774</v>
      </c>
      <c r="F2618" s="201" t="s">
        <v>3775</v>
      </c>
      <c r="G2618" s="202" t="s">
        <v>3791</v>
      </c>
    </row>
    <row r="2619" spans="2:7">
      <c r="B2619" s="200" t="s">
        <v>879</v>
      </c>
      <c r="C2619" s="201" t="s">
        <v>880</v>
      </c>
      <c r="D2619" s="201" t="s">
        <v>3701</v>
      </c>
      <c r="E2619" s="200" t="s">
        <v>3774</v>
      </c>
      <c r="F2619" s="201" t="s">
        <v>3775</v>
      </c>
      <c r="G2619" s="202" t="s">
        <v>3792</v>
      </c>
    </row>
    <row r="2620" spans="2:7">
      <c r="B2620" s="200" t="s">
        <v>882</v>
      </c>
      <c r="C2620" s="201" t="s">
        <v>883</v>
      </c>
      <c r="D2620" s="201" t="s">
        <v>3701</v>
      </c>
      <c r="E2620" s="200" t="s">
        <v>3774</v>
      </c>
      <c r="F2620" s="201" t="s">
        <v>3775</v>
      </c>
      <c r="G2620" s="202" t="s">
        <v>3793</v>
      </c>
    </row>
    <row r="2621" spans="2:7">
      <c r="B2621" s="200" t="s">
        <v>1059</v>
      </c>
      <c r="C2621" s="201" t="s">
        <v>1060</v>
      </c>
      <c r="D2621" s="201" t="s">
        <v>3701</v>
      </c>
      <c r="E2621" s="200" t="s">
        <v>3774</v>
      </c>
      <c r="F2621" s="201" t="s">
        <v>3775</v>
      </c>
      <c r="G2621" s="202" t="s">
        <v>3794</v>
      </c>
    </row>
    <row r="2622" spans="2:7">
      <c r="B2622" s="200" t="s">
        <v>885</v>
      </c>
      <c r="C2622" s="201" t="s">
        <v>886</v>
      </c>
      <c r="D2622" s="201" t="s">
        <v>3701</v>
      </c>
      <c r="E2622" s="200" t="s">
        <v>3774</v>
      </c>
      <c r="F2622" s="201" t="s">
        <v>3775</v>
      </c>
      <c r="G2622" s="202" t="s">
        <v>3795</v>
      </c>
    </row>
    <row r="2623" spans="2:7">
      <c r="B2623" s="200" t="s">
        <v>888</v>
      </c>
      <c r="C2623" s="201" t="s">
        <v>889</v>
      </c>
      <c r="D2623" s="201" t="s">
        <v>3701</v>
      </c>
      <c r="E2623" s="200" t="s">
        <v>3774</v>
      </c>
      <c r="F2623" s="201" t="s">
        <v>3775</v>
      </c>
      <c r="G2623" s="202" t="s">
        <v>3796</v>
      </c>
    </row>
    <row r="2624" spans="2:7">
      <c r="B2624" s="200" t="s">
        <v>891</v>
      </c>
      <c r="C2624" s="201" t="s">
        <v>892</v>
      </c>
      <c r="D2624" s="201" t="s">
        <v>3701</v>
      </c>
      <c r="E2624" s="200" t="s">
        <v>3774</v>
      </c>
      <c r="F2624" s="201" t="s">
        <v>3775</v>
      </c>
      <c r="G2624" s="202" t="s">
        <v>3797</v>
      </c>
    </row>
    <row r="2625" spans="2:7">
      <c r="B2625" s="200" t="s">
        <v>894</v>
      </c>
      <c r="C2625" s="201" t="s">
        <v>895</v>
      </c>
      <c r="D2625" s="201" t="s">
        <v>3701</v>
      </c>
      <c r="E2625" s="200" t="s">
        <v>3774</v>
      </c>
      <c r="F2625" s="201" t="s">
        <v>3775</v>
      </c>
      <c r="G2625" s="202" t="s">
        <v>3798</v>
      </c>
    </row>
    <row r="2626" spans="2:7">
      <c r="B2626" s="200" t="s">
        <v>897</v>
      </c>
      <c r="C2626" s="201" t="s">
        <v>898</v>
      </c>
      <c r="D2626" s="201" t="s">
        <v>3701</v>
      </c>
      <c r="E2626" s="200" t="s">
        <v>3774</v>
      </c>
      <c r="F2626" s="201" t="s">
        <v>3775</v>
      </c>
      <c r="G2626" s="202" t="s">
        <v>3799</v>
      </c>
    </row>
    <row r="2627" spans="2:7">
      <c r="B2627" s="200" t="s">
        <v>791</v>
      </c>
      <c r="C2627" s="201" t="s">
        <v>792</v>
      </c>
      <c r="D2627" s="201" t="s">
        <v>3701</v>
      </c>
      <c r="E2627" s="200" t="s">
        <v>3800</v>
      </c>
      <c r="F2627" s="201" t="s">
        <v>3801</v>
      </c>
      <c r="G2627" s="202" t="s">
        <v>3802</v>
      </c>
    </row>
    <row r="2628" spans="2:7">
      <c r="B2628" s="200" t="s">
        <v>795</v>
      </c>
      <c r="C2628" s="201" t="s">
        <v>796</v>
      </c>
      <c r="D2628" s="201" t="s">
        <v>3701</v>
      </c>
      <c r="E2628" s="200" t="s">
        <v>3800</v>
      </c>
      <c r="F2628" s="201" t="s">
        <v>3801</v>
      </c>
      <c r="G2628" s="202" t="s">
        <v>3803</v>
      </c>
    </row>
    <row r="2629" spans="2:7">
      <c r="B2629" s="200" t="s">
        <v>807</v>
      </c>
      <c r="C2629" s="201" t="s">
        <v>808</v>
      </c>
      <c r="D2629" s="201" t="s">
        <v>3701</v>
      </c>
      <c r="E2629" s="200" t="s">
        <v>3800</v>
      </c>
      <c r="F2629" s="201" t="s">
        <v>3801</v>
      </c>
      <c r="G2629" s="202" t="s">
        <v>3804</v>
      </c>
    </row>
    <row r="2630" spans="2:7">
      <c r="B2630" s="200" t="s">
        <v>969</v>
      </c>
      <c r="C2630" s="201" t="s">
        <v>970</v>
      </c>
      <c r="D2630" s="201" t="s">
        <v>3701</v>
      </c>
      <c r="E2630" s="200" t="s">
        <v>3800</v>
      </c>
      <c r="F2630" s="201" t="s">
        <v>3801</v>
      </c>
      <c r="G2630" s="202" t="s">
        <v>3805</v>
      </c>
    </row>
    <row r="2631" spans="2:7">
      <c r="B2631" s="200" t="s">
        <v>827</v>
      </c>
      <c r="C2631" s="201" t="s">
        <v>828</v>
      </c>
      <c r="D2631" s="201" t="s">
        <v>3701</v>
      </c>
      <c r="E2631" s="200" t="s">
        <v>3800</v>
      </c>
      <c r="F2631" s="201" t="s">
        <v>3801</v>
      </c>
      <c r="G2631" s="202" t="s">
        <v>3806</v>
      </c>
    </row>
    <row r="2632" spans="2:7">
      <c r="B2632" s="200" t="s">
        <v>831</v>
      </c>
      <c r="C2632" s="201" t="s">
        <v>832</v>
      </c>
      <c r="D2632" s="201" t="s">
        <v>3701</v>
      </c>
      <c r="E2632" s="200" t="s">
        <v>3800</v>
      </c>
      <c r="F2632" s="201" t="s">
        <v>3801</v>
      </c>
      <c r="G2632" s="202" t="s">
        <v>3807</v>
      </c>
    </row>
    <row r="2633" spans="2:7">
      <c r="B2633" s="200" t="s">
        <v>918</v>
      </c>
      <c r="C2633" s="201" t="s">
        <v>919</v>
      </c>
      <c r="D2633" s="201" t="s">
        <v>3701</v>
      </c>
      <c r="E2633" s="200" t="s">
        <v>3800</v>
      </c>
      <c r="F2633" s="201" t="s">
        <v>3801</v>
      </c>
      <c r="G2633" s="202" t="s">
        <v>3808</v>
      </c>
    </row>
    <row r="2634" spans="2:7">
      <c r="B2634" s="200" t="s">
        <v>851</v>
      </c>
      <c r="C2634" s="201" t="s">
        <v>852</v>
      </c>
      <c r="D2634" s="201" t="s">
        <v>3701</v>
      </c>
      <c r="E2634" s="200" t="s">
        <v>3800</v>
      </c>
      <c r="F2634" s="201" t="s">
        <v>3801</v>
      </c>
      <c r="G2634" s="202" t="s">
        <v>3809</v>
      </c>
    </row>
    <row r="2635" spans="2:7">
      <c r="B2635" s="200" t="s">
        <v>855</v>
      </c>
      <c r="C2635" s="201" t="s">
        <v>856</v>
      </c>
      <c r="D2635" s="201" t="s">
        <v>3701</v>
      </c>
      <c r="E2635" s="200" t="s">
        <v>3800</v>
      </c>
      <c r="F2635" s="201" t="s">
        <v>3801</v>
      </c>
      <c r="G2635" s="202" t="s">
        <v>3810</v>
      </c>
    </row>
    <row r="2636" spans="2:7">
      <c r="B2636" s="200" t="s">
        <v>863</v>
      </c>
      <c r="C2636" s="201" t="s">
        <v>864</v>
      </c>
      <c r="D2636" s="201" t="s">
        <v>3701</v>
      </c>
      <c r="E2636" s="200" t="s">
        <v>3800</v>
      </c>
      <c r="F2636" s="201" t="s">
        <v>3801</v>
      </c>
      <c r="G2636" s="202" t="s">
        <v>3811</v>
      </c>
    </row>
    <row r="2637" spans="2:7">
      <c r="B2637" s="200" t="s">
        <v>1053</v>
      </c>
      <c r="C2637" s="201" t="s">
        <v>1054</v>
      </c>
      <c r="D2637" s="201" t="s">
        <v>3701</v>
      </c>
      <c r="E2637" s="200" t="s">
        <v>3800</v>
      </c>
      <c r="F2637" s="201" t="s">
        <v>3801</v>
      </c>
      <c r="G2637" s="202" t="s">
        <v>3812</v>
      </c>
    </row>
    <row r="2638" spans="2:7">
      <c r="B2638" s="200" t="s">
        <v>870</v>
      </c>
      <c r="C2638" s="201" t="s">
        <v>871</v>
      </c>
      <c r="D2638" s="201" t="s">
        <v>3701</v>
      </c>
      <c r="E2638" s="200" t="s">
        <v>3800</v>
      </c>
      <c r="F2638" s="201" t="s">
        <v>3801</v>
      </c>
      <c r="G2638" s="202" t="s">
        <v>3813</v>
      </c>
    </row>
    <row r="2639" spans="2:7">
      <c r="B2639" s="200" t="s">
        <v>873</v>
      </c>
      <c r="C2639" s="201" t="s">
        <v>874</v>
      </c>
      <c r="D2639" s="201" t="s">
        <v>3701</v>
      </c>
      <c r="E2639" s="200" t="s">
        <v>3800</v>
      </c>
      <c r="F2639" s="201" t="s">
        <v>3801</v>
      </c>
      <c r="G2639" s="202" t="s">
        <v>3814</v>
      </c>
    </row>
    <row r="2640" spans="2:7">
      <c r="B2640" s="200" t="s">
        <v>927</v>
      </c>
      <c r="C2640" s="201" t="s">
        <v>928</v>
      </c>
      <c r="D2640" s="201" t="s">
        <v>3701</v>
      </c>
      <c r="E2640" s="200" t="s">
        <v>3800</v>
      </c>
      <c r="F2640" s="201" t="s">
        <v>3801</v>
      </c>
      <c r="G2640" s="202" t="s">
        <v>3815</v>
      </c>
    </row>
    <row r="2641" spans="2:7">
      <c r="B2641" s="200" t="s">
        <v>951</v>
      </c>
      <c r="C2641" s="201" t="s">
        <v>952</v>
      </c>
      <c r="D2641" s="201" t="s">
        <v>3701</v>
      </c>
      <c r="E2641" s="200" t="s">
        <v>3800</v>
      </c>
      <c r="F2641" s="201" t="s">
        <v>3801</v>
      </c>
      <c r="G2641" s="202" t="s">
        <v>3816</v>
      </c>
    </row>
    <row r="2642" spans="2:7">
      <c r="B2642" s="200" t="s">
        <v>879</v>
      </c>
      <c r="C2642" s="201" t="s">
        <v>880</v>
      </c>
      <c r="D2642" s="201" t="s">
        <v>3701</v>
      </c>
      <c r="E2642" s="200" t="s">
        <v>3800</v>
      </c>
      <c r="F2642" s="201" t="s">
        <v>3801</v>
      </c>
      <c r="G2642" s="202" t="s">
        <v>3817</v>
      </c>
    </row>
    <row r="2643" spans="2:7">
      <c r="B2643" s="200" t="s">
        <v>882</v>
      </c>
      <c r="C2643" s="201" t="s">
        <v>883</v>
      </c>
      <c r="D2643" s="201" t="s">
        <v>3701</v>
      </c>
      <c r="E2643" s="200" t="s">
        <v>3800</v>
      </c>
      <c r="F2643" s="201" t="s">
        <v>3801</v>
      </c>
      <c r="G2643" s="202" t="s">
        <v>3818</v>
      </c>
    </row>
    <row r="2644" spans="2:7">
      <c r="B2644" s="200" t="s">
        <v>1059</v>
      </c>
      <c r="C2644" s="201" t="s">
        <v>1060</v>
      </c>
      <c r="D2644" s="201" t="s">
        <v>3701</v>
      </c>
      <c r="E2644" s="200" t="s">
        <v>3800</v>
      </c>
      <c r="F2644" s="201" t="s">
        <v>3801</v>
      </c>
      <c r="G2644" s="202" t="s">
        <v>3819</v>
      </c>
    </row>
    <row r="2645" spans="2:7">
      <c r="B2645" s="200" t="s">
        <v>885</v>
      </c>
      <c r="C2645" s="201" t="s">
        <v>886</v>
      </c>
      <c r="D2645" s="201" t="s">
        <v>3701</v>
      </c>
      <c r="E2645" s="200" t="s">
        <v>3800</v>
      </c>
      <c r="F2645" s="201" t="s">
        <v>3801</v>
      </c>
      <c r="G2645" s="202" t="s">
        <v>3820</v>
      </c>
    </row>
    <row r="2646" spans="2:7">
      <c r="B2646" s="200" t="s">
        <v>888</v>
      </c>
      <c r="C2646" s="201" t="s">
        <v>889</v>
      </c>
      <c r="D2646" s="201" t="s">
        <v>3701</v>
      </c>
      <c r="E2646" s="200" t="s">
        <v>3800</v>
      </c>
      <c r="F2646" s="201" t="s">
        <v>3801</v>
      </c>
      <c r="G2646" s="202" t="s">
        <v>3821</v>
      </c>
    </row>
    <row r="2647" spans="2:7">
      <c r="B2647" s="200" t="s">
        <v>891</v>
      </c>
      <c r="C2647" s="201" t="s">
        <v>892</v>
      </c>
      <c r="D2647" s="201" t="s">
        <v>3701</v>
      </c>
      <c r="E2647" s="200" t="s">
        <v>3800</v>
      </c>
      <c r="F2647" s="201" t="s">
        <v>3801</v>
      </c>
      <c r="G2647" s="202" t="s">
        <v>3822</v>
      </c>
    </row>
    <row r="2648" spans="2:7">
      <c r="B2648" s="200" t="s">
        <v>894</v>
      </c>
      <c r="C2648" s="201" t="s">
        <v>895</v>
      </c>
      <c r="D2648" s="201" t="s">
        <v>3701</v>
      </c>
      <c r="E2648" s="200" t="s">
        <v>3800</v>
      </c>
      <c r="F2648" s="201" t="s">
        <v>3801</v>
      </c>
      <c r="G2648" s="202" t="s">
        <v>3823</v>
      </c>
    </row>
    <row r="2649" spans="2:7">
      <c r="B2649" s="200" t="s">
        <v>897</v>
      </c>
      <c r="C2649" s="201" t="s">
        <v>898</v>
      </c>
      <c r="D2649" s="201" t="s">
        <v>3701</v>
      </c>
      <c r="E2649" s="200" t="s">
        <v>3800</v>
      </c>
      <c r="F2649" s="201" t="s">
        <v>3801</v>
      </c>
      <c r="G2649" s="202" t="s">
        <v>3824</v>
      </c>
    </row>
    <row r="2650" spans="2:7">
      <c r="B2650" s="200" t="s">
        <v>791</v>
      </c>
      <c r="C2650" s="201" t="s">
        <v>792</v>
      </c>
      <c r="D2650" s="201" t="s">
        <v>3701</v>
      </c>
      <c r="E2650" s="200" t="s">
        <v>3825</v>
      </c>
      <c r="F2650" s="201" t="s">
        <v>3826</v>
      </c>
      <c r="G2650" s="202" t="s">
        <v>3827</v>
      </c>
    </row>
    <row r="2651" spans="2:7">
      <c r="B2651" s="200" t="s">
        <v>795</v>
      </c>
      <c r="C2651" s="201" t="s">
        <v>796</v>
      </c>
      <c r="D2651" s="201" t="s">
        <v>3701</v>
      </c>
      <c r="E2651" s="200" t="s">
        <v>3825</v>
      </c>
      <c r="F2651" s="201" t="s">
        <v>3826</v>
      </c>
      <c r="G2651" s="202" t="s">
        <v>3828</v>
      </c>
    </row>
    <row r="2652" spans="2:7">
      <c r="B2652" s="200" t="s">
        <v>799</v>
      </c>
      <c r="C2652" s="201" t="s">
        <v>800</v>
      </c>
      <c r="D2652" s="201" t="s">
        <v>3701</v>
      </c>
      <c r="E2652" s="200" t="s">
        <v>3825</v>
      </c>
      <c r="F2652" s="201" t="s">
        <v>3826</v>
      </c>
      <c r="G2652" s="202" t="s">
        <v>3829</v>
      </c>
    </row>
    <row r="2653" spans="2:7">
      <c r="B2653" s="200" t="s">
        <v>803</v>
      </c>
      <c r="C2653" s="201" t="s">
        <v>804</v>
      </c>
      <c r="D2653" s="201" t="s">
        <v>3701</v>
      </c>
      <c r="E2653" s="200" t="s">
        <v>3825</v>
      </c>
      <c r="F2653" s="201" t="s">
        <v>3826</v>
      </c>
      <c r="G2653" s="202" t="s">
        <v>3830</v>
      </c>
    </row>
    <row r="2654" spans="2:7">
      <c r="B2654" s="200" t="s">
        <v>1162</v>
      </c>
      <c r="C2654" s="201" t="s">
        <v>1163</v>
      </c>
      <c r="D2654" s="201" t="s">
        <v>3701</v>
      </c>
      <c r="E2654" s="200" t="s">
        <v>3825</v>
      </c>
      <c r="F2654" s="201" t="s">
        <v>3826</v>
      </c>
      <c r="G2654" s="202" t="s">
        <v>3831</v>
      </c>
    </row>
    <row r="2655" spans="2:7">
      <c r="B2655" s="200" t="s">
        <v>807</v>
      </c>
      <c r="C2655" s="201" t="s">
        <v>808</v>
      </c>
      <c r="D2655" s="201" t="s">
        <v>3701</v>
      </c>
      <c r="E2655" s="200" t="s">
        <v>3825</v>
      </c>
      <c r="F2655" s="201" t="s">
        <v>3826</v>
      </c>
      <c r="G2655" s="202" t="s">
        <v>3832</v>
      </c>
    </row>
    <row r="2656" spans="2:7">
      <c r="B2656" s="200" t="s">
        <v>1195</v>
      </c>
      <c r="C2656" s="201" t="s">
        <v>1196</v>
      </c>
      <c r="D2656" s="201" t="s">
        <v>3701</v>
      </c>
      <c r="E2656" s="200" t="s">
        <v>3825</v>
      </c>
      <c r="F2656" s="201" t="s">
        <v>3826</v>
      </c>
      <c r="G2656" s="202" t="s">
        <v>3833</v>
      </c>
    </row>
    <row r="2657" spans="2:7">
      <c r="B2657" s="200" t="s">
        <v>969</v>
      </c>
      <c r="C2657" s="201" t="s">
        <v>970</v>
      </c>
      <c r="D2657" s="201" t="s">
        <v>3701</v>
      </c>
      <c r="E2657" s="200" t="s">
        <v>3825</v>
      </c>
      <c r="F2657" s="201" t="s">
        <v>3826</v>
      </c>
      <c r="G2657" s="202" t="s">
        <v>3834</v>
      </c>
    </row>
    <row r="2658" spans="2:7">
      <c r="B2658" s="200" t="s">
        <v>823</v>
      </c>
      <c r="C2658" s="201" t="s">
        <v>824</v>
      </c>
      <c r="D2658" s="201" t="s">
        <v>3701</v>
      </c>
      <c r="E2658" s="200" t="s">
        <v>3825</v>
      </c>
      <c r="F2658" s="201" t="s">
        <v>3826</v>
      </c>
      <c r="G2658" s="202" t="s">
        <v>3835</v>
      </c>
    </row>
    <row r="2659" spans="2:7">
      <c r="B2659" s="200" t="s">
        <v>827</v>
      </c>
      <c r="C2659" s="201" t="s">
        <v>828</v>
      </c>
      <c r="D2659" s="201" t="s">
        <v>3701</v>
      </c>
      <c r="E2659" s="200" t="s">
        <v>3825</v>
      </c>
      <c r="F2659" s="201" t="s">
        <v>3826</v>
      </c>
      <c r="G2659" s="202" t="s">
        <v>3836</v>
      </c>
    </row>
    <row r="2660" spans="2:7">
      <c r="B2660" s="200" t="s">
        <v>831</v>
      </c>
      <c r="C2660" s="201" t="s">
        <v>832</v>
      </c>
      <c r="D2660" s="201" t="s">
        <v>3701</v>
      </c>
      <c r="E2660" s="200" t="s">
        <v>3825</v>
      </c>
      <c r="F2660" s="201" t="s">
        <v>3826</v>
      </c>
      <c r="G2660" s="202" t="s">
        <v>3837</v>
      </c>
    </row>
    <row r="2661" spans="2:7">
      <c r="B2661" s="200" t="s">
        <v>835</v>
      </c>
      <c r="C2661" s="201" t="s">
        <v>836</v>
      </c>
      <c r="D2661" s="201" t="s">
        <v>3701</v>
      </c>
      <c r="E2661" s="200" t="s">
        <v>3825</v>
      </c>
      <c r="F2661" s="201" t="s">
        <v>3826</v>
      </c>
      <c r="G2661" s="202" t="s">
        <v>3838</v>
      </c>
    </row>
    <row r="2662" spans="2:7">
      <c r="B2662" s="200" t="s">
        <v>994</v>
      </c>
      <c r="C2662" s="201" t="s">
        <v>995</v>
      </c>
      <c r="D2662" s="201" t="s">
        <v>3701</v>
      </c>
      <c r="E2662" s="200" t="s">
        <v>3825</v>
      </c>
      <c r="F2662" s="201" t="s">
        <v>3826</v>
      </c>
      <c r="G2662" s="202" t="s">
        <v>3839</v>
      </c>
    </row>
    <row r="2663" spans="2:7">
      <c r="B2663" s="200" t="s">
        <v>1044</v>
      </c>
      <c r="C2663" s="201" t="s">
        <v>1045</v>
      </c>
      <c r="D2663" s="201" t="s">
        <v>3701</v>
      </c>
      <c r="E2663" s="200" t="s">
        <v>3825</v>
      </c>
      <c r="F2663" s="201" t="s">
        <v>3826</v>
      </c>
      <c r="G2663" s="202" t="s">
        <v>3840</v>
      </c>
    </row>
    <row r="2664" spans="2:7">
      <c r="B2664" s="200" t="s">
        <v>851</v>
      </c>
      <c r="C2664" s="201" t="s">
        <v>852</v>
      </c>
      <c r="D2664" s="201" t="s">
        <v>3701</v>
      </c>
      <c r="E2664" s="200" t="s">
        <v>3825</v>
      </c>
      <c r="F2664" s="201" t="s">
        <v>3826</v>
      </c>
      <c r="G2664" s="202" t="s">
        <v>3841</v>
      </c>
    </row>
    <row r="2665" spans="2:7">
      <c r="B2665" s="200" t="s">
        <v>855</v>
      </c>
      <c r="C2665" s="201" t="s">
        <v>856</v>
      </c>
      <c r="D2665" s="201" t="s">
        <v>3701</v>
      </c>
      <c r="E2665" s="200" t="s">
        <v>3825</v>
      </c>
      <c r="F2665" s="201" t="s">
        <v>3826</v>
      </c>
      <c r="G2665" s="202" t="s">
        <v>3842</v>
      </c>
    </row>
    <row r="2666" spans="2:7">
      <c r="B2666" s="200" t="s">
        <v>948</v>
      </c>
      <c r="C2666" s="201" t="s">
        <v>949</v>
      </c>
      <c r="D2666" s="201" t="s">
        <v>3701</v>
      </c>
      <c r="E2666" s="200" t="s">
        <v>3825</v>
      </c>
      <c r="F2666" s="201" t="s">
        <v>3826</v>
      </c>
      <c r="G2666" s="202" t="s">
        <v>3843</v>
      </c>
    </row>
    <row r="2667" spans="2:7">
      <c r="B2667" s="200" t="s">
        <v>1053</v>
      </c>
      <c r="C2667" s="201" t="s">
        <v>1054</v>
      </c>
      <c r="D2667" s="201" t="s">
        <v>3701</v>
      </c>
      <c r="E2667" s="200" t="s">
        <v>3825</v>
      </c>
      <c r="F2667" s="201" t="s">
        <v>3826</v>
      </c>
      <c r="G2667" s="202" t="s">
        <v>3844</v>
      </c>
    </row>
    <row r="2668" spans="2:7">
      <c r="B2668" s="200" t="s">
        <v>870</v>
      </c>
      <c r="C2668" s="201" t="s">
        <v>871</v>
      </c>
      <c r="D2668" s="201" t="s">
        <v>3701</v>
      </c>
      <c r="E2668" s="200" t="s">
        <v>3825</v>
      </c>
      <c r="F2668" s="201" t="s">
        <v>3826</v>
      </c>
      <c r="G2668" s="202" t="s">
        <v>3845</v>
      </c>
    </row>
    <row r="2669" spans="2:7">
      <c r="B2669" s="200" t="s">
        <v>873</v>
      </c>
      <c r="C2669" s="201" t="s">
        <v>874</v>
      </c>
      <c r="D2669" s="201" t="s">
        <v>3701</v>
      </c>
      <c r="E2669" s="200" t="s">
        <v>3825</v>
      </c>
      <c r="F2669" s="201" t="s">
        <v>3826</v>
      </c>
      <c r="G2669" s="202" t="s">
        <v>3846</v>
      </c>
    </row>
    <row r="2670" spans="2:7">
      <c r="B2670" s="200" t="s">
        <v>879</v>
      </c>
      <c r="C2670" s="201" t="s">
        <v>880</v>
      </c>
      <c r="D2670" s="201" t="s">
        <v>3701</v>
      </c>
      <c r="E2670" s="200" t="s">
        <v>3825</v>
      </c>
      <c r="F2670" s="201" t="s">
        <v>3826</v>
      </c>
      <c r="G2670" s="202" t="s">
        <v>3847</v>
      </c>
    </row>
    <row r="2671" spans="2:7">
      <c r="B2671" s="200" t="s">
        <v>882</v>
      </c>
      <c r="C2671" s="201" t="s">
        <v>883</v>
      </c>
      <c r="D2671" s="201" t="s">
        <v>3701</v>
      </c>
      <c r="E2671" s="200" t="s">
        <v>3825</v>
      </c>
      <c r="F2671" s="201" t="s">
        <v>3826</v>
      </c>
      <c r="G2671" s="202" t="s">
        <v>3848</v>
      </c>
    </row>
    <row r="2672" spans="2:7">
      <c r="B2672" s="200" t="s">
        <v>885</v>
      </c>
      <c r="C2672" s="201" t="s">
        <v>886</v>
      </c>
      <c r="D2672" s="201" t="s">
        <v>3701</v>
      </c>
      <c r="E2672" s="200" t="s">
        <v>3825</v>
      </c>
      <c r="F2672" s="201" t="s">
        <v>3826</v>
      </c>
      <c r="G2672" s="202" t="s">
        <v>3849</v>
      </c>
    </row>
    <row r="2673" spans="2:7">
      <c r="B2673" s="200" t="s">
        <v>888</v>
      </c>
      <c r="C2673" s="201" t="s">
        <v>889</v>
      </c>
      <c r="D2673" s="201" t="s">
        <v>3701</v>
      </c>
      <c r="E2673" s="200" t="s">
        <v>3825</v>
      </c>
      <c r="F2673" s="201" t="s">
        <v>3826</v>
      </c>
      <c r="G2673" s="202" t="s">
        <v>3850</v>
      </c>
    </row>
    <row r="2674" spans="2:7">
      <c r="B2674" s="200" t="s">
        <v>891</v>
      </c>
      <c r="C2674" s="201" t="s">
        <v>892</v>
      </c>
      <c r="D2674" s="201" t="s">
        <v>3701</v>
      </c>
      <c r="E2674" s="200" t="s">
        <v>3825</v>
      </c>
      <c r="F2674" s="201" t="s">
        <v>3826</v>
      </c>
      <c r="G2674" s="202" t="s">
        <v>3851</v>
      </c>
    </row>
    <row r="2675" spans="2:7">
      <c r="B2675" s="200" t="s">
        <v>894</v>
      </c>
      <c r="C2675" s="201" t="s">
        <v>895</v>
      </c>
      <c r="D2675" s="201" t="s">
        <v>3701</v>
      </c>
      <c r="E2675" s="200" t="s">
        <v>3825</v>
      </c>
      <c r="F2675" s="201" t="s">
        <v>3826</v>
      </c>
      <c r="G2675" s="202" t="s">
        <v>3852</v>
      </c>
    </row>
    <row r="2676" spans="2:7">
      <c r="B2676" s="200" t="s">
        <v>897</v>
      </c>
      <c r="C2676" s="201" t="s">
        <v>898</v>
      </c>
      <c r="D2676" s="201" t="s">
        <v>3701</v>
      </c>
      <c r="E2676" s="200" t="s">
        <v>3825</v>
      </c>
      <c r="F2676" s="201" t="s">
        <v>3826</v>
      </c>
      <c r="G2676" s="202" t="s">
        <v>3853</v>
      </c>
    </row>
    <row r="2677" spans="2:7">
      <c r="B2677" s="200" t="s">
        <v>791</v>
      </c>
      <c r="C2677" s="201" t="s">
        <v>792</v>
      </c>
      <c r="D2677" s="201" t="s">
        <v>3701</v>
      </c>
      <c r="E2677" s="200" t="s">
        <v>3854</v>
      </c>
      <c r="F2677" s="201" t="s">
        <v>3855</v>
      </c>
      <c r="G2677" s="202" t="s">
        <v>3856</v>
      </c>
    </row>
    <row r="2678" spans="2:7">
      <c r="B2678" s="200" t="s">
        <v>1070</v>
      </c>
      <c r="C2678" s="201" t="s">
        <v>1071</v>
      </c>
      <c r="D2678" s="201" t="s">
        <v>3701</v>
      </c>
      <c r="E2678" s="200" t="s">
        <v>3854</v>
      </c>
      <c r="F2678" s="201" t="s">
        <v>3855</v>
      </c>
      <c r="G2678" s="202" t="s">
        <v>3857</v>
      </c>
    </row>
    <row r="2679" spans="2:7">
      <c r="B2679" s="200" t="s">
        <v>1073</v>
      </c>
      <c r="C2679" s="201" t="s">
        <v>1074</v>
      </c>
      <c r="D2679" s="201" t="s">
        <v>3701</v>
      </c>
      <c r="E2679" s="200" t="s">
        <v>3854</v>
      </c>
      <c r="F2679" s="201" t="s">
        <v>3855</v>
      </c>
      <c r="G2679" s="202" t="s">
        <v>3858</v>
      </c>
    </row>
    <row r="2680" spans="2:7">
      <c r="B2680" s="200" t="s">
        <v>795</v>
      </c>
      <c r="C2680" s="201" t="s">
        <v>796</v>
      </c>
      <c r="D2680" s="201" t="s">
        <v>3701</v>
      </c>
      <c r="E2680" s="200" t="s">
        <v>3854</v>
      </c>
      <c r="F2680" s="201" t="s">
        <v>3855</v>
      </c>
      <c r="G2680" s="202" t="s">
        <v>3859</v>
      </c>
    </row>
    <row r="2681" spans="2:7">
      <c r="B2681" s="200" t="s">
        <v>799</v>
      </c>
      <c r="C2681" s="201" t="s">
        <v>800</v>
      </c>
      <c r="D2681" s="201" t="s">
        <v>3701</v>
      </c>
      <c r="E2681" s="200" t="s">
        <v>3854</v>
      </c>
      <c r="F2681" s="201" t="s">
        <v>3855</v>
      </c>
      <c r="G2681" s="202" t="s">
        <v>3860</v>
      </c>
    </row>
    <row r="2682" spans="2:7">
      <c r="B2682" s="200" t="s">
        <v>803</v>
      </c>
      <c r="C2682" s="201" t="s">
        <v>804</v>
      </c>
      <c r="D2682" s="201" t="s">
        <v>3701</v>
      </c>
      <c r="E2682" s="200" t="s">
        <v>3854</v>
      </c>
      <c r="F2682" s="201" t="s">
        <v>3855</v>
      </c>
      <c r="G2682" s="202" t="s">
        <v>3861</v>
      </c>
    </row>
    <row r="2683" spans="2:7">
      <c r="B2683" s="200" t="s">
        <v>1162</v>
      </c>
      <c r="C2683" s="201" t="s">
        <v>1163</v>
      </c>
      <c r="D2683" s="201" t="s">
        <v>3701</v>
      </c>
      <c r="E2683" s="200" t="s">
        <v>3854</v>
      </c>
      <c r="F2683" s="201" t="s">
        <v>3855</v>
      </c>
      <c r="G2683" s="202" t="s">
        <v>3862</v>
      </c>
    </row>
    <row r="2684" spans="2:7">
      <c r="B2684" s="200" t="s">
        <v>807</v>
      </c>
      <c r="C2684" s="201" t="s">
        <v>808</v>
      </c>
      <c r="D2684" s="201" t="s">
        <v>3701</v>
      </c>
      <c r="E2684" s="200" t="s">
        <v>3854</v>
      </c>
      <c r="F2684" s="201" t="s">
        <v>3855</v>
      </c>
      <c r="G2684" s="202" t="s">
        <v>3863</v>
      </c>
    </row>
    <row r="2685" spans="2:7">
      <c r="B2685" s="200" t="s">
        <v>811</v>
      </c>
      <c r="C2685" s="201" t="s">
        <v>812</v>
      </c>
      <c r="D2685" s="201" t="s">
        <v>3701</v>
      </c>
      <c r="E2685" s="200" t="s">
        <v>3854</v>
      </c>
      <c r="F2685" s="201" t="s">
        <v>3855</v>
      </c>
      <c r="G2685" s="202" t="s">
        <v>3864</v>
      </c>
    </row>
    <row r="2686" spans="2:7">
      <c r="B2686" s="200" t="s">
        <v>823</v>
      </c>
      <c r="C2686" s="201" t="s">
        <v>824</v>
      </c>
      <c r="D2686" s="201" t="s">
        <v>3701</v>
      </c>
      <c r="E2686" s="200" t="s">
        <v>3854</v>
      </c>
      <c r="F2686" s="201" t="s">
        <v>3855</v>
      </c>
      <c r="G2686" s="202" t="s">
        <v>3865</v>
      </c>
    </row>
    <row r="2687" spans="2:7">
      <c r="B2687" s="200" t="s">
        <v>827</v>
      </c>
      <c r="C2687" s="201" t="s">
        <v>828</v>
      </c>
      <c r="D2687" s="201" t="s">
        <v>3701</v>
      </c>
      <c r="E2687" s="200" t="s">
        <v>3854</v>
      </c>
      <c r="F2687" s="201" t="s">
        <v>3855</v>
      </c>
      <c r="G2687" s="202" t="s">
        <v>3866</v>
      </c>
    </row>
    <row r="2688" spans="2:7">
      <c r="B2688" s="200" t="s">
        <v>831</v>
      </c>
      <c r="C2688" s="201" t="s">
        <v>832</v>
      </c>
      <c r="D2688" s="201" t="s">
        <v>3701</v>
      </c>
      <c r="E2688" s="200" t="s">
        <v>3854</v>
      </c>
      <c r="F2688" s="201" t="s">
        <v>3855</v>
      </c>
      <c r="G2688" s="202" t="s">
        <v>3867</v>
      </c>
    </row>
    <row r="2689" spans="2:7">
      <c r="B2689" s="200" t="s">
        <v>1041</v>
      </c>
      <c r="C2689" s="201" t="s">
        <v>1042</v>
      </c>
      <c r="D2689" s="201" t="s">
        <v>3701</v>
      </c>
      <c r="E2689" s="200" t="s">
        <v>3854</v>
      </c>
      <c r="F2689" s="201" t="s">
        <v>3855</v>
      </c>
      <c r="G2689" s="202" t="s">
        <v>3868</v>
      </c>
    </row>
    <row r="2690" spans="2:7">
      <c r="B2690" s="200" t="s">
        <v>885</v>
      </c>
      <c r="C2690" s="201" t="s">
        <v>886</v>
      </c>
      <c r="D2690" s="201" t="s">
        <v>3701</v>
      </c>
      <c r="E2690" s="200" t="s">
        <v>3854</v>
      </c>
      <c r="F2690" s="201" t="s">
        <v>3855</v>
      </c>
      <c r="G2690" s="202" t="s">
        <v>3869</v>
      </c>
    </row>
    <row r="2691" spans="2:7">
      <c r="B2691" s="200" t="s">
        <v>888</v>
      </c>
      <c r="C2691" s="201" t="s">
        <v>889</v>
      </c>
      <c r="D2691" s="201" t="s">
        <v>3701</v>
      </c>
      <c r="E2691" s="200" t="s">
        <v>3854</v>
      </c>
      <c r="F2691" s="201" t="s">
        <v>3855</v>
      </c>
      <c r="G2691" s="202" t="s">
        <v>3870</v>
      </c>
    </row>
    <row r="2692" spans="2:7">
      <c r="B2692" s="200" t="s">
        <v>891</v>
      </c>
      <c r="C2692" s="201" t="s">
        <v>892</v>
      </c>
      <c r="D2692" s="201" t="s">
        <v>3701</v>
      </c>
      <c r="E2692" s="200" t="s">
        <v>3854</v>
      </c>
      <c r="F2692" s="201" t="s">
        <v>3855</v>
      </c>
      <c r="G2692" s="202" t="s">
        <v>3871</v>
      </c>
    </row>
    <row r="2693" spans="2:7">
      <c r="B2693" s="200" t="s">
        <v>894</v>
      </c>
      <c r="C2693" s="201" t="s">
        <v>895</v>
      </c>
      <c r="D2693" s="201" t="s">
        <v>3701</v>
      </c>
      <c r="E2693" s="200" t="s">
        <v>3854</v>
      </c>
      <c r="F2693" s="201" t="s">
        <v>3855</v>
      </c>
      <c r="G2693" s="202" t="s">
        <v>3872</v>
      </c>
    </row>
    <row r="2694" spans="2:7">
      <c r="B2694" s="200" t="s">
        <v>897</v>
      </c>
      <c r="C2694" s="201" t="s">
        <v>898</v>
      </c>
      <c r="D2694" s="201" t="s">
        <v>3701</v>
      </c>
      <c r="E2694" s="200" t="s">
        <v>3854</v>
      </c>
      <c r="F2694" s="201" t="s">
        <v>3855</v>
      </c>
      <c r="G2694" s="202" t="s">
        <v>3873</v>
      </c>
    </row>
    <row r="2695" spans="2:7">
      <c r="B2695" s="200" t="s">
        <v>799</v>
      </c>
      <c r="C2695" s="201" t="s">
        <v>800</v>
      </c>
      <c r="D2695" s="201" t="s">
        <v>3701</v>
      </c>
      <c r="E2695" s="200" t="s">
        <v>3874</v>
      </c>
      <c r="F2695" s="201" t="s">
        <v>3875</v>
      </c>
      <c r="G2695" s="202" t="s">
        <v>3876</v>
      </c>
    </row>
    <row r="2696" spans="2:7">
      <c r="B2696" s="200" t="s">
        <v>969</v>
      </c>
      <c r="C2696" s="201" t="s">
        <v>970</v>
      </c>
      <c r="D2696" s="201" t="s">
        <v>3701</v>
      </c>
      <c r="E2696" s="200" t="s">
        <v>3874</v>
      </c>
      <c r="F2696" s="201" t="s">
        <v>3875</v>
      </c>
      <c r="G2696" s="202" t="s">
        <v>3877</v>
      </c>
    </row>
    <row r="2697" spans="2:7">
      <c r="B2697" s="200" t="s">
        <v>909</v>
      </c>
      <c r="C2697" s="201" t="s">
        <v>910</v>
      </c>
      <c r="D2697" s="201" t="s">
        <v>3701</v>
      </c>
      <c r="E2697" s="200" t="s">
        <v>3874</v>
      </c>
      <c r="F2697" s="201" t="s">
        <v>3875</v>
      </c>
      <c r="G2697" s="202" t="s">
        <v>3878</v>
      </c>
    </row>
    <row r="2698" spans="2:7">
      <c r="B2698" s="200" t="s">
        <v>835</v>
      </c>
      <c r="C2698" s="201" t="s">
        <v>836</v>
      </c>
      <c r="D2698" s="201" t="s">
        <v>3701</v>
      </c>
      <c r="E2698" s="200" t="s">
        <v>3874</v>
      </c>
      <c r="F2698" s="201" t="s">
        <v>3875</v>
      </c>
      <c r="G2698" s="202" t="s">
        <v>3879</v>
      </c>
    </row>
    <row r="2699" spans="2:7">
      <c r="B2699" s="200" t="s">
        <v>913</v>
      </c>
      <c r="C2699" s="201" t="s">
        <v>914</v>
      </c>
      <c r="D2699" s="201" t="s">
        <v>3701</v>
      </c>
      <c r="E2699" s="200" t="s">
        <v>3874</v>
      </c>
      <c r="F2699" s="201" t="s">
        <v>3875</v>
      </c>
      <c r="G2699" s="202" t="s">
        <v>3880</v>
      </c>
    </row>
    <row r="2700" spans="2:7">
      <c r="B2700" s="200" t="s">
        <v>839</v>
      </c>
      <c r="C2700" s="201" t="s">
        <v>840</v>
      </c>
      <c r="D2700" s="201" t="s">
        <v>3701</v>
      </c>
      <c r="E2700" s="200" t="s">
        <v>3874</v>
      </c>
      <c r="F2700" s="201" t="s">
        <v>3875</v>
      </c>
      <c r="G2700" s="202" t="s">
        <v>3881</v>
      </c>
    </row>
    <row r="2701" spans="2:7">
      <c r="B2701" s="200" t="s">
        <v>994</v>
      </c>
      <c r="C2701" s="201" t="s">
        <v>995</v>
      </c>
      <c r="D2701" s="201" t="s">
        <v>3701</v>
      </c>
      <c r="E2701" s="200" t="s">
        <v>3874</v>
      </c>
      <c r="F2701" s="201" t="s">
        <v>3875</v>
      </c>
      <c r="G2701" s="202" t="s">
        <v>3882</v>
      </c>
    </row>
    <row r="2702" spans="2:7">
      <c r="B2702" s="200" t="s">
        <v>847</v>
      </c>
      <c r="C2702" s="201" t="s">
        <v>848</v>
      </c>
      <c r="D2702" s="201" t="s">
        <v>3701</v>
      </c>
      <c r="E2702" s="200" t="s">
        <v>3874</v>
      </c>
      <c r="F2702" s="201" t="s">
        <v>3875</v>
      </c>
      <c r="G2702" s="202" t="s">
        <v>3883</v>
      </c>
    </row>
    <row r="2703" spans="2:7">
      <c r="B2703" s="200" t="s">
        <v>867</v>
      </c>
      <c r="C2703" s="201" t="s">
        <v>868</v>
      </c>
      <c r="D2703" s="201" t="s">
        <v>3701</v>
      </c>
      <c r="E2703" s="200" t="s">
        <v>3874</v>
      </c>
      <c r="F2703" s="201" t="s">
        <v>3875</v>
      </c>
      <c r="G2703" s="202" t="s">
        <v>3884</v>
      </c>
    </row>
    <row r="2704" spans="2:7">
      <c r="B2704" s="200" t="s">
        <v>879</v>
      </c>
      <c r="C2704" s="201" t="s">
        <v>880</v>
      </c>
      <c r="D2704" s="201" t="s">
        <v>3701</v>
      </c>
      <c r="E2704" s="200" t="s">
        <v>3874</v>
      </c>
      <c r="F2704" s="201" t="s">
        <v>3875</v>
      </c>
      <c r="G2704" s="202" t="s">
        <v>3885</v>
      </c>
    </row>
    <row r="2705" spans="2:7">
      <c r="B2705" s="200" t="s">
        <v>882</v>
      </c>
      <c r="C2705" s="201" t="s">
        <v>883</v>
      </c>
      <c r="D2705" s="201" t="s">
        <v>3701</v>
      </c>
      <c r="E2705" s="200" t="s">
        <v>3874</v>
      </c>
      <c r="F2705" s="201" t="s">
        <v>3875</v>
      </c>
      <c r="G2705" s="202" t="s">
        <v>3886</v>
      </c>
    </row>
    <row r="2706" spans="2:7">
      <c r="B2706" s="200" t="s">
        <v>885</v>
      </c>
      <c r="C2706" s="201" t="s">
        <v>886</v>
      </c>
      <c r="D2706" s="201" t="s">
        <v>3701</v>
      </c>
      <c r="E2706" s="200" t="s">
        <v>3874</v>
      </c>
      <c r="F2706" s="201" t="s">
        <v>3875</v>
      </c>
      <c r="G2706" s="202" t="s">
        <v>3887</v>
      </c>
    </row>
    <row r="2707" spans="2:7">
      <c r="B2707" s="200" t="s">
        <v>888</v>
      </c>
      <c r="C2707" s="201" t="s">
        <v>889</v>
      </c>
      <c r="D2707" s="201" t="s">
        <v>3701</v>
      </c>
      <c r="E2707" s="200" t="s">
        <v>3874</v>
      </c>
      <c r="F2707" s="201" t="s">
        <v>3875</v>
      </c>
      <c r="G2707" s="202" t="s">
        <v>3888</v>
      </c>
    </row>
    <row r="2708" spans="2:7">
      <c r="B2708" s="200" t="s">
        <v>891</v>
      </c>
      <c r="C2708" s="201" t="s">
        <v>892</v>
      </c>
      <c r="D2708" s="201" t="s">
        <v>3701</v>
      </c>
      <c r="E2708" s="200" t="s">
        <v>3874</v>
      </c>
      <c r="F2708" s="201" t="s">
        <v>3875</v>
      </c>
      <c r="G2708" s="202" t="s">
        <v>3889</v>
      </c>
    </row>
    <row r="2709" spans="2:7">
      <c r="B2709" s="200" t="s">
        <v>894</v>
      </c>
      <c r="C2709" s="201" t="s">
        <v>895</v>
      </c>
      <c r="D2709" s="201" t="s">
        <v>3701</v>
      </c>
      <c r="E2709" s="200" t="s">
        <v>3874</v>
      </c>
      <c r="F2709" s="201" t="s">
        <v>3875</v>
      </c>
      <c r="G2709" s="202" t="s">
        <v>3890</v>
      </c>
    </row>
    <row r="2710" spans="2:7">
      <c r="B2710" s="200" t="s">
        <v>897</v>
      </c>
      <c r="C2710" s="201" t="s">
        <v>898</v>
      </c>
      <c r="D2710" s="201" t="s">
        <v>3701</v>
      </c>
      <c r="E2710" s="200" t="s">
        <v>3874</v>
      </c>
      <c r="F2710" s="201" t="s">
        <v>3875</v>
      </c>
      <c r="G2710" s="202" t="s">
        <v>3891</v>
      </c>
    </row>
    <row r="2711" spans="2:7">
      <c r="B2711" s="200" t="s">
        <v>1323</v>
      </c>
      <c r="C2711" s="201" t="s">
        <v>1324</v>
      </c>
      <c r="D2711" s="201" t="s">
        <v>3701</v>
      </c>
      <c r="E2711" s="200" t="s">
        <v>3892</v>
      </c>
      <c r="F2711" s="201" t="s">
        <v>3893</v>
      </c>
      <c r="G2711" s="202" t="s">
        <v>3894</v>
      </c>
    </row>
    <row r="2712" spans="2:7">
      <c r="B2712" s="200" t="s">
        <v>851</v>
      </c>
      <c r="C2712" s="201" t="s">
        <v>852</v>
      </c>
      <c r="D2712" s="201" t="s">
        <v>3701</v>
      </c>
      <c r="E2712" s="200" t="s">
        <v>3892</v>
      </c>
      <c r="F2712" s="201" t="s">
        <v>3893</v>
      </c>
      <c r="G2712" s="202" t="s">
        <v>3895</v>
      </c>
    </row>
    <row r="2713" spans="2:7">
      <c r="B2713" s="200" t="s">
        <v>855</v>
      </c>
      <c r="C2713" s="201" t="s">
        <v>856</v>
      </c>
      <c r="D2713" s="201" t="s">
        <v>3701</v>
      </c>
      <c r="E2713" s="200" t="s">
        <v>3892</v>
      </c>
      <c r="F2713" s="201" t="s">
        <v>3893</v>
      </c>
      <c r="G2713" s="202" t="s">
        <v>3896</v>
      </c>
    </row>
    <row r="2714" spans="2:7">
      <c r="B2714" s="200" t="s">
        <v>973</v>
      </c>
      <c r="C2714" s="201" t="s">
        <v>974</v>
      </c>
      <c r="D2714" s="201" t="s">
        <v>3701</v>
      </c>
      <c r="E2714" s="200" t="s">
        <v>3892</v>
      </c>
      <c r="F2714" s="201" t="s">
        <v>3893</v>
      </c>
      <c r="G2714" s="202" t="s">
        <v>3897</v>
      </c>
    </row>
    <row r="2715" spans="2:7">
      <c r="B2715" s="200" t="s">
        <v>859</v>
      </c>
      <c r="C2715" s="201" t="s">
        <v>860</v>
      </c>
      <c r="D2715" s="201" t="s">
        <v>3701</v>
      </c>
      <c r="E2715" s="200" t="s">
        <v>3892</v>
      </c>
      <c r="F2715" s="201" t="s">
        <v>3893</v>
      </c>
      <c r="G2715" s="202" t="s">
        <v>3898</v>
      </c>
    </row>
    <row r="2716" spans="2:7">
      <c r="B2716" s="200" t="s">
        <v>863</v>
      </c>
      <c r="C2716" s="201" t="s">
        <v>864</v>
      </c>
      <c r="D2716" s="201" t="s">
        <v>3701</v>
      </c>
      <c r="E2716" s="200" t="s">
        <v>3892</v>
      </c>
      <c r="F2716" s="201" t="s">
        <v>3893</v>
      </c>
      <c r="G2716" s="202" t="s">
        <v>3899</v>
      </c>
    </row>
    <row r="2717" spans="2:7">
      <c r="B2717" s="200" t="s">
        <v>867</v>
      </c>
      <c r="C2717" s="201" t="s">
        <v>868</v>
      </c>
      <c r="D2717" s="201" t="s">
        <v>3701</v>
      </c>
      <c r="E2717" s="200" t="s">
        <v>3892</v>
      </c>
      <c r="F2717" s="201" t="s">
        <v>3893</v>
      </c>
      <c r="G2717" s="202" t="s">
        <v>3900</v>
      </c>
    </row>
    <row r="2718" spans="2:7">
      <c r="B2718" s="200" t="s">
        <v>1271</v>
      </c>
      <c r="C2718" s="201" t="s">
        <v>1272</v>
      </c>
      <c r="D2718" s="201" t="s">
        <v>3701</v>
      </c>
      <c r="E2718" s="200" t="s">
        <v>3892</v>
      </c>
      <c r="F2718" s="201" t="s">
        <v>3893</v>
      </c>
      <c r="G2718" s="202" t="s">
        <v>3901</v>
      </c>
    </row>
    <row r="2719" spans="2:7">
      <c r="B2719" s="200" t="s">
        <v>1001</v>
      </c>
      <c r="C2719" s="201" t="s">
        <v>1002</v>
      </c>
      <c r="D2719" s="201" t="s">
        <v>3701</v>
      </c>
      <c r="E2719" s="200" t="s">
        <v>3892</v>
      </c>
      <c r="F2719" s="201" t="s">
        <v>3893</v>
      </c>
      <c r="G2719" s="202" t="s">
        <v>3902</v>
      </c>
    </row>
    <row r="2720" spans="2:7">
      <c r="B2720" s="200" t="s">
        <v>927</v>
      </c>
      <c r="C2720" s="201" t="s">
        <v>928</v>
      </c>
      <c r="D2720" s="201" t="s">
        <v>3701</v>
      </c>
      <c r="E2720" s="200" t="s">
        <v>3892</v>
      </c>
      <c r="F2720" s="201" t="s">
        <v>3893</v>
      </c>
      <c r="G2720" s="202" t="s">
        <v>3903</v>
      </c>
    </row>
    <row r="2721" spans="2:7">
      <c r="B2721" s="200" t="s">
        <v>951</v>
      </c>
      <c r="C2721" s="201" t="s">
        <v>952</v>
      </c>
      <c r="D2721" s="201" t="s">
        <v>3701</v>
      </c>
      <c r="E2721" s="200" t="s">
        <v>3892</v>
      </c>
      <c r="F2721" s="201" t="s">
        <v>3893</v>
      </c>
      <c r="G2721" s="202" t="s">
        <v>3904</v>
      </c>
    </row>
    <row r="2722" spans="2:7">
      <c r="B2722" s="200" t="s">
        <v>879</v>
      </c>
      <c r="C2722" s="201" t="s">
        <v>880</v>
      </c>
      <c r="D2722" s="201" t="s">
        <v>3701</v>
      </c>
      <c r="E2722" s="200" t="s">
        <v>3892</v>
      </c>
      <c r="F2722" s="201" t="s">
        <v>3893</v>
      </c>
      <c r="G2722" s="202" t="s">
        <v>3905</v>
      </c>
    </row>
    <row r="2723" spans="2:7">
      <c r="B2723" s="200" t="s">
        <v>1059</v>
      </c>
      <c r="C2723" s="201" t="s">
        <v>1060</v>
      </c>
      <c r="D2723" s="201" t="s">
        <v>3701</v>
      </c>
      <c r="E2723" s="200" t="s">
        <v>3892</v>
      </c>
      <c r="F2723" s="201" t="s">
        <v>3893</v>
      </c>
      <c r="G2723" s="202" t="s">
        <v>3906</v>
      </c>
    </row>
    <row r="2724" spans="2:7">
      <c r="B2724" s="200" t="s">
        <v>885</v>
      </c>
      <c r="C2724" s="201" t="s">
        <v>886</v>
      </c>
      <c r="D2724" s="201" t="s">
        <v>3701</v>
      </c>
      <c r="E2724" s="200" t="s">
        <v>3892</v>
      </c>
      <c r="F2724" s="201" t="s">
        <v>3893</v>
      </c>
      <c r="G2724" s="202" t="s">
        <v>3907</v>
      </c>
    </row>
    <row r="2725" spans="2:7">
      <c r="B2725" s="200" t="s">
        <v>888</v>
      </c>
      <c r="C2725" s="201" t="s">
        <v>889</v>
      </c>
      <c r="D2725" s="201" t="s">
        <v>3701</v>
      </c>
      <c r="E2725" s="200" t="s">
        <v>3892</v>
      </c>
      <c r="F2725" s="201" t="s">
        <v>3893</v>
      </c>
      <c r="G2725" s="202" t="s">
        <v>3908</v>
      </c>
    </row>
    <row r="2726" spans="2:7">
      <c r="B2726" s="200" t="s">
        <v>891</v>
      </c>
      <c r="C2726" s="201" t="s">
        <v>892</v>
      </c>
      <c r="D2726" s="201" t="s">
        <v>3701</v>
      </c>
      <c r="E2726" s="200" t="s">
        <v>3892</v>
      </c>
      <c r="F2726" s="201" t="s">
        <v>3893</v>
      </c>
      <c r="G2726" s="202" t="s">
        <v>3909</v>
      </c>
    </row>
    <row r="2727" spans="2:7">
      <c r="B2727" s="200" t="s">
        <v>894</v>
      </c>
      <c r="C2727" s="201" t="s">
        <v>895</v>
      </c>
      <c r="D2727" s="201" t="s">
        <v>3701</v>
      </c>
      <c r="E2727" s="200" t="s">
        <v>3892</v>
      </c>
      <c r="F2727" s="201" t="s">
        <v>3893</v>
      </c>
      <c r="G2727" s="202" t="s">
        <v>3910</v>
      </c>
    </row>
    <row r="2728" spans="2:7">
      <c r="B2728" s="200" t="s">
        <v>897</v>
      </c>
      <c r="C2728" s="201" t="s">
        <v>898</v>
      </c>
      <c r="D2728" s="201" t="s">
        <v>3701</v>
      </c>
      <c r="E2728" s="200" t="s">
        <v>3892</v>
      </c>
      <c r="F2728" s="201" t="s">
        <v>3893</v>
      </c>
      <c r="G2728" s="202" t="s">
        <v>3911</v>
      </c>
    </row>
    <row r="2729" spans="2:7">
      <c r="B2729" s="200" t="s">
        <v>795</v>
      </c>
      <c r="C2729" s="201" t="s">
        <v>796</v>
      </c>
      <c r="D2729" s="201" t="s">
        <v>3701</v>
      </c>
      <c r="E2729" s="200" t="s">
        <v>3912</v>
      </c>
      <c r="F2729" s="201" t="s">
        <v>3913</v>
      </c>
      <c r="G2729" s="202" t="s">
        <v>3914</v>
      </c>
    </row>
    <row r="2730" spans="2:7">
      <c r="B2730" s="200" t="s">
        <v>803</v>
      </c>
      <c r="C2730" s="201" t="s">
        <v>804</v>
      </c>
      <c r="D2730" s="201" t="s">
        <v>3701</v>
      </c>
      <c r="E2730" s="200" t="s">
        <v>3912</v>
      </c>
      <c r="F2730" s="201" t="s">
        <v>3913</v>
      </c>
      <c r="G2730" s="202" t="s">
        <v>3915</v>
      </c>
    </row>
    <row r="2731" spans="2:7">
      <c r="B2731" s="200" t="s">
        <v>969</v>
      </c>
      <c r="C2731" s="201" t="s">
        <v>970</v>
      </c>
      <c r="D2731" s="201" t="s">
        <v>3701</v>
      </c>
      <c r="E2731" s="200" t="s">
        <v>3912</v>
      </c>
      <c r="F2731" s="201" t="s">
        <v>3913</v>
      </c>
      <c r="G2731" s="202" t="s">
        <v>3916</v>
      </c>
    </row>
    <row r="2732" spans="2:7">
      <c r="B2732" s="200" t="s">
        <v>831</v>
      </c>
      <c r="C2732" s="201" t="s">
        <v>832</v>
      </c>
      <c r="D2732" s="201" t="s">
        <v>3701</v>
      </c>
      <c r="E2732" s="200" t="s">
        <v>3912</v>
      </c>
      <c r="F2732" s="201" t="s">
        <v>3913</v>
      </c>
      <c r="G2732" s="202" t="s">
        <v>3917</v>
      </c>
    </row>
    <row r="2733" spans="2:7">
      <c r="B2733" s="200" t="s">
        <v>1306</v>
      </c>
      <c r="C2733" s="201" t="e">
        <v>#N/A</v>
      </c>
      <c r="D2733" s="201" t="s">
        <v>3701</v>
      </c>
      <c r="E2733" s="200" t="s">
        <v>3912</v>
      </c>
      <c r="F2733" s="201" t="s">
        <v>3913</v>
      </c>
      <c r="G2733" s="202" t="s">
        <v>3918</v>
      </c>
    </row>
    <row r="2734" spans="2:7">
      <c r="B2734" s="200" t="s">
        <v>855</v>
      </c>
      <c r="C2734" s="201" t="s">
        <v>856</v>
      </c>
      <c r="D2734" s="201" t="s">
        <v>3701</v>
      </c>
      <c r="E2734" s="200" t="s">
        <v>3912</v>
      </c>
      <c r="F2734" s="201" t="s">
        <v>3913</v>
      </c>
      <c r="G2734" s="202" t="s">
        <v>3919</v>
      </c>
    </row>
    <row r="2735" spans="2:7">
      <c r="B2735" s="200" t="s">
        <v>867</v>
      </c>
      <c r="C2735" s="201" t="s">
        <v>868</v>
      </c>
      <c r="D2735" s="201" t="s">
        <v>3701</v>
      </c>
      <c r="E2735" s="200" t="s">
        <v>3912</v>
      </c>
      <c r="F2735" s="201" t="s">
        <v>3913</v>
      </c>
      <c r="G2735" s="202" t="s">
        <v>3920</v>
      </c>
    </row>
    <row r="2736" spans="2:7">
      <c r="B2736" s="200" t="s">
        <v>885</v>
      </c>
      <c r="C2736" s="201" t="s">
        <v>886</v>
      </c>
      <c r="D2736" s="201" t="s">
        <v>3701</v>
      </c>
      <c r="E2736" s="200" t="s">
        <v>3912</v>
      </c>
      <c r="F2736" s="201" t="s">
        <v>3913</v>
      </c>
      <c r="G2736" s="202" t="s">
        <v>3921</v>
      </c>
    </row>
    <row r="2737" spans="2:7">
      <c r="B2737" s="200" t="s">
        <v>888</v>
      </c>
      <c r="C2737" s="201" t="s">
        <v>889</v>
      </c>
      <c r="D2737" s="201" t="s">
        <v>3701</v>
      </c>
      <c r="E2737" s="200" t="s">
        <v>3912</v>
      </c>
      <c r="F2737" s="201" t="s">
        <v>3913</v>
      </c>
      <c r="G2737" s="202" t="s">
        <v>3922</v>
      </c>
    </row>
    <row r="2738" spans="2:7">
      <c r="B2738" s="200" t="s">
        <v>891</v>
      </c>
      <c r="C2738" s="201" t="s">
        <v>892</v>
      </c>
      <c r="D2738" s="201" t="s">
        <v>3701</v>
      </c>
      <c r="E2738" s="200" t="s">
        <v>3912</v>
      </c>
      <c r="F2738" s="201" t="s">
        <v>3913</v>
      </c>
      <c r="G2738" s="202" t="s">
        <v>3923</v>
      </c>
    </row>
    <row r="2739" spans="2:7">
      <c r="B2739" s="200" t="s">
        <v>894</v>
      </c>
      <c r="C2739" s="201" t="s">
        <v>895</v>
      </c>
      <c r="D2739" s="201" t="s">
        <v>3701</v>
      </c>
      <c r="E2739" s="200" t="s">
        <v>3912</v>
      </c>
      <c r="F2739" s="201" t="s">
        <v>3913</v>
      </c>
      <c r="G2739" s="202" t="s">
        <v>3924</v>
      </c>
    </row>
    <row r="2740" spans="2:7">
      <c r="B2740" s="200" t="s">
        <v>897</v>
      </c>
      <c r="C2740" s="201" t="s">
        <v>898</v>
      </c>
      <c r="D2740" s="201" t="s">
        <v>3701</v>
      </c>
      <c r="E2740" s="200" t="s">
        <v>3912</v>
      </c>
      <c r="F2740" s="201" t="s">
        <v>3913</v>
      </c>
      <c r="G2740" s="202" t="s">
        <v>3925</v>
      </c>
    </row>
    <row r="2741" spans="2:7">
      <c r="B2741" s="200" t="s">
        <v>795</v>
      </c>
      <c r="C2741" s="201" t="s">
        <v>796</v>
      </c>
      <c r="D2741" s="201" t="s">
        <v>3701</v>
      </c>
      <c r="E2741" s="200" t="s">
        <v>3926</v>
      </c>
      <c r="F2741" s="201" t="s">
        <v>3927</v>
      </c>
      <c r="G2741" s="202" t="s">
        <v>3928</v>
      </c>
    </row>
    <row r="2742" spans="2:7">
      <c r="B2742" s="200" t="s">
        <v>803</v>
      </c>
      <c r="C2742" s="201" t="s">
        <v>804</v>
      </c>
      <c r="D2742" s="201" t="s">
        <v>3701</v>
      </c>
      <c r="E2742" s="200" t="s">
        <v>3926</v>
      </c>
      <c r="F2742" s="201" t="s">
        <v>3927</v>
      </c>
      <c r="G2742" s="202" t="s">
        <v>3929</v>
      </c>
    </row>
    <row r="2743" spans="2:7">
      <c r="B2743" s="200" t="s">
        <v>831</v>
      </c>
      <c r="C2743" s="201" t="s">
        <v>832</v>
      </c>
      <c r="D2743" s="201" t="s">
        <v>3701</v>
      </c>
      <c r="E2743" s="200" t="s">
        <v>3926</v>
      </c>
      <c r="F2743" s="201" t="s">
        <v>3927</v>
      </c>
      <c r="G2743" s="202" t="s">
        <v>3930</v>
      </c>
    </row>
    <row r="2744" spans="2:7">
      <c r="B2744" s="200" t="s">
        <v>1306</v>
      </c>
      <c r="C2744" s="201" t="e">
        <v>#N/A</v>
      </c>
      <c r="D2744" s="201" t="s">
        <v>3701</v>
      </c>
      <c r="E2744" s="200" t="s">
        <v>3926</v>
      </c>
      <c r="F2744" s="201" t="s">
        <v>3927</v>
      </c>
      <c r="G2744" s="202" t="s">
        <v>3931</v>
      </c>
    </row>
    <row r="2745" spans="2:7">
      <c r="B2745" s="200" t="s">
        <v>994</v>
      </c>
      <c r="C2745" s="201" t="s">
        <v>995</v>
      </c>
      <c r="D2745" s="201" t="s">
        <v>3701</v>
      </c>
      <c r="E2745" s="200" t="s">
        <v>3926</v>
      </c>
      <c r="F2745" s="201" t="s">
        <v>3927</v>
      </c>
      <c r="G2745" s="202" t="s">
        <v>3932</v>
      </c>
    </row>
    <row r="2746" spans="2:7">
      <c r="B2746" s="200" t="s">
        <v>847</v>
      </c>
      <c r="C2746" s="201" t="s">
        <v>848</v>
      </c>
      <c r="D2746" s="201" t="s">
        <v>3701</v>
      </c>
      <c r="E2746" s="200" t="s">
        <v>3926</v>
      </c>
      <c r="F2746" s="201" t="s">
        <v>3927</v>
      </c>
      <c r="G2746" s="202" t="s">
        <v>3933</v>
      </c>
    </row>
    <row r="2747" spans="2:7">
      <c r="B2747" s="200" t="s">
        <v>851</v>
      </c>
      <c r="C2747" s="201" t="s">
        <v>852</v>
      </c>
      <c r="D2747" s="201" t="s">
        <v>3701</v>
      </c>
      <c r="E2747" s="200" t="s">
        <v>3926</v>
      </c>
      <c r="F2747" s="201" t="s">
        <v>3927</v>
      </c>
      <c r="G2747" s="202" t="s">
        <v>3934</v>
      </c>
    </row>
    <row r="2748" spans="2:7">
      <c r="B2748" s="200" t="s">
        <v>855</v>
      </c>
      <c r="C2748" s="201" t="s">
        <v>856</v>
      </c>
      <c r="D2748" s="201" t="s">
        <v>3701</v>
      </c>
      <c r="E2748" s="200" t="s">
        <v>3926</v>
      </c>
      <c r="F2748" s="201" t="s">
        <v>3927</v>
      </c>
      <c r="G2748" s="202" t="s">
        <v>3935</v>
      </c>
    </row>
    <row r="2749" spans="2:7">
      <c r="B2749" s="200" t="s">
        <v>863</v>
      </c>
      <c r="C2749" s="201" t="s">
        <v>864</v>
      </c>
      <c r="D2749" s="201" t="s">
        <v>3701</v>
      </c>
      <c r="E2749" s="200" t="s">
        <v>3926</v>
      </c>
      <c r="F2749" s="201" t="s">
        <v>3927</v>
      </c>
      <c r="G2749" s="202" t="s">
        <v>3936</v>
      </c>
    </row>
    <row r="2750" spans="2:7">
      <c r="B2750" s="200" t="s">
        <v>879</v>
      </c>
      <c r="C2750" s="201" t="s">
        <v>880</v>
      </c>
      <c r="D2750" s="201" t="s">
        <v>3701</v>
      </c>
      <c r="E2750" s="200" t="s">
        <v>3926</v>
      </c>
      <c r="F2750" s="201" t="s">
        <v>3927</v>
      </c>
      <c r="G2750" s="202" t="s">
        <v>3937</v>
      </c>
    </row>
    <row r="2751" spans="2:7">
      <c r="B2751" s="200" t="s">
        <v>885</v>
      </c>
      <c r="C2751" s="201" t="s">
        <v>886</v>
      </c>
      <c r="D2751" s="201" t="s">
        <v>3701</v>
      </c>
      <c r="E2751" s="200" t="s">
        <v>3926</v>
      </c>
      <c r="F2751" s="201" t="s">
        <v>3927</v>
      </c>
      <c r="G2751" s="202" t="s">
        <v>3938</v>
      </c>
    </row>
    <row r="2752" spans="2:7">
      <c r="B2752" s="200" t="s">
        <v>888</v>
      </c>
      <c r="C2752" s="201" t="s">
        <v>889</v>
      </c>
      <c r="D2752" s="201" t="s">
        <v>3701</v>
      </c>
      <c r="E2752" s="200" t="s">
        <v>3926</v>
      </c>
      <c r="F2752" s="201" t="s">
        <v>3927</v>
      </c>
      <c r="G2752" s="202" t="s">
        <v>3939</v>
      </c>
    </row>
    <row r="2753" spans="2:7">
      <c r="B2753" s="200" t="s">
        <v>891</v>
      </c>
      <c r="C2753" s="201" t="s">
        <v>892</v>
      </c>
      <c r="D2753" s="201" t="s">
        <v>3701</v>
      </c>
      <c r="E2753" s="200" t="s">
        <v>3926</v>
      </c>
      <c r="F2753" s="201" t="s">
        <v>3927</v>
      </c>
      <c r="G2753" s="202" t="s">
        <v>3940</v>
      </c>
    </row>
    <row r="2754" spans="2:7">
      <c r="B2754" s="200" t="s">
        <v>894</v>
      </c>
      <c r="C2754" s="201" t="s">
        <v>895</v>
      </c>
      <c r="D2754" s="201" t="s">
        <v>3701</v>
      </c>
      <c r="E2754" s="200" t="s">
        <v>3926</v>
      </c>
      <c r="F2754" s="201" t="s">
        <v>3927</v>
      </c>
      <c r="G2754" s="202" t="s">
        <v>3941</v>
      </c>
    </row>
    <row r="2755" spans="2:7">
      <c r="B2755" s="200" t="s">
        <v>897</v>
      </c>
      <c r="C2755" s="201" t="s">
        <v>898</v>
      </c>
      <c r="D2755" s="201" t="s">
        <v>3701</v>
      </c>
      <c r="E2755" s="200" t="s">
        <v>3926</v>
      </c>
      <c r="F2755" s="201" t="s">
        <v>3927</v>
      </c>
      <c r="G2755" s="202" t="s">
        <v>3942</v>
      </c>
    </row>
    <row r="2756" spans="2:7">
      <c r="B2756" s="200" t="s">
        <v>791</v>
      </c>
      <c r="C2756" s="201" t="s">
        <v>792</v>
      </c>
      <c r="D2756" s="201" t="s">
        <v>3701</v>
      </c>
      <c r="E2756" s="200" t="s">
        <v>3943</v>
      </c>
      <c r="F2756" s="201" t="s">
        <v>3944</v>
      </c>
      <c r="G2756" s="202" t="s">
        <v>3945</v>
      </c>
    </row>
    <row r="2757" spans="2:7">
      <c r="B2757" s="200" t="s">
        <v>1070</v>
      </c>
      <c r="C2757" s="201" t="s">
        <v>1071</v>
      </c>
      <c r="D2757" s="201" t="s">
        <v>3701</v>
      </c>
      <c r="E2757" s="200" t="s">
        <v>3943</v>
      </c>
      <c r="F2757" s="201" t="s">
        <v>3944</v>
      </c>
      <c r="G2757" s="202" t="s">
        <v>3946</v>
      </c>
    </row>
    <row r="2758" spans="2:7">
      <c r="B2758" s="200" t="s">
        <v>795</v>
      </c>
      <c r="C2758" s="201" t="s">
        <v>796</v>
      </c>
      <c r="D2758" s="201" t="s">
        <v>3701</v>
      </c>
      <c r="E2758" s="200" t="s">
        <v>3943</v>
      </c>
      <c r="F2758" s="201" t="s">
        <v>3944</v>
      </c>
      <c r="G2758" s="202" t="s">
        <v>3947</v>
      </c>
    </row>
    <row r="2759" spans="2:7">
      <c r="B2759" s="200" t="s">
        <v>799</v>
      </c>
      <c r="C2759" s="201" t="s">
        <v>800</v>
      </c>
      <c r="D2759" s="201" t="s">
        <v>3701</v>
      </c>
      <c r="E2759" s="200" t="s">
        <v>3943</v>
      </c>
      <c r="F2759" s="201" t="s">
        <v>3944</v>
      </c>
      <c r="G2759" s="202" t="s">
        <v>3948</v>
      </c>
    </row>
    <row r="2760" spans="2:7">
      <c r="B2760" s="200" t="s">
        <v>803</v>
      </c>
      <c r="C2760" s="201" t="s">
        <v>804</v>
      </c>
      <c r="D2760" s="201" t="s">
        <v>3701</v>
      </c>
      <c r="E2760" s="200" t="s">
        <v>3943</v>
      </c>
      <c r="F2760" s="201" t="s">
        <v>3944</v>
      </c>
      <c r="G2760" s="202" t="s">
        <v>3949</v>
      </c>
    </row>
    <row r="2761" spans="2:7">
      <c r="B2761" s="200" t="s">
        <v>807</v>
      </c>
      <c r="C2761" s="201" t="s">
        <v>808</v>
      </c>
      <c r="D2761" s="201" t="s">
        <v>3701</v>
      </c>
      <c r="E2761" s="200" t="s">
        <v>3943</v>
      </c>
      <c r="F2761" s="201" t="s">
        <v>3944</v>
      </c>
      <c r="G2761" s="202" t="s">
        <v>3950</v>
      </c>
    </row>
    <row r="2762" spans="2:7">
      <c r="B2762" s="200" t="s">
        <v>1195</v>
      </c>
      <c r="C2762" s="201" t="s">
        <v>1196</v>
      </c>
      <c r="D2762" s="201" t="s">
        <v>3701</v>
      </c>
      <c r="E2762" s="200" t="s">
        <v>3943</v>
      </c>
      <c r="F2762" s="201" t="s">
        <v>3944</v>
      </c>
      <c r="G2762" s="202" t="s">
        <v>3951</v>
      </c>
    </row>
    <row r="2763" spans="2:7">
      <c r="B2763" s="200" t="s">
        <v>823</v>
      </c>
      <c r="C2763" s="201" t="s">
        <v>824</v>
      </c>
      <c r="D2763" s="201" t="s">
        <v>3701</v>
      </c>
      <c r="E2763" s="200" t="s">
        <v>3943</v>
      </c>
      <c r="F2763" s="201" t="s">
        <v>3944</v>
      </c>
      <c r="G2763" s="202" t="s">
        <v>3952</v>
      </c>
    </row>
    <row r="2764" spans="2:7">
      <c r="B2764" s="200" t="s">
        <v>827</v>
      </c>
      <c r="C2764" s="201" t="s">
        <v>828</v>
      </c>
      <c r="D2764" s="201" t="s">
        <v>3701</v>
      </c>
      <c r="E2764" s="200" t="s">
        <v>3943</v>
      </c>
      <c r="F2764" s="201" t="s">
        <v>3944</v>
      </c>
      <c r="G2764" s="202" t="s">
        <v>3953</v>
      </c>
    </row>
    <row r="2765" spans="2:7">
      <c r="B2765" s="200" t="s">
        <v>831</v>
      </c>
      <c r="C2765" s="201" t="s">
        <v>832</v>
      </c>
      <c r="D2765" s="201" t="s">
        <v>3701</v>
      </c>
      <c r="E2765" s="200" t="s">
        <v>3943</v>
      </c>
      <c r="F2765" s="201" t="s">
        <v>3944</v>
      </c>
      <c r="G2765" s="202" t="s">
        <v>3954</v>
      </c>
    </row>
    <row r="2766" spans="2:7">
      <c r="B2766" s="200" t="s">
        <v>835</v>
      </c>
      <c r="C2766" s="201" t="s">
        <v>836</v>
      </c>
      <c r="D2766" s="201" t="s">
        <v>3701</v>
      </c>
      <c r="E2766" s="200" t="s">
        <v>3943</v>
      </c>
      <c r="F2766" s="201" t="s">
        <v>3944</v>
      </c>
      <c r="G2766" s="202" t="s">
        <v>3955</v>
      </c>
    </row>
    <row r="2767" spans="2:7">
      <c r="B2767" s="200" t="s">
        <v>1306</v>
      </c>
      <c r="C2767" s="201" t="e">
        <v>#N/A</v>
      </c>
      <c r="D2767" s="201" t="s">
        <v>3701</v>
      </c>
      <c r="E2767" s="200" t="s">
        <v>3943</v>
      </c>
      <c r="F2767" s="201" t="s">
        <v>3944</v>
      </c>
      <c r="G2767" s="202" t="s">
        <v>3956</v>
      </c>
    </row>
    <row r="2768" spans="2:7">
      <c r="B2768" s="200" t="s">
        <v>1326</v>
      </c>
      <c r="C2768" s="201" t="s">
        <v>1327</v>
      </c>
      <c r="D2768" s="201" t="s">
        <v>3701</v>
      </c>
      <c r="E2768" s="200" t="s">
        <v>3943</v>
      </c>
      <c r="F2768" s="201" t="s">
        <v>3944</v>
      </c>
      <c r="G2768" s="202" t="s">
        <v>3957</v>
      </c>
    </row>
    <row r="2769" spans="2:7">
      <c r="B2769" s="200" t="s">
        <v>851</v>
      </c>
      <c r="C2769" s="201" t="s">
        <v>852</v>
      </c>
      <c r="D2769" s="201" t="s">
        <v>3701</v>
      </c>
      <c r="E2769" s="200" t="s">
        <v>3943</v>
      </c>
      <c r="F2769" s="201" t="s">
        <v>3944</v>
      </c>
      <c r="G2769" s="202" t="s">
        <v>3958</v>
      </c>
    </row>
    <row r="2770" spans="2:7">
      <c r="B2770" s="200" t="s">
        <v>855</v>
      </c>
      <c r="C2770" s="201" t="s">
        <v>856</v>
      </c>
      <c r="D2770" s="201" t="s">
        <v>3701</v>
      </c>
      <c r="E2770" s="200" t="s">
        <v>3943</v>
      </c>
      <c r="F2770" s="201" t="s">
        <v>3944</v>
      </c>
      <c r="G2770" s="202" t="s">
        <v>3959</v>
      </c>
    </row>
    <row r="2771" spans="2:7">
      <c r="B2771" s="200" t="s">
        <v>948</v>
      </c>
      <c r="C2771" s="201" t="s">
        <v>949</v>
      </c>
      <c r="D2771" s="201" t="s">
        <v>3701</v>
      </c>
      <c r="E2771" s="200" t="s">
        <v>3943</v>
      </c>
      <c r="F2771" s="201" t="s">
        <v>3944</v>
      </c>
      <c r="G2771" s="202" t="s">
        <v>3960</v>
      </c>
    </row>
    <row r="2772" spans="2:7">
      <c r="B2772" s="200" t="s">
        <v>879</v>
      </c>
      <c r="C2772" s="201" t="s">
        <v>880</v>
      </c>
      <c r="D2772" s="201" t="s">
        <v>3701</v>
      </c>
      <c r="E2772" s="200" t="s">
        <v>3943</v>
      </c>
      <c r="F2772" s="201" t="s">
        <v>3944</v>
      </c>
      <c r="G2772" s="202" t="s">
        <v>3961</v>
      </c>
    </row>
    <row r="2773" spans="2:7">
      <c r="B2773" s="200" t="s">
        <v>885</v>
      </c>
      <c r="C2773" s="201" t="s">
        <v>886</v>
      </c>
      <c r="D2773" s="201" t="s">
        <v>3701</v>
      </c>
      <c r="E2773" s="200" t="s">
        <v>3943</v>
      </c>
      <c r="F2773" s="201" t="s">
        <v>3944</v>
      </c>
      <c r="G2773" s="202" t="s">
        <v>3962</v>
      </c>
    </row>
    <row r="2774" spans="2:7">
      <c r="B2774" s="200" t="s">
        <v>888</v>
      </c>
      <c r="C2774" s="201" t="s">
        <v>889</v>
      </c>
      <c r="D2774" s="201" t="s">
        <v>3701</v>
      </c>
      <c r="E2774" s="200" t="s">
        <v>3943</v>
      </c>
      <c r="F2774" s="201" t="s">
        <v>3944</v>
      </c>
      <c r="G2774" s="202" t="s">
        <v>3963</v>
      </c>
    </row>
    <row r="2775" spans="2:7">
      <c r="B2775" s="200" t="s">
        <v>891</v>
      </c>
      <c r="C2775" s="201" t="s">
        <v>892</v>
      </c>
      <c r="D2775" s="201" t="s">
        <v>3701</v>
      </c>
      <c r="E2775" s="200" t="s">
        <v>3943</v>
      </c>
      <c r="F2775" s="201" t="s">
        <v>3944</v>
      </c>
      <c r="G2775" s="202" t="s">
        <v>3964</v>
      </c>
    </row>
    <row r="2776" spans="2:7">
      <c r="B2776" s="200" t="s">
        <v>894</v>
      </c>
      <c r="C2776" s="201" t="s">
        <v>895</v>
      </c>
      <c r="D2776" s="201" t="s">
        <v>3701</v>
      </c>
      <c r="E2776" s="200" t="s">
        <v>3943</v>
      </c>
      <c r="F2776" s="201" t="s">
        <v>3944</v>
      </c>
      <c r="G2776" s="202" t="s">
        <v>3965</v>
      </c>
    </row>
    <row r="2777" spans="2:7">
      <c r="B2777" s="200" t="s">
        <v>897</v>
      </c>
      <c r="C2777" s="201" t="s">
        <v>898</v>
      </c>
      <c r="D2777" s="201" t="s">
        <v>3701</v>
      </c>
      <c r="E2777" s="200" t="s">
        <v>3943</v>
      </c>
      <c r="F2777" s="201" t="s">
        <v>3944</v>
      </c>
      <c r="G2777" s="202" t="s">
        <v>3966</v>
      </c>
    </row>
    <row r="2778" spans="2:7">
      <c r="B2778" s="200" t="s">
        <v>791</v>
      </c>
      <c r="C2778" s="201" t="s">
        <v>792</v>
      </c>
      <c r="D2778" s="201" t="s">
        <v>3701</v>
      </c>
      <c r="E2778" s="200" t="s">
        <v>3967</v>
      </c>
      <c r="F2778" s="201" t="s">
        <v>3968</v>
      </c>
      <c r="G2778" s="202" t="s">
        <v>3969</v>
      </c>
    </row>
    <row r="2779" spans="2:7">
      <c r="B2779" s="200" t="s">
        <v>795</v>
      </c>
      <c r="C2779" s="201" t="s">
        <v>796</v>
      </c>
      <c r="D2779" s="201" t="s">
        <v>3701</v>
      </c>
      <c r="E2779" s="200" t="s">
        <v>3967</v>
      </c>
      <c r="F2779" s="201" t="s">
        <v>3968</v>
      </c>
      <c r="G2779" s="202" t="s">
        <v>3970</v>
      </c>
    </row>
    <row r="2780" spans="2:7">
      <c r="B2780" s="200" t="s">
        <v>799</v>
      </c>
      <c r="C2780" s="201" t="s">
        <v>800</v>
      </c>
      <c r="D2780" s="201" t="s">
        <v>3701</v>
      </c>
      <c r="E2780" s="200" t="s">
        <v>3967</v>
      </c>
      <c r="F2780" s="201" t="s">
        <v>3968</v>
      </c>
      <c r="G2780" s="202" t="s">
        <v>3971</v>
      </c>
    </row>
    <row r="2781" spans="2:7">
      <c r="B2781" s="200" t="s">
        <v>807</v>
      </c>
      <c r="C2781" s="201" t="s">
        <v>808</v>
      </c>
      <c r="D2781" s="201" t="s">
        <v>3701</v>
      </c>
      <c r="E2781" s="200" t="s">
        <v>3967</v>
      </c>
      <c r="F2781" s="201" t="s">
        <v>3968</v>
      </c>
      <c r="G2781" s="202" t="s">
        <v>3972</v>
      </c>
    </row>
    <row r="2782" spans="2:7">
      <c r="B2782" s="200" t="s">
        <v>909</v>
      </c>
      <c r="C2782" s="201" t="s">
        <v>910</v>
      </c>
      <c r="D2782" s="201" t="s">
        <v>3701</v>
      </c>
      <c r="E2782" s="200" t="s">
        <v>3967</v>
      </c>
      <c r="F2782" s="201" t="s">
        <v>3968</v>
      </c>
      <c r="G2782" s="202" t="s">
        <v>3973</v>
      </c>
    </row>
    <row r="2783" spans="2:7">
      <c r="B2783" s="200" t="s">
        <v>835</v>
      </c>
      <c r="C2783" s="201" t="s">
        <v>836</v>
      </c>
      <c r="D2783" s="201" t="s">
        <v>3701</v>
      </c>
      <c r="E2783" s="200" t="s">
        <v>3967</v>
      </c>
      <c r="F2783" s="201" t="s">
        <v>3968</v>
      </c>
      <c r="G2783" s="202" t="s">
        <v>3974</v>
      </c>
    </row>
    <row r="2784" spans="2:7">
      <c r="B2784" s="200" t="s">
        <v>1166</v>
      </c>
      <c r="C2784" s="201" t="s">
        <v>1167</v>
      </c>
      <c r="D2784" s="201" t="s">
        <v>3701</v>
      </c>
      <c r="E2784" s="200" t="s">
        <v>3967</v>
      </c>
      <c r="F2784" s="201" t="s">
        <v>3968</v>
      </c>
      <c r="G2784" s="202" t="s">
        <v>3975</v>
      </c>
    </row>
    <row r="2785" spans="2:7">
      <c r="B2785" s="200" t="s">
        <v>851</v>
      </c>
      <c r="C2785" s="201" t="s">
        <v>852</v>
      </c>
      <c r="D2785" s="201" t="s">
        <v>3701</v>
      </c>
      <c r="E2785" s="200" t="s">
        <v>3967</v>
      </c>
      <c r="F2785" s="201" t="s">
        <v>3968</v>
      </c>
      <c r="G2785" s="202" t="s">
        <v>3976</v>
      </c>
    </row>
    <row r="2786" spans="2:7">
      <c r="B2786" s="200" t="s">
        <v>855</v>
      </c>
      <c r="C2786" s="201" t="s">
        <v>856</v>
      </c>
      <c r="D2786" s="201" t="s">
        <v>3701</v>
      </c>
      <c r="E2786" s="200" t="s">
        <v>3967</v>
      </c>
      <c r="F2786" s="201" t="s">
        <v>3968</v>
      </c>
      <c r="G2786" s="202" t="s">
        <v>3977</v>
      </c>
    </row>
    <row r="2787" spans="2:7">
      <c r="B2787" s="200" t="s">
        <v>973</v>
      </c>
      <c r="C2787" s="201" t="s">
        <v>974</v>
      </c>
      <c r="D2787" s="201" t="s">
        <v>3701</v>
      </c>
      <c r="E2787" s="200" t="s">
        <v>3967</v>
      </c>
      <c r="F2787" s="201" t="s">
        <v>3968</v>
      </c>
      <c r="G2787" s="202" t="s">
        <v>3978</v>
      </c>
    </row>
    <row r="2788" spans="2:7">
      <c r="B2788" s="200" t="s">
        <v>863</v>
      </c>
      <c r="C2788" s="201" t="s">
        <v>864</v>
      </c>
      <c r="D2788" s="201" t="s">
        <v>3701</v>
      </c>
      <c r="E2788" s="200" t="s">
        <v>3967</v>
      </c>
      <c r="F2788" s="201" t="s">
        <v>3968</v>
      </c>
      <c r="G2788" s="202" t="s">
        <v>3979</v>
      </c>
    </row>
    <row r="2789" spans="2:7">
      <c r="B2789" s="200" t="s">
        <v>867</v>
      </c>
      <c r="C2789" s="201" t="s">
        <v>868</v>
      </c>
      <c r="D2789" s="201" t="s">
        <v>3701</v>
      </c>
      <c r="E2789" s="200" t="s">
        <v>3967</v>
      </c>
      <c r="F2789" s="201" t="s">
        <v>3968</v>
      </c>
      <c r="G2789" s="202" t="s">
        <v>3980</v>
      </c>
    </row>
    <row r="2790" spans="2:7">
      <c r="B2790" s="200" t="s">
        <v>870</v>
      </c>
      <c r="C2790" s="201" t="s">
        <v>871</v>
      </c>
      <c r="D2790" s="201" t="s">
        <v>3701</v>
      </c>
      <c r="E2790" s="200" t="s">
        <v>3967</v>
      </c>
      <c r="F2790" s="201" t="s">
        <v>3968</v>
      </c>
      <c r="G2790" s="202" t="s">
        <v>3981</v>
      </c>
    </row>
    <row r="2791" spans="2:7">
      <c r="B2791" s="200" t="s">
        <v>873</v>
      </c>
      <c r="C2791" s="201" t="s">
        <v>874</v>
      </c>
      <c r="D2791" s="201" t="s">
        <v>3701</v>
      </c>
      <c r="E2791" s="200" t="s">
        <v>3967</v>
      </c>
      <c r="F2791" s="201" t="s">
        <v>3968</v>
      </c>
      <c r="G2791" s="202" t="s">
        <v>3982</v>
      </c>
    </row>
    <row r="2792" spans="2:7">
      <c r="B2792" s="200" t="s">
        <v>1001</v>
      </c>
      <c r="C2792" s="201" t="s">
        <v>1002</v>
      </c>
      <c r="D2792" s="201" t="s">
        <v>3701</v>
      </c>
      <c r="E2792" s="200" t="s">
        <v>3967</v>
      </c>
      <c r="F2792" s="201" t="s">
        <v>3968</v>
      </c>
      <c r="G2792" s="202" t="s">
        <v>3983</v>
      </c>
    </row>
    <row r="2793" spans="2:7">
      <c r="B2793" s="200" t="s">
        <v>879</v>
      </c>
      <c r="C2793" s="201" t="s">
        <v>880</v>
      </c>
      <c r="D2793" s="201" t="s">
        <v>3701</v>
      </c>
      <c r="E2793" s="200" t="s">
        <v>3967</v>
      </c>
      <c r="F2793" s="201" t="s">
        <v>3968</v>
      </c>
      <c r="G2793" s="202" t="s">
        <v>3984</v>
      </c>
    </row>
    <row r="2794" spans="2:7">
      <c r="B2794" s="200" t="s">
        <v>1059</v>
      </c>
      <c r="C2794" s="201" t="s">
        <v>1060</v>
      </c>
      <c r="D2794" s="201" t="s">
        <v>3701</v>
      </c>
      <c r="E2794" s="200" t="s">
        <v>3967</v>
      </c>
      <c r="F2794" s="201" t="s">
        <v>3968</v>
      </c>
      <c r="G2794" s="202" t="s">
        <v>3985</v>
      </c>
    </row>
    <row r="2795" spans="2:7">
      <c r="B2795" s="200" t="s">
        <v>885</v>
      </c>
      <c r="C2795" s="201" t="s">
        <v>886</v>
      </c>
      <c r="D2795" s="201" t="s">
        <v>3701</v>
      </c>
      <c r="E2795" s="200" t="s">
        <v>3967</v>
      </c>
      <c r="F2795" s="201" t="s">
        <v>3968</v>
      </c>
      <c r="G2795" s="202" t="s">
        <v>3986</v>
      </c>
    </row>
    <row r="2796" spans="2:7">
      <c r="B2796" s="200" t="s">
        <v>888</v>
      </c>
      <c r="C2796" s="201" t="s">
        <v>889</v>
      </c>
      <c r="D2796" s="201" t="s">
        <v>3701</v>
      </c>
      <c r="E2796" s="200" t="s">
        <v>3967</v>
      </c>
      <c r="F2796" s="201" t="s">
        <v>3968</v>
      </c>
      <c r="G2796" s="202" t="s">
        <v>3987</v>
      </c>
    </row>
    <row r="2797" spans="2:7">
      <c r="B2797" s="200" t="s">
        <v>891</v>
      </c>
      <c r="C2797" s="201" t="s">
        <v>892</v>
      </c>
      <c r="D2797" s="201" t="s">
        <v>3701</v>
      </c>
      <c r="E2797" s="200" t="s">
        <v>3967</v>
      </c>
      <c r="F2797" s="201" t="s">
        <v>3968</v>
      </c>
      <c r="G2797" s="202" t="s">
        <v>3988</v>
      </c>
    </row>
    <row r="2798" spans="2:7">
      <c r="B2798" s="200" t="s">
        <v>894</v>
      </c>
      <c r="C2798" s="201" t="s">
        <v>895</v>
      </c>
      <c r="D2798" s="201" t="s">
        <v>3701</v>
      </c>
      <c r="E2798" s="200" t="s">
        <v>3967</v>
      </c>
      <c r="F2798" s="201" t="s">
        <v>3968</v>
      </c>
      <c r="G2798" s="202" t="s">
        <v>3989</v>
      </c>
    </row>
    <row r="2799" spans="2:7">
      <c r="B2799" s="200" t="s">
        <v>897</v>
      </c>
      <c r="C2799" s="201" t="s">
        <v>898</v>
      </c>
      <c r="D2799" s="201" t="s">
        <v>3701</v>
      </c>
      <c r="E2799" s="200" t="s">
        <v>3967</v>
      </c>
      <c r="F2799" s="201" t="s">
        <v>3968</v>
      </c>
      <c r="G2799" s="202" t="s">
        <v>3990</v>
      </c>
    </row>
    <row r="2800" spans="2:7">
      <c r="B2800" s="200" t="s">
        <v>791</v>
      </c>
      <c r="C2800" s="201" t="s">
        <v>792</v>
      </c>
      <c r="D2800" s="201" t="s">
        <v>3701</v>
      </c>
      <c r="E2800" s="200" t="s">
        <v>3991</v>
      </c>
      <c r="F2800" s="201" t="s">
        <v>3992</v>
      </c>
      <c r="G2800" s="202" t="s">
        <v>3993</v>
      </c>
    </row>
    <row r="2801" spans="2:7">
      <c r="B2801" s="200" t="s">
        <v>1070</v>
      </c>
      <c r="C2801" s="201" t="s">
        <v>1071</v>
      </c>
      <c r="D2801" s="201" t="s">
        <v>3701</v>
      </c>
      <c r="E2801" s="200" t="s">
        <v>3991</v>
      </c>
      <c r="F2801" s="201" t="s">
        <v>3992</v>
      </c>
      <c r="G2801" s="202" t="s">
        <v>3994</v>
      </c>
    </row>
    <row r="2802" spans="2:7">
      <c r="B2802" s="200" t="s">
        <v>795</v>
      </c>
      <c r="C2802" s="201" t="s">
        <v>796</v>
      </c>
      <c r="D2802" s="201" t="s">
        <v>3701</v>
      </c>
      <c r="E2802" s="200" t="s">
        <v>3991</v>
      </c>
      <c r="F2802" s="201" t="s">
        <v>3992</v>
      </c>
      <c r="G2802" s="202" t="s">
        <v>3995</v>
      </c>
    </row>
    <row r="2803" spans="2:7">
      <c r="B2803" s="200" t="s">
        <v>803</v>
      </c>
      <c r="C2803" s="201" t="s">
        <v>804</v>
      </c>
      <c r="D2803" s="201" t="s">
        <v>3701</v>
      </c>
      <c r="E2803" s="200" t="s">
        <v>3991</v>
      </c>
      <c r="F2803" s="201" t="s">
        <v>3992</v>
      </c>
      <c r="G2803" s="202" t="s">
        <v>3996</v>
      </c>
    </row>
    <row r="2804" spans="2:7">
      <c r="B2804" s="200" t="s">
        <v>807</v>
      </c>
      <c r="C2804" s="201" t="s">
        <v>808</v>
      </c>
      <c r="D2804" s="201" t="s">
        <v>3701</v>
      </c>
      <c r="E2804" s="200" t="s">
        <v>3991</v>
      </c>
      <c r="F2804" s="201" t="s">
        <v>3992</v>
      </c>
      <c r="G2804" s="202" t="s">
        <v>3997</v>
      </c>
    </row>
    <row r="2805" spans="2:7">
      <c r="B2805" s="200" t="s">
        <v>823</v>
      </c>
      <c r="C2805" s="201" t="s">
        <v>824</v>
      </c>
      <c r="D2805" s="201" t="s">
        <v>3701</v>
      </c>
      <c r="E2805" s="200" t="s">
        <v>3991</v>
      </c>
      <c r="F2805" s="201" t="s">
        <v>3992</v>
      </c>
      <c r="G2805" s="202" t="s">
        <v>3998</v>
      </c>
    </row>
    <row r="2806" spans="2:7">
      <c r="B2806" s="200" t="s">
        <v>827</v>
      </c>
      <c r="C2806" s="201" t="s">
        <v>828</v>
      </c>
      <c r="D2806" s="201" t="s">
        <v>3701</v>
      </c>
      <c r="E2806" s="200" t="s">
        <v>3991</v>
      </c>
      <c r="F2806" s="201" t="s">
        <v>3992</v>
      </c>
      <c r="G2806" s="202" t="s">
        <v>3999</v>
      </c>
    </row>
    <row r="2807" spans="2:7">
      <c r="B2807" s="200" t="s">
        <v>831</v>
      </c>
      <c r="C2807" s="201" t="s">
        <v>832</v>
      </c>
      <c r="D2807" s="201" t="s">
        <v>3701</v>
      </c>
      <c r="E2807" s="200" t="s">
        <v>3991</v>
      </c>
      <c r="F2807" s="201" t="s">
        <v>3992</v>
      </c>
      <c r="G2807" s="202" t="s">
        <v>4000</v>
      </c>
    </row>
    <row r="2808" spans="2:7">
      <c r="B2808" s="200" t="s">
        <v>909</v>
      </c>
      <c r="C2808" s="201" t="s">
        <v>910</v>
      </c>
      <c r="D2808" s="201" t="s">
        <v>3701</v>
      </c>
      <c r="E2808" s="200" t="s">
        <v>3991</v>
      </c>
      <c r="F2808" s="201" t="s">
        <v>3992</v>
      </c>
      <c r="G2808" s="202" t="s">
        <v>4001</v>
      </c>
    </row>
    <row r="2809" spans="2:7">
      <c r="B2809" s="200" t="s">
        <v>835</v>
      </c>
      <c r="C2809" s="201" t="s">
        <v>836</v>
      </c>
      <c r="D2809" s="201" t="s">
        <v>3701</v>
      </c>
      <c r="E2809" s="200" t="s">
        <v>3991</v>
      </c>
      <c r="F2809" s="201" t="s">
        <v>3992</v>
      </c>
      <c r="G2809" s="202" t="s">
        <v>4002</v>
      </c>
    </row>
    <row r="2810" spans="2:7">
      <c r="B2810" s="200" t="s">
        <v>839</v>
      </c>
      <c r="C2810" s="201" t="s">
        <v>840</v>
      </c>
      <c r="D2810" s="201" t="s">
        <v>3701</v>
      </c>
      <c r="E2810" s="200" t="s">
        <v>3991</v>
      </c>
      <c r="F2810" s="201" t="s">
        <v>3992</v>
      </c>
      <c r="G2810" s="202" t="s">
        <v>4003</v>
      </c>
    </row>
    <row r="2811" spans="2:7">
      <c r="B2811" s="200" t="s">
        <v>843</v>
      </c>
      <c r="C2811" s="201" t="s">
        <v>844</v>
      </c>
      <c r="D2811" s="201" t="s">
        <v>3701</v>
      </c>
      <c r="E2811" s="200" t="s">
        <v>3991</v>
      </c>
      <c r="F2811" s="201" t="s">
        <v>3992</v>
      </c>
      <c r="G2811" s="202" t="s">
        <v>4004</v>
      </c>
    </row>
    <row r="2812" spans="2:7">
      <c r="B2812" s="200" t="s">
        <v>994</v>
      </c>
      <c r="C2812" s="201" t="s">
        <v>995</v>
      </c>
      <c r="D2812" s="201" t="s">
        <v>3701</v>
      </c>
      <c r="E2812" s="200" t="s">
        <v>3991</v>
      </c>
      <c r="F2812" s="201" t="s">
        <v>3992</v>
      </c>
      <c r="G2812" s="202" t="s">
        <v>4005</v>
      </c>
    </row>
    <row r="2813" spans="2:7">
      <c r="B2813" s="200" t="s">
        <v>1323</v>
      </c>
      <c r="C2813" s="201" t="s">
        <v>1324</v>
      </c>
      <c r="D2813" s="201" t="s">
        <v>3701</v>
      </c>
      <c r="E2813" s="200" t="s">
        <v>3991</v>
      </c>
      <c r="F2813" s="201" t="s">
        <v>3992</v>
      </c>
      <c r="G2813" s="202" t="s">
        <v>4006</v>
      </c>
    </row>
    <row r="2814" spans="2:7">
      <c r="B2814" s="200" t="s">
        <v>851</v>
      </c>
      <c r="C2814" s="201" t="s">
        <v>852</v>
      </c>
      <c r="D2814" s="201" t="s">
        <v>3701</v>
      </c>
      <c r="E2814" s="200" t="s">
        <v>3991</v>
      </c>
      <c r="F2814" s="201" t="s">
        <v>3992</v>
      </c>
      <c r="G2814" s="202" t="s">
        <v>4007</v>
      </c>
    </row>
    <row r="2815" spans="2:7">
      <c r="B2815" s="200" t="s">
        <v>855</v>
      </c>
      <c r="C2815" s="201" t="s">
        <v>856</v>
      </c>
      <c r="D2815" s="201" t="s">
        <v>3701</v>
      </c>
      <c r="E2815" s="200" t="s">
        <v>3991</v>
      </c>
      <c r="F2815" s="201" t="s">
        <v>3992</v>
      </c>
      <c r="G2815" s="202" t="s">
        <v>4008</v>
      </c>
    </row>
    <row r="2816" spans="2:7">
      <c r="B2816" s="200" t="s">
        <v>973</v>
      </c>
      <c r="C2816" s="201" t="s">
        <v>974</v>
      </c>
      <c r="D2816" s="201" t="s">
        <v>3701</v>
      </c>
      <c r="E2816" s="200" t="s">
        <v>3991</v>
      </c>
      <c r="F2816" s="201" t="s">
        <v>3992</v>
      </c>
      <c r="G2816" s="202" t="s">
        <v>4009</v>
      </c>
    </row>
    <row r="2817" spans="2:7">
      <c r="B2817" s="200" t="s">
        <v>859</v>
      </c>
      <c r="C2817" s="201" t="s">
        <v>860</v>
      </c>
      <c r="D2817" s="201" t="s">
        <v>3701</v>
      </c>
      <c r="E2817" s="200" t="s">
        <v>3991</v>
      </c>
      <c r="F2817" s="201" t="s">
        <v>3992</v>
      </c>
      <c r="G2817" s="202" t="s">
        <v>4010</v>
      </c>
    </row>
    <row r="2818" spans="2:7">
      <c r="B2818" s="200" t="s">
        <v>863</v>
      </c>
      <c r="C2818" s="201" t="s">
        <v>864</v>
      </c>
      <c r="D2818" s="201" t="s">
        <v>3701</v>
      </c>
      <c r="E2818" s="200" t="s">
        <v>3991</v>
      </c>
      <c r="F2818" s="201" t="s">
        <v>3992</v>
      </c>
      <c r="G2818" s="202" t="s">
        <v>4011</v>
      </c>
    </row>
    <row r="2819" spans="2:7">
      <c r="B2819" s="200" t="s">
        <v>1053</v>
      </c>
      <c r="C2819" s="201" t="s">
        <v>1054</v>
      </c>
      <c r="D2819" s="201" t="s">
        <v>3701</v>
      </c>
      <c r="E2819" s="200" t="s">
        <v>3991</v>
      </c>
      <c r="F2819" s="201" t="s">
        <v>3992</v>
      </c>
      <c r="G2819" s="202" t="s">
        <v>4012</v>
      </c>
    </row>
    <row r="2820" spans="2:7">
      <c r="B2820" s="200" t="s">
        <v>870</v>
      </c>
      <c r="C2820" s="201" t="s">
        <v>871</v>
      </c>
      <c r="D2820" s="201" t="s">
        <v>3701</v>
      </c>
      <c r="E2820" s="200" t="s">
        <v>3991</v>
      </c>
      <c r="F2820" s="201" t="s">
        <v>3992</v>
      </c>
      <c r="G2820" s="202" t="s">
        <v>4013</v>
      </c>
    </row>
    <row r="2821" spans="2:7">
      <c r="B2821" s="200" t="s">
        <v>1001</v>
      </c>
      <c r="C2821" s="201" t="s">
        <v>1002</v>
      </c>
      <c r="D2821" s="201" t="s">
        <v>3701</v>
      </c>
      <c r="E2821" s="200" t="s">
        <v>3991</v>
      </c>
      <c r="F2821" s="201" t="s">
        <v>3992</v>
      </c>
      <c r="G2821" s="202" t="s">
        <v>4014</v>
      </c>
    </row>
    <row r="2822" spans="2:7">
      <c r="B2822" s="200" t="s">
        <v>879</v>
      </c>
      <c r="C2822" s="201" t="s">
        <v>880</v>
      </c>
      <c r="D2822" s="201" t="s">
        <v>3701</v>
      </c>
      <c r="E2822" s="200" t="s">
        <v>3991</v>
      </c>
      <c r="F2822" s="201" t="s">
        <v>3992</v>
      </c>
      <c r="G2822" s="202" t="s">
        <v>4015</v>
      </c>
    </row>
    <row r="2823" spans="2:7">
      <c r="B2823" s="200" t="s">
        <v>882</v>
      </c>
      <c r="C2823" s="201" t="s">
        <v>883</v>
      </c>
      <c r="D2823" s="201" t="s">
        <v>3701</v>
      </c>
      <c r="E2823" s="200" t="s">
        <v>3991</v>
      </c>
      <c r="F2823" s="201" t="s">
        <v>3992</v>
      </c>
      <c r="G2823" s="202" t="s">
        <v>4016</v>
      </c>
    </row>
    <row r="2824" spans="2:7">
      <c r="B2824" s="200" t="s">
        <v>885</v>
      </c>
      <c r="C2824" s="201" t="s">
        <v>886</v>
      </c>
      <c r="D2824" s="201" t="s">
        <v>3701</v>
      </c>
      <c r="E2824" s="200" t="s">
        <v>3991</v>
      </c>
      <c r="F2824" s="201" t="s">
        <v>3992</v>
      </c>
      <c r="G2824" s="202" t="s">
        <v>4017</v>
      </c>
    </row>
    <row r="2825" spans="2:7">
      <c r="B2825" s="200" t="s">
        <v>888</v>
      </c>
      <c r="C2825" s="201" t="s">
        <v>889</v>
      </c>
      <c r="D2825" s="201" t="s">
        <v>3701</v>
      </c>
      <c r="E2825" s="200" t="s">
        <v>3991</v>
      </c>
      <c r="F2825" s="201" t="s">
        <v>3992</v>
      </c>
      <c r="G2825" s="202" t="s">
        <v>4018</v>
      </c>
    </row>
    <row r="2826" spans="2:7">
      <c r="B2826" s="200" t="s">
        <v>891</v>
      </c>
      <c r="C2826" s="201" t="s">
        <v>892</v>
      </c>
      <c r="D2826" s="201" t="s">
        <v>3701</v>
      </c>
      <c r="E2826" s="200" t="s">
        <v>3991</v>
      </c>
      <c r="F2826" s="201" t="s">
        <v>3992</v>
      </c>
      <c r="G2826" s="202" t="s">
        <v>4019</v>
      </c>
    </row>
    <row r="2827" spans="2:7">
      <c r="B2827" s="200" t="s">
        <v>894</v>
      </c>
      <c r="C2827" s="201" t="s">
        <v>895</v>
      </c>
      <c r="D2827" s="201" t="s">
        <v>3701</v>
      </c>
      <c r="E2827" s="200" t="s">
        <v>3991</v>
      </c>
      <c r="F2827" s="201" t="s">
        <v>3992</v>
      </c>
      <c r="G2827" s="202" t="s">
        <v>4020</v>
      </c>
    </row>
    <row r="2828" spans="2:7">
      <c r="B2828" s="200" t="s">
        <v>897</v>
      </c>
      <c r="C2828" s="201" t="s">
        <v>898</v>
      </c>
      <c r="D2828" s="201" t="s">
        <v>3701</v>
      </c>
      <c r="E2828" s="200" t="s">
        <v>3991</v>
      </c>
      <c r="F2828" s="201" t="s">
        <v>3992</v>
      </c>
      <c r="G2828" s="202" t="s">
        <v>4021</v>
      </c>
    </row>
    <row r="2829" spans="2:7">
      <c r="B2829" s="200" t="s">
        <v>795</v>
      </c>
      <c r="C2829" s="201" t="s">
        <v>796</v>
      </c>
      <c r="D2829" s="201" t="s">
        <v>3701</v>
      </c>
      <c r="E2829" s="200" t="s">
        <v>4022</v>
      </c>
      <c r="F2829" s="201" t="s">
        <v>4023</v>
      </c>
      <c r="G2829" s="202" t="s">
        <v>4024</v>
      </c>
    </row>
    <row r="2830" spans="2:7">
      <c r="B2830" s="200" t="s">
        <v>831</v>
      </c>
      <c r="C2830" s="201" t="s">
        <v>832</v>
      </c>
      <c r="D2830" s="201" t="s">
        <v>3701</v>
      </c>
      <c r="E2830" s="200" t="s">
        <v>4022</v>
      </c>
      <c r="F2830" s="201" t="s">
        <v>4023</v>
      </c>
      <c r="G2830" s="202" t="s">
        <v>4025</v>
      </c>
    </row>
    <row r="2831" spans="2:7">
      <c r="B2831" s="200" t="s">
        <v>909</v>
      </c>
      <c r="C2831" s="201" t="s">
        <v>910</v>
      </c>
      <c r="D2831" s="201" t="s">
        <v>3701</v>
      </c>
      <c r="E2831" s="200" t="s">
        <v>4022</v>
      </c>
      <c r="F2831" s="201" t="s">
        <v>4023</v>
      </c>
      <c r="G2831" s="202" t="s">
        <v>4026</v>
      </c>
    </row>
    <row r="2832" spans="2:7">
      <c r="B2832" s="200" t="s">
        <v>835</v>
      </c>
      <c r="C2832" s="201" t="s">
        <v>836</v>
      </c>
      <c r="D2832" s="201" t="s">
        <v>3701</v>
      </c>
      <c r="E2832" s="200" t="s">
        <v>4022</v>
      </c>
      <c r="F2832" s="201" t="s">
        <v>4023</v>
      </c>
      <c r="G2832" s="202" t="s">
        <v>4027</v>
      </c>
    </row>
    <row r="2833" spans="2:7">
      <c r="B2833" s="200" t="s">
        <v>1166</v>
      </c>
      <c r="C2833" s="201" t="s">
        <v>1167</v>
      </c>
      <c r="D2833" s="201" t="s">
        <v>3701</v>
      </c>
      <c r="E2833" s="200" t="s">
        <v>4022</v>
      </c>
      <c r="F2833" s="201" t="s">
        <v>4023</v>
      </c>
      <c r="G2833" s="202" t="s">
        <v>4028</v>
      </c>
    </row>
    <row r="2834" spans="2:7">
      <c r="B2834" s="200" t="s">
        <v>839</v>
      </c>
      <c r="C2834" s="201" t="s">
        <v>840</v>
      </c>
      <c r="D2834" s="201" t="s">
        <v>3701</v>
      </c>
      <c r="E2834" s="200" t="s">
        <v>4022</v>
      </c>
      <c r="F2834" s="201" t="s">
        <v>4023</v>
      </c>
      <c r="G2834" s="202" t="s">
        <v>4029</v>
      </c>
    </row>
    <row r="2835" spans="2:7">
      <c r="B2835" s="200" t="s">
        <v>843</v>
      </c>
      <c r="C2835" s="201" t="s">
        <v>844</v>
      </c>
      <c r="D2835" s="201" t="s">
        <v>3701</v>
      </c>
      <c r="E2835" s="200" t="s">
        <v>4022</v>
      </c>
      <c r="F2835" s="201" t="s">
        <v>4023</v>
      </c>
      <c r="G2835" s="202" t="s">
        <v>4030</v>
      </c>
    </row>
    <row r="2836" spans="2:7">
      <c r="B2836" s="200" t="s">
        <v>847</v>
      </c>
      <c r="C2836" s="201" t="s">
        <v>848</v>
      </c>
      <c r="D2836" s="201" t="s">
        <v>3701</v>
      </c>
      <c r="E2836" s="200" t="s">
        <v>4022</v>
      </c>
      <c r="F2836" s="201" t="s">
        <v>4023</v>
      </c>
      <c r="G2836" s="202" t="s">
        <v>4031</v>
      </c>
    </row>
    <row r="2837" spans="2:7">
      <c r="B2837" s="200" t="s">
        <v>851</v>
      </c>
      <c r="C2837" s="201" t="s">
        <v>852</v>
      </c>
      <c r="D2837" s="201" t="s">
        <v>3701</v>
      </c>
      <c r="E2837" s="200" t="s">
        <v>4022</v>
      </c>
      <c r="F2837" s="201" t="s">
        <v>4023</v>
      </c>
      <c r="G2837" s="202" t="s">
        <v>4032</v>
      </c>
    </row>
    <row r="2838" spans="2:7">
      <c r="B2838" s="200" t="s">
        <v>855</v>
      </c>
      <c r="C2838" s="201" t="s">
        <v>856</v>
      </c>
      <c r="D2838" s="201" t="s">
        <v>3701</v>
      </c>
      <c r="E2838" s="200" t="s">
        <v>4022</v>
      </c>
      <c r="F2838" s="201" t="s">
        <v>4023</v>
      </c>
      <c r="G2838" s="202" t="s">
        <v>4033</v>
      </c>
    </row>
    <row r="2839" spans="2:7">
      <c r="B2839" s="200" t="s">
        <v>973</v>
      </c>
      <c r="C2839" s="201" t="s">
        <v>974</v>
      </c>
      <c r="D2839" s="201" t="s">
        <v>3701</v>
      </c>
      <c r="E2839" s="200" t="s">
        <v>4022</v>
      </c>
      <c r="F2839" s="201" t="s">
        <v>4023</v>
      </c>
      <c r="G2839" s="202" t="s">
        <v>4034</v>
      </c>
    </row>
    <row r="2840" spans="2:7">
      <c r="B2840" s="200" t="s">
        <v>859</v>
      </c>
      <c r="C2840" s="201" t="s">
        <v>860</v>
      </c>
      <c r="D2840" s="201" t="s">
        <v>3701</v>
      </c>
      <c r="E2840" s="200" t="s">
        <v>4022</v>
      </c>
      <c r="F2840" s="201" t="s">
        <v>4023</v>
      </c>
      <c r="G2840" s="202" t="s">
        <v>4035</v>
      </c>
    </row>
    <row r="2841" spans="2:7">
      <c r="B2841" s="200" t="s">
        <v>863</v>
      </c>
      <c r="C2841" s="201" t="s">
        <v>864</v>
      </c>
      <c r="D2841" s="201" t="s">
        <v>3701</v>
      </c>
      <c r="E2841" s="200" t="s">
        <v>4022</v>
      </c>
      <c r="F2841" s="201" t="s">
        <v>4023</v>
      </c>
      <c r="G2841" s="202" t="s">
        <v>4036</v>
      </c>
    </row>
    <row r="2842" spans="2:7">
      <c r="B2842" s="200" t="s">
        <v>867</v>
      </c>
      <c r="C2842" s="201" t="s">
        <v>868</v>
      </c>
      <c r="D2842" s="201" t="s">
        <v>3701</v>
      </c>
      <c r="E2842" s="200" t="s">
        <v>4022</v>
      </c>
      <c r="F2842" s="201" t="s">
        <v>4023</v>
      </c>
      <c r="G2842" s="202" t="s">
        <v>4037</v>
      </c>
    </row>
    <row r="2843" spans="2:7">
      <c r="B2843" s="200" t="s">
        <v>1053</v>
      </c>
      <c r="C2843" s="201" t="s">
        <v>1054</v>
      </c>
      <c r="D2843" s="201" t="s">
        <v>3701</v>
      </c>
      <c r="E2843" s="200" t="s">
        <v>4022</v>
      </c>
      <c r="F2843" s="201" t="s">
        <v>4023</v>
      </c>
      <c r="G2843" s="202" t="s">
        <v>4038</v>
      </c>
    </row>
    <row r="2844" spans="2:7">
      <c r="B2844" s="200" t="s">
        <v>1271</v>
      </c>
      <c r="C2844" s="201" t="s">
        <v>1272</v>
      </c>
      <c r="D2844" s="201" t="s">
        <v>3701</v>
      </c>
      <c r="E2844" s="200" t="s">
        <v>4022</v>
      </c>
      <c r="F2844" s="201" t="s">
        <v>4023</v>
      </c>
      <c r="G2844" s="202" t="s">
        <v>4039</v>
      </c>
    </row>
    <row r="2845" spans="2:7">
      <c r="B2845" s="200" t="s">
        <v>870</v>
      </c>
      <c r="C2845" s="201" t="s">
        <v>871</v>
      </c>
      <c r="D2845" s="201" t="s">
        <v>3701</v>
      </c>
      <c r="E2845" s="200" t="s">
        <v>4022</v>
      </c>
      <c r="F2845" s="201" t="s">
        <v>4023</v>
      </c>
      <c r="G2845" s="202" t="s">
        <v>4040</v>
      </c>
    </row>
    <row r="2846" spans="2:7">
      <c r="B2846" s="200" t="s">
        <v>873</v>
      </c>
      <c r="C2846" s="201" t="s">
        <v>874</v>
      </c>
      <c r="D2846" s="201" t="s">
        <v>3701</v>
      </c>
      <c r="E2846" s="200" t="s">
        <v>4022</v>
      </c>
      <c r="F2846" s="201" t="s">
        <v>4023</v>
      </c>
      <c r="G2846" s="202" t="s">
        <v>4041</v>
      </c>
    </row>
    <row r="2847" spans="2:7">
      <c r="B2847" s="200" t="s">
        <v>1001</v>
      </c>
      <c r="C2847" s="201" t="s">
        <v>1002</v>
      </c>
      <c r="D2847" s="201" t="s">
        <v>3701</v>
      </c>
      <c r="E2847" s="200" t="s">
        <v>4022</v>
      </c>
      <c r="F2847" s="201" t="s">
        <v>4023</v>
      </c>
      <c r="G2847" s="202" t="s">
        <v>4042</v>
      </c>
    </row>
    <row r="2848" spans="2:7">
      <c r="B2848" s="200" t="s">
        <v>927</v>
      </c>
      <c r="C2848" s="201" t="s">
        <v>928</v>
      </c>
      <c r="D2848" s="201" t="s">
        <v>3701</v>
      </c>
      <c r="E2848" s="200" t="s">
        <v>4022</v>
      </c>
      <c r="F2848" s="201" t="s">
        <v>4023</v>
      </c>
      <c r="G2848" s="202" t="s">
        <v>4043</v>
      </c>
    </row>
    <row r="2849" spans="2:7">
      <c r="B2849" s="200" t="s">
        <v>879</v>
      </c>
      <c r="C2849" s="201" t="s">
        <v>880</v>
      </c>
      <c r="D2849" s="201" t="s">
        <v>3701</v>
      </c>
      <c r="E2849" s="200" t="s">
        <v>4022</v>
      </c>
      <c r="F2849" s="201" t="s">
        <v>4023</v>
      </c>
      <c r="G2849" s="202" t="s">
        <v>4044</v>
      </c>
    </row>
    <row r="2850" spans="2:7">
      <c r="B2850" s="200" t="s">
        <v>882</v>
      </c>
      <c r="C2850" s="201" t="s">
        <v>883</v>
      </c>
      <c r="D2850" s="201" t="s">
        <v>3701</v>
      </c>
      <c r="E2850" s="200" t="s">
        <v>4022</v>
      </c>
      <c r="F2850" s="201" t="s">
        <v>4023</v>
      </c>
      <c r="G2850" s="202" t="s">
        <v>4045</v>
      </c>
    </row>
    <row r="2851" spans="2:7">
      <c r="B2851" s="200" t="s">
        <v>1059</v>
      </c>
      <c r="C2851" s="201" t="s">
        <v>1060</v>
      </c>
      <c r="D2851" s="201" t="s">
        <v>3701</v>
      </c>
      <c r="E2851" s="200" t="s">
        <v>4022</v>
      </c>
      <c r="F2851" s="201" t="s">
        <v>4023</v>
      </c>
      <c r="G2851" s="202" t="s">
        <v>4046</v>
      </c>
    </row>
    <row r="2852" spans="2:7">
      <c r="B2852" s="200" t="s">
        <v>885</v>
      </c>
      <c r="C2852" s="201" t="s">
        <v>886</v>
      </c>
      <c r="D2852" s="201" t="s">
        <v>3701</v>
      </c>
      <c r="E2852" s="200" t="s">
        <v>4022</v>
      </c>
      <c r="F2852" s="201" t="s">
        <v>4023</v>
      </c>
      <c r="G2852" s="202" t="s">
        <v>4047</v>
      </c>
    </row>
    <row r="2853" spans="2:7">
      <c r="B2853" s="200" t="s">
        <v>888</v>
      </c>
      <c r="C2853" s="201" t="s">
        <v>889</v>
      </c>
      <c r="D2853" s="201" t="s">
        <v>3701</v>
      </c>
      <c r="E2853" s="200" t="s">
        <v>4022</v>
      </c>
      <c r="F2853" s="201" t="s">
        <v>4023</v>
      </c>
      <c r="G2853" s="202" t="s">
        <v>4048</v>
      </c>
    </row>
    <row r="2854" spans="2:7">
      <c r="B2854" s="200" t="s">
        <v>891</v>
      </c>
      <c r="C2854" s="201" t="s">
        <v>892</v>
      </c>
      <c r="D2854" s="201" t="s">
        <v>3701</v>
      </c>
      <c r="E2854" s="200" t="s">
        <v>4022</v>
      </c>
      <c r="F2854" s="201" t="s">
        <v>4023</v>
      </c>
      <c r="G2854" s="202" t="s">
        <v>4049</v>
      </c>
    </row>
    <row r="2855" spans="2:7">
      <c r="B2855" s="200" t="s">
        <v>894</v>
      </c>
      <c r="C2855" s="201" t="s">
        <v>895</v>
      </c>
      <c r="D2855" s="201" t="s">
        <v>3701</v>
      </c>
      <c r="E2855" s="200" t="s">
        <v>4022</v>
      </c>
      <c r="F2855" s="201" t="s">
        <v>4023</v>
      </c>
      <c r="G2855" s="202" t="s">
        <v>4050</v>
      </c>
    </row>
    <row r="2856" spans="2:7">
      <c r="B2856" s="200" t="s">
        <v>897</v>
      </c>
      <c r="C2856" s="201" t="s">
        <v>898</v>
      </c>
      <c r="D2856" s="201" t="s">
        <v>3701</v>
      </c>
      <c r="E2856" s="200" t="s">
        <v>4022</v>
      </c>
      <c r="F2856" s="201" t="s">
        <v>4023</v>
      </c>
      <c r="G2856" s="202" t="s">
        <v>4051</v>
      </c>
    </row>
    <row r="2857" spans="2:7">
      <c r="B2857" s="200" t="s">
        <v>784</v>
      </c>
      <c r="C2857" s="201" t="s">
        <v>785</v>
      </c>
      <c r="D2857" s="201" t="s">
        <v>3701</v>
      </c>
      <c r="E2857" s="200" t="s">
        <v>4052</v>
      </c>
      <c r="F2857" s="201" t="s">
        <v>4053</v>
      </c>
      <c r="G2857" s="202" t="s">
        <v>4054</v>
      </c>
    </row>
    <row r="2858" spans="2:7">
      <c r="B2858" s="200" t="s">
        <v>791</v>
      </c>
      <c r="C2858" s="201" t="s">
        <v>792</v>
      </c>
      <c r="D2858" s="201" t="s">
        <v>3701</v>
      </c>
      <c r="E2858" s="200" t="s">
        <v>4052</v>
      </c>
      <c r="F2858" s="201" t="s">
        <v>4053</v>
      </c>
      <c r="G2858" s="202" t="s">
        <v>4055</v>
      </c>
    </row>
    <row r="2859" spans="2:7">
      <c r="B2859" s="200" t="s">
        <v>1073</v>
      </c>
      <c r="C2859" s="201" t="s">
        <v>1074</v>
      </c>
      <c r="D2859" s="201" t="s">
        <v>3701</v>
      </c>
      <c r="E2859" s="200" t="s">
        <v>4052</v>
      </c>
      <c r="F2859" s="201" t="s">
        <v>4053</v>
      </c>
      <c r="G2859" s="202" t="s">
        <v>4056</v>
      </c>
    </row>
    <row r="2860" spans="2:7">
      <c r="B2860" s="200" t="s">
        <v>803</v>
      </c>
      <c r="C2860" s="201" t="s">
        <v>804</v>
      </c>
      <c r="D2860" s="201" t="s">
        <v>3701</v>
      </c>
      <c r="E2860" s="200" t="s">
        <v>4052</v>
      </c>
      <c r="F2860" s="201" t="s">
        <v>4053</v>
      </c>
      <c r="G2860" s="202" t="s">
        <v>4057</v>
      </c>
    </row>
    <row r="2861" spans="2:7">
      <c r="B2861" s="200" t="s">
        <v>807</v>
      </c>
      <c r="C2861" s="201" t="s">
        <v>808</v>
      </c>
      <c r="D2861" s="201" t="s">
        <v>3701</v>
      </c>
      <c r="E2861" s="200" t="s">
        <v>4052</v>
      </c>
      <c r="F2861" s="201" t="s">
        <v>4053</v>
      </c>
      <c r="G2861" s="202" t="s">
        <v>4058</v>
      </c>
    </row>
    <row r="2862" spans="2:7">
      <c r="B2862" s="200" t="s">
        <v>811</v>
      </c>
      <c r="C2862" s="201" t="s">
        <v>812</v>
      </c>
      <c r="D2862" s="201" t="s">
        <v>3701</v>
      </c>
      <c r="E2862" s="200" t="s">
        <v>4052</v>
      </c>
      <c r="F2862" s="201" t="s">
        <v>4053</v>
      </c>
      <c r="G2862" s="202" t="s">
        <v>4059</v>
      </c>
    </row>
    <row r="2863" spans="2:7">
      <c r="B2863" s="200" t="s">
        <v>1081</v>
      </c>
      <c r="C2863" s="201" t="s">
        <v>1082</v>
      </c>
      <c r="D2863" s="201" t="s">
        <v>3701</v>
      </c>
      <c r="E2863" s="200" t="s">
        <v>4052</v>
      </c>
      <c r="F2863" s="201" t="s">
        <v>4053</v>
      </c>
      <c r="G2863" s="202" t="s">
        <v>4060</v>
      </c>
    </row>
    <row r="2864" spans="2:7">
      <c r="B2864" s="200" t="s">
        <v>969</v>
      </c>
      <c r="C2864" s="201" t="s">
        <v>970</v>
      </c>
      <c r="D2864" s="201" t="s">
        <v>3701</v>
      </c>
      <c r="E2864" s="200" t="s">
        <v>4052</v>
      </c>
      <c r="F2864" s="201" t="s">
        <v>4053</v>
      </c>
      <c r="G2864" s="202" t="s">
        <v>4061</v>
      </c>
    </row>
    <row r="2865" spans="2:7">
      <c r="B2865" s="200" t="s">
        <v>831</v>
      </c>
      <c r="C2865" s="201" t="s">
        <v>832</v>
      </c>
      <c r="D2865" s="201" t="s">
        <v>3701</v>
      </c>
      <c r="E2865" s="200" t="s">
        <v>4052</v>
      </c>
      <c r="F2865" s="201" t="s">
        <v>4053</v>
      </c>
      <c r="G2865" s="202" t="s">
        <v>4062</v>
      </c>
    </row>
    <row r="2866" spans="2:7">
      <c r="B2866" s="200" t="s">
        <v>879</v>
      </c>
      <c r="C2866" s="201" t="s">
        <v>880</v>
      </c>
      <c r="D2866" s="201" t="s">
        <v>3701</v>
      </c>
      <c r="E2866" s="200" t="s">
        <v>4052</v>
      </c>
      <c r="F2866" s="201" t="s">
        <v>4053</v>
      </c>
      <c r="G2866" s="202" t="s">
        <v>4063</v>
      </c>
    </row>
    <row r="2867" spans="2:7">
      <c r="B2867" s="200" t="s">
        <v>885</v>
      </c>
      <c r="C2867" s="201" t="s">
        <v>886</v>
      </c>
      <c r="D2867" s="201" t="s">
        <v>3701</v>
      </c>
      <c r="E2867" s="200" t="s">
        <v>4052</v>
      </c>
      <c r="F2867" s="201" t="s">
        <v>4053</v>
      </c>
      <c r="G2867" s="202" t="s">
        <v>4064</v>
      </c>
    </row>
    <row r="2868" spans="2:7">
      <c r="B2868" s="200" t="s">
        <v>888</v>
      </c>
      <c r="C2868" s="201" t="s">
        <v>889</v>
      </c>
      <c r="D2868" s="201" t="s">
        <v>3701</v>
      </c>
      <c r="E2868" s="200" t="s">
        <v>4052</v>
      </c>
      <c r="F2868" s="201" t="s">
        <v>4053</v>
      </c>
      <c r="G2868" s="202" t="s">
        <v>4065</v>
      </c>
    </row>
    <row r="2869" spans="2:7">
      <c r="B2869" s="200" t="s">
        <v>891</v>
      </c>
      <c r="C2869" s="201" t="s">
        <v>892</v>
      </c>
      <c r="D2869" s="201" t="s">
        <v>3701</v>
      </c>
      <c r="E2869" s="200" t="s">
        <v>4052</v>
      </c>
      <c r="F2869" s="201" t="s">
        <v>4053</v>
      </c>
      <c r="G2869" s="202" t="s">
        <v>4066</v>
      </c>
    </row>
    <row r="2870" spans="2:7">
      <c r="B2870" s="200" t="s">
        <v>894</v>
      </c>
      <c r="C2870" s="201" t="s">
        <v>895</v>
      </c>
      <c r="D2870" s="201" t="s">
        <v>3701</v>
      </c>
      <c r="E2870" s="200" t="s">
        <v>4052</v>
      </c>
      <c r="F2870" s="201" t="s">
        <v>4053</v>
      </c>
      <c r="G2870" s="202" t="s">
        <v>4067</v>
      </c>
    </row>
    <row r="2871" spans="2:7">
      <c r="B2871" s="200" t="s">
        <v>897</v>
      </c>
      <c r="C2871" s="201" t="s">
        <v>898</v>
      </c>
      <c r="D2871" s="201" t="s">
        <v>3701</v>
      </c>
      <c r="E2871" s="200" t="s">
        <v>4052</v>
      </c>
      <c r="F2871" s="201" t="s">
        <v>4053</v>
      </c>
      <c r="G2871" s="202" t="s">
        <v>4068</v>
      </c>
    </row>
    <row r="2872" spans="2:7">
      <c r="B2872" s="200" t="s">
        <v>791</v>
      </c>
      <c r="C2872" s="201" t="s">
        <v>792</v>
      </c>
      <c r="D2872" s="201" t="s">
        <v>3701</v>
      </c>
      <c r="E2872" s="200" t="s">
        <v>4069</v>
      </c>
      <c r="F2872" s="201" t="s">
        <v>4070</v>
      </c>
      <c r="G2872" s="202" t="s">
        <v>4071</v>
      </c>
    </row>
    <row r="2873" spans="2:7">
      <c r="B2873" s="200" t="s">
        <v>1073</v>
      </c>
      <c r="C2873" s="201" t="s">
        <v>1074</v>
      </c>
      <c r="D2873" s="201" t="s">
        <v>3701</v>
      </c>
      <c r="E2873" s="200" t="s">
        <v>4069</v>
      </c>
      <c r="F2873" s="201" t="s">
        <v>4070</v>
      </c>
      <c r="G2873" s="202" t="s">
        <v>4072</v>
      </c>
    </row>
    <row r="2874" spans="2:7">
      <c r="B2874" s="200" t="s">
        <v>795</v>
      </c>
      <c r="C2874" s="201" t="s">
        <v>796</v>
      </c>
      <c r="D2874" s="201" t="s">
        <v>3701</v>
      </c>
      <c r="E2874" s="200" t="s">
        <v>4069</v>
      </c>
      <c r="F2874" s="201" t="s">
        <v>4070</v>
      </c>
      <c r="G2874" s="202" t="s">
        <v>4073</v>
      </c>
    </row>
    <row r="2875" spans="2:7">
      <c r="B2875" s="200" t="s">
        <v>803</v>
      </c>
      <c r="C2875" s="201" t="s">
        <v>804</v>
      </c>
      <c r="D2875" s="201" t="s">
        <v>3701</v>
      </c>
      <c r="E2875" s="200" t="s">
        <v>4069</v>
      </c>
      <c r="F2875" s="201" t="s">
        <v>4070</v>
      </c>
      <c r="G2875" s="202" t="s">
        <v>4074</v>
      </c>
    </row>
    <row r="2876" spans="2:7">
      <c r="B2876" s="200" t="s">
        <v>1162</v>
      </c>
      <c r="C2876" s="201" t="s">
        <v>1163</v>
      </c>
      <c r="D2876" s="201" t="s">
        <v>3701</v>
      </c>
      <c r="E2876" s="200" t="s">
        <v>4069</v>
      </c>
      <c r="F2876" s="201" t="s">
        <v>4070</v>
      </c>
      <c r="G2876" s="202" t="s">
        <v>4075</v>
      </c>
    </row>
    <row r="2877" spans="2:7">
      <c r="B2877" s="200" t="s">
        <v>823</v>
      </c>
      <c r="C2877" s="201" t="s">
        <v>824</v>
      </c>
      <c r="D2877" s="201" t="s">
        <v>3701</v>
      </c>
      <c r="E2877" s="200" t="s">
        <v>4069</v>
      </c>
      <c r="F2877" s="201" t="s">
        <v>4070</v>
      </c>
      <c r="G2877" s="202" t="s">
        <v>4076</v>
      </c>
    </row>
    <row r="2878" spans="2:7">
      <c r="B2878" s="200" t="s">
        <v>831</v>
      </c>
      <c r="C2878" s="201" t="s">
        <v>832</v>
      </c>
      <c r="D2878" s="201" t="s">
        <v>3701</v>
      </c>
      <c r="E2878" s="200" t="s">
        <v>4069</v>
      </c>
      <c r="F2878" s="201" t="s">
        <v>4070</v>
      </c>
      <c r="G2878" s="202" t="s">
        <v>4077</v>
      </c>
    </row>
    <row r="2879" spans="2:7">
      <c r="B2879" s="200" t="s">
        <v>909</v>
      </c>
      <c r="C2879" s="201" t="s">
        <v>910</v>
      </c>
      <c r="D2879" s="201" t="s">
        <v>3701</v>
      </c>
      <c r="E2879" s="200" t="s">
        <v>4069</v>
      </c>
      <c r="F2879" s="201" t="s">
        <v>4070</v>
      </c>
      <c r="G2879" s="202" t="s">
        <v>4078</v>
      </c>
    </row>
    <row r="2880" spans="2:7">
      <c r="B2880" s="200" t="s">
        <v>835</v>
      </c>
      <c r="C2880" s="201" t="s">
        <v>836</v>
      </c>
      <c r="D2880" s="201" t="s">
        <v>3701</v>
      </c>
      <c r="E2880" s="200" t="s">
        <v>4069</v>
      </c>
      <c r="F2880" s="201" t="s">
        <v>4070</v>
      </c>
      <c r="G2880" s="202" t="s">
        <v>4079</v>
      </c>
    </row>
    <row r="2881" spans="2:7">
      <c r="B2881" s="200" t="s">
        <v>1166</v>
      </c>
      <c r="C2881" s="201" t="s">
        <v>1167</v>
      </c>
      <c r="D2881" s="201" t="s">
        <v>3701</v>
      </c>
      <c r="E2881" s="200" t="s">
        <v>4069</v>
      </c>
      <c r="F2881" s="201" t="s">
        <v>4070</v>
      </c>
      <c r="G2881" s="202" t="s">
        <v>4080</v>
      </c>
    </row>
    <row r="2882" spans="2:7">
      <c r="B2882" s="200" t="s">
        <v>839</v>
      </c>
      <c r="C2882" s="201" t="s">
        <v>840</v>
      </c>
      <c r="D2882" s="201" t="s">
        <v>3701</v>
      </c>
      <c r="E2882" s="200" t="s">
        <v>4069</v>
      </c>
      <c r="F2882" s="201" t="s">
        <v>4070</v>
      </c>
      <c r="G2882" s="202" t="s">
        <v>4081</v>
      </c>
    </row>
    <row r="2883" spans="2:7">
      <c r="B2883" s="200" t="s">
        <v>843</v>
      </c>
      <c r="C2883" s="201" t="s">
        <v>844</v>
      </c>
      <c r="D2883" s="201" t="s">
        <v>3701</v>
      </c>
      <c r="E2883" s="200" t="s">
        <v>4069</v>
      </c>
      <c r="F2883" s="201" t="s">
        <v>4070</v>
      </c>
      <c r="G2883" s="202" t="s">
        <v>4082</v>
      </c>
    </row>
    <row r="2884" spans="2:7">
      <c r="B2884" s="200" t="s">
        <v>994</v>
      </c>
      <c r="C2884" s="201" t="s">
        <v>995</v>
      </c>
      <c r="D2884" s="201" t="s">
        <v>3701</v>
      </c>
      <c r="E2884" s="200" t="s">
        <v>4069</v>
      </c>
      <c r="F2884" s="201" t="s">
        <v>4070</v>
      </c>
      <c r="G2884" s="202" t="s">
        <v>4083</v>
      </c>
    </row>
    <row r="2885" spans="2:7">
      <c r="B2885" s="200" t="s">
        <v>847</v>
      </c>
      <c r="C2885" s="201" t="s">
        <v>848</v>
      </c>
      <c r="D2885" s="201" t="s">
        <v>3701</v>
      </c>
      <c r="E2885" s="200" t="s">
        <v>4069</v>
      </c>
      <c r="F2885" s="201" t="s">
        <v>4070</v>
      </c>
      <c r="G2885" s="202" t="s">
        <v>4084</v>
      </c>
    </row>
    <row r="2886" spans="2:7">
      <c r="B2886" s="200" t="s">
        <v>1041</v>
      </c>
      <c r="C2886" s="201" t="s">
        <v>1042</v>
      </c>
      <c r="D2886" s="201" t="s">
        <v>3701</v>
      </c>
      <c r="E2886" s="200" t="s">
        <v>4069</v>
      </c>
      <c r="F2886" s="201" t="s">
        <v>4070</v>
      </c>
      <c r="G2886" s="202" t="s">
        <v>4085</v>
      </c>
    </row>
    <row r="2887" spans="2:7">
      <c r="B2887" s="200" t="s">
        <v>1014</v>
      </c>
      <c r="C2887" s="201" t="s">
        <v>1015</v>
      </c>
      <c r="D2887" s="201" t="s">
        <v>3701</v>
      </c>
      <c r="E2887" s="200" t="s">
        <v>4069</v>
      </c>
      <c r="F2887" s="201" t="s">
        <v>4070</v>
      </c>
      <c r="G2887" s="202" t="s">
        <v>4086</v>
      </c>
    </row>
    <row r="2888" spans="2:7">
      <c r="B2888" s="200" t="s">
        <v>851</v>
      </c>
      <c r="C2888" s="201" t="s">
        <v>852</v>
      </c>
      <c r="D2888" s="201" t="s">
        <v>3701</v>
      </c>
      <c r="E2888" s="200" t="s">
        <v>4069</v>
      </c>
      <c r="F2888" s="201" t="s">
        <v>4070</v>
      </c>
      <c r="G2888" s="202" t="s">
        <v>4087</v>
      </c>
    </row>
    <row r="2889" spans="2:7">
      <c r="B2889" s="200" t="s">
        <v>855</v>
      </c>
      <c r="C2889" s="201" t="s">
        <v>856</v>
      </c>
      <c r="D2889" s="201" t="s">
        <v>3701</v>
      </c>
      <c r="E2889" s="200" t="s">
        <v>4069</v>
      </c>
      <c r="F2889" s="201" t="s">
        <v>4070</v>
      </c>
      <c r="G2889" s="202" t="s">
        <v>4088</v>
      </c>
    </row>
    <row r="2890" spans="2:7">
      <c r="B2890" s="200" t="s">
        <v>859</v>
      </c>
      <c r="C2890" s="201" t="s">
        <v>860</v>
      </c>
      <c r="D2890" s="201" t="s">
        <v>3701</v>
      </c>
      <c r="E2890" s="200" t="s">
        <v>4069</v>
      </c>
      <c r="F2890" s="201" t="s">
        <v>4070</v>
      </c>
      <c r="G2890" s="202" t="s">
        <v>4089</v>
      </c>
    </row>
    <row r="2891" spans="2:7">
      <c r="B2891" s="200" t="s">
        <v>863</v>
      </c>
      <c r="C2891" s="201" t="s">
        <v>864</v>
      </c>
      <c r="D2891" s="201" t="s">
        <v>3701</v>
      </c>
      <c r="E2891" s="200" t="s">
        <v>4069</v>
      </c>
      <c r="F2891" s="201" t="s">
        <v>4070</v>
      </c>
      <c r="G2891" s="202" t="s">
        <v>4090</v>
      </c>
    </row>
    <row r="2892" spans="2:7">
      <c r="B2892" s="200" t="s">
        <v>873</v>
      </c>
      <c r="C2892" s="201" t="s">
        <v>874</v>
      </c>
      <c r="D2892" s="201" t="s">
        <v>3701</v>
      </c>
      <c r="E2892" s="200" t="s">
        <v>4069</v>
      </c>
      <c r="F2892" s="201" t="s">
        <v>4070</v>
      </c>
      <c r="G2892" s="202" t="s">
        <v>4091</v>
      </c>
    </row>
    <row r="2893" spans="2:7">
      <c r="B2893" s="200" t="s">
        <v>876</v>
      </c>
      <c r="C2893" s="201" t="s">
        <v>877</v>
      </c>
      <c r="D2893" s="201" t="s">
        <v>3701</v>
      </c>
      <c r="E2893" s="200" t="s">
        <v>4069</v>
      </c>
      <c r="F2893" s="201" t="s">
        <v>4070</v>
      </c>
      <c r="G2893" s="202" t="s">
        <v>4092</v>
      </c>
    </row>
    <row r="2894" spans="2:7">
      <c r="B2894" s="200" t="s">
        <v>1001</v>
      </c>
      <c r="C2894" s="201" t="s">
        <v>1002</v>
      </c>
      <c r="D2894" s="201" t="s">
        <v>3701</v>
      </c>
      <c r="E2894" s="200" t="s">
        <v>4069</v>
      </c>
      <c r="F2894" s="201" t="s">
        <v>4070</v>
      </c>
      <c r="G2894" s="202" t="s">
        <v>4093</v>
      </c>
    </row>
    <row r="2895" spans="2:7">
      <c r="B2895" s="200" t="s">
        <v>1059</v>
      </c>
      <c r="C2895" s="201" t="s">
        <v>1060</v>
      </c>
      <c r="D2895" s="201" t="s">
        <v>3701</v>
      </c>
      <c r="E2895" s="200" t="s">
        <v>4069</v>
      </c>
      <c r="F2895" s="201" t="s">
        <v>4070</v>
      </c>
      <c r="G2895" s="202" t="s">
        <v>4094</v>
      </c>
    </row>
    <row r="2896" spans="2:7">
      <c r="B2896" s="200" t="s">
        <v>885</v>
      </c>
      <c r="C2896" s="201" t="s">
        <v>886</v>
      </c>
      <c r="D2896" s="201" t="s">
        <v>3701</v>
      </c>
      <c r="E2896" s="200" t="s">
        <v>4069</v>
      </c>
      <c r="F2896" s="201" t="s">
        <v>4070</v>
      </c>
      <c r="G2896" s="202" t="s">
        <v>4095</v>
      </c>
    </row>
    <row r="2897" spans="2:7">
      <c r="B2897" s="200" t="s">
        <v>888</v>
      </c>
      <c r="C2897" s="201" t="s">
        <v>889</v>
      </c>
      <c r="D2897" s="201" t="s">
        <v>3701</v>
      </c>
      <c r="E2897" s="200" t="s">
        <v>4069</v>
      </c>
      <c r="F2897" s="201" t="s">
        <v>4070</v>
      </c>
      <c r="G2897" s="202" t="s">
        <v>4096</v>
      </c>
    </row>
    <row r="2898" spans="2:7">
      <c r="B2898" s="200" t="s">
        <v>891</v>
      </c>
      <c r="C2898" s="201" t="s">
        <v>892</v>
      </c>
      <c r="D2898" s="201" t="s">
        <v>3701</v>
      </c>
      <c r="E2898" s="200" t="s">
        <v>4069</v>
      </c>
      <c r="F2898" s="201" t="s">
        <v>4070</v>
      </c>
      <c r="G2898" s="202" t="s">
        <v>4097</v>
      </c>
    </row>
    <row r="2899" spans="2:7">
      <c r="B2899" s="200" t="s">
        <v>894</v>
      </c>
      <c r="C2899" s="201" t="s">
        <v>895</v>
      </c>
      <c r="D2899" s="201" t="s">
        <v>3701</v>
      </c>
      <c r="E2899" s="200" t="s">
        <v>4069</v>
      </c>
      <c r="F2899" s="201" t="s">
        <v>4070</v>
      </c>
      <c r="G2899" s="202" t="s">
        <v>4098</v>
      </c>
    </row>
    <row r="2900" spans="2:7">
      <c r="B2900" s="200" t="s">
        <v>897</v>
      </c>
      <c r="C2900" s="201" t="s">
        <v>898</v>
      </c>
      <c r="D2900" s="201" t="s">
        <v>3701</v>
      </c>
      <c r="E2900" s="200" t="s">
        <v>4069</v>
      </c>
      <c r="F2900" s="201" t="s">
        <v>4070</v>
      </c>
      <c r="G2900" s="202" t="s">
        <v>4099</v>
      </c>
    </row>
    <row r="2901" spans="2:7">
      <c r="B2901" s="200" t="s">
        <v>791</v>
      </c>
      <c r="C2901" s="201" t="s">
        <v>792</v>
      </c>
      <c r="D2901" s="201" t="s">
        <v>3701</v>
      </c>
      <c r="E2901" s="200" t="s">
        <v>4100</v>
      </c>
      <c r="F2901" s="201" t="s">
        <v>4101</v>
      </c>
      <c r="G2901" s="202" t="s">
        <v>4102</v>
      </c>
    </row>
    <row r="2902" spans="2:7">
      <c r="B2902" s="200" t="s">
        <v>1070</v>
      </c>
      <c r="C2902" s="201" t="s">
        <v>1071</v>
      </c>
      <c r="D2902" s="201" t="s">
        <v>3701</v>
      </c>
      <c r="E2902" s="200" t="s">
        <v>4100</v>
      </c>
      <c r="F2902" s="201" t="s">
        <v>4101</v>
      </c>
      <c r="G2902" s="202" t="s">
        <v>4103</v>
      </c>
    </row>
    <row r="2903" spans="2:7">
      <c r="B2903" s="200" t="s">
        <v>799</v>
      </c>
      <c r="C2903" s="201" t="s">
        <v>800</v>
      </c>
      <c r="D2903" s="201" t="s">
        <v>3701</v>
      </c>
      <c r="E2903" s="200" t="s">
        <v>4100</v>
      </c>
      <c r="F2903" s="201" t="s">
        <v>4101</v>
      </c>
      <c r="G2903" s="202" t="s">
        <v>4104</v>
      </c>
    </row>
    <row r="2904" spans="2:7">
      <c r="B2904" s="200" t="s">
        <v>803</v>
      </c>
      <c r="C2904" s="201" t="s">
        <v>804</v>
      </c>
      <c r="D2904" s="201" t="s">
        <v>3701</v>
      </c>
      <c r="E2904" s="200" t="s">
        <v>4100</v>
      </c>
      <c r="F2904" s="201" t="s">
        <v>4101</v>
      </c>
      <c r="G2904" s="202" t="s">
        <v>4105</v>
      </c>
    </row>
    <row r="2905" spans="2:7">
      <c r="B2905" s="200" t="s">
        <v>1162</v>
      </c>
      <c r="C2905" s="201" t="s">
        <v>1163</v>
      </c>
      <c r="D2905" s="201" t="s">
        <v>3701</v>
      </c>
      <c r="E2905" s="200" t="s">
        <v>4100</v>
      </c>
      <c r="F2905" s="201" t="s">
        <v>4101</v>
      </c>
      <c r="G2905" s="202" t="s">
        <v>4106</v>
      </c>
    </row>
    <row r="2906" spans="2:7">
      <c r="B2906" s="200" t="s">
        <v>807</v>
      </c>
      <c r="C2906" s="201" t="s">
        <v>808</v>
      </c>
      <c r="D2906" s="201" t="s">
        <v>3701</v>
      </c>
      <c r="E2906" s="200" t="s">
        <v>4100</v>
      </c>
      <c r="F2906" s="201" t="s">
        <v>4101</v>
      </c>
      <c r="G2906" s="202" t="s">
        <v>4107</v>
      </c>
    </row>
    <row r="2907" spans="2:7">
      <c r="B2907" s="200" t="s">
        <v>1195</v>
      </c>
      <c r="C2907" s="201" t="s">
        <v>1196</v>
      </c>
      <c r="D2907" s="201" t="s">
        <v>3701</v>
      </c>
      <c r="E2907" s="200" t="s">
        <v>4100</v>
      </c>
      <c r="F2907" s="201" t="s">
        <v>4101</v>
      </c>
      <c r="G2907" s="202" t="s">
        <v>4108</v>
      </c>
    </row>
    <row r="2908" spans="2:7">
      <c r="B2908" s="200" t="s">
        <v>823</v>
      </c>
      <c r="C2908" s="201" t="s">
        <v>824</v>
      </c>
      <c r="D2908" s="201" t="s">
        <v>3701</v>
      </c>
      <c r="E2908" s="200" t="s">
        <v>4100</v>
      </c>
      <c r="F2908" s="201" t="s">
        <v>4101</v>
      </c>
      <c r="G2908" s="202" t="s">
        <v>4109</v>
      </c>
    </row>
    <row r="2909" spans="2:7">
      <c r="B2909" s="200" t="s">
        <v>827</v>
      </c>
      <c r="C2909" s="201" t="s">
        <v>828</v>
      </c>
      <c r="D2909" s="201" t="s">
        <v>3701</v>
      </c>
      <c r="E2909" s="200" t="s">
        <v>4100</v>
      </c>
      <c r="F2909" s="201" t="s">
        <v>4101</v>
      </c>
      <c r="G2909" s="202" t="s">
        <v>4110</v>
      </c>
    </row>
    <row r="2910" spans="2:7">
      <c r="B2910" s="200" t="s">
        <v>831</v>
      </c>
      <c r="C2910" s="201" t="s">
        <v>832</v>
      </c>
      <c r="D2910" s="201" t="s">
        <v>3701</v>
      </c>
      <c r="E2910" s="200" t="s">
        <v>4100</v>
      </c>
      <c r="F2910" s="201" t="s">
        <v>4101</v>
      </c>
      <c r="G2910" s="202" t="s">
        <v>4111</v>
      </c>
    </row>
    <row r="2911" spans="2:7">
      <c r="B2911" s="200" t="s">
        <v>1041</v>
      </c>
      <c r="C2911" s="201" t="s">
        <v>1042</v>
      </c>
      <c r="D2911" s="201" t="s">
        <v>3701</v>
      </c>
      <c r="E2911" s="200" t="s">
        <v>4100</v>
      </c>
      <c r="F2911" s="201" t="s">
        <v>4101</v>
      </c>
      <c r="G2911" s="202" t="s">
        <v>4112</v>
      </c>
    </row>
    <row r="2912" spans="2:7">
      <c r="B2912" s="200" t="s">
        <v>851</v>
      </c>
      <c r="C2912" s="201" t="s">
        <v>852</v>
      </c>
      <c r="D2912" s="201" t="s">
        <v>3701</v>
      </c>
      <c r="E2912" s="200" t="s">
        <v>4100</v>
      </c>
      <c r="F2912" s="201" t="s">
        <v>4101</v>
      </c>
      <c r="G2912" s="202" t="s">
        <v>4113</v>
      </c>
    </row>
    <row r="2913" spans="2:7">
      <c r="B2913" s="200" t="s">
        <v>951</v>
      </c>
      <c r="C2913" s="201" t="s">
        <v>952</v>
      </c>
      <c r="D2913" s="201" t="s">
        <v>3701</v>
      </c>
      <c r="E2913" s="200" t="s">
        <v>4100</v>
      </c>
      <c r="F2913" s="201" t="s">
        <v>4101</v>
      </c>
      <c r="G2913" s="202" t="s">
        <v>4114</v>
      </c>
    </row>
    <row r="2914" spans="2:7">
      <c r="B2914" s="200" t="s">
        <v>879</v>
      </c>
      <c r="C2914" s="201" t="s">
        <v>880</v>
      </c>
      <c r="D2914" s="201" t="s">
        <v>3701</v>
      </c>
      <c r="E2914" s="200" t="s">
        <v>4100</v>
      </c>
      <c r="F2914" s="201" t="s">
        <v>4101</v>
      </c>
      <c r="G2914" s="202" t="s">
        <v>4115</v>
      </c>
    </row>
    <row r="2915" spans="2:7">
      <c r="B2915" s="200" t="s">
        <v>882</v>
      </c>
      <c r="C2915" s="201" t="s">
        <v>883</v>
      </c>
      <c r="D2915" s="201" t="s">
        <v>3701</v>
      </c>
      <c r="E2915" s="200" t="s">
        <v>4100</v>
      </c>
      <c r="F2915" s="201" t="s">
        <v>4101</v>
      </c>
      <c r="G2915" s="202" t="s">
        <v>4116</v>
      </c>
    </row>
    <row r="2916" spans="2:7">
      <c r="B2916" s="200" t="s">
        <v>885</v>
      </c>
      <c r="C2916" s="201" t="s">
        <v>886</v>
      </c>
      <c r="D2916" s="201" t="s">
        <v>3701</v>
      </c>
      <c r="E2916" s="200" t="s">
        <v>4100</v>
      </c>
      <c r="F2916" s="201" t="s">
        <v>4101</v>
      </c>
      <c r="G2916" s="202" t="s">
        <v>4117</v>
      </c>
    </row>
    <row r="2917" spans="2:7">
      <c r="B2917" s="200" t="s">
        <v>888</v>
      </c>
      <c r="C2917" s="201" t="s">
        <v>889</v>
      </c>
      <c r="D2917" s="201" t="s">
        <v>3701</v>
      </c>
      <c r="E2917" s="200" t="s">
        <v>4100</v>
      </c>
      <c r="F2917" s="201" t="s">
        <v>4101</v>
      </c>
      <c r="G2917" s="202" t="s">
        <v>4118</v>
      </c>
    </row>
    <row r="2918" spans="2:7">
      <c r="B2918" s="200" t="s">
        <v>891</v>
      </c>
      <c r="C2918" s="201" t="s">
        <v>892</v>
      </c>
      <c r="D2918" s="201" t="s">
        <v>3701</v>
      </c>
      <c r="E2918" s="200" t="s">
        <v>4100</v>
      </c>
      <c r="F2918" s="201" t="s">
        <v>4101</v>
      </c>
      <c r="G2918" s="202" t="s">
        <v>4119</v>
      </c>
    </row>
    <row r="2919" spans="2:7">
      <c r="B2919" s="200" t="s">
        <v>894</v>
      </c>
      <c r="C2919" s="201" t="s">
        <v>895</v>
      </c>
      <c r="D2919" s="201" t="s">
        <v>3701</v>
      </c>
      <c r="E2919" s="200" t="s">
        <v>4100</v>
      </c>
      <c r="F2919" s="201" t="s">
        <v>4101</v>
      </c>
      <c r="G2919" s="202" t="s">
        <v>4120</v>
      </c>
    </row>
    <row r="2920" spans="2:7">
      <c r="B2920" s="200" t="s">
        <v>897</v>
      </c>
      <c r="C2920" s="201" t="s">
        <v>898</v>
      </c>
      <c r="D2920" s="201" t="s">
        <v>3701</v>
      </c>
      <c r="E2920" s="200" t="s">
        <v>4100</v>
      </c>
      <c r="F2920" s="201" t="s">
        <v>4101</v>
      </c>
      <c r="G2920" s="202" t="s">
        <v>4121</v>
      </c>
    </row>
    <row r="2921" spans="2:7">
      <c r="B2921" s="200" t="s">
        <v>847</v>
      </c>
      <c r="C2921" s="201" t="s">
        <v>848</v>
      </c>
      <c r="D2921" s="201" t="s">
        <v>3701</v>
      </c>
      <c r="E2921" s="200" t="s">
        <v>4122</v>
      </c>
      <c r="F2921" s="201" t="s">
        <v>4123</v>
      </c>
      <c r="G2921" s="202" t="s">
        <v>4124</v>
      </c>
    </row>
    <row r="2922" spans="2:7">
      <c r="B2922" s="200" t="s">
        <v>851</v>
      </c>
      <c r="C2922" s="201" t="s">
        <v>852</v>
      </c>
      <c r="D2922" s="201" t="s">
        <v>3701</v>
      </c>
      <c r="E2922" s="200" t="s">
        <v>4122</v>
      </c>
      <c r="F2922" s="201" t="s">
        <v>4123</v>
      </c>
      <c r="G2922" s="202" t="s">
        <v>4125</v>
      </c>
    </row>
    <row r="2923" spans="2:7">
      <c r="B2923" s="200" t="s">
        <v>863</v>
      </c>
      <c r="C2923" s="201" t="s">
        <v>864</v>
      </c>
      <c r="D2923" s="201" t="s">
        <v>3701</v>
      </c>
      <c r="E2923" s="200" t="s">
        <v>4122</v>
      </c>
      <c r="F2923" s="201" t="s">
        <v>4123</v>
      </c>
      <c r="G2923" s="202" t="s">
        <v>4126</v>
      </c>
    </row>
    <row r="2924" spans="2:7">
      <c r="B2924" s="200" t="s">
        <v>927</v>
      </c>
      <c r="C2924" s="201" t="s">
        <v>928</v>
      </c>
      <c r="D2924" s="201" t="s">
        <v>3701</v>
      </c>
      <c r="E2924" s="200" t="s">
        <v>4122</v>
      </c>
      <c r="F2924" s="201" t="s">
        <v>4123</v>
      </c>
      <c r="G2924" s="202" t="s">
        <v>4127</v>
      </c>
    </row>
    <row r="2925" spans="2:7">
      <c r="B2925" s="200" t="s">
        <v>951</v>
      </c>
      <c r="C2925" s="201" t="s">
        <v>952</v>
      </c>
      <c r="D2925" s="201" t="s">
        <v>3701</v>
      </c>
      <c r="E2925" s="200" t="s">
        <v>4122</v>
      </c>
      <c r="F2925" s="201" t="s">
        <v>4123</v>
      </c>
      <c r="G2925" s="202" t="s">
        <v>4128</v>
      </c>
    </row>
    <row r="2926" spans="2:7">
      <c r="B2926" s="200" t="s">
        <v>879</v>
      </c>
      <c r="C2926" s="201" t="s">
        <v>880</v>
      </c>
      <c r="D2926" s="201" t="s">
        <v>3701</v>
      </c>
      <c r="E2926" s="200" t="s">
        <v>4122</v>
      </c>
      <c r="F2926" s="201" t="s">
        <v>4123</v>
      </c>
      <c r="G2926" s="202" t="s">
        <v>4129</v>
      </c>
    </row>
    <row r="2927" spans="2:7">
      <c r="B2927" s="200" t="s">
        <v>882</v>
      </c>
      <c r="C2927" s="201" t="s">
        <v>883</v>
      </c>
      <c r="D2927" s="201" t="s">
        <v>3701</v>
      </c>
      <c r="E2927" s="200" t="s">
        <v>4122</v>
      </c>
      <c r="F2927" s="201" t="s">
        <v>4123</v>
      </c>
      <c r="G2927" s="202" t="s">
        <v>4130</v>
      </c>
    </row>
    <row r="2928" spans="2:7">
      <c r="B2928" s="200" t="s">
        <v>885</v>
      </c>
      <c r="C2928" s="201" t="s">
        <v>886</v>
      </c>
      <c r="D2928" s="201" t="s">
        <v>3701</v>
      </c>
      <c r="E2928" s="200" t="s">
        <v>4122</v>
      </c>
      <c r="F2928" s="201" t="s">
        <v>4123</v>
      </c>
      <c r="G2928" s="202" t="s">
        <v>4131</v>
      </c>
    </row>
    <row r="2929" spans="2:7">
      <c r="B2929" s="200" t="s">
        <v>894</v>
      </c>
      <c r="C2929" s="201" t="s">
        <v>895</v>
      </c>
      <c r="D2929" s="201" t="s">
        <v>3701</v>
      </c>
      <c r="E2929" s="200" t="s">
        <v>4122</v>
      </c>
      <c r="F2929" s="201" t="s">
        <v>4123</v>
      </c>
      <c r="G2929" s="202" t="s">
        <v>4132</v>
      </c>
    </row>
    <row r="2930" spans="2:7">
      <c r="B2930" s="200" t="s">
        <v>897</v>
      </c>
      <c r="C2930" s="201" t="s">
        <v>898</v>
      </c>
      <c r="D2930" s="201" t="s">
        <v>3701</v>
      </c>
      <c r="E2930" s="200" t="s">
        <v>4122</v>
      </c>
      <c r="F2930" s="201" t="s">
        <v>4123</v>
      </c>
      <c r="G2930" s="202" t="s">
        <v>4133</v>
      </c>
    </row>
    <row r="2931" spans="2:7">
      <c r="B2931" s="200" t="s">
        <v>879</v>
      </c>
      <c r="C2931" s="201" t="s">
        <v>880</v>
      </c>
      <c r="D2931" s="201" t="s">
        <v>4134</v>
      </c>
      <c r="E2931" s="200" t="s">
        <v>4135</v>
      </c>
      <c r="F2931" s="201" t="s">
        <v>4136</v>
      </c>
      <c r="G2931" s="202" t="s">
        <v>4137</v>
      </c>
    </row>
    <row r="2932" spans="2:7">
      <c r="B2932" s="200" t="s">
        <v>1059</v>
      </c>
      <c r="C2932" s="201" t="s">
        <v>1060</v>
      </c>
      <c r="D2932" s="201" t="s">
        <v>4134</v>
      </c>
      <c r="E2932" s="200" t="s">
        <v>4135</v>
      </c>
      <c r="F2932" s="201" t="s">
        <v>4136</v>
      </c>
      <c r="G2932" s="202" t="s">
        <v>4138</v>
      </c>
    </row>
    <row r="2933" spans="2:7">
      <c r="B2933" s="200" t="s">
        <v>885</v>
      </c>
      <c r="C2933" s="201" t="s">
        <v>886</v>
      </c>
      <c r="D2933" s="201" t="s">
        <v>4134</v>
      </c>
      <c r="E2933" s="200" t="s">
        <v>4135</v>
      </c>
      <c r="F2933" s="201" t="s">
        <v>4136</v>
      </c>
      <c r="G2933" s="202" t="s">
        <v>4139</v>
      </c>
    </row>
    <row r="2934" spans="2:7">
      <c r="B2934" s="200" t="s">
        <v>888</v>
      </c>
      <c r="C2934" s="201" t="s">
        <v>889</v>
      </c>
      <c r="D2934" s="201" t="s">
        <v>4134</v>
      </c>
      <c r="E2934" s="200" t="s">
        <v>4135</v>
      </c>
      <c r="F2934" s="201" t="s">
        <v>4136</v>
      </c>
      <c r="G2934" s="202" t="s">
        <v>4140</v>
      </c>
    </row>
    <row r="2935" spans="2:7">
      <c r="B2935" s="200" t="s">
        <v>891</v>
      </c>
      <c r="C2935" s="201" t="s">
        <v>892</v>
      </c>
      <c r="D2935" s="201" t="s">
        <v>4134</v>
      </c>
      <c r="E2935" s="200" t="s">
        <v>4135</v>
      </c>
      <c r="F2935" s="201" t="s">
        <v>4136</v>
      </c>
      <c r="G2935" s="202" t="s">
        <v>4141</v>
      </c>
    </row>
    <row r="2936" spans="2:7">
      <c r="B2936" s="200" t="s">
        <v>894</v>
      </c>
      <c r="C2936" s="201" t="s">
        <v>895</v>
      </c>
      <c r="D2936" s="201" t="s">
        <v>4134</v>
      </c>
      <c r="E2936" s="200" t="s">
        <v>4135</v>
      </c>
      <c r="F2936" s="201" t="s">
        <v>4136</v>
      </c>
      <c r="G2936" s="202" t="s">
        <v>4142</v>
      </c>
    </row>
    <row r="2937" spans="2:7">
      <c r="B2937" s="200" t="s">
        <v>897</v>
      </c>
      <c r="C2937" s="201" t="s">
        <v>898</v>
      </c>
      <c r="D2937" s="201" t="s">
        <v>4134</v>
      </c>
      <c r="E2937" s="200" t="s">
        <v>4135</v>
      </c>
      <c r="F2937" s="201" t="s">
        <v>4136</v>
      </c>
      <c r="G2937" s="202" t="s">
        <v>4143</v>
      </c>
    </row>
    <row r="2938" spans="2:7">
      <c r="B2938" s="200" t="s">
        <v>791</v>
      </c>
      <c r="C2938" s="201" t="s">
        <v>792</v>
      </c>
      <c r="D2938" s="201" t="s">
        <v>4134</v>
      </c>
      <c r="E2938" s="200" t="s">
        <v>4144</v>
      </c>
      <c r="F2938" s="201" t="s">
        <v>4145</v>
      </c>
      <c r="G2938" s="202" t="s">
        <v>4146</v>
      </c>
    </row>
    <row r="2939" spans="2:7">
      <c r="B2939" s="200" t="s">
        <v>795</v>
      </c>
      <c r="C2939" s="201" t="s">
        <v>796</v>
      </c>
      <c r="D2939" s="201" t="s">
        <v>4134</v>
      </c>
      <c r="E2939" s="200" t="s">
        <v>4144</v>
      </c>
      <c r="F2939" s="201" t="s">
        <v>4145</v>
      </c>
      <c r="G2939" s="202" t="s">
        <v>4147</v>
      </c>
    </row>
    <row r="2940" spans="2:7">
      <c r="B2940" s="200" t="s">
        <v>807</v>
      </c>
      <c r="C2940" s="201" t="s">
        <v>808</v>
      </c>
      <c r="D2940" s="201" t="s">
        <v>4134</v>
      </c>
      <c r="E2940" s="200" t="s">
        <v>4144</v>
      </c>
      <c r="F2940" s="201" t="s">
        <v>4145</v>
      </c>
      <c r="G2940" s="202" t="s">
        <v>4148</v>
      </c>
    </row>
    <row r="2941" spans="2:7">
      <c r="B2941" s="200" t="s">
        <v>948</v>
      </c>
      <c r="C2941" s="201" t="s">
        <v>949</v>
      </c>
      <c r="D2941" s="201" t="s">
        <v>4134</v>
      </c>
      <c r="E2941" s="200" t="s">
        <v>4144</v>
      </c>
      <c r="F2941" s="201" t="s">
        <v>4145</v>
      </c>
      <c r="G2941" s="202" t="s">
        <v>4149</v>
      </c>
    </row>
    <row r="2942" spans="2:7">
      <c r="B2942" s="200" t="s">
        <v>885</v>
      </c>
      <c r="C2942" s="201" t="s">
        <v>886</v>
      </c>
      <c r="D2942" s="201" t="s">
        <v>4134</v>
      </c>
      <c r="E2942" s="200" t="s">
        <v>4144</v>
      </c>
      <c r="F2942" s="201" t="s">
        <v>4145</v>
      </c>
      <c r="G2942" s="202" t="s">
        <v>4150</v>
      </c>
    </row>
    <row r="2943" spans="2:7">
      <c r="B2943" s="200" t="s">
        <v>888</v>
      </c>
      <c r="C2943" s="201" t="s">
        <v>889</v>
      </c>
      <c r="D2943" s="201" t="s">
        <v>4134</v>
      </c>
      <c r="E2943" s="200" t="s">
        <v>4144</v>
      </c>
      <c r="F2943" s="201" t="s">
        <v>4145</v>
      </c>
      <c r="G2943" s="202" t="s">
        <v>4151</v>
      </c>
    </row>
    <row r="2944" spans="2:7">
      <c r="B2944" s="200" t="s">
        <v>894</v>
      </c>
      <c r="C2944" s="201" t="s">
        <v>895</v>
      </c>
      <c r="D2944" s="201" t="s">
        <v>4134</v>
      </c>
      <c r="E2944" s="200" t="s">
        <v>4144</v>
      </c>
      <c r="F2944" s="201" t="s">
        <v>4145</v>
      </c>
      <c r="G2944" s="202" t="s">
        <v>4152</v>
      </c>
    </row>
    <row r="2945" spans="2:7">
      <c r="B2945" s="200" t="s">
        <v>897</v>
      </c>
      <c r="C2945" s="201" t="s">
        <v>898</v>
      </c>
      <c r="D2945" s="201" t="s">
        <v>4134</v>
      </c>
      <c r="E2945" s="200" t="s">
        <v>4144</v>
      </c>
      <c r="F2945" s="201" t="s">
        <v>4145</v>
      </c>
      <c r="G2945" s="202" t="s">
        <v>4153</v>
      </c>
    </row>
    <row r="2946" spans="2:7">
      <c r="B2946" s="200" t="s">
        <v>791</v>
      </c>
      <c r="C2946" s="201" t="s">
        <v>792</v>
      </c>
      <c r="D2946" s="201" t="s">
        <v>4134</v>
      </c>
      <c r="E2946" s="200" t="s">
        <v>4154</v>
      </c>
      <c r="F2946" s="201" t="s">
        <v>4155</v>
      </c>
      <c r="G2946" s="202" t="s">
        <v>4156</v>
      </c>
    </row>
    <row r="2947" spans="2:7">
      <c r="B2947" s="200" t="s">
        <v>795</v>
      </c>
      <c r="C2947" s="201" t="s">
        <v>796</v>
      </c>
      <c r="D2947" s="201" t="s">
        <v>4134</v>
      </c>
      <c r="E2947" s="200" t="s">
        <v>4154</v>
      </c>
      <c r="F2947" s="201" t="s">
        <v>4155</v>
      </c>
      <c r="G2947" s="202" t="s">
        <v>4157</v>
      </c>
    </row>
    <row r="2948" spans="2:7">
      <c r="B2948" s="200" t="s">
        <v>803</v>
      </c>
      <c r="C2948" s="201" t="s">
        <v>804</v>
      </c>
      <c r="D2948" s="201" t="s">
        <v>4134</v>
      </c>
      <c r="E2948" s="200" t="s">
        <v>4154</v>
      </c>
      <c r="F2948" s="201" t="s">
        <v>4155</v>
      </c>
      <c r="G2948" s="202" t="s">
        <v>4158</v>
      </c>
    </row>
    <row r="2949" spans="2:7">
      <c r="B2949" s="200" t="s">
        <v>807</v>
      </c>
      <c r="C2949" s="201" t="s">
        <v>808</v>
      </c>
      <c r="D2949" s="201" t="s">
        <v>4134</v>
      </c>
      <c r="E2949" s="200" t="s">
        <v>4154</v>
      </c>
      <c r="F2949" s="201" t="s">
        <v>4155</v>
      </c>
      <c r="G2949" s="202" t="s">
        <v>4159</v>
      </c>
    </row>
    <row r="2950" spans="2:7">
      <c r="B2950" s="200" t="s">
        <v>819</v>
      </c>
      <c r="C2950" s="201" t="s">
        <v>820</v>
      </c>
      <c r="D2950" s="201" t="s">
        <v>4134</v>
      </c>
      <c r="E2950" s="200" t="s">
        <v>4154</v>
      </c>
      <c r="F2950" s="201" t="s">
        <v>4155</v>
      </c>
      <c r="G2950" s="202" t="s">
        <v>4160</v>
      </c>
    </row>
    <row r="2951" spans="2:7">
      <c r="B2951" s="200" t="s">
        <v>823</v>
      </c>
      <c r="C2951" s="201" t="s">
        <v>824</v>
      </c>
      <c r="D2951" s="201" t="s">
        <v>4134</v>
      </c>
      <c r="E2951" s="200" t="s">
        <v>4154</v>
      </c>
      <c r="F2951" s="201" t="s">
        <v>4155</v>
      </c>
      <c r="G2951" s="202" t="s">
        <v>4161</v>
      </c>
    </row>
    <row r="2952" spans="2:7">
      <c r="B2952" s="200" t="s">
        <v>827</v>
      </c>
      <c r="C2952" s="201" t="s">
        <v>828</v>
      </c>
      <c r="D2952" s="201" t="s">
        <v>4134</v>
      </c>
      <c r="E2952" s="200" t="s">
        <v>4154</v>
      </c>
      <c r="F2952" s="201" t="s">
        <v>4155</v>
      </c>
      <c r="G2952" s="202" t="s">
        <v>4162</v>
      </c>
    </row>
    <row r="2953" spans="2:7">
      <c r="B2953" s="200" t="s">
        <v>831</v>
      </c>
      <c r="C2953" s="201" t="s">
        <v>832</v>
      </c>
      <c r="D2953" s="201" t="s">
        <v>4134</v>
      </c>
      <c r="E2953" s="200" t="s">
        <v>4154</v>
      </c>
      <c r="F2953" s="201" t="s">
        <v>4155</v>
      </c>
      <c r="G2953" s="202" t="s">
        <v>4163</v>
      </c>
    </row>
    <row r="2954" spans="2:7">
      <c r="B2954" s="200" t="s">
        <v>851</v>
      </c>
      <c r="C2954" s="201" t="s">
        <v>852</v>
      </c>
      <c r="D2954" s="201" t="s">
        <v>4134</v>
      </c>
      <c r="E2954" s="200" t="s">
        <v>4154</v>
      </c>
      <c r="F2954" s="201" t="s">
        <v>4155</v>
      </c>
      <c r="G2954" s="202" t="s">
        <v>4164</v>
      </c>
    </row>
    <row r="2955" spans="2:7">
      <c r="B2955" s="200" t="s">
        <v>855</v>
      </c>
      <c r="C2955" s="201" t="s">
        <v>856</v>
      </c>
      <c r="D2955" s="201" t="s">
        <v>4134</v>
      </c>
      <c r="E2955" s="200" t="s">
        <v>4154</v>
      </c>
      <c r="F2955" s="201" t="s">
        <v>4155</v>
      </c>
      <c r="G2955" s="202" t="s">
        <v>4165</v>
      </c>
    </row>
    <row r="2956" spans="2:7">
      <c r="B2956" s="200" t="s">
        <v>863</v>
      </c>
      <c r="C2956" s="201" t="s">
        <v>864</v>
      </c>
      <c r="D2956" s="201" t="s">
        <v>4134</v>
      </c>
      <c r="E2956" s="200" t="s">
        <v>4154</v>
      </c>
      <c r="F2956" s="201" t="s">
        <v>4155</v>
      </c>
      <c r="G2956" s="202" t="s">
        <v>4166</v>
      </c>
    </row>
    <row r="2957" spans="2:7">
      <c r="B2957" s="200" t="s">
        <v>948</v>
      </c>
      <c r="C2957" s="201" t="s">
        <v>949</v>
      </c>
      <c r="D2957" s="201" t="s">
        <v>4134</v>
      </c>
      <c r="E2957" s="200" t="s">
        <v>4154</v>
      </c>
      <c r="F2957" s="201" t="s">
        <v>4155</v>
      </c>
      <c r="G2957" s="202" t="s">
        <v>4167</v>
      </c>
    </row>
    <row r="2958" spans="2:7">
      <c r="B2958" s="200" t="s">
        <v>873</v>
      </c>
      <c r="C2958" s="201" t="s">
        <v>874</v>
      </c>
      <c r="D2958" s="201" t="s">
        <v>4134</v>
      </c>
      <c r="E2958" s="200" t="s">
        <v>4154</v>
      </c>
      <c r="F2958" s="201" t="s">
        <v>4155</v>
      </c>
      <c r="G2958" s="202" t="s">
        <v>4168</v>
      </c>
    </row>
    <row r="2959" spans="2:7">
      <c r="B2959" s="200" t="s">
        <v>879</v>
      </c>
      <c r="C2959" s="201" t="s">
        <v>880</v>
      </c>
      <c r="D2959" s="201" t="s">
        <v>4134</v>
      </c>
      <c r="E2959" s="200" t="s">
        <v>4154</v>
      </c>
      <c r="F2959" s="201" t="s">
        <v>4155</v>
      </c>
      <c r="G2959" s="202" t="s">
        <v>4169</v>
      </c>
    </row>
    <row r="2960" spans="2:7">
      <c r="B2960" s="200" t="s">
        <v>885</v>
      </c>
      <c r="C2960" s="201" t="s">
        <v>886</v>
      </c>
      <c r="D2960" s="201" t="s">
        <v>4134</v>
      </c>
      <c r="E2960" s="200" t="s">
        <v>4154</v>
      </c>
      <c r="F2960" s="201" t="s">
        <v>4155</v>
      </c>
      <c r="G2960" s="202" t="s">
        <v>4170</v>
      </c>
    </row>
    <row r="2961" spans="2:7">
      <c r="B2961" s="200" t="s">
        <v>891</v>
      </c>
      <c r="C2961" s="201" t="s">
        <v>892</v>
      </c>
      <c r="D2961" s="201" t="s">
        <v>4134</v>
      </c>
      <c r="E2961" s="200" t="s">
        <v>4154</v>
      </c>
      <c r="F2961" s="201" t="s">
        <v>4155</v>
      </c>
      <c r="G2961" s="202" t="s">
        <v>4171</v>
      </c>
    </row>
    <row r="2962" spans="2:7">
      <c r="B2962" s="200" t="s">
        <v>894</v>
      </c>
      <c r="C2962" s="201" t="s">
        <v>895</v>
      </c>
      <c r="D2962" s="201" t="s">
        <v>4134</v>
      </c>
      <c r="E2962" s="200" t="s">
        <v>4154</v>
      </c>
      <c r="F2962" s="201" t="s">
        <v>4155</v>
      </c>
      <c r="G2962" s="202" t="s">
        <v>4172</v>
      </c>
    </row>
    <row r="2963" spans="2:7">
      <c r="B2963" s="200" t="s">
        <v>897</v>
      </c>
      <c r="C2963" s="201" t="s">
        <v>898</v>
      </c>
      <c r="D2963" s="201" t="s">
        <v>4134</v>
      </c>
      <c r="E2963" s="200" t="s">
        <v>4154</v>
      </c>
      <c r="F2963" s="201" t="s">
        <v>4155</v>
      </c>
      <c r="G2963" s="202" t="s">
        <v>4173</v>
      </c>
    </row>
    <row r="2964" spans="2:7">
      <c r="B2964" s="200" t="s">
        <v>791</v>
      </c>
      <c r="C2964" s="201" t="s">
        <v>792</v>
      </c>
      <c r="D2964" s="201" t="s">
        <v>4134</v>
      </c>
      <c r="E2964" s="200" t="s">
        <v>4174</v>
      </c>
      <c r="F2964" s="201" t="s">
        <v>4175</v>
      </c>
      <c r="G2964" s="202" t="s">
        <v>4176</v>
      </c>
    </row>
    <row r="2965" spans="2:7">
      <c r="B2965" s="200" t="s">
        <v>795</v>
      </c>
      <c r="C2965" s="201" t="s">
        <v>796</v>
      </c>
      <c r="D2965" s="201" t="s">
        <v>4134</v>
      </c>
      <c r="E2965" s="200" t="s">
        <v>4174</v>
      </c>
      <c r="F2965" s="201" t="s">
        <v>4175</v>
      </c>
      <c r="G2965" s="202" t="s">
        <v>4177</v>
      </c>
    </row>
    <row r="2966" spans="2:7">
      <c r="B2966" s="200" t="s">
        <v>803</v>
      </c>
      <c r="C2966" s="201" t="s">
        <v>804</v>
      </c>
      <c r="D2966" s="201" t="s">
        <v>4134</v>
      </c>
      <c r="E2966" s="200" t="s">
        <v>4174</v>
      </c>
      <c r="F2966" s="201" t="s">
        <v>4175</v>
      </c>
      <c r="G2966" s="202" t="s">
        <v>4178</v>
      </c>
    </row>
    <row r="2967" spans="2:7">
      <c r="B2967" s="200" t="s">
        <v>807</v>
      </c>
      <c r="C2967" s="201" t="s">
        <v>808</v>
      </c>
      <c r="D2967" s="201" t="s">
        <v>4134</v>
      </c>
      <c r="E2967" s="200" t="s">
        <v>4174</v>
      </c>
      <c r="F2967" s="201" t="s">
        <v>4175</v>
      </c>
      <c r="G2967" s="202" t="s">
        <v>4179</v>
      </c>
    </row>
    <row r="2968" spans="2:7">
      <c r="B2968" s="200" t="s">
        <v>827</v>
      </c>
      <c r="C2968" s="201" t="s">
        <v>828</v>
      </c>
      <c r="D2968" s="201" t="s">
        <v>4134</v>
      </c>
      <c r="E2968" s="200" t="s">
        <v>4174</v>
      </c>
      <c r="F2968" s="201" t="s">
        <v>4175</v>
      </c>
      <c r="G2968" s="202" t="s">
        <v>4180</v>
      </c>
    </row>
    <row r="2969" spans="2:7">
      <c r="B2969" s="200" t="s">
        <v>831</v>
      </c>
      <c r="C2969" s="201" t="s">
        <v>832</v>
      </c>
      <c r="D2969" s="201" t="s">
        <v>4134</v>
      </c>
      <c r="E2969" s="200" t="s">
        <v>4174</v>
      </c>
      <c r="F2969" s="201" t="s">
        <v>4175</v>
      </c>
      <c r="G2969" s="202" t="s">
        <v>4181</v>
      </c>
    </row>
    <row r="2970" spans="2:7">
      <c r="B2970" s="200" t="s">
        <v>994</v>
      </c>
      <c r="C2970" s="201" t="s">
        <v>995</v>
      </c>
      <c r="D2970" s="201" t="s">
        <v>4134</v>
      </c>
      <c r="E2970" s="200" t="s">
        <v>4174</v>
      </c>
      <c r="F2970" s="201" t="s">
        <v>4175</v>
      </c>
      <c r="G2970" s="202" t="s">
        <v>4182</v>
      </c>
    </row>
    <row r="2971" spans="2:7">
      <c r="B2971" s="200" t="s">
        <v>1017</v>
      </c>
      <c r="C2971" s="201" t="s">
        <v>1018</v>
      </c>
      <c r="D2971" s="201" t="s">
        <v>4134</v>
      </c>
      <c r="E2971" s="200" t="s">
        <v>4174</v>
      </c>
      <c r="F2971" s="201" t="s">
        <v>4175</v>
      </c>
      <c r="G2971" s="202" t="s">
        <v>4183</v>
      </c>
    </row>
    <row r="2972" spans="2:7">
      <c r="B2972" s="200" t="s">
        <v>851</v>
      </c>
      <c r="C2972" s="201" t="s">
        <v>852</v>
      </c>
      <c r="D2972" s="201" t="s">
        <v>4134</v>
      </c>
      <c r="E2972" s="200" t="s">
        <v>4174</v>
      </c>
      <c r="F2972" s="201" t="s">
        <v>4175</v>
      </c>
      <c r="G2972" s="202" t="s">
        <v>4184</v>
      </c>
    </row>
    <row r="2973" spans="2:7">
      <c r="B2973" s="200" t="s">
        <v>855</v>
      </c>
      <c r="C2973" s="201" t="s">
        <v>856</v>
      </c>
      <c r="D2973" s="201" t="s">
        <v>4134</v>
      </c>
      <c r="E2973" s="200" t="s">
        <v>4174</v>
      </c>
      <c r="F2973" s="201" t="s">
        <v>4175</v>
      </c>
      <c r="G2973" s="202" t="s">
        <v>4185</v>
      </c>
    </row>
    <row r="2974" spans="2:7">
      <c r="B2974" s="200" t="s">
        <v>863</v>
      </c>
      <c r="C2974" s="201" t="s">
        <v>864</v>
      </c>
      <c r="D2974" s="201" t="s">
        <v>4134</v>
      </c>
      <c r="E2974" s="200" t="s">
        <v>4174</v>
      </c>
      <c r="F2974" s="201" t="s">
        <v>4175</v>
      </c>
      <c r="G2974" s="202" t="s">
        <v>4186</v>
      </c>
    </row>
    <row r="2975" spans="2:7">
      <c r="B2975" s="200" t="s">
        <v>867</v>
      </c>
      <c r="C2975" s="201" t="s">
        <v>868</v>
      </c>
      <c r="D2975" s="201" t="s">
        <v>4134</v>
      </c>
      <c r="E2975" s="200" t="s">
        <v>4174</v>
      </c>
      <c r="F2975" s="201" t="s">
        <v>4175</v>
      </c>
      <c r="G2975" s="202" t="s">
        <v>4187</v>
      </c>
    </row>
    <row r="2976" spans="2:7">
      <c r="B2976" s="200" t="s">
        <v>1001</v>
      </c>
      <c r="C2976" s="201" t="s">
        <v>1002</v>
      </c>
      <c r="D2976" s="201" t="s">
        <v>4134</v>
      </c>
      <c r="E2976" s="200" t="s">
        <v>4174</v>
      </c>
      <c r="F2976" s="201" t="s">
        <v>4175</v>
      </c>
      <c r="G2976" s="202" t="s">
        <v>4188</v>
      </c>
    </row>
    <row r="2977" spans="2:7">
      <c r="B2977" s="200" t="s">
        <v>879</v>
      </c>
      <c r="C2977" s="201" t="s">
        <v>880</v>
      </c>
      <c r="D2977" s="201" t="s">
        <v>4134</v>
      </c>
      <c r="E2977" s="200" t="s">
        <v>4174</v>
      </c>
      <c r="F2977" s="201" t="s">
        <v>4175</v>
      </c>
      <c r="G2977" s="202" t="s">
        <v>4189</v>
      </c>
    </row>
    <row r="2978" spans="2:7">
      <c r="B2978" s="200" t="s">
        <v>885</v>
      </c>
      <c r="C2978" s="201" t="s">
        <v>886</v>
      </c>
      <c r="D2978" s="201" t="s">
        <v>4134</v>
      </c>
      <c r="E2978" s="200" t="s">
        <v>4174</v>
      </c>
      <c r="F2978" s="201" t="s">
        <v>4175</v>
      </c>
      <c r="G2978" s="202" t="s">
        <v>4190</v>
      </c>
    </row>
    <row r="2979" spans="2:7">
      <c r="B2979" s="200" t="s">
        <v>888</v>
      </c>
      <c r="C2979" s="201" t="s">
        <v>889</v>
      </c>
      <c r="D2979" s="201" t="s">
        <v>4134</v>
      </c>
      <c r="E2979" s="200" t="s">
        <v>4174</v>
      </c>
      <c r="F2979" s="201" t="s">
        <v>4175</v>
      </c>
      <c r="G2979" s="202" t="s">
        <v>4191</v>
      </c>
    </row>
    <row r="2980" spans="2:7">
      <c r="B2980" s="200" t="s">
        <v>891</v>
      </c>
      <c r="C2980" s="201" t="s">
        <v>892</v>
      </c>
      <c r="D2980" s="201" t="s">
        <v>4134</v>
      </c>
      <c r="E2980" s="200" t="s">
        <v>4174</v>
      </c>
      <c r="F2980" s="201" t="s">
        <v>4175</v>
      </c>
      <c r="G2980" s="202" t="s">
        <v>4192</v>
      </c>
    </row>
    <row r="2981" spans="2:7">
      <c r="B2981" s="200" t="s">
        <v>894</v>
      </c>
      <c r="C2981" s="201" t="s">
        <v>895</v>
      </c>
      <c r="D2981" s="201" t="s">
        <v>4134</v>
      </c>
      <c r="E2981" s="200" t="s">
        <v>4174</v>
      </c>
      <c r="F2981" s="201" t="s">
        <v>4175</v>
      </c>
      <c r="G2981" s="202" t="s">
        <v>4193</v>
      </c>
    </row>
    <row r="2982" spans="2:7">
      <c r="B2982" s="200" t="s">
        <v>897</v>
      </c>
      <c r="C2982" s="201" t="s">
        <v>898</v>
      </c>
      <c r="D2982" s="201" t="s">
        <v>4134</v>
      </c>
      <c r="E2982" s="200" t="s">
        <v>4174</v>
      </c>
      <c r="F2982" s="201" t="s">
        <v>4175</v>
      </c>
      <c r="G2982" s="202" t="s">
        <v>4194</v>
      </c>
    </row>
    <row r="2983" spans="2:7">
      <c r="B2983" s="200" t="s">
        <v>791</v>
      </c>
      <c r="C2983" s="201" t="s">
        <v>792</v>
      </c>
      <c r="D2983" s="201" t="s">
        <v>4134</v>
      </c>
      <c r="E2983" s="200" t="s">
        <v>4195</v>
      </c>
      <c r="F2983" s="201" t="s">
        <v>4196</v>
      </c>
      <c r="G2983" s="202" t="s">
        <v>4197</v>
      </c>
    </row>
    <row r="2984" spans="2:7">
      <c r="B2984" s="200" t="s">
        <v>807</v>
      </c>
      <c r="C2984" s="201" t="s">
        <v>808</v>
      </c>
      <c r="D2984" s="201" t="s">
        <v>4134</v>
      </c>
      <c r="E2984" s="200" t="s">
        <v>4195</v>
      </c>
      <c r="F2984" s="201" t="s">
        <v>4196</v>
      </c>
      <c r="G2984" s="202" t="s">
        <v>4198</v>
      </c>
    </row>
    <row r="2985" spans="2:7">
      <c r="B2985" s="200" t="s">
        <v>827</v>
      </c>
      <c r="C2985" s="201" t="s">
        <v>828</v>
      </c>
      <c r="D2985" s="201" t="s">
        <v>4134</v>
      </c>
      <c r="E2985" s="200" t="s">
        <v>4195</v>
      </c>
      <c r="F2985" s="201" t="s">
        <v>4196</v>
      </c>
      <c r="G2985" s="202" t="s">
        <v>4199</v>
      </c>
    </row>
    <row r="2986" spans="2:7">
      <c r="B2986" s="200" t="s">
        <v>1017</v>
      </c>
      <c r="C2986" s="201" t="s">
        <v>1018</v>
      </c>
      <c r="D2986" s="201" t="s">
        <v>4134</v>
      </c>
      <c r="E2986" s="200" t="s">
        <v>4195</v>
      </c>
      <c r="F2986" s="201" t="s">
        <v>4196</v>
      </c>
      <c r="G2986" s="202" t="s">
        <v>4200</v>
      </c>
    </row>
    <row r="2987" spans="2:7">
      <c r="B2987" s="200" t="s">
        <v>879</v>
      </c>
      <c r="C2987" s="201" t="s">
        <v>880</v>
      </c>
      <c r="D2987" s="201" t="s">
        <v>4134</v>
      </c>
      <c r="E2987" s="200" t="s">
        <v>4195</v>
      </c>
      <c r="F2987" s="201" t="s">
        <v>4196</v>
      </c>
      <c r="G2987" s="202" t="s">
        <v>4201</v>
      </c>
    </row>
    <row r="2988" spans="2:7">
      <c r="B2988" s="200" t="s">
        <v>888</v>
      </c>
      <c r="C2988" s="201" t="s">
        <v>889</v>
      </c>
      <c r="D2988" s="201" t="s">
        <v>4134</v>
      </c>
      <c r="E2988" s="200" t="s">
        <v>4195</v>
      </c>
      <c r="F2988" s="201" t="s">
        <v>4196</v>
      </c>
      <c r="G2988" s="202" t="s">
        <v>4202</v>
      </c>
    </row>
    <row r="2989" spans="2:7">
      <c r="B2989" s="200" t="s">
        <v>891</v>
      </c>
      <c r="C2989" s="201" t="s">
        <v>892</v>
      </c>
      <c r="D2989" s="201" t="s">
        <v>4134</v>
      </c>
      <c r="E2989" s="200" t="s">
        <v>4195</v>
      </c>
      <c r="F2989" s="201" t="s">
        <v>4196</v>
      </c>
      <c r="G2989" s="202" t="s">
        <v>4203</v>
      </c>
    </row>
    <row r="2990" spans="2:7">
      <c r="B2990" s="200" t="s">
        <v>894</v>
      </c>
      <c r="C2990" s="201" t="s">
        <v>895</v>
      </c>
      <c r="D2990" s="201" t="s">
        <v>4134</v>
      </c>
      <c r="E2990" s="200" t="s">
        <v>4195</v>
      </c>
      <c r="F2990" s="201" t="s">
        <v>4196</v>
      </c>
      <c r="G2990" s="202" t="s">
        <v>4204</v>
      </c>
    </row>
    <row r="2991" spans="2:7">
      <c r="B2991" s="200" t="s">
        <v>897</v>
      </c>
      <c r="C2991" s="201" t="s">
        <v>898</v>
      </c>
      <c r="D2991" s="201" t="s">
        <v>4134</v>
      </c>
      <c r="E2991" s="200" t="s">
        <v>4195</v>
      </c>
      <c r="F2991" s="201" t="s">
        <v>4196</v>
      </c>
      <c r="G2991" s="202" t="s">
        <v>4205</v>
      </c>
    </row>
    <row r="2992" spans="2:7">
      <c r="B2992" s="200" t="s">
        <v>791</v>
      </c>
      <c r="C2992" s="201" t="s">
        <v>792</v>
      </c>
      <c r="D2992" s="201" t="s">
        <v>4134</v>
      </c>
      <c r="E2992" s="200" t="s">
        <v>4206</v>
      </c>
      <c r="F2992" s="201" t="s">
        <v>4207</v>
      </c>
      <c r="G2992" s="202" t="s">
        <v>4208</v>
      </c>
    </row>
    <row r="2993" spans="2:7">
      <c r="B2993" s="200" t="s">
        <v>1070</v>
      </c>
      <c r="C2993" s="201" t="s">
        <v>1071</v>
      </c>
      <c r="D2993" s="201" t="s">
        <v>4134</v>
      </c>
      <c r="E2993" s="200" t="s">
        <v>4206</v>
      </c>
      <c r="F2993" s="201" t="s">
        <v>4207</v>
      </c>
      <c r="G2993" s="202" t="s">
        <v>4209</v>
      </c>
    </row>
    <row r="2994" spans="2:7">
      <c r="B2994" s="200" t="s">
        <v>1073</v>
      </c>
      <c r="C2994" s="201" t="s">
        <v>1074</v>
      </c>
      <c r="D2994" s="201" t="s">
        <v>4134</v>
      </c>
      <c r="E2994" s="200" t="s">
        <v>4206</v>
      </c>
      <c r="F2994" s="201" t="s">
        <v>4207</v>
      </c>
      <c r="G2994" s="202" t="s">
        <v>4210</v>
      </c>
    </row>
    <row r="2995" spans="2:7">
      <c r="B2995" s="200" t="s">
        <v>795</v>
      </c>
      <c r="C2995" s="201" t="s">
        <v>796</v>
      </c>
      <c r="D2995" s="201" t="s">
        <v>4134</v>
      </c>
      <c r="E2995" s="200" t="s">
        <v>4206</v>
      </c>
      <c r="F2995" s="201" t="s">
        <v>4207</v>
      </c>
      <c r="G2995" s="202" t="s">
        <v>4211</v>
      </c>
    </row>
    <row r="2996" spans="2:7">
      <c r="B2996" s="200" t="s">
        <v>799</v>
      </c>
      <c r="C2996" s="201" t="s">
        <v>800</v>
      </c>
      <c r="D2996" s="201" t="s">
        <v>4134</v>
      </c>
      <c r="E2996" s="200" t="s">
        <v>4206</v>
      </c>
      <c r="F2996" s="201" t="s">
        <v>4207</v>
      </c>
      <c r="G2996" s="202" t="s">
        <v>4212</v>
      </c>
    </row>
    <row r="2997" spans="2:7">
      <c r="B2997" s="200" t="s">
        <v>803</v>
      </c>
      <c r="C2997" s="201" t="s">
        <v>804</v>
      </c>
      <c r="D2997" s="201" t="s">
        <v>4134</v>
      </c>
      <c r="E2997" s="200" t="s">
        <v>4206</v>
      </c>
      <c r="F2997" s="201" t="s">
        <v>4207</v>
      </c>
      <c r="G2997" s="202" t="s">
        <v>4213</v>
      </c>
    </row>
    <row r="2998" spans="2:7">
      <c r="B2998" s="200" t="s">
        <v>1162</v>
      </c>
      <c r="C2998" s="201" t="s">
        <v>1163</v>
      </c>
      <c r="D2998" s="201" t="s">
        <v>4134</v>
      </c>
      <c r="E2998" s="200" t="s">
        <v>4206</v>
      </c>
      <c r="F2998" s="201" t="s">
        <v>4207</v>
      </c>
      <c r="G2998" s="202" t="s">
        <v>4214</v>
      </c>
    </row>
    <row r="2999" spans="2:7">
      <c r="B2999" s="200" t="s">
        <v>807</v>
      </c>
      <c r="C2999" s="201" t="s">
        <v>808</v>
      </c>
      <c r="D2999" s="201" t="s">
        <v>4134</v>
      </c>
      <c r="E2999" s="200" t="s">
        <v>4206</v>
      </c>
      <c r="F2999" s="201" t="s">
        <v>4207</v>
      </c>
      <c r="G2999" s="202" t="s">
        <v>4215</v>
      </c>
    </row>
    <row r="3000" spans="2:7">
      <c r="B3000" s="200" t="s">
        <v>1195</v>
      </c>
      <c r="C3000" s="201" t="s">
        <v>1196</v>
      </c>
      <c r="D3000" s="201" t="s">
        <v>4134</v>
      </c>
      <c r="E3000" s="200" t="s">
        <v>4206</v>
      </c>
      <c r="F3000" s="201" t="s">
        <v>4207</v>
      </c>
      <c r="G3000" s="202" t="s">
        <v>4216</v>
      </c>
    </row>
    <row r="3001" spans="2:7">
      <c r="B3001" s="200" t="s">
        <v>811</v>
      </c>
      <c r="C3001" s="201" t="s">
        <v>812</v>
      </c>
      <c r="D3001" s="201" t="s">
        <v>4134</v>
      </c>
      <c r="E3001" s="200" t="s">
        <v>4206</v>
      </c>
      <c r="F3001" s="201" t="s">
        <v>4207</v>
      </c>
      <c r="G3001" s="202" t="s">
        <v>4217</v>
      </c>
    </row>
    <row r="3002" spans="2:7">
      <c r="B3002" s="200" t="s">
        <v>823</v>
      </c>
      <c r="C3002" s="201" t="s">
        <v>824</v>
      </c>
      <c r="D3002" s="201" t="s">
        <v>4134</v>
      </c>
      <c r="E3002" s="200" t="s">
        <v>4206</v>
      </c>
      <c r="F3002" s="201" t="s">
        <v>4207</v>
      </c>
      <c r="G3002" s="202" t="s">
        <v>4218</v>
      </c>
    </row>
    <row r="3003" spans="2:7">
      <c r="B3003" s="200" t="s">
        <v>831</v>
      </c>
      <c r="C3003" s="201" t="s">
        <v>832</v>
      </c>
      <c r="D3003" s="201" t="s">
        <v>4134</v>
      </c>
      <c r="E3003" s="200" t="s">
        <v>4206</v>
      </c>
      <c r="F3003" s="201" t="s">
        <v>4207</v>
      </c>
      <c r="G3003" s="202" t="s">
        <v>4219</v>
      </c>
    </row>
    <row r="3004" spans="2:7">
      <c r="B3004" s="200" t="s">
        <v>851</v>
      </c>
      <c r="C3004" s="201" t="s">
        <v>852</v>
      </c>
      <c r="D3004" s="201" t="s">
        <v>4134</v>
      </c>
      <c r="E3004" s="200" t="s">
        <v>4206</v>
      </c>
      <c r="F3004" s="201" t="s">
        <v>4207</v>
      </c>
      <c r="G3004" s="202" t="s">
        <v>4220</v>
      </c>
    </row>
    <row r="3005" spans="2:7">
      <c r="B3005" s="200" t="s">
        <v>855</v>
      </c>
      <c r="C3005" s="201" t="s">
        <v>856</v>
      </c>
      <c r="D3005" s="201" t="s">
        <v>4134</v>
      </c>
      <c r="E3005" s="200" t="s">
        <v>4206</v>
      </c>
      <c r="F3005" s="201" t="s">
        <v>4207</v>
      </c>
      <c r="G3005" s="202" t="s">
        <v>4221</v>
      </c>
    </row>
    <row r="3006" spans="2:7">
      <c r="B3006" s="200" t="s">
        <v>859</v>
      </c>
      <c r="C3006" s="201" t="s">
        <v>860</v>
      </c>
      <c r="D3006" s="201" t="s">
        <v>4134</v>
      </c>
      <c r="E3006" s="200" t="s">
        <v>4206</v>
      </c>
      <c r="F3006" s="201" t="s">
        <v>4207</v>
      </c>
      <c r="G3006" s="202" t="s">
        <v>4222</v>
      </c>
    </row>
    <row r="3007" spans="2:7">
      <c r="B3007" s="200" t="s">
        <v>863</v>
      </c>
      <c r="C3007" s="201" t="s">
        <v>864</v>
      </c>
      <c r="D3007" s="201" t="s">
        <v>4134</v>
      </c>
      <c r="E3007" s="200" t="s">
        <v>4206</v>
      </c>
      <c r="F3007" s="201" t="s">
        <v>4207</v>
      </c>
      <c r="G3007" s="202" t="s">
        <v>4223</v>
      </c>
    </row>
    <row r="3008" spans="2:7">
      <c r="B3008" s="200" t="s">
        <v>867</v>
      </c>
      <c r="C3008" s="201" t="s">
        <v>868</v>
      </c>
      <c r="D3008" s="201" t="s">
        <v>4134</v>
      </c>
      <c r="E3008" s="200" t="s">
        <v>4206</v>
      </c>
      <c r="F3008" s="201" t="s">
        <v>4207</v>
      </c>
      <c r="G3008" s="202" t="s">
        <v>4224</v>
      </c>
    </row>
    <row r="3009" spans="2:7">
      <c r="B3009" s="200" t="s">
        <v>927</v>
      </c>
      <c r="C3009" s="201" t="s">
        <v>928</v>
      </c>
      <c r="D3009" s="201" t="s">
        <v>4134</v>
      </c>
      <c r="E3009" s="200" t="s">
        <v>4206</v>
      </c>
      <c r="F3009" s="201" t="s">
        <v>4207</v>
      </c>
      <c r="G3009" s="202" t="s">
        <v>4225</v>
      </c>
    </row>
    <row r="3010" spans="2:7">
      <c r="B3010" s="200" t="s">
        <v>879</v>
      </c>
      <c r="C3010" s="201" t="s">
        <v>880</v>
      </c>
      <c r="D3010" s="201" t="s">
        <v>4134</v>
      </c>
      <c r="E3010" s="200" t="s">
        <v>4206</v>
      </c>
      <c r="F3010" s="201" t="s">
        <v>4207</v>
      </c>
      <c r="G3010" s="202" t="s">
        <v>4226</v>
      </c>
    </row>
    <row r="3011" spans="2:7">
      <c r="B3011" s="200" t="s">
        <v>882</v>
      </c>
      <c r="C3011" s="201" t="s">
        <v>883</v>
      </c>
      <c r="D3011" s="201" t="s">
        <v>4134</v>
      </c>
      <c r="E3011" s="200" t="s">
        <v>4206</v>
      </c>
      <c r="F3011" s="201" t="s">
        <v>4207</v>
      </c>
      <c r="G3011" s="202" t="s">
        <v>4227</v>
      </c>
    </row>
    <row r="3012" spans="2:7">
      <c r="B3012" s="200" t="s">
        <v>1059</v>
      </c>
      <c r="C3012" s="201" t="s">
        <v>1060</v>
      </c>
      <c r="D3012" s="201" t="s">
        <v>4134</v>
      </c>
      <c r="E3012" s="200" t="s">
        <v>4206</v>
      </c>
      <c r="F3012" s="201" t="s">
        <v>4207</v>
      </c>
      <c r="G3012" s="202" t="s">
        <v>4228</v>
      </c>
    </row>
    <row r="3013" spans="2:7">
      <c r="B3013" s="200" t="s">
        <v>885</v>
      </c>
      <c r="C3013" s="201" t="s">
        <v>886</v>
      </c>
      <c r="D3013" s="201" t="s">
        <v>4134</v>
      </c>
      <c r="E3013" s="200" t="s">
        <v>4206</v>
      </c>
      <c r="F3013" s="201" t="s">
        <v>4207</v>
      </c>
      <c r="G3013" s="202" t="s">
        <v>4229</v>
      </c>
    </row>
    <row r="3014" spans="2:7">
      <c r="B3014" s="200" t="s">
        <v>888</v>
      </c>
      <c r="C3014" s="201" t="s">
        <v>889</v>
      </c>
      <c r="D3014" s="201" t="s">
        <v>4134</v>
      </c>
      <c r="E3014" s="200" t="s">
        <v>4206</v>
      </c>
      <c r="F3014" s="201" t="s">
        <v>4207</v>
      </c>
      <c r="G3014" s="202" t="s">
        <v>4230</v>
      </c>
    </row>
    <row r="3015" spans="2:7">
      <c r="B3015" s="200" t="s">
        <v>891</v>
      </c>
      <c r="C3015" s="201" t="s">
        <v>892</v>
      </c>
      <c r="D3015" s="201" t="s">
        <v>4134</v>
      </c>
      <c r="E3015" s="200" t="s">
        <v>4206</v>
      </c>
      <c r="F3015" s="201" t="s">
        <v>4207</v>
      </c>
      <c r="G3015" s="202" t="s">
        <v>4231</v>
      </c>
    </row>
    <row r="3016" spans="2:7">
      <c r="B3016" s="200" t="s">
        <v>894</v>
      </c>
      <c r="C3016" s="201" t="s">
        <v>895</v>
      </c>
      <c r="D3016" s="201" t="s">
        <v>4134</v>
      </c>
      <c r="E3016" s="200" t="s">
        <v>4206</v>
      </c>
      <c r="F3016" s="201" t="s">
        <v>4207</v>
      </c>
      <c r="G3016" s="202" t="s">
        <v>4232</v>
      </c>
    </row>
    <row r="3017" spans="2:7">
      <c r="B3017" s="200" t="s">
        <v>897</v>
      </c>
      <c r="C3017" s="201" t="s">
        <v>898</v>
      </c>
      <c r="D3017" s="201" t="s">
        <v>4134</v>
      </c>
      <c r="E3017" s="200" t="s">
        <v>4206</v>
      </c>
      <c r="F3017" s="201" t="s">
        <v>4207</v>
      </c>
      <c r="G3017" s="202" t="s">
        <v>4233</v>
      </c>
    </row>
    <row r="3018" spans="2:7">
      <c r="B3018" s="200" t="s">
        <v>803</v>
      </c>
      <c r="C3018" s="201" t="s">
        <v>804</v>
      </c>
      <c r="D3018" s="201" t="s">
        <v>4134</v>
      </c>
      <c r="E3018" s="200" t="s">
        <v>4234</v>
      </c>
      <c r="F3018" s="201" t="s">
        <v>4235</v>
      </c>
      <c r="G3018" s="202" t="s">
        <v>4236</v>
      </c>
    </row>
    <row r="3019" spans="2:7">
      <c r="B3019" s="200" t="s">
        <v>909</v>
      </c>
      <c r="C3019" s="201" t="s">
        <v>910</v>
      </c>
      <c r="D3019" s="201" t="s">
        <v>4134</v>
      </c>
      <c r="E3019" s="200" t="s">
        <v>4234</v>
      </c>
      <c r="F3019" s="201" t="s">
        <v>4235</v>
      </c>
      <c r="G3019" s="202" t="s">
        <v>4237</v>
      </c>
    </row>
    <row r="3020" spans="2:7">
      <c r="B3020" s="200" t="s">
        <v>835</v>
      </c>
      <c r="C3020" s="201" t="s">
        <v>836</v>
      </c>
      <c r="D3020" s="201" t="s">
        <v>4134</v>
      </c>
      <c r="E3020" s="200" t="s">
        <v>4234</v>
      </c>
      <c r="F3020" s="201" t="s">
        <v>4235</v>
      </c>
      <c r="G3020" s="202" t="s">
        <v>4238</v>
      </c>
    </row>
    <row r="3021" spans="2:7">
      <c r="B3021" s="200" t="s">
        <v>839</v>
      </c>
      <c r="C3021" s="201" t="s">
        <v>840</v>
      </c>
      <c r="D3021" s="201" t="s">
        <v>4134</v>
      </c>
      <c r="E3021" s="200" t="s">
        <v>4234</v>
      </c>
      <c r="F3021" s="201" t="s">
        <v>4235</v>
      </c>
      <c r="G3021" s="202" t="s">
        <v>4239</v>
      </c>
    </row>
    <row r="3022" spans="2:7">
      <c r="B3022" s="200" t="s">
        <v>843</v>
      </c>
      <c r="C3022" s="201" t="s">
        <v>844</v>
      </c>
      <c r="D3022" s="201" t="s">
        <v>4134</v>
      </c>
      <c r="E3022" s="200" t="s">
        <v>4234</v>
      </c>
      <c r="F3022" s="201" t="s">
        <v>4235</v>
      </c>
      <c r="G3022" s="202" t="s">
        <v>4240</v>
      </c>
    </row>
    <row r="3023" spans="2:7">
      <c r="B3023" s="200" t="s">
        <v>847</v>
      </c>
      <c r="C3023" s="201" t="s">
        <v>848</v>
      </c>
      <c r="D3023" s="201" t="s">
        <v>4134</v>
      </c>
      <c r="E3023" s="200" t="s">
        <v>4234</v>
      </c>
      <c r="F3023" s="201" t="s">
        <v>4235</v>
      </c>
      <c r="G3023" s="202" t="s">
        <v>4241</v>
      </c>
    </row>
    <row r="3024" spans="2:7">
      <c r="B3024" s="200" t="s">
        <v>1041</v>
      </c>
      <c r="C3024" s="201" t="s">
        <v>1042</v>
      </c>
      <c r="D3024" s="201" t="s">
        <v>4134</v>
      </c>
      <c r="E3024" s="200" t="s">
        <v>4234</v>
      </c>
      <c r="F3024" s="201" t="s">
        <v>4235</v>
      </c>
      <c r="G3024" s="202" t="s">
        <v>4242</v>
      </c>
    </row>
    <row r="3025" spans="2:7">
      <c r="B3025" s="200" t="s">
        <v>851</v>
      </c>
      <c r="C3025" s="201" t="s">
        <v>852</v>
      </c>
      <c r="D3025" s="201" t="s">
        <v>4134</v>
      </c>
      <c r="E3025" s="200" t="s">
        <v>4234</v>
      </c>
      <c r="F3025" s="201" t="s">
        <v>4235</v>
      </c>
      <c r="G3025" s="202" t="s">
        <v>4243</v>
      </c>
    </row>
    <row r="3026" spans="2:7">
      <c r="B3026" s="200" t="s">
        <v>859</v>
      </c>
      <c r="C3026" s="201" t="s">
        <v>860</v>
      </c>
      <c r="D3026" s="201" t="s">
        <v>4134</v>
      </c>
      <c r="E3026" s="200" t="s">
        <v>4234</v>
      </c>
      <c r="F3026" s="201" t="s">
        <v>4235</v>
      </c>
      <c r="G3026" s="202" t="s">
        <v>4244</v>
      </c>
    </row>
    <row r="3027" spans="2:7">
      <c r="B3027" s="200" t="s">
        <v>863</v>
      </c>
      <c r="C3027" s="201" t="s">
        <v>864</v>
      </c>
      <c r="D3027" s="201" t="s">
        <v>4134</v>
      </c>
      <c r="E3027" s="200" t="s">
        <v>4234</v>
      </c>
      <c r="F3027" s="201" t="s">
        <v>4235</v>
      </c>
      <c r="G3027" s="202" t="s">
        <v>4245</v>
      </c>
    </row>
    <row r="3028" spans="2:7">
      <c r="B3028" s="200" t="s">
        <v>867</v>
      </c>
      <c r="C3028" s="201" t="s">
        <v>868</v>
      </c>
      <c r="D3028" s="201" t="s">
        <v>4134</v>
      </c>
      <c r="E3028" s="200" t="s">
        <v>4234</v>
      </c>
      <c r="F3028" s="201" t="s">
        <v>4235</v>
      </c>
      <c r="G3028" s="202" t="s">
        <v>4246</v>
      </c>
    </row>
    <row r="3029" spans="2:7">
      <c r="B3029" s="200" t="s">
        <v>1053</v>
      </c>
      <c r="C3029" s="201" t="s">
        <v>1054</v>
      </c>
      <c r="D3029" s="201" t="s">
        <v>4134</v>
      </c>
      <c r="E3029" s="200" t="s">
        <v>4234</v>
      </c>
      <c r="F3029" s="201" t="s">
        <v>4235</v>
      </c>
      <c r="G3029" s="202" t="s">
        <v>4247</v>
      </c>
    </row>
    <row r="3030" spans="2:7">
      <c r="B3030" s="200" t="s">
        <v>879</v>
      </c>
      <c r="C3030" s="201" t="s">
        <v>880</v>
      </c>
      <c r="D3030" s="201" t="s">
        <v>4134</v>
      </c>
      <c r="E3030" s="200" t="s">
        <v>4234</v>
      </c>
      <c r="F3030" s="201" t="s">
        <v>4235</v>
      </c>
      <c r="G3030" s="202" t="s">
        <v>4248</v>
      </c>
    </row>
    <row r="3031" spans="2:7">
      <c r="B3031" s="200" t="s">
        <v>885</v>
      </c>
      <c r="C3031" s="201" t="s">
        <v>886</v>
      </c>
      <c r="D3031" s="201" t="s">
        <v>4134</v>
      </c>
      <c r="E3031" s="200" t="s">
        <v>4234</v>
      </c>
      <c r="F3031" s="201" t="s">
        <v>4235</v>
      </c>
      <c r="G3031" s="202" t="s">
        <v>4249</v>
      </c>
    </row>
    <row r="3032" spans="2:7">
      <c r="B3032" s="200" t="s">
        <v>888</v>
      </c>
      <c r="C3032" s="201" t="s">
        <v>889</v>
      </c>
      <c r="D3032" s="201" t="s">
        <v>4134</v>
      </c>
      <c r="E3032" s="200" t="s">
        <v>4234</v>
      </c>
      <c r="F3032" s="201" t="s">
        <v>4235</v>
      </c>
      <c r="G3032" s="202" t="s">
        <v>4250</v>
      </c>
    </row>
    <row r="3033" spans="2:7">
      <c r="B3033" s="200" t="s">
        <v>891</v>
      </c>
      <c r="C3033" s="201" t="s">
        <v>892</v>
      </c>
      <c r="D3033" s="201" t="s">
        <v>4134</v>
      </c>
      <c r="E3033" s="200" t="s">
        <v>4234</v>
      </c>
      <c r="F3033" s="201" t="s">
        <v>4235</v>
      </c>
      <c r="G3033" s="202" t="s">
        <v>4251</v>
      </c>
    </row>
    <row r="3034" spans="2:7">
      <c r="B3034" s="200" t="s">
        <v>894</v>
      </c>
      <c r="C3034" s="201" t="s">
        <v>895</v>
      </c>
      <c r="D3034" s="201" t="s">
        <v>4134</v>
      </c>
      <c r="E3034" s="200" t="s">
        <v>4234</v>
      </c>
      <c r="F3034" s="201" t="s">
        <v>4235</v>
      </c>
      <c r="G3034" s="202" t="s">
        <v>4252</v>
      </c>
    </row>
    <row r="3035" spans="2:7">
      <c r="B3035" s="200" t="s">
        <v>897</v>
      </c>
      <c r="C3035" s="201" t="s">
        <v>898</v>
      </c>
      <c r="D3035" s="201" t="s">
        <v>4134</v>
      </c>
      <c r="E3035" s="200" t="s">
        <v>4234</v>
      </c>
      <c r="F3035" s="201" t="s">
        <v>4235</v>
      </c>
      <c r="G3035" s="202" t="s">
        <v>4253</v>
      </c>
    </row>
    <row r="3036" spans="2:7">
      <c r="B3036" s="200" t="s">
        <v>784</v>
      </c>
      <c r="C3036" s="201" t="s">
        <v>785</v>
      </c>
      <c r="D3036" s="201" t="s">
        <v>4134</v>
      </c>
      <c r="E3036" s="200" t="s">
        <v>4254</v>
      </c>
      <c r="F3036" s="201" t="s">
        <v>4255</v>
      </c>
      <c r="G3036" s="202" t="s">
        <v>4256</v>
      </c>
    </row>
    <row r="3037" spans="2:7">
      <c r="B3037" s="200" t="s">
        <v>791</v>
      </c>
      <c r="C3037" s="201" t="s">
        <v>792</v>
      </c>
      <c r="D3037" s="201" t="s">
        <v>4134</v>
      </c>
      <c r="E3037" s="200" t="s">
        <v>4254</v>
      </c>
      <c r="F3037" s="201" t="s">
        <v>4255</v>
      </c>
      <c r="G3037" s="202" t="s">
        <v>4257</v>
      </c>
    </row>
    <row r="3038" spans="2:7">
      <c r="B3038" s="200" t="s">
        <v>1070</v>
      </c>
      <c r="C3038" s="201" t="s">
        <v>1071</v>
      </c>
      <c r="D3038" s="201" t="s">
        <v>4134</v>
      </c>
      <c r="E3038" s="200" t="s">
        <v>4254</v>
      </c>
      <c r="F3038" s="201" t="s">
        <v>4255</v>
      </c>
      <c r="G3038" s="202" t="s">
        <v>4258</v>
      </c>
    </row>
    <row r="3039" spans="2:7">
      <c r="B3039" s="200" t="s">
        <v>1073</v>
      </c>
      <c r="C3039" s="201" t="s">
        <v>1074</v>
      </c>
      <c r="D3039" s="201" t="s">
        <v>4134</v>
      </c>
      <c r="E3039" s="200" t="s">
        <v>4254</v>
      </c>
      <c r="F3039" s="201" t="s">
        <v>4255</v>
      </c>
      <c r="G3039" s="202" t="s">
        <v>4259</v>
      </c>
    </row>
    <row r="3040" spans="2:7">
      <c r="B3040" s="200" t="s">
        <v>795</v>
      </c>
      <c r="C3040" s="201" t="s">
        <v>796</v>
      </c>
      <c r="D3040" s="201" t="s">
        <v>4134</v>
      </c>
      <c r="E3040" s="200" t="s">
        <v>4254</v>
      </c>
      <c r="F3040" s="201" t="s">
        <v>4255</v>
      </c>
      <c r="G3040" s="202" t="s">
        <v>4260</v>
      </c>
    </row>
    <row r="3041" spans="2:7">
      <c r="B3041" s="200" t="s">
        <v>799</v>
      </c>
      <c r="C3041" s="201" t="s">
        <v>800</v>
      </c>
      <c r="D3041" s="201" t="s">
        <v>4134</v>
      </c>
      <c r="E3041" s="200" t="s">
        <v>4254</v>
      </c>
      <c r="F3041" s="201" t="s">
        <v>4255</v>
      </c>
      <c r="G3041" s="202" t="s">
        <v>4261</v>
      </c>
    </row>
    <row r="3042" spans="2:7">
      <c r="B3042" s="200" t="s">
        <v>803</v>
      </c>
      <c r="C3042" s="201" t="s">
        <v>804</v>
      </c>
      <c r="D3042" s="201" t="s">
        <v>4134</v>
      </c>
      <c r="E3042" s="200" t="s">
        <v>4254</v>
      </c>
      <c r="F3042" s="201" t="s">
        <v>4255</v>
      </c>
      <c r="G3042" s="202" t="s">
        <v>4262</v>
      </c>
    </row>
    <row r="3043" spans="2:7">
      <c r="B3043" s="200" t="s">
        <v>1162</v>
      </c>
      <c r="C3043" s="201" t="s">
        <v>1163</v>
      </c>
      <c r="D3043" s="201" t="s">
        <v>4134</v>
      </c>
      <c r="E3043" s="200" t="s">
        <v>4254</v>
      </c>
      <c r="F3043" s="201" t="s">
        <v>4255</v>
      </c>
      <c r="G3043" s="202" t="s">
        <v>4263</v>
      </c>
    </row>
    <row r="3044" spans="2:7">
      <c r="B3044" s="200" t="s">
        <v>807</v>
      </c>
      <c r="C3044" s="201" t="s">
        <v>808</v>
      </c>
      <c r="D3044" s="201" t="s">
        <v>4134</v>
      </c>
      <c r="E3044" s="200" t="s">
        <v>4254</v>
      </c>
      <c r="F3044" s="201" t="s">
        <v>4255</v>
      </c>
      <c r="G3044" s="202" t="s">
        <v>4264</v>
      </c>
    </row>
    <row r="3045" spans="2:7">
      <c r="B3045" s="200" t="s">
        <v>1195</v>
      </c>
      <c r="C3045" s="201" t="s">
        <v>1196</v>
      </c>
      <c r="D3045" s="201" t="s">
        <v>4134</v>
      </c>
      <c r="E3045" s="200" t="s">
        <v>4254</v>
      </c>
      <c r="F3045" s="201" t="s">
        <v>4255</v>
      </c>
      <c r="G3045" s="202" t="s">
        <v>4265</v>
      </c>
    </row>
    <row r="3046" spans="2:7">
      <c r="B3046" s="200" t="s">
        <v>811</v>
      </c>
      <c r="C3046" s="201" t="s">
        <v>812</v>
      </c>
      <c r="D3046" s="201" t="s">
        <v>4134</v>
      </c>
      <c r="E3046" s="200" t="s">
        <v>4254</v>
      </c>
      <c r="F3046" s="201" t="s">
        <v>4255</v>
      </c>
      <c r="G3046" s="202" t="s">
        <v>4266</v>
      </c>
    </row>
    <row r="3047" spans="2:7">
      <c r="B3047" s="200" t="s">
        <v>815</v>
      </c>
      <c r="C3047" s="201" t="s">
        <v>816</v>
      </c>
      <c r="D3047" s="201" t="s">
        <v>4134</v>
      </c>
      <c r="E3047" s="200" t="s">
        <v>4254</v>
      </c>
      <c r="F3047" s="201" t="s">
        <v>4255</v>
      </c>
      <c r="G3047" s="202" t="s">
        <v>4267</v>
      </c>
    </row>
    <row r="3048" spans="2:7">
      <c r="B3048" s="200" t="s">
        <v>1081</v>
      </c>
      <c r="C3048" s="201" t="s">
        <v>1082</v>
      </c>
      <c r="D3048" s="201" t="s">
        <v>4134</v>
      </c>
      <c r="E3048" s="200" t="s">
        <v>4254</v>
      </c>
      <c r="F3048" s="201" t="s">
        <v>4255</v>
      </c>
      <c r="G3048" s="202" t="s">
        <v>4268</v>
      </c>
    </row>
    <row r="3049" spans="2:7">
      <c r="B3049" s="200" t="s">
        <v>969</v>
      </c>
      <c r="C3049" s="201" t="s">
        <v>970</v>
      </c>
      <c r="D3049" s="201" t="s">
        <v>4134</v>
      </c>
      <c r="E3049" s="200" t="s">
        <v>4254</v>
      </c>
      <c r="F3049" s="201" t="s">
        <v>4255</v>
      </c>
      <c r="G3049" s="202" t="s">
        <v>4269</v>
      </c>
    </row>
    <row r="3050" spans="2:7">
      <c r="B3050" s="200" t="s">
        <v>819</v>
      </c>
      <c r="C3050" s="201" t="s">
        <v>820</v>
      </c>
      <c r="D3050" s="201" t="s">
        <v>4134</v>
      </c>
      <c r="E3050" s="200" t="s">
        <v>4254</v>
      </c>
      <c r="F3050" s="201" t="s">
        <v>4255</v>
      </c>
      <c r="G3050" s="202" t="s">
        <v>4270</v>
      </c>
    </row>
    <row r="3051" spans="2:7">
      <c r="B3051" s="200" t="s">
        <v>823</v>
      </c>
      <c r="C3051" s="201" t="s">
        <v>824</v>
      </c>
      <c r="D3051" s="201" t="s">
        <v>4134</v>
      </c>
      <c r="E3051" s="200" t="s">
        <v>4254</v>
      </c>
      <c r="F3051" s="201" t="s">
        <v>4255</v>
      </c>
      <c r="G3051" s="202" t="s">
        <v>4271</v>
      </c>
    </row>
    <row r="3052" spans="2:7">
      <c r="B3052" s="200" t="s">
        <v>827</v>
      </c>
      <c r="C3052" s="201" t="s">
        <v>828</v>
      </c>
      <c r="D3052" s="201" t="s">
        <v>4134</v>
      </c>
      <c r="E3052" s="200" t="s">
        <v>4254</v>
      </c>
      <c r="F3052" s="201" t="s">
        <v>4255</v>
      </c>
      <c r="G3052" s="202" t="s">
        <v>4272</v>
      </c>
    </row>
    <row r="3053" spans="2:7">
      <c r="B3053" s="200" t="s">
        <v>831</v>
      </c>
      <c r="C3053" s="201" t="s">
        <v>832</v>
      </c>
      <c r="D3053" s="201" t="s">
        <v>4134</v>
      </c>
      <c r="E3053" s="200" t="s">
        <v>4254</v>
      </c>
      <c r="F3053" s="201" t="s">
        <v>4255</v>
      </c>
      <c r="G3053" s="202" t="s">
        <v>4273</v>
      </c>
    </row>
    <row r="3054" spans="2:7">
      <c r="B3054" s="200" t="s">
        <v>909</v>
      </c>
      <c r="C3054" s="201" t="s">
        <v>910</v>
      </c>
      <c r="D3054" s="201" t="s">
        <v>4134</v>
      </c>
      <c r="E3054" s="200" t="s">
        <v>4254</v>
      </c>
      <c r="F3054" s="201" t="s">
        <v>4255</v>
      </c>
      <c r="G3054" s="202" t="s">
        <v>4274</v>
      </c>
    </row>
    <row r="3055" spans="2:7">
      <c r="B3055" s="200" t="s">
        <v>835</v>
      </c>
      <c r="C3055" s="201" t="s">
        <v>836</v>
      </c>
      <c r="D3055" s="201" t="s">
        <v>4134</v>
      </c>
      <c r="E3055" s="200" t="s">
        <v>4254</v>
      </c>
      <c r="F3055" s="201" t="s">
        <v>4255</v>
      </c>
      <c r="G3055" s="202" t="s">
        <v>4275</v>
      </c>
    </row>
    <row r="3056" spans="2:7">
      <c r="B3056" s="200" t="s">
        <v>1306</v>
      </c>
      <c r="C3056" s="201" t="e">
        <v>#N/A</v>
      </c>
      <c r="D3056" s="201" t="s">
        <v>4134</v>
      </c>
      <c r="E3056" s="200" t="s">
        <v>4254</v>
      </c>
      <c r="F3056" s="201" t="s">
        <v>4255</v>
      </c>
      <c r="G3056" s="202" t="s">
        <v>4276</v>
      </c>
    </row>
    <row r="3057" spans="2:7">
      <c r="B3057" s="200" t="s">
        <v>1166</v>
      </c>
      <c r="C3057" s="201" t="s">
        <v>1167</v>
      </c>
      <c r="D3057" s="201" t="s">
        <v>4134</v>
      </c>
      <c r="E3057" s="200" t="s">
        <v>4254</v>
      </c>
      <c r="F3057" s="201" t="s">
        <v>4255</v>
      </c>
      <c r="G3057" s="202" t="s">
        <v>4277</v>
      </c>
    </row>
    <row r="3058" spans="2:7">
      <c r="B3058" s="200" t="s">
        <v>913</v>
      </c>
      <c r="C3058" s="201" t="s">
        <v>914</v>
      </c>
      <c r="D3058" s="201" t="s">
        <v>4134</v>
      </c>
      <c r="E3058" s="200" t="s">
        <v>4254</v>
      </c>
      <c r="F3058" s="201" t="s">
        <v>4255</v>
      </c>
      <c r="G3058" s="202" t="s">
        <v>4278</v>
      </c>
    </row>
    <row r="3059" spans="2:7">
      <c r="B3059" s="200" t="s">
        <v>839</v>
      </c>
      <c r="C3059" s="201" t="s">
        <v>840</v>
      </c>
      <c r="D3059" s="201" t="s">
        <v>4134</v>
      </c>
      <c r="E3059" s="200" t="s">
        <v>4254</v>
      </c>
      <c r="F3059" s="201" t="s">
        <v>4255</v>
      </c>
      <c r="G3059" s="202" t="s">
        <v>4279</v>
      </c>
    </row>
    <row r="3060" spans="2:7">
      <c r="B3060" s="200" t="s">
        <v>843</v>
      </c>
      <c r="C3060" s="201" t="s">
        <v>844</v>
      </c>
      <c r="D3060" s="201" t="s">
        <v>4134</v>
      </c>
      <c r="E3060" s="200" t="s">
        <v>4254</v>
      </c>
      <c r="F3060" s="201" t="s">
        <v>4255</v>
      </c>
      <c r="G3060" s="202" t="s">
        <v>4280</v>
      </c>
    </row>
    <row r="3061" spans="2:7">
      <c r="B3061" s="200" t="s">
        <v>918</v>
      </c>
      <c r="C3061" s="201" t="s">
        <v>919</v>
      </c>
      <c r="D3061" s="201" t="s">
        <v>4134</v>
      </c>
      <c r="E3061" s="200" t="s">
        <v>4254</v>
      </c>
      <c r="F3061" s="201" t="s">
        <v>4255</v>
      </c>
      <c r="G3061" s="202" t="s">
        <v>4281</v>
      </c>
    </row>
    <row r="3062" spans="2:7">
      <c r="B3062" s="200" t="s">
        <v>994</v>
      </c>
      <c r="C3062" s="201" t="s">
        <v>995</v>
      </c>
      <c r="D3062" s="201" t="s">
        <v>4134</v>
      </c>
      <c r="E3062" s="200" t="s">
        <v>4254</v>
      </c>
      <c r="F3062" s="201" t="s">
        <v>4255</v>
      </c>
      <c r="G3062" s="202" t="s">
        <v>4282</v>
      </c>
    </row>
    <row r="3063" spans="2:7">
      <c r="B3063" s="200" t="s">
        <v>847</v>
      </c>
      <c r="C3063" s="201" t="s">
        <v>848</v>
      </c>
      <c r="D3063" s="201" t="s">
        <v>4134</v>
      </c>
      <c r="E3063" s="200" t="s">
        <v>4254</v>
      </c>
      <c r="F3063" s="201" t="s">
        <v>4255</v>
      </c>
      <c r="G3063" s="202" t="s">
        <v>4283</v>
      </c>
    </row>
    <row r="3064" spans="2:7">
      <c r="B3064" s="200" t="s">
        <v>1041</v>
      </c>
      <c r="C3064" s="201" t="s">
        <v>1042</v>
      </c>
      <c r="D3064" s="201" t="s">
        <v>4134</v>
      </c>
      <c r="E3064" s="200" t="s">
        <v>4254</v>
      </c>
      <c r="F3064" s="201" t="s">
        <v>4255</v>
      </c>
      <c r="G3064" s="202" t="s">
        <v>4284</v>
      </c>
    </row>
    <row r="3065" spans="2:7">
      <c r="B3065" s="200" t="s">
        <v>1014</v>
      </c>
      <c r="C3065" s="201" t="s">
        <v>1015</v>
      </c>
      <c r="D3065" s="201" t="s">
        <v>4134</v>
      </c>
      <c r="E3065" s="200" t="s">
        <v>4254</v>
      </c>
      <c r="F3065" s="201" t="s">
        <v>4255</v>
      </c>
      <c r="G3065" s="202" t="s">
        <v>4285</v>
      </c>
    </row>
    <row r="3066" spans="2:7">
      <c r="B3066" s="200" t="s">
        <v>1017</v>
      </c>
      <c r="C3066" s="201" t="s">
        <v>1018</v>
      </c>
      <c r="D3066" s="201" t="s">
        <v>4134</v>
      </c>
      <c r="E3066" s="200" t="s">
        <v>4254</v>
      </c>
      <c r="F3066" s="201" t="s">
        <v>4255</v>
      </c>
      <c r="G3066" s="202" t="s">
        <v>4286</v>
      </c>
    </row>
    <row r="3067" spans="2:7">
      <c r="B3067" s="200" t="s">
        <v>1260</v>
      </c>
      <c r="C3067" s="201" t="s">
        <v>1261</v>
      </c>
      <c r="D3067" s="201" t="s">
        <v>4134</v>
      </c>
      <c r="E3067" s="200" t="s">
        <v>4254</v>
      </c>
      <c r="F3067" s="201" t="s">
        <v>4255</v>
      </c>
      <c r="G3067" s="202" t="s">
        <v>4287</v>
      </c>
    </row>
    <row r="3068" spans="2:7">
      <c r="B3068" s="200" t="s">
        <v>1044</v>
      </c>
      <c r="C3068" s="201" t="s">
        <v>1045</v>
      </c>
      <c r="D3068" s="201" t="s">
        <v>4134</v>
      </c>
      <c r="E3068" s="200" t="s">
        <v>4254</v>
      </c>
      <c r="F3068" s="201" t="s">
        <v>4255</v>
      </c>
      <c r="G3068" s="202" t="s">
        <v>4288</v>
      </c>
    </row>
    <row r="3069" spans="2:7">
      <c r="B3069" s="200" t="s">
        <v>1320</v>
      </c>
      <c r="C3069" s="201" t="s">
        <v>1321</v>
      </c>
      <c r="D3069" s="201" t="s">
        <v>4134</v>
      </c>
      <c r="E3069" s="200" t="s">
        <v>4254</v>
      </c>
      <c r="F3069" s="201" t="s">
        <v>4255</v>
      </c>
      <c r="G3069" s="202" t="s">
        <v>4289</v>
      </c>
    </row>
    <row r="3070" spans="2:7">
      <c r="B3070" s="200" t="s">
        <v>1323</v>
      </c>
      <c r="C3070" s="201" t="s">
        <v>1324</v>
      </c>
      <c r="D3070" s="201" t="s">
        <v>4134</v>
      </c>
      <c r="E3070" s="200" t="s">
        <v>4254</v>
      </c>
      <c r="F3070" s="201" t="s">
        <v>4255</v>
      </c>
      <c r="G3070" s="202" t="s">
        <v>4290</v>
      </c>
    </row>
    <row r="3071" spans="2:7">
      <c r="B3071" s="200" t="s">
        <v>1326</v>
      </c>
      <c r="C3071" s="201" t="s">
        <v>1327</v>
      </c>
      <c r="D3071" s="201" t="s">
        <v>4134</v>
      </c>
      <c r="E3071" s="200" t="s">
        <v>4254</v>
      </c>
      <c r="F3071" s="201" t="s">
        <v>4255</v>
      </c>
      <c r="G3071" s="202" t="s">
        <v>4291</v>
      </c>
    </row>
    <row r="3072" spans="2:7">
      <c r="B3072" s="200" t="s">
        <v>851</v>
      </c>
      <c r="C3072" s="201" t="s">
        <v>852</v>
      </c>
      <c r="D3072" s="201" t="s">
        <v>4134</v>
      </c>
      <c r="E3072" s="200" t="s">
        <v>4254</v>
      </c>
      <c r="F3072" s="201" t="s">
        <v>4255</v>
      </c>
      <c r="G3072" s="202" t="s">
        <v>4292</v>
      </c>
    </row>
    <row r="3073" spans="2:7">
      <c r="B3073" s="200" t="s">
        <v>855</v>
      </c>
      <c r="C3073" s="201" t="s">
        <v>856</v>
      </c>
      <c r="D3073" s="201" t="s">
        <v>4134</v>
      </c>
      <c r="E3073" s="200" t="s">
        <v>4254</v>
      </c>
      <c r="F3073" s="201" t="s">
        <v>4255</v>
      </c>
      <c r="G3073" s="202" t="s">
        <v>4293</v>
      </c>
    </row>
    <row r="3074" spans="2:7">
      <c r="B3074" s="200" t="s">
        <v>973</v>
      </c>
      <c r="C3074" s="201" t="s">
        <v>974</v>
      </c>
      <c r="D3074" s="201" t="s">
        <v>4134</v>
      </c>
      <c r="E3074" s="200" t="s">
        <v>4254</v>
      </c>
      <c r="F3074" s="201" t="s">
        <v>4255</v>
      </c>
      <c r="G3074" s="202" t="s">
        <v>4294</v>
      </c>
    </row>
    <row r="3075" spans="2:7">
      <c r="B3075" s="200" t="s">
        <v>859</v>
      </c>
      <c r="C3075" s="201" t="s">
        <v>860</v>
      </c>
      <c r="D3075" s="201" t="s">
        <v>4134</v>
      </c>
      <c r="E3075" s="200" t="s">
        <v>4254</v>
      </c>
      <c r="F3075" s="201" t="s">
        <v>4255</v>
      </c>
      <c r="G3075" s="202" t="s">
        <v>4295</v>
      </c>
    </row>
    <row r="3076" spans="2:7">
      <c r="B3076" s="200" t="s">
        <v>863</v>
      </c>
      <c r="C3076" s="201" t="s">
        <v>864</v>
      </c>
      <c r="D3076" s="201" t="s">
        <v>4134</v>
      </c>
      <c r="E3076" s="200" t="s">
        <v>4254</v>
      </c>
      <c r="F3076" s="201" t="s">
        <v>4255</v>
      </c>
      <c r="G3076" s="202" t="s">
        <v>4296</v>
      </c>
    </row>
    <row r="3077" spans="2:7">
      <c r="B3077" s="200" t="s">
        <v>867</v>
      </c>
      <c r="C3077" s="201" t="s">
        <v>868</v>
      </c>
      <c r="D3077" s="201" t="s">
        <v>4134</v>
      </c>
      <c r="E3077" s="200" t="s">
        <v>4254</v>
      </c>
      <c r="F3077" s="201" t="s">
        <v>4255</v>
      </c>
      <c r="G3077" s="202" t="s">
        <v>4297</v>
      </c>
    </row>
    <row r="3078" spans="2:7">
      <c r="B3078" s="200" t="s">
        <v>948</v>
      </c>
      <c r="C3078" s="201" t="s">
        <v>949</v>
      </c>
      <c r="D3078" s="201" t="s">
        <v>4134</v>
      </c>
      <c r="E3078" s="200" t="s">
        <v>4254</v>
      </c>
      <c r="F3078" s="201" t="s">
        <v>4255</v>
      </c>
      <c r="G3078" s="202" t="s">
        <v>4298</v>
      </c>
    </row>
    <row r="3079" spans="2:7">
      <c r="B3079" s="200" t="s">
        <v>1053</v>
      </c>
      <c r="C3079" s="201" t="s">
        <v>1054</v>
      </c>
      <c r="D3079" s="201" t="s">
        <v>4134</v>
      </c>
      <c r="E3079" s="200" t="s">
        <v>4254</v>
      </c>
      <c r="F3079" s="201" t="s">
        <v>4255</v>
      </c>
      <c r="G3079" s="202" t="s">
        <v>4299</v>
      </c>
    </row>
    <row r="3080" spans="2:7">
      <c r="B3080" s="200" t="s">
        <v>1271</v>
      </c>
      <c r="C3080" s="201" t="s">
        <v>1272</v>
      </c>
      <c r="D3080" s="201" t="s">
        <v>4134</v>
      </c>
      <c r="E3080" s="200" t="s">
        <v>4254</v>
      </c>
      <c r="F3080" s="201" t="s">
        <v>4255</v>
      </c>
      <c r="G3080" s="202" t="s">
        <v>4300</v>
      </c>
    </row>
    <row r="3081" spans="2:7">
      <c r="B3081" s="200" t="s">
        <v>870</v>
      </c>
      <c r="C3081" s="201" t="s">
        <v>871</v>
      </c>
      <c r="D3081" s="201" t="s">
        <v>4134</v>
      </c>
      <c r="E3081" s="200" t="s">
        <v>4254</v>
      </c>
      <c r="F3081" s="201" t="s">
        <v>4255</v>
      </c>
      <c r="G3081" s="202" t="s">
        <v>4301</v>
      </c>
    </row>
    <row r="3082" spans="2:7">
      <c r="B3082" s="200" t="s">
        <v>873</v>
      </c>
      <c r="C3082" s="201" t="s">
        <v>874</v>
      </c>
      <c r="D3082" s="201" t="s">
        <v>4134</v>
      </c>
      <c r="E3082" s="200" t="s">
        <v>4254</v>
      </c>
      <c r="F3082" s="201" t="s">
        <v>4255</v>
      </c>
      <c r="G3082" s="202" t="s">
        <v>4302</v>
      </c>
    </row>
    <row r="3083" spans="2:7">
      <c r="B3083" s="200" t="s">
        <v>876</v>
      </c>
      <c r="C3083" s="201" t="s">
        <v>877</v>
      </c>
      <c r="D3083" s="201" t="s">
        <v>4134</v>
      </c>
      <c r="E3083" s="200" t="s">
        <v>4254</v>
      </c>
      <c r="F3083" s="201" t="s">
        <v>4255</v>
      </c>
      <c r="G3083" s="202" t="s">
        <v>4303</v>
      </c>
    </row>
    <row r="3084" spans="2:7">
      <c r="B3084" s="200" t="s">
        <v>1001</v>
      </c>
      <c r="C3084" s="201" t="s">
        <v>1002</v>
      </c>
      <c r="D3084" s="201" t="s">
        <v>4134</v>
      </c>
      <c r="E3084" s="200" t="s">
        <v>4254</v>
      </c>
      <c r="F3084" s="201" t="s">
        <v>4255</v>
      </c>
      <c r="G3084" s="202" t="s">
        <v>4304</v>
      </c>
    </row>
    <row r="3085" spans="2:7">
      <c r="B3085" s="200" t="s">
        <v>927</v>
      </c>
      <c r="C3085" s="201" t="s">
        <v>928</v>
      </c>
      <c r="D3085" s="201" t="s">
        <v>4134</v>
      </c>
      <c r="E3085" s="200" t="s">
        <v>4254</v>
      </c>
      <c r="F3085" s="201" t="s">
        <v>4255</v>
      </c>
      <c r="G3085" s="202" t="s">
        <v>4305</v>
      </c>
    </row>
    <row r="3086" spans="2:7">
      <c r="B3086" s="200" t="s">
        <v>951</v>
      </c>
      <c r="C3086" s="201" t="s">
        <v>952</v>
      </c>
      <c r="D3086" s="201" t="s">
        <v>4134</v>
      </c>
      <c r="E3086" s="200" t="s">
        <v>4254</v>
      </c>
      <c r="F3086" s="201" t="s">
        <v>4255</v>
      </c>
      <c r="G3086" s="202" t="s">
        <v>4306</v>
      </c>
    </row>
    <row r="3087" spans="2:7">
      <c r="B3087" s="200" t="s">
        <v>879</v>
      </c>
      <c r="C3087" s="201" t="s">
        <v>880</v>
      </c>
      <c r="D3087" s="201" t="s">
        <v>4134</v>
      </c>
      <c r="E3087" s="200" t="s">
        <v>4254</v>
      </c>
      <c r="F3087" s="201" t="s">
        <v>4255</v>
      </c>
      <c r="G3087" s="202" t="s">
        <v>4307</v>
      </c>
    </row>
    <row r="3088" spans="2:7">
      <c r="B3088" s="200" t="s">
        <v>882</v>
      </c>
      <c r="C3088" s="201" t="s">
        <v>883</v>
      </c>
      <c r="D3088" s="201" t="s">
        <v>4134</v>
      </c>
      <c r="E3088" s="200" t="s">
        <v>4254</v>
      </c>
      <c r="F3088" s="201" t="s">
        <v>4255</v>
      </c>
      <c r="G3088" s="202" t="s">
        <v>4308</v>
      </c>
    </row>
    <row r="3089" spans="2:7">
      <c r="B3089" s="200" t="s">
        <v>1059</v>
      </c>
      <c r="C3089" s="201" t="s">
        <v>1060</v>
      </c>
      <c r="D3089" s="201" t="s">
        <v>4134</v>
      </c>
      <c r="E3089" s="200" t="s">
        <v>4254</v>
      </c>
      <c r="F3089" s="201" t="s">
        <v>4255</v>
      </c>
      <c r="G3089" s="202" t="s">
        <v>4309</v>
      </c>
    </row>
    <row r="3090" spans="2:7">
      <c r="B3090" s="200" t="s">
        <v>885</v>
      </c>
      <c r="C3090" s="201" t="s">
        <v>886</v>
      </c>
      <c r="D3090" s="201" t="s">
        <v>4134</v>
      </c>
      <c r="E3090" s="200" t="s">
        <v>4254</v>
      </c>
      <c r="F3090" s="201" t="s">
        <v>4255</v>
      </c>
      <c r="G3090" s="202" t="s">
        <v>4310</v>
      </c>
    </row>
    <row r="3091" spans="2:7">
      <c r="B3091" s="200" t="s">
        <v>888</v>
      </c>
      <c r="C3091" s="201" t="s">
        <v>889</v>
      </c>
      <c r="D3091" s="201" t="s">
        <v>4134</v>
      </c>
      <c r="E3091" s="200" t="s">
        <v>4254</v>
      </c>
      <c r="F3091" s="201" t="s">
        <v>4255</v>
      </c>
      <c r="G3091" s="202" t="s">
        <v>4311</v>
      </c>
    </row>
    <row r="3092" spans="2:7">
      <c r="B3092" s="200" t="s">
        <v>891</v>
      </c>
      <c r="C3092" s="201" t="s">
        <v>892</v>
      </c>
      <c r="D3092" s="201" t="s">
        <v>4134</v>
      </c>
      <c r="E3092" s="200" t="s">
        <v>4254</v>
      </c>
      <c r="F3092" s="201" t="s">
        <v>4255</v>
      </c>
      <c r="G3092" s="202" t="s">
        <v>4312</v>
      </c>
    </row>
    <row r="3093" spans="2:7">
      <c r="B3093" s="200" t="s">
        <v>894</v>
      </c>
      <c r="C3093" s="201" t="s">
        <v>895</v>
      </c>
      <c r="D3093" s="201" t="s">
        <v>4134</v>
      </c>
      <c r="E3093" s="200" t="s">
        <v>4254</v>
      </c>
      <c r="F3093" s="201" t="s">
        <v>4255</v>
      </c>
      <c r="G3093" s="202" t="s">
        <v>4313</v>
      </c>
    </row>
    <row r="3094" spans="2:7">
      <c r="B3094" s="200" t="s">
        <v>897</v>
      </c>
      <c r="C3094" s="201" t="s">
        <v>898</v>
      </c>
      <c r="D3094" s="201" t="s">
        <v>4134</v>
      </c>
      <c r="E3094" s="200" t="s">
        <v>4254</v>
      </c>
      <c r="F3094" s="201" t="s">
        <v>4255</v>
      </c>
      <c r="G3094" s="202" t="s">
        <v>4314</v>
      </c>
    </row>
    <row r="3095" spans="2:7">
      <c r="B3095" s="200" t="s">
        <v>791</v>
      </c>
      <c r="C3095" s="201" t="s">
        <v>792</v>
      </c>
      <c r="D3095" s="201" t="s">
        <v>4134</v>
      </c>
      <c r="E3095" s="200" t="s">
        <v>4315</v>
      </c>
      <c r="F3095" s="201" t="s">
        <v>4316</v>
      </c>
      <c r="G3095" s="202" t="s">
        <v>4317</v>
      </c>
    </row>
    <row r="3096" spans="2:7">
      <c r="B3096" s="200" t="s">
        <v>1073</v>
      </c>
      <c r="C3096" s="201" t="s">
        <v>1074</v>
      </c>
      <c r="D3096" s="201" t="s">
        <v>4134</v>
      </c>
      <c r="E3096" s="200" t="s">
        <v>4315</v>
      </c>
      <c r="F3096" s="201" t="s">
        <v>4316</v>
      </c>
      <c r="G3096" s="202" t="s">
        <v>4318</v>
      </c>
    </row>
    <row r="3097" spans="2:7">
      <c r="B3097" s="200" t="s">
        <v>803</v>
      </c>
      <c r="C3097" s="201" t="s">
        <v>804</v>
      </c>
      <c r="D3097" s="201" t="s">
        <v>4134</v>
      </c>
      <c r="E3097" s="200" t="s">
        <v>4315</v>
      </c>
      <c r="F3097" s="201" t="s">
        <v>4316</v>
      </c>
      <c r="G3097" s="202" t="s">
        <v>4319</v>
      </c>
    </row>
    <row r="3098" spans="2:7">
      <c r="B3098" s="200" t="s">
        <v>807</v>
      </c>
      <c r="C3098" s="201" t="s">
        <v>808</v>
      </c>
      <c r="D3098" s="201" t="s">
        <v>4134</v>
      </c>
      <c r="E3098" s="200" t="s">
        <v>4315</v>
      </c>
      <c r="F3098" s="201" t="s">
        <v>4316</v>
      </c>
      <c r="G3098" s="202" t="s">
        <v>4320</v>
      </c>
    </row>
    <row r="3099" spans="2:7">
      <c r="B3099" s="200" t="s">
        <v>811</v>
      </c>
      <c r="C3099" s="201" t="s">
        <v>812</v>
      </c>
      <c r="D3099" s="201" t="s">
        <v>4134</v>
      </c>
      <c r="E3099" s="200" t="s">
        <v>4315</v>
      </c>
      <c r="F3099" s="201" t="s">
        <v>4316</v>
      </c>
      <c r="G3099" s="202" t="s">
        <v>4321</v>
      </c>
    </row>
    <row r="3100" spans="2:7">
      <c r="B3100" s="200" t="s">
        <v>1081</v>
      </c>
      <c r="C3100" s="201" t="s">
        <v>1082</v>
      </c>
      <c r="D3100" s="201" t="s">
        <v>4134</v>
      </c>
      <c r="E3100" s="200" t="s">
        <v>4315</v>
      </c>
      <c r="F3100" s="201" t="s">
        <v>4316</v>
      </c>
      <c r="G3100" s="202" t="s">
        <v>4322</v>
      </c>
    </row>
    <row r="3101" spans="2:7">
      <c r="B3101" s="200" t="s">
        <v>969</v>
      </c>
      <c r="C3101" s="201" t="s">
        <v>970</v>
      </c>
      <c r="D3101" s="201" t="s">
        <v>4134</v>
      </c>
      <c r="E3101" s="200" t="s">
        <v>4315</v>
      </c>
      <c r="F3101" s="201" t="s">
        <v>4316</v>
      </c>
      <c r="G3101" s="202" t="s">
        <v>4323</v>
      </c>
    </row>
    <row r="3102" spans="2:7">
      <c r="B3102" s="200" t="s">
        <v>909</v>
      </c>
      <c r="C3102" s="201" t="s">
        <v>910</v>
      </c>
      <c r="D3102" s="201" t="s">
        <v>4134</v>
      </c>
      <c r="E3102" s="200" t="s">
        <v>4315</v>
      </c>
      <c r="F3102" s="201" t="s">
        <v>4316</v>
      </c>
      <c r="G3102" s="202" t="s">
        <v>4324</v>
      </c>
    </row>
    <row r="3103" spans="2:7">
      <c r="B3103" s="200" t="s">
        <v>835</v>
      </c>
      <c r="C3103" s="201" t="s">
        <v>836</v>
      </c>
      <c r="D3103" s="201" t="s">
        <v>4134</v>
      </c>
      <c r="E3103" s="200" t="s">
        <v>4315</v>
      </c>
      <c r="F3103" s="201" t="s">
        <v>4316</v>
      </c>
      <c r="G3103" s="202" t="s">
        <v>4325</v>
      </c>
    </row>
    <row r="3104" spans="2:7">
      <c r="B3104" s="200" t="s">
        <v>913</v>
      </c>
      <c r="C3104" s="201" t="s">
        <v>914</v>
      </c>
      <c r="D3104" s="201" t="s">
        <v>4134</v>
      </c>
      <c r="E3104" s="200" t="s">
        <v>4315</v>
      </c>
      <c r="F3104" s="201" t="s">
        <v>4316</v>
      </c>
      <c r="G3104" s="202" t="s">
        <v>4326</v>
      </c>
    </row>
    <row r="3105" spans="2:7">
      <c r="B3105" s="200" t="s">
        <v>839</v>
      </c>
      <c r="C3105" s="201" t="s">
        <v>840</v>
      </c>
      <c r="D3105" s="201" t="s">
        <v>4134</v>
      </c>
      <c r="E3105" s="200" t="s">
        <v>4315</v>
      </c>
      <c r="F3105" s="201" t="s">
        <v>4316</v>
      </c>
      <c r="G3105" s="202" t="s">
        <v>4327</v>
      </c>
    </row>
    <row r="3106" spans="2:7">
      <c r="B3106" s="200" t="s">
        <v>918</v>
      </c>
      <c r="C3106" s="201" t="s">
        <v>919</v>
      </c>
      <c r="D3106" s="201" t="s">
        <v>4134</v>
      </c>
      <c r="E3106" s="200" t="s">
        <v>4315</v>
      </c>
      <c r="F3106" s="201" t="s">
        <v>4316</v>
      </c>
      <c r="G3106" s="202" t="s">
        <v>4328</v>
      </c>
    </row>
    <row r="3107" spans="2:7">
      <c r="B3107" s="200" t="s">
        <v>847</v>
      </c>
      <c r="C3107" s="201" t="s">
        <v>848</v>
      </c>
      <c r="D3107" s="201" t="s">
        <v>4134</v>
      </c>
      <c r="E3107" s="200" t="s">
        <v>4315</v>
      </c>
      <c r="F3107" s="201" t="s">
        <v>4316</v>
      </c>
      <c r="G3107" s="202" t="s">
        <v>4329</v>
      </c>
    </row>
    <row r="3108" spans="2:7">
      <c r="B3108" s="200" t="s">
        <v>1323</v>
      </c>
      <c r="C3108" s="201" t="s">
        <v>1324</v>
      </c>
      <c r="D3108" s="201" t="s">
        <v>4134</v>
      </c>
      <c r="E3108" s="200" t="s">
        <v>4315</v>
      </c>
      <c r="F3108" s="201" t="s">
        <v>4316</v>
      </c>
      <c r="G3108" s="202" t="s">
        <v>4330</v>
      </c>
    </row>
    <row r="3109" spans="2:7">
      <c r="B3109" s="200" t="s">
        <v>851</v>
      </c>
      <c r="C3109" s="201" t="s">
        <v>852</v>
      </c>
      <c r="D3109" s="201" t="s">
        <v>4134</v>
      </c>
      <c r="E3109" s="200" t="s">
        <v>4315</v>
      </c>
      <c r="F3109" s="201" t="s">
        <v>4316</v>
      </c>
      <c r="G3109" s="202" t="s">
        <v>4331</v>
      </c>
    </row>
    <row r="3110" spans="2:7">
      <c r="B3110" s="200" t="s">
        <v>855</v>
      </c>
      <c r="C3110" s="201" t="s">
        <v>856</v>
      </c>
      <c r="D3110" s="201" t="s">
        <v>4134</v>
      </c>
      <c r="E3110" s="200" t="s">
        <v>4315</v>
      </c>
      <c r="F3110" s="201" t="s">
        <v>4316</v>
      </c>
      <c r="G3110" s="202" t="s">
        <v>4332</v>
      </c>
    </row>
    <row r="3111" spans="2:7">
      <c r="B3111" s="200" t="s">
        <v>973</v>
      </c>
      <c r="C3111" s="201" t="s">
        <v>974</v>
      </c>
      <c r="D3111" s="201" t="s">
        <v>4134</v>
      </c>
      <c r="E3111" s="200" t="s">
        <v>4315</v>
      </c>
      <c r="F3111" s="201" t="s">
        <v>4316</v>
      </c>
      <c r="G3111" s="202" t="s">
        <v>4333</v>
      </c>
    </row>
    <row r="3112" spans="2:7">
      <c r="B3112" s="200" t="s">
        <v>859</v>
      </c>
      <c r="C3112" s="201" t="s">
        <v>860</v>
      </c>
      <c r="D3112" s="201" t="s">
        <v>4134</v>
      </c>
      <c r="E3112" s="200" t="s">
        <v>4315</v>
      </c>
      <c r="F3112" s="201" t="s">
        <v>4316</v>
      </c>
      <c r="G3112" s="202" t="s">
        <v>4334</v>
      </c>
    </row>
    <row r="3113" spans="2:7">
      <c r="B3113" s="200" t="s">
        <v>863</v>
      </c>
      <c r="C3113" s="201" t="s">
        <v>864</v>
      </c>
      <c r="D3113" s="201" t="s">
        <v>4134</v>
      </c>
      <c r="E3113" s="200" t="s">
        <v>4315</v>
      </c>
      <c r="F3113" s="201" t="s">
        <v>4316</v>
      </c>
      <c r="G3113" s="202" t="s">
        <v>4335</v>
      </c>
    </row>
    <row r="3114" spans="2:7">
      <c r="B3114" s="200" t="s">
        <v>867</v>
      </c>
      <c r="C3114" s="201" t="s">
        <v>868</v>
      </c>
      <c r="D3114" s="201" t="s">
        <v>4134</v>
      </c>
      <c r="E3114" s="200" t="s">
        <v>4315</v>
      </c>
      <c r="F3114" s="201" t="s">
        <v>4316</v>
      </c>
      <c r="G3114" s="202" t="s">
        <v>4336</v>
      </c>
    </row>
    <row r="3115" spans="2:7">
      <c r="B3115" s="200" t="s">
        <v>1059</v>
      </c>
      <c r="C3115" s="201" t="s">
        <v>1060</v>
      </c>
      <c r="D3115" s="201" t="s">
        <v>4134</v>
      </c>
      <c r="E3115" s="200" t="s">
        <v>4315</v>
      </c>
      <c r="F3115" s="201" t="s">
        <v>4316</v>
      </c>
      <c r="G3115" s="202" t="s">
        <v>4337</v>
      </c>
    </row>
    <row r="3116" spans="2:7">
      <c r="B3116" s="200" t="s">
        <v>885</v>
      </c>
      <c r="C3116" s="201" t="s">
        <v>886</v>
      </c>
      <c r="D3116" s="201" t="s">
        <v>4134</v>
      </c>
      <c r="E3116" s="200" t="s">
        <v>4315</v>
      </c>
      <c r="F3116" s="201" t="s">
        <v>4316</v>
      </c>
      <c r="G3116" s="202" t="s">
        <v>4338</v>
      </c>
    </row>
    <row r="3117" spans="2:7">
      <c r="B3117" s="200" t="s">
        <v>888</v>
      </c>
      <c r="C3117" s="201" t="s">
        <v>889</v>
      </c>
      <c r="D3117" s="201" t="s">
        <v>4134</v>
      </c>
      <c r="E3117" s="200" t="s">
        <v>4315</v>
      </c>
      <c r="F3117" s="201" t="s">
        <v>4316</v>
      </c>
      <c r="G3117" s="202" t="s">
        <v>4339</v>
      </c>
    </row>
    <row r="3118" spans="2:7">
      <c r="B3118" s="200" t="s">
        <v>891</v>
      </c>
      <c r="C3118" s="201" t="s">
        <v>892</v>
      </c>
      <c r="D3118" s="201" t="s">
        <v>4134</v>
      </c>
      <c r="E3118" s="200" t="s">
        <v>4315</v>
      </c>
      <c r="F3118" s="201" t="s">
        <v>4316</v>
      </c>
      <c r="G3118" s="202" t="s">
        <v>4340</v>
      </c>
    </row>
    <row r="3119" spans="2:7">
      <c r="B3119" s="200" t="s">
        <v>894</v>
      </c>
      <c r="C3119" s="201" t="s">
        <v>895</v>
      </c>
      <c r="D3119" s="201" t="s">
        <v>4134</v>
      </c>
      <c r="E3119" s="200" t="s">
        <v>4315</v>
      </c>
      <c r="F3119" s="201" t="s">
        <v>4316</v>
      </c>
      <c r="G3119" s="202" t="s">
        <v>4341</v>
      </c>
    </row>
    <row r="3120" spans="2:7">
      <c r="B3120" s="200" t="s">
        <v>897</v>
      </c>
      <c r="C3120" s="201" t="s">
        <v>898</v>
      </c>
      <c r="D3120" s="201" t="s">
        <v>4134</v>
      </c>
      <c r="E3120" s="200" t="s">
        <v>4315</v>
      </c>
      <c r="F3120" s="201" t="s">
        <v>4316</v>
      </c>
      <c r="G3120" s="202" t="s">
        <v>4342</v>
      </c>
    </row>
    <row r="3121" spans="2:7">
      <c r="B3121" s="200" t="s">
        <v>791</v>
      </c>
      <c r="C3121" s="201" t="s">
        <v>792</v>
      </c>
      <c r="D3121" s="201" t="s">
        <v>4134</v>
      </c>
      <c r="E3121" s="200" t="s">
        <v>4343</v>
      </c>
      <c r="F3121" s="201" t="s">
        <v>4344</v>
      </c>
      <c r="G3121" s="202" t="s">
        <v>4345</v>
      </c>
    </row>
    <row r="3122" spans="2:7">
      <c r="B3122" s="200" t="s">
        <v>1070</v>
      </c>
      <c r="C3122" s="201" t="s">
        <v>1071</v>
      </c>
      <c r="D3122" s="201" t="s">
        <v>4134</v>
      </c>
      <c r="E3122" s="200" t="s">
        <v>4343</v>
      </c>
      <c r="F3122" s="201" t="s">
        <v>4344</v>
      </c>
      <c r="G3122" s="202" t="s">
        <v>4346</v>
      </c>
    </row>
    <row r="3123" spans="2:7">
      <c r="B3123" s="200" t="s">
        <v>1073</v>
      </c>
      <c r="C3123" s="201" t="s">
        <v>1074</v>
      </c>
      <c r="D3123" s="201" t="s">
        <v>4134</v>
      </c>
      <c r="E3123" s="200" t="s">
        <v>4343</v>
      </c>
      <c r="F3123" s="201" t="s">
        <v>4344</v>
      </c>
      <c r="G3123" s="202" t="s">
        <v>4347</v>
      </c>
    </row>
    <row r="3124" spans="2:7">
      <c r="B3124" s="200" t="s">
        <v>795</v>
      </c>
      <c r="C3124" s="201" t="s">
        <v>796</v>
      </c>
      <c r="D3124" s="201" t="s">
        <v>4134</v>
      </c>
      <c r="E3124" s="200" t="s">
        <v>4343</v>
      </c>
      <c r="F3124" s="201" t="s">
        <v>4344</v>
      </c>
      <c r="G3124" s="202" t="s">
        <v>4348</v>
      </c>
    </row>
    <row r="3125" spans="2:7">
      <c r="B3125" s="200" t="s">
        <v>799</v>
      </c>
      <c r="C3125" s="201" t="s">
        <v>800</v>
      </c>
      <c r="D3125" s="201" t="s">
        <v>4134</v>
      </c>
      <c r="E3125" s="200" t="s">
        <v>4343</v>
      </c>
      <c r="F3125" s="201" t="s">
        <v>4344</v>
      </c>
      <c r="G3125" s="202" t="s">
        <v>4349</v>
      </c>
    </row>
    <row r="3126" spans="2:7">
      <c r="B3126" s="200" t="s">
        <v>803</v>
      </c>
      <c r="C3126" s="201" t="s">
        <v>804</v>
      </c>
      <c r="D3126" s="201" t="s">
        <v>4134</v>
      </c>
      <c r="E3126" s="200" t="s">
        <v>4343</v>
      </c>
      <c r="F3126" s="201" t="s">
        <v>4344</v>
      </c>
      <c r="G3126" s="202" t="s">
        <v>4350</v>
      </c>
    </row>
    <row r="3127" spans="2:7">
      <c r="B3127" s="200" t="s">
        <v>1162</v>
      </c>
      <c r="C3127" s="201" t="s">
        <v>1163</v>
      </c>
      <c r="D3127" s="201" t="s">
        <v>4134</v>
      </c>
      <c r="E3127" s="200" t="s">
        <v>4343</v>
      </c>
      <c r="F3127" s="201" t="s">
        <v>4344</v>
      </c>
      <c r="G3127" s="202" t="s">
        <v>4351</v>
      </c>
    </row>
    <row r="3128" spans="2:7">
      <c r="B3128" s="200" t="s">
        <v>807</v>
      </c>
      <c r="C3128" s="201" t="s">
        <v>808</v>
      </c>
      <c r="D3128" s="201" t="s">
        <v>4134</v>
      </c>
      <c r="E3128" s="200" t="s">
        <v>4343</v>
      </c>
      <c r="F3128" s="201" t="s">
        <v>4344</v>
      </c>
      <c r="G3128" s="202" t="s">
        <v>4352</v>
      </c>
    </row>
    <row r="3129" spans="2:7">
      <c r="B3129" s="200" t="s">
        <v>811</v>
      </c>
      <c r="C3129" s="201" t="s">
        <v>812</v>
      </c>
      <c r="D3129" s="201" t="s">
        <v>4134</v>
      </c>
      <c r="E3129" s="200" t="s">
        <v>4343</v>
      </c>
      <c r="F3129" s="201" t="s">
        <v>4344</v>
      </c>
      <c r="G3129" s="202" t="s">
        <v>4353</v>
      </c>
    </row>
    <row r="3130" spans="2:7">
      <c r="B3130" s="200" t="s">
        <v>815</v>
      </c>
      <c r="C3130" s="201" t="s">
        <v>816</v>
      </c>
      <c r="D3130" s="201" t="s">
        <v>4134</v>
      </c>
      <c r="E3130" s="200" t="s">
        <v>4343</v>
      </c>
      <c r="F3130" s="201" t="s">
        <v>4344</v>
      </c>
      <c r="G3130" s="202" t="s">
        <v>4354</v>
      </c>
    </row>
    <row r="3131" spans="2:7">
      <c r="B3131" s="200" t="s">
        <v>1081</v>
      </c>
      <c r="C3131" s="201" t="s">
        <v>1082</v>
      </c>
      <c r="D3131" s="201" t="s">
        <v>4134</v>
      </c>
      <c r="E3131" s="200" t="s">
        <v>4343</v>
      </c>
      <c r="F3131" s="201" t="s">
        <v>4344</v>
      </c>
      <c r="G3131" s="202" t="s">
        <v>4355</v>
      </c>
    </row>
    <row r="3132" spans="2:7">
      <c r="B3132" s="200" t="s">
        <v>819</v>
      </c>
      <c r="C3132" s="201" t="s">
        <v>820</v>
      </c>
      <c r="D3132" s="201" t="s">
        <v>4134</v>
      </c>
      <c r="E3132" s="200" t="s">
        <v>4343</v>
      </c>
      <c r="F3132" s="201" t="s">
        <v>4344</v>
      </c>
      <c r="G3132" s="202" t="s">
        <v>4356</v>
      </c>
    </row>
    <row r="3133" spans="2:7">
      <c r="B3133" s="200" t="s">
        <v>823</v>
      </c>
      <c r="C3133" s="201" t="s">
        <v>824</v>
      </c>
      <c r="D3133" s="201" t="s">
        <v>4134</v>
      </c>
      <c r="E3133" s="200" t="s">
        <v>4343</v>
      </c>
      <c r="F3133" s="201" t="s">
        <v>4344</v>
      </c>
      <c r="G3133" s="202" t="s">
        <v>4357</v>
      </c>
    </row>
    <row r="3134" spans="2:7">
      <c r="B3134" s="200" t="s">
        <v>827</v>
      </c>
      <c r="C3134" s="201" t="s">
        <v>828</v>
      </c>
      <c r="D3134" s="201" t="s">
        <v>4134</v>
      </c>
      <c r="E3134" s="200" t="s">
        <v>4343</v>
      </c>
      <c r="F3134" s="201" t="s">
        <v>4344</v>
      </c>
      <c r="G3134" s="202" t="s">
        <v>4358</v>
      </c>
    </row>
    <row r="3135" spans="2:7">
      <c r="B3135" s="200" t="s">
        <v>831</v>
      </c>
      <c r="C3135" s="201" t="s">
        <v>832</v>
      </c>
      <c r="D3135" s="201" t="s">
        <v>4134</v>
      </c>
      <c r="E3135" s="200" t="s">
        <v>4343</v>
      </c>
      <c r="F3135" s="201" t="s">
        <v>4344</v>
      </c>
      <c r="G3135" s="202" t="s">
        <v>4359</v>
      </c>
    </row>
    <row r="3136" spans="2:7">
      <c r="B3136" s="200" t="s">
        <v>994</v>
      </c>
      <c r="C3136" s="201" t="s">
        <v>995</v>
      </c>
      <c r="D3136" s="201" t="s">
        <v>4134</v>
      </c>
      <c r="E3136" s="200" t="s">
        <v>4343</v>
      </c>
      <c r="F3136" s="201" t="s">
        <v>4344</v>
      </c>
      <c r="G3136" s="202" t="s">
        <v>4360</v>
      </c>
    </row>
    <row r="3137" spans="2:7">
      <c r="B3137" s="200" t="s">
        <v>863</v>
      </c>
      <c r="C3137" s="201" t="s">
        <v>864</v>
      </c>
      <c r="D3137" s="201" t="s">
        <v>4134</v>
      </c>
      <c r="E3137" s="200" t="s">
        <v>4343</v>
      </c>
      <c r="F3137" s="201" t="s">
        <v>4344</v>
      </c>
      <c r="G3137" s="202" t="s">
        <v>4361</v>
      </c>
    </row>
    <row r="3138" spans="2:7">
      <c r="B3138" s="200" t="s">
        <v>1053</v>
      </c>
      <c r="C3138" s="201" t="s">
        <v>1054</v>
      </c>
      <c r="D3138" s="201" t="s">
        <v>4134</v>
      </c>
      <c r="E3138" s="200" t="s">
        <v>4343</v>
      </c>
      <c r="F3138" s="201" t="s">
        <v>4344</v>
      </c>
      <c r="G3138" s="202" t="s">
        <v>4362</v>
      </c>
    </row>
    <row r="3139" spans="2:7">
      <c r="B3139" s="200" t="s">
        <v>879</v>
      </c>
      <c r="C3139" s="201" t="s">
        <v>880</v>
      </c>
      <c r="D3139" s="201" t="s">
        <v>4134</v>
      </c>
      <c r="E3139" s="200" t="s">
        <v>4343</v>
      </c>
      <c r="F3139" s="201" t="s">
        <v>4344</v>
      </c>
      <c r="G3139" s="202" t="s">
        <v>4363</v>
      </c>
    </row>
    <row r="3140" spans="2:7">
      <c r="B3140" s="200" t="s">
        <v>882</v>
      </c>
      <c r="C3140" s="201" t="s">
        <v>883</v>
      </c>
      <c r="D3140" s="201" t="s">
        <v>4134</v>
      </c>
      <c r="E3140" s="200" t="s">
        <v>4343</v>
      </c>
      <c r="F3140" s="201" t="s">
        <v>4344</v>
      </c>
      <c r="G3140" s="202" t="s">
        <v>4364</v>
      </c>
    </row>
    <row r="3141" spans="2:7">
      <c r="B3141" s="200" t="s">
        <v>885</v>
      </c>
      <c r="C3141" s="201" t="s">
        <v>886</v>
      </c>
      <c r="D3141" s="201" t="s">
        <v>4134</v>
      </c>
      <c r="E3141" s="200" t="s">
        <v>4343</v>
      </c>
      <c r="F3141" s="201" t="s">
        <v>4344</v>
      </c>
      <c r="G3141" s="202" t="s">
        <v>4365</v>
      </c>
    </row>
    <row r="3142" spans="2:7">
      <c r="B3142" s="200" t="s">
        <v>888</v>
      </c>
      <c r="C3142" s="201" t="s">
        <v>889</v>
      </c>
      <c r="D3142" s="201" t="s">
        <v>4134</v>
      </c>
      <c r="E3142" s="200" t="s">
        <v>4343</v>
      </c>
      <c r="F3142" s="201" t="s">
        <v>4344</v>
      </c>
      <c r="G3142" s="202" t="s">
        <v>4366</v>
      </c>
    </row>
    <row r="3143" spans="2:7">
      <c r="B3143" s="200" t="s">
        <v>891</v>
      </c>
      <c r="C3143" s="201" t="s">
        <v>892</v>
      </c>
      <c r="D3143" s="201" t="s">
        <v>4134</v>
      </c>
      <c r="E3143" s="200" t="s">
        <v>4343</v>
      </c>
      <c r="F3143" s="201" t="s">
        <v>4344</v>
      </c>
      <c r="G3143" s="202" t="s">
        <v>4367</v>
      </c>
    </row>
    <row r="3144" spans="2:7">
      <c r="B3144" s="200" t="s">
        <v>894</v>
      </c>
      <c r="C3144" s="201" t="s">
        <v>895</v>
      </c>
      <c r="D3144" s="201" t="s">
        <v>4134</v>
      </c>
      <c r="E3144" s="200" t="s">
        <v>4343</v>
      </c>
      <c r="F3144" s="201" t="s">
        <v>4344</v>
      </c>
      <c r="G3144" s="202" t="s">
        <v>4368</v>
      </c>
    </row>
    <row r="3145" spans="2:7">
      <c r="B3145" s="200" t="s">
        <v>897</v>
      </c>
      <c r="C3145" s="201" t="s">
        <v>898</v>
      </c>
      <c r="D3145" s="201" t="s">
        <v>4134</v>
      </c>
      <c r="E3145" s="200" t="s">
        <v>4343</v>
      </c>
      <c r="F3145" s="201" t="s">
        <v>4344</v>
      </c>
      <c r="G3145" s="202" t="s">
        <v>4369</v>
      </c>
    </row>
    <row r="3146" spans="2:7">
      <c r="B3146" s="200" t="s">
        <v>791</v>
      </c>
      <c r="C3146" s="201" t="s">
        <v>792</v>
      </c>
      <c r="D3146" s="201" t="s">
        <v>4134</v>
      </c>
      <c r="E3146" s="200" t="s">
        <v>4370</v>
      </c>
      <c r="F3146" s="201" t="s">
        <v>4371</v>
      </c>
      <c r="G3146" s="202" t="s">
        <v>4372</v>
      </c>
    </row>
    <row r="3147" spans="2:7">
      <c r="B3147" s="200" t="s">
        <v>1070</v>
      </c>
      <c r="C3147" s="201" t="s">
        <v>1071</v>
      </c>
      <c r="D3147" s="201" t="s">
        <v>4134</v>
      </c>
      <c r="E3147" s="200" t="s">
        <v>4370</v>
      </c>
      <c r="F3147" s="201" t="s">
        <v>4371</v>
      </c>
      <c r="G3147" s="202" t="s">
        <v>4373</v>
      </c>
    </row>
    <row r="3148" spans="2:7">
      <c r="B3148" s="200" t="s">
        <v>795</v>
      </c>
      <c r="C3148" s="201" t="s">
        <v>796</v>
      </c>
      <c r="D3148" s="201" t="s">
        <v>4134</v>
      </c>
      <c r="E3148" s="200" t="s">
        <v>4370</v>
      </c>
      <c r="F3148" s="201" t="s">
        <v>4371</v>
      </c>
      <c r="G3148" s="202" t="s">
        <v>4374</v>
      </c>
    </row>
    <row r="3149" spans="2:7">
      <c r="B3149" s="200" t="s">
        <v>799</v>
      </c>
      <c r="C3149" s="201" t="s">
        <v>800</v>
      </c>
      <c r="D3149" s="201" t="s">
        <v>4134</v>
      </c>
      <c r="E3149" s="200" t="s">
        <v>4370</v>
      </c>
      <c r="F3149" s="201" t="s">
        <v>4371</v>
      </c>
      <c r="G3149" s="202" t="s">
        <v>4375</v>
      </c>
    </row>
    <row r="3150" spans="2:7">
      <c r="B3150" s="200" t="s">
        <v>803</v>
      </c>
      <c r="C3150" s="201" t="s">
        <v>804</v>
      </c>
      <c r="D3150" s="201" t="s">
        <v>4134</v>
      </c>
      <c r="E3150" s="200" t="s">
        <v>4370</v>
      </c>
      <c r="F3150" s="201" t="s">
        <v>4371</v>
      </c>
      <c r="G3150" s="202" t="s">
        <v>4376</v>
      </c>
    </row>
    <row r="3151" spans="2:7">
      <c r="B3151" s="200" t="s">
        <v>1162</v>
      </c>
      <c r="C3151" s="201" t="s">
        <v>1163</v>
      </c>
      <c r="D3151" s="201" t="s">
        <v>4134</v>
      </c>
      <c r="E3151" s="200" t="s">
        <v>4370</v>
      </c>
      <c r="F3151" s="201" t="s">
        <v>4371</v>
      </c>
      <c r="G3151" s="202" t="s">
        <v>4377</v>
      </c>
    </row>
    <row r="3152" spans="2:7">
      <c r="B3152" s="200" t="s">
        <v>807</v>
      </c>
      <c r="C3152" s="201" t="s">
        <v>808</v>
      </c>
      <c r="D3152" s="201" t="s">
        <v>4134</v>
      </c>
      <c r="E3152" s="200" t="s">
        <v>4370</v>
      </c>
      <c r="F3152" s="201" t="s">
        <v>4371</v>
      </c>
      <c r="G3152" s="202" t="s">
        <v>4378</v>
      </c>
    </row>
    <row r="3153" spans="2:7">
      <c r="B3153" s="200" t="s">
        <v>1195</v>
      </c>
      <c r="C3153" s="201" t="s">
        <v>1196</v>
      </c>
      <c r="D3153" s="201" t="s">
        <v>4134</v>
      </c>
      <c r="E3153" s="200" t="s">
        <v>4370</v>
      </c>
      <c r="F3153" s="201" t="s">
        <v>4371</v>
      </c>
      <c r="G3153" s="202" t="s">
        <v>4379</v>
      </c>
    </row>
    <row r="3154" spans="2:7">
      <c r="B3154" s="200" t="s">
        <v>823</v>
      </c>
      <c r="C3154" s="201" t="s">
        <v>824</v>
      </c>
      <c r="D3154" s="201" t="s">
        <v>4134</v>
      </c>
      <c r="E3154" s="200" t="s">
        <v>4370</v>
      </c>
      <c r="F3154" s="201" t="s">
        <v>4371</v>
      </c>
      <c r="G3154" s="202" t="s">
        <v>4380</v>
      </c>
    </row>
    <row r="3155" spans="2:7">
      <c r="B3155" s="200" t="s">
        <v>831</v>
      </c>
      <c r="C3155" s="201" t="s">
        <v>832</v>
      </c>
      <c r="D3155" s="201" t="s">
        <v>4134</v>
      </c>
      <c r="E3155" s="200" t="s">
        <v>4370</v>
      </c>
      <c r="F3155" s="201" t="s">
        <v>4371</v>
      </c>
      <c r="G3155" s="202" t="s">
        <v>4381</v>
      </c>
    </row>
    <row r="3156" spans="2:7">
      <c r="B3156" s="200" t="s">
        <v>994</v>
      </c>
      <c r="C3156" s="201" t="s">
        <v>995</v>
      </c>
      <c r="D3156" s="201" t="s">
        <v>4134</v>
      </c>
      <c r="E3156" s="200" t="s">
        <v>4370</v>
      </c>
      <c r="F3156" s="201" t="s">
        <v>4371</v>
      </c>
      <c r="G3156" s="202" t="s">
        <v>4382</v>
      </c>
    </row>
    <row r="3157" spans="2:7">
      <c r="B3157" s="200" t="s">
        <v>851</v>
      </c>
      <c r="C3157" s="201" t="s">
        <v>852</v>
      </c>
      <c r="D3157" s="201" t="s">
        <v>4134</v>
      </c>
      <c r="E3157" s="200" t="s">
        <v>4370</v>
      </c>
      <c r="F3157" s="201" t="s">
        <v>4371</v>
      </c>
      <c r="G3157" s="202" t="s">
        <v>4383</v>
      </c>
    </row>
    <row r="3158" spans="2:7">
      <c r="B3158" s="200" t="s">
        <v>855</v>
      </c>
      <c r="C3158" s="201" t="s">
        <v>856</v>
      </c>
      <c r="D3158" s="201" t="s">
        <v>4134</v>
      </c>
      <c r="E3158" s="200" t="s">
        <v>4370</v>
      </c>
      <c r="F3158" s="201" t="s">
        <v>4371</v>
      </c>
      <c r="G3158" s="202" t="s">
        <v>4384</v>
      </c>
    </row>
    <row r="3159" spans="2:7">
      <c r="B3159" s="200" t="s">
        <v>859</v>
      </c>
      <c r="C3159" s="201" t="s">
        <v>860</v>
      </c>
      <c r="D3159" s="201" t="s">
        <v>4134</v>
      </c>
      <c r="E3159" s="200" t="s">
        <v>4370</v>
      </c>
      <c r="F3159" s="201" t="s">
        <v>4371</v>
      </c>
      <c r="G3159" s="202" t="s">
        <v>4385</v>
      </c>
    </row>
    <row r="3160" spans="2:7">
      <c r="B3160" s="200" t="s">
        <v>863</v>
      </c>
      <c r="C3160" s="201" t="s">
        <v>864</v>
      </c>
      <c r="D3160" s="201" t="s">
        <v>4134</v>
      </c>
      <c r="E3160" s="200" t="s">
        <v>4370</v>
      </c>
      <c r="F3160" s="201" t="s">
        <v>4371</v>
      </c>
      <c r="G3160" s="202" t="s">
        <v>4386</v>
      </c>
    </row>
    <row r="3161" spans="2:7">
      <c r="B3161" s="200" t="s">
        <v>948</v>
      </c>
      <c r="C3161" s="201" t="s">
        <v>949</v>
      </c>
      <c r="D3161" s="201" t="s">
        <v>4134</v>
      </c>
      <c r="E3161" s="200" t="s">
        <v>4370</v>
      </c>
      <c r="F3161" s="201" t="s">
        <v>4371</v>
      </c>
      <c r="G3161" s="202" t="s">
        <v>4387</v>
      </c>
    </row>
    <row r="3162" spans="2:7">
      <c r="B3162" s="200" t="s">
        <v>879</v>
      </c>
      <c r="C3162" s="201" t="s">
        <v>880</v>
      </c>
      <c r="D3162" s="201" t="s">
        <v>4134</v>
      </c>
      <c r="E3162" s="200" t="s">
        <v>4370</v>
      </c>
      <c r="F3162" s="201" t="s">
        <v>4371</v>
      </c>
      <c r="G3162" s="202" t="s">
        <v>4388</v>
      </c>
    </row>
    <row r="3163" spans="2:7">
      <c r="B3163" s="200" t="s">
        <v>882</v>
      </c>
      <c r="C3163" s="201" t="s">
        <v>883</v>
      </c>
      <c r="D3163" s="201" t="s">
        <v>4134</v>
      </c>
      <c r="E3163" s="200" t="s">
        <v>4370</v>
      </c>
      <c r="F3163" s="201" t="s">
        <v>4371</v>
      </c>
      <c r="G3163" s="202" t="s">
        <v>4389</v>
      </c>
    </row>
    <row r="3164" spans="2:7">
      <c r="B3164" s="200" t="s">
        <v>885</v>
      </c>
      <c r="C3164" s="201" t="s">
        <v>886</v>
      </c>
      <c r="D3164" s="201" t="s">
        <v>4134</v>
      </c>
      <c r="E3164" s="200" t="s">
        <v>4370</v>
      </c>
      <c r="F3164" s="201" t="s">
        <v>4371</v>
      </c>
      <c r="G3164" s="202" t="s">
        <v>4390</v>
      </c>
    </row>
    <row r="3165" spans="2:7">
      <c r="B3165" s="200" t="s">
        <v>888</v>
      </c>
      <c r="C3165" s="201" t="s">
        <v>889</v>
      </c>
      <c r="D3165" s="201" t="s">
        <v>4134</v>
      </c>
      <c r="E3165" s="200" t="s">
        <v>4370</v>
      </c>
      <c r="F3165" s="201" t="s">
        <v>4371</v>
      </c>
      <c r="G3165" s="202" t="s">
        <v>4391</v>
      </c>
    </row>
    <row r="3166" spans="2:7">
      <c r="B3166" s="200" t="s">
        <v>891</v>
      </c>
      <c r="C3166" s="201" t="s">
        <v>892</v>
      </c>
      <c r="D3166" s="201" t="s">
        <v>4134</v>
      </c>
      <c r="E3166" s="200" t="s">
        <v>4370</v>
      </c>
      <c r="F3166" s="201" t="s">
        <v>4371</v>
      </c>
      <c r="G3166" s="202" t="s">
        <v>4392</v>
      </c>
    </row>
    <row r="3167" spans="2:7">
      <c r="B3167" s="200" t="s">
        <v>894</v>
      </c>
      <c r="C3167" s="201" t="s">
        <v>895</v>
      </c>
      <c r="D3167" s="201" t="s">
        <v>4134</v>
      </c>
      <c r="E3167" s="200" t="s">
        <v>4370</v>
      </c>
      <c r="F3167" s="201" t="s">
        <v>4371</v>
      </c>
      <c r="G3167" s="202" t="s">
        <v>4393</v>
      </c>
    </row>
    <row r="3168" spans="2:7">
      <c r="B3168" s="200" t="s">
        <v>897</v>
      </c>
      <c r="C3168" s="201" t="s">
        <v>898</v>
      </c>
      <c r="D3168" s="201" t="s">
        <v>4134</v>
      </c>
      <c r="E3168" s="200" t="s">
        <v>4370</v>
      </c>
      <c r="F3168" s="201" t="s">
        <v>4371</v>
      </c>
      <c r="G3168" s="202" t="s">
        <v>4394</v>
      </c>
    </row>
    <row r="3169" spans="2:7">
      <c r="B3169" s="200" t="s">
        <v>791</v>
      </c>
      <c r="C3169" s="201" t="s">
        <v>792</v>
      </c>
      <c r="D3169" s="201" t="s">
        <v>4134</v>
      </c>
      <c r="E3169" s="200" t="s">
        <v>4395</v>
      </c>
      <c r="F3169" s="201" t="s">
        <v>4396</v>
      </c>
      <c r="G3169" s="202" t="s">
        <v>4397</v>
      </c>
    </row>
    <row r="3170" spans="2:7">
      <c r="B3170" s="200" t="s">
        <v>1070</v>
      </c>
      <c r="C3170" s="201" t="s">
        <v>1071</v>
      </c>
      <c r="D3170" s="201" t="s">
        <v>4134</v>
      </c>
      <c r="E3170" s="200" t="s">
        <v>4395</v>
      </c>
      <c r="F3170" s="201" t="s">
        <v>4396</v>
      </c>
      <c r="G3170" s="202" t="s">
        <v>4398</v>
      </c>
    </row>
    <row r="3171" spans="2:7">
      <c r="B3171" s="200" t="s">
        <v>1073</v>
      </c>
      <c r="C3171" s="201" t="s">
        <v>1074</v>
      </c>
      <c r="D3171" s="201" t="s">
        <v>4134</v>
      </c>
      <c r="E3171" s="200" t="s">
        <v>4395</v>
      </c>
      <c r="F3171" s="201" t="s">
        <v>4396</v>
      </c>
      <c r="G3171" s="202" t="s">
        <v>4399</v>
      </c>
    </row>
    <row r="3172" spans="2:7">
      <c r="B3172" s="200" t="s">
        <v>795</v>
      </c>
      <c r="C3172" s="201" t="s">
        <v>796</v>
      </c>
      <c r="D3172" s="201" t="s">
        <v>4134</v>
      </c>
      <c r="E3172" s="200" t="s">
        <v>4395</v>
      </c>
      <c r="F3172" s="201" t="s">
        <v>4396</v>
      </c>
      <c r="G3172" s="202" t="s">
        <v>4400</v>
      </c>
    </row>
    <row r="3173" spans="2:7">
      <c r="B3173" s="200" t="s">
        <v>803</v>
      </c>
      <c r="C3173" s="201" t="s">
        <v>804</v>
      </c>
      <c r="D3173" s="201" t="s">
        <v>4134</v>
      </c>
      <c r="E3173" s="200" t="s">
        <v>4395</v>
      </c>
      <c r="F3173" s="201" t="s">
        <v>4396</v>
      </c>
      <c r="G3173" s="202" t="s">
        <v>4401</v>
      </c>
    </row>
    <row r="3174" spans="2:7">
      <c r="B3174" s="200" t="s">
        <v>811</v>
      </c>
      <c r="C3174" s="201" t="s">
        <v>812</v>
      </c>
      <c r="D3174" s="201" t="s">
        <v>4134</v>
      </c>
      <c r="E3174" s="200" t="s">
        <v>4395</v>
      </c>
      <c r="F3174" s="201" t="s">
        <v>4396</v>
      </c>
      <c r="G3174" s="202" t="s">
        <v>4402</v>
      </c>
    </row>
    <row r="3175" spans="2:7">
      <c r="B3175" s="200" t="s">
        <v>969</v>
      </c>
      <c r="C3175" s="201" t="s">
        <v>970</v>
      </c>
      <c r="D3175" s="201" t="s">
        <v>4134</v>
      </c>
      <c r="E3175" s="200" t="s">
        <v>4395</v>
      </c>
      <c r="F3175" s="201" t="s">
        <v>4396</v>
      </c>
      <c r="G3175" s="202" t="s">
        <v>4403</v>
      </c>
    </row>
    <row r="3176" spans="2:7">
      <c r="B3176" s="200" t="s">
        <v>823</v>
      </c>
      <c r="C3176" s="201" t="s">
        <v>824</v>
      </c>
      <c r="D3176" s="201" t="s">
        <v>4134</v>
      </c>
      <c r="E3176" s="200" t="s">
        <v>4395</v>
      </c>
      <c r="F3176" s="201" t="s">
        <v>4396</v>
      </c>
      <c r="G3176" s="202" t="s">
        <v>4404</v>
      </c>
    </row>
    <row r="3177" spans="2:7">
      <c r="B3177" s="200" t="s">
        <v>831</v>
      </c>
      <c r="C3177" s="201" t="s">
        <v>832</v>
      </c>
      <c r="D3177" s="201" t="s">
        <v>4134</v>
      </c>
      <c r="E3177" s="200" t="s">
        <v>4395</v>
      </c>
      <c r="F3177" s="201" t="s">
        <v>4396</v>
      </c>
      <c r="G3177" s="202" t="s">
        <v>4405</v>
      </c>
    </row>
    <row r="3178" spans="2:7">
      <c r="B3178" s="200" t="s">
        <v>835</v>
      </c>
      <c r="C3178" s="201" t="s">
        <v>836</v>
      </c>
      <c r="D3178" s="201" t="s">
        <v>4134</v>
      </c>
      <c r="E3178" s="200" t="s">
        <v>4395</v>
      </c>
      <c r="F3178" s="201" t="s">
        <v>4396</v>
      </c>
      <c r="G3178" s="202" t="s">
        <v>4406</v>
      </c>
    </row>
    <row r="3179" spans="2:7">
      <c r="B3179" s="200" t="s">
        <v>843</v>
      </c>
      <c r="C3179" s="201" t="s">
        <v>844</v>
      </c>
      <c r="D3179" s="201" t="s">
        <v>4134</v>
      </c>
      <c r="E3179" s="200" t="s">
        <v>4395</v>
      </c>
      <c r="F3179" s="201" t="s">
        <v>4396</v>
      </c>
      <c r="G3179" s="202" t="s">
        <v>4407</v>
      </c>
    </row>
    <row r="3180" spans="2:7">
      <c r="B3180" s="200" t="s">
        <v>851</v>
      </c>
      <c r="C3180" s="201" t="s">
        <v>852</v>
      </c>
      <c r="D3180" s="201" t="s">
        <v>4134</v>
      </c>
      <c r="E3180" s="200" t="s">
        <v>4395</v>
      </c>
      <c r="F3180" s="201" t="s">
        <v>4396</v>
      </c>
      <c r="G3180" s="202" t="s">
        <v>4408</v>
      </c>
    </row>
    <row r="3181" spans="2:7">
      <c r="B3181" s="200" t="s">
        <v>855</v>
      </c>
      <c r="C3181" s="201" t="s">
        <v>856</v>
      </c>
      <c r="D3181" s="201" t="s">
        <v>4134</v>
      </c>
      <c r="E3181" s="200" t="s">
        <v>4395</v>
      </c>
      <c r="F3181" s="201" t="s">
        <v>4396</v>
      </c>
      <c r="G3181" s="202" t="s">
        <v>4409</v>
      </c>
    </row>
    <row r="3182" spans="2:7">
      <c r="B3182" s="200" t="s">
        <v>973</v>
      </c>
      <c r="C3182" s="201" t="s">
        <v>974</v>
      </c>
      <c r="D3182" s="201" t="s">
        <v>4134</v>
      </c>
      <c r="E3182" s="200" t="s">
        <v>4395</v>
      </c>
      <c r="F3182" s="201" t="s">
        <v>4396</v>
      </c>
      <c r="G3182" s="202" t="s">
        <v>4410</v>
      </c>
    </row>
    <row r="3183" spans="2:7">
      <c r="B3183" s="200" t="s">
        <v>859</v>
      </c>
      <c r="C3183" s="201" t="s">
        <v>860</v>
      </c>
      <c r="D3183" s="201" t="s">
        <v>4134</v>
      </c>
      <c r="E3183" s="200" t="s">
        <v>4395</v>
      </c>
      <c r="F3183" s="201" t="s">
        <v>4396</v>
      </c>
      <c r="G3183" s="202" t="s">
        <v>4411</v>
      </c>
    </row>
    <row r="3184" spans="2:7">
      <c r="B3184" s="200" t="s">
        <v>863</v>
      </c>
      <c r="C3184" s="201" t="s">
        <v>864</v>
      </c>
      <c r="D3184" s="201" t="s">
        <v>4134</v>
      </c>
      <c r="E3184" s="200" t="s">
        <v>4395</v>
      </c>
      <c r="F3184" s="201" t="s">
        <v>4396</v>
      </c>
      <c r="G3184" s="202" t="s">
        <v>4412</v>
      </c>
    </row>
    <row r="3185" spans="2:7">
      <c r="B3185" s="200" t="s">
        <v>867</v>
      </c>
      <c r="C3185" s="201" t="s">
        <v>868</v>
      </c>
      <c r="D3185" s="201" t="s">
        <v>4134</v>
      </c>
      <c r="E3185" s="200" t="s">
        <v>4395</v>
      </c>
      <c r="F3185" s="201" t="s">
        <v>4396</v>
      </c>
      <c r="G3185" s="202" t="s">
        <v>4413</v>
      </c>
    </row>
    <row r="3186" spans="2:7">
      <c r="B3186" s="200" t="s">
        <v>1271</v>
      </c>
      <c r="C3186" s="201" t="s">
        <v>1272</v>
      </c>
      <c r="D3186" s="201" t="s">
        <v>4134</v>
      </c>
      <c r="E3186" s="200" t="s">
        <v>4395</v>
      </c>
      <c r="F3186" s="201" t="s">
        <v>4396</v>
      </c>
      <c r="G3186" s="202" t="s">
        <v>4414</v>
      </c>
    </row>
    <row r="3187" spans="2:7">
      <c r="B3187" s="200" t="s">
        <v>870</v>
      </c>
      <c r="C3187" s="201" t="s">
        <v>871</v>
      </c>
      <c r="D3187" s="201" t="s">
        <v>4134</v>
      </c>
      <c r="E3187" s="200" t="s">
        <v>4395</v>
      </c>
      <c r="F3187" s="201" t="s">
        <v>4396</v>
      </c>
      <c r="G3187" s="202" t="s">
        <v>4415</v>
      </c>
    </row>
    <row r="3188" spans="2:7">
      <c r="B3188" s="200" t="s">
        <v>873</v>
      </c>
      <c r="C3188" s="201" t="s">
        <v>874</v>
      </c>
      <c r="D3188" s="201" t="s">
        <v>4134</v>
      </c>
      <c r="E3188" s="200" t="s">
        <v>4395</v>
      </c>
      <c r="F3188" s="201" t="s">
        <v>4396</v>
      </c>
      <c r="G3188" s="202" t="s">
        <v>4416</v>
      </c>
    </row>
    <row r="3189" spans="2:7">
      <c r="B3189" s="200" t="s">
        <v>879</v>
      </c>
      <c r="C3189" s="201" t="s">
        <v>880</v>
      </c>
      <c r="D3189" s="201" t="s">
        <v>4134</v>
      </c>
      <c r="E3189" s="200" t="s">
        <v>4395</v>
      </c>
      <c r="F3189" s="201" t="s">
        <v>4396</v>
      </c>
      <c r="G3189" s="202" t="s">
        <v>4417</v>
      </c>
    </row>
    <row r="3190" spans="2:7">
      <c r="B3190" s="200" t="s">
        <v>882</v>
      </c>
      <c r="C3190" s="201" t="s">
        <v>883</v>
      </c>
      <c r="D3190" s="201" t="s">
        <v>4134</v>
      </c>
      <c r="E3190" s="200" t="s">
        <v>4395</v>
      </c>
      <c r="F3190" s="201" t="s">
        <v>4396</v>
      </c>
      <c r="G3190" s="202" t="s">
        <v>4418</v>
      </c>
    </row>
    <row r="3191" spans="2:7">
      <c r="B3191" s="200" t="s">
        <v>1059</v>
      </c>
      <c r="C3191" s="201" t="s">
        <v>1060</v>
      </c>
      <c r="D3191" s="201" t="s">
        <v>4134</v>
      </c>
      <c r="E3191" s="200" t="s">
        <v>4395</v>
      </c>
      <c r="F3191" s="201" t="s">
        <v>4396</v>
      </c>
      <c r="G3191" s="202" t="s">
        <v>4419</v>
      </c>
    </row>
    <row r="3192" spans="2:7">
      <c r="B3192" s="200" t="s">
        <v>885</v>
      </c>
      <c r="C3192" s="201" t="s">
        <v>886</v>
      </c>
      <c r="D3192" s="201" t="s">
        <v>4134</v>
      </c>
      <c r="E3192" s="200" t="s">
        <v>4395</v>
      </c>
      <c r="F3192" s="201" t="s">
        <v>4396</v>
      </c>
      <c r="G3192" s="202" t="s">
        <v>4420</v>
      </c>
    </row>
    <row r="3193" spans="2:7">
      <c r="B3193" s="200" t="s">
        <v>888</v>
      </c>
      <c r="C3193" s="201" t="s">
        <v>889</v>
      </c>
      <c r="D3193" s="201" t="s">
        <v>4134</v>
      </c>
      <c r="E3193" s="200" t="s">
        <v>4395</v>
      </c>
      <c r="F3193" s="201" t="s">
        <v>4396</v>
      </c>
      <c r="G3193" s="202" t="s">
        <v>4421</v>
      </c>
    </row>
    <row r="3194" spans="2:7">
      <c r="B3194" s="200" t="s">
        <v>891</v>
      </c>
      <c r="C3194" s="201" t="s">
        <v>892</v>
      </c>
      <c r="D3194" s="201" t="s">
        <v>4134</v>
      </c>
      <c r="E3194" s="200" t="s">
        <v>4395</v>
      </c>
      <c r="F3194" s="201" t="s">
        <v>4396</v>
      </c>
      <c r="G3194" s="202" t="s">
        <v>4422</v>
      </c>
    </row>
    <row r="3195" spans="2:7">
      <c r="B3195" s="200" t="s">
        <v>894</v>
      </c>
      <c r="C3195" s="201" t="s">
        <v>895</v>
      </c>
      <c r="D3195" s="201" t="s">
        <v>4134</v>
      </c>
      <c r="E3195" s="200" t="s">
        <v>4395</v>
      </c>
      <c r="F3195" s="201" t="s">
        <v>4396</v>
      </c>
      <c r="G3195" s="202" t="s">
        <v>4423</v>
      </c>
    </row>
    <row r="3196" spans="2:7">
      <c r="B3196" s="200" t="s">
        <v>897</v>
      </c>
      <c r="C3196" s="201" t="s">
        <v>898</v>
      </c>
      <c r="D3196" s="201" t="s">
        <v>4134</v>
      </c>
      <c r="E3196" s="200" t="s">
        <v>4395</v>
      </c>
      <c r="F3196" s="201" t="s">
        <v>4396</v>
      </c>
      <c r="G3196" s="202" t="s">
        <v>4424</v>
      </c>
    </row>
    <row r="3197" spans="2:7">
      <c r="B3197" s="200" t="s">
        <v>791</v>
      </c>
      <c r="C3197" s="201" t="s">
        <v>792</v>
      </c>
      <c r="D3197" s="201" t="s">
        <v>4134</v>
      </c>
      <c r="E3197" s="200" t="s">
        <v>4425</v>
      </c>
      <c r="F3197" s="201" t="s">
        <v>4426</v>
      </c>
      <c r="G3197" s="202" t="s">
        <v>4427</v>
      </c>
    </row>
    <row r="3198" spans="2:7">
      <c r="B3198" s="200" t="s">
        <v>795</v>
      </c>
      <c r="C3198" s="201" t="s">
        <v>796</v>
      </c>
      <c r="D3198" s="201" t="s">
        <v>4134</v>
      </c>
      <c r="E3198" s="200" t="s">
        <v>4425</v>
      </c>
      <c r="F3198" s="201" t="s">
        <v>4426</v>
      </c>
      <c r="G3198" s="202" t="s">
        <v>4428</v>
      </c>
    </row>
    <row r="3199" spans="2:7">
      <c r="B3199" s="200" t="s">
        <v>803</v>
      </c>
      <c r="C3199" s="201" t="s">
        <v>804</v>
      </c>
      <c r="D3199" s="201" t="s">
        <v>4134</v>
      </c>
      <c r="E3199" s="200" t="s">
        <v>4425</v>
      </c>
      <c r="F3199" s="201" t="s">
        <v>4426</v>
      </c>
      <c r="G3199" s="202" t="s">
        <v>4429</v>
      </c>
    </row>
    <row r="3200" spans="2:7">
      <c r="B3200" s="200" t="s">
        <v>807</v>
      </c>
      <c r="C3200" s="201" t="s">
        <v>808</v>
      </c>
      <c r="D3200" s="201" t="s">
        <v>4134</v>
      </c>
      <c r="E3200" s="200" t="s">
        <v>4425</v>
      </c>
      <c r="F3200" s="201" t="s">
        <v>4426</v>
      </c>
      <c r="G3200" s="202" t="s">
        <v>4430</v>
      </c>
    </row>
    <row r="3201" spans="2:7">
      <c r="B3201" s="200" t="s">
        <v>851</v>
      </c>
      <c r="C3201" s="201" t="s">
        <v>852</v>
      </c>
      <c r="D3201" s="201" t="s">
        <v>4134</v>
      </c>
      <c r="E3201" s="200" t="s">
        <v>4425</v>
      </c>
      <c r="F3201" s="201" t="s">
        <v>4426</v>
      </c>
      <c r="G3201" s="202" t="s">
        <v>4431</v>
      </c>
    </row>
    <row r="3202" spans="2:7">
      <c r="B3202" s="200" t="s">
        <v>863</v>
      </c>
      <c r="C3202" s="201" t="s">
        <v>864</v>
      </c>
      <c r="D3202" s="201" t="s">
        <v>4134</v>
      </c>
      <c r="E3202" s="200" t="s">
        <v>4425</v>
      </c>
      <c r="F3202" s="201" t="s">
        <v>4426</v>
      </c>
      <c r="G3202" s="202" t="s">
        <v>4432</v>
      </c>
    </row>
    <row r="3203" spans="2:7">
      <c r="B3203" s="200" t="s">
        <v>948</v>
      </c>
      <c r="C3203" s="201" t="s">
        <v>949</v>
      </c>
      <c r="D3203" s="201" t="s">
        <v>4134</v>
      </c>
      <c r="E3203" s="200" t="s">
        <v>4425</v>
      </c>
      <c r="F3203" s="201" t="s">
        <v>4426</v>
      </c>
      <c r="G3203" s="202" t="s">
        <v>4433</v>
      </c>
    </row>
    <row r="3204" spans="2:7">
      <c r="B3204" s="200" t="s">
        <v>879</v>
      </c>
      <c r="C3204" s="201" t="s">
        <v>880</v>
      </c>
      <c r="D3204" s="201" t="s">
        <v>4134</v>
      </c>
      <c r="E3204" s="200" t="s">
        <v>4425</v>
      </c>
      <c r="F3204" s="201" t="s">
        <v>4426</v>
      </c>
      <c r="G3204" s="202" t="s">
        <v>4434</v>
      </c>
    </row>
    <row r="3205" spans="2:7">
      <c r="B3205" s="200" t="s">
        <v>882</v>
      </c>
      <c r="C3205" s="201" t="s">
        <v>883</v>
      </c>
      <c r="D3205" s="201" t="s">
        <v>4134</v>
      </c>
      <c r="E3205" s="200" t="s">
        <v>4425</v>
      </c>
      <c r="F3205" s="201" t="s">
        <v>4426</v>
      </c>
      <c r="G3205" s="202" t="s">
        <v>4435</v>
      </c>
    </row>
    <row r="3206" spans="2:7">
      <c r="B3206" s="200" t="s">
        <v>885</v>
      </c>
      <c r="C3206" s="201" t="s">
        <v>886</v>
      </c>
      <c r="D3206" s="201" t="s">
        <v>4134</v>
      </c>
      <c r="E3206" s="200" t="s">
        <v>4425</v>
      </c>
      <c r="F3206" s="201" t="s">
        <v>4426</v>
      </c>
      <c r="G3206" s="202" t="s">
        <v>4436</v>
      </c>
    </row>
    <row r="3207" spans="2:7">
      <c r="B3207" s="200" t="s">
        <v>891</v>
      </c>
      <c r="C3207" s="201" t="s">
        <v>892</v>
      </c>
      <c r="D3207" s="201" t="s">
        <v>4134</v>
      </c>
      <c r="E3207" s="200" t="s">
        <v>4425</v>
      </c>
      <c r="F3207" s="201" t="s">
        <v>4426</v>
      </c>
      <c r="G3207" s="202" t="s">
        <v>4437</v>
      </c>
    </row>
    <row r="3208" spans="2:7">
      <c r="B3208" s="200" t="s">
        <v>894</v>
      </c>
      <c r="C3208" s="201" t="s">
        <v>895</v>
      </c>
      <c r="D3208" s="201" t="s">
        <v>4134</v>
      </c>
      <c r="E3208" s="200" t="s">
        <v>4425</v>
      </c>
      <c r="F3208" s="201" t="s">
        <v>4426</v>
      </c>
      <c r="G3208" s="202" t="s">
        <v>4438</v>
      </c>
    </row>
    <row r="3209" spans="2:7">
      <c r="B3209" s="200" t="s">
        <v>897</v>
      </c>
      <c r="C3209" s="201" t="s">
        <v>898</v>
      </c>
      <c r="D3209" s="201" t="s">
        <v>4134</v>
      </c>
      <c r="E3209" s="200" t="s">
        <v>4425</v>
      </c>
      <c r="F3209" s="201" t="s">
        <v>4426</v>
      </c>
      <c r="G3209" s="202" t="s">
        <v>4439</v>
      </c>
    </row>
    <row r="3210" spans="2:7">
      <c r="B3210" s="200" t="s">
        <v>791</v>
      </c>
      <c r="C3210" s="201" t="s">
        <v>792</v>
      </c>
      <c r="D3210" s="201" t="s">
        <v>4134</v>
      </c>
      <c r="E3210" s="200" t="s">
        <v>4440</v>
      </c>
      <c r="F3210" s="201" t="s">
        <v>4441</v>
      </c>
      <c r="G3210" s="202" t="s">
        <v>4442</v>
      </c>
    </row>
    <row r="3211" spans="2:7">
      <c r="B3211" s="200" t="s">
        <v>795</v>
      </c>
      <c r="C3211" s="201" t="s">
        <v>796</v>
      </c>
      <c r="D3211" s="201" t="s">
        <v>4134</v>
      </c>
      <c r="E3211" s="200" t="s">
        <v>4440</v>
      </c>
      <c r="F3211" s="201" t="s">
        <v>4441</v>
      </c>
      <c r="G3211" s="202" t="s">
        <v>4443</v>
      </c>
    </row>
    <row r="3212" spans="2:7">
      <c r="B3212" s="200" t="s">
        <v>803</v>
      </c>
      <c r="C3212" s="201" t="s">
        <v>804</v>
      </c>
      <c r="D3212" s="201" t="s">
        <v>4134</v>
      </c>
      <c r="E3212" s="200" t="s">
        <v>4440</v>
      </c>
      <c r="F3212" s="201" t="s">
        <v>4441</v>
      </c>
      <c r="G3212" s="202" t="s">
        <v>4444</v>
      </c>
    </row>
    <row r="3213" spans="2:7">
      <c r="B3213" s="200" t="s">
        <v>1162</v>
      </c>
      <c r="C3213" s="201" t="s">
        <v>1163</v>
      </c>
      <c r="D3213" s="201" t="s">
        <v>4134</v>
      </c>
      <c r="E3213" s="200" t="s">
        <v>4440</v>
      </c>
      <c r="F3213" s="201" t="s">
        <v>4441</v>
      </c>
      <c r="G3213" s="202" t="s">
        <v>4445</v>
      </c>
    </row>
    <row r="3214" spans="2:7">
      <c r="B3214" s="200" t="s">
        <v>807</v>
      </c>
      <c r="C3214" s="201" t="s">
        <v>808</v>
      </c>
      <c r="D3214" s="201" t="s">
        <v>4134</v>
      </c>
      <c r="E3214" s="200" t="s">
        <v>4440</v>
      </c>
      <c r="F3214" s="201" t="s">
        <v>4441</v>
      </c>
      <c r="G3214" s="202" t="s">
        <v>4446</v>
      </c>
    </row>
    <row r="3215" spans="2:7">
      <c r="B3215" s="200" t="s">
        <v>1081</v>
      </c>
      <c r="C3215" s="201" t="s">
        <v>1082</v>
      </c>
      <c r="D3215" s="201" t="s">
        <v>4134</v>
      </c>
      <c r="E3215" s="200" t="s">
        <v>4440</v>
      </c>
      <c r="F3215" s="201" t="s">
        <v>4441</v>
      </c>
      <c r="G3215" s="202" t="s">
        <v>4447</v>
      </c>
    </row>
    <row r="3216" spans="2:7">
      <c r="B3216" s="200" t="s">
        <v>827</v>
      </c>
      <c r="C3216" s="201" t="s">
        <v>828</v>
      </c>
      <c r="D3216" s="201" t="s">
        <v>4134</v>
      </c>
      <c r="E3216" s="200" t="s">
        <v>4440</v>
      </c>
      <c r="F3216" s="201" t="s">
        <v>4441</v>
      </c>
      <c r="G3216" s="202" t="s">
        <v>4448</v>
      </c>
    </row>
    <row r="3217" spans="2:7">
      <c r="B3217" s="200" t="s">
        <v>831</v>
      </c>
      <c r="C3217" s="201" t="s">
        <v>832</v>
      </c>
      <c r="D3217" s="201" t="s">
        <v>4134</v>
      </c>
      <c r="E3217" s="200" t="s">
        <v>4440</v>
      </c>
      <c r="F3217" s="201" t="s">
        <v>4441</v>
      </c>
      <c r="G3217" s="202" t="s">
        <v>4449</v>
      </c>
    </row>
    <row r="3218" spans="2:7">
      <c r="B3218" s="200" t="s">
        <v>994</v>
      </c>
      <c r="C3218" s="201" t="s">
        <v>995</v>
      </c>
      <c r="D3218" s="201" t="s">
        <v>4134</v>
      </c>
      <c r="E3218" s="200" t="s">
        <v>4440</v>
      </c>
      <c r="F3218" s="201" t="s">
        <v>4441</v>
      </c>
      <c r="G3218" s="202" t="s">
        <v>4450</v>
      </c>
    </row>
    <row r="3219" spans="2:7">
      <c r="B3219" s="200" t="s">
        <v>851</v>
      </c>
      <c r="C3219" s="201" t="s">
        <v>852</v>
      </c>
      <c r="D3219" s="201" t="s">
        <v>4134</v>
      </c>
      <c r="E3219" s="200" t="s">
        <v>4440</v>
      </c>
      <c r="F3219" s="201" t="s">
        <v>4441</v>
      </c>
      <c r="G3219" s="202" t="s">
        <v>4451</v>
      </c>
    </row>
    <row r="3220" spans="2:7">
      <c r="B3220" s="200" t="s">
        <v>855</v>
      </c>
      <c r="C3220" s="201" t="s">
        <v>856</v>
      </c>
      <c r="D3220" s="201" t="s">
        <v>4134</v>
      </c>
      <c r="E3220" s="200" t="s">
        <v>4440</v>
      </c>
      <c r="F3220" s="201" t="s">
        <v>4441</v>
      </c>
      <c r="G3220" s="202" t="s">
        <v>4452</v>
      </c>
    </row>
    <row r="3221" spans="2:7">
      <c r="B3221" s="200" t="s">
        <v>859</v>
      </c>
      <c r="C3221" s="201" t="s">
        <v>860</v>
      </c>
      <c r="D3221" s="201" t="s">
        <v>4134</v>
      </c>
      <c r="E3221" s="200" t="s">
        <v>4440</v>
      </c>
      <c r="F3221" s="201" t="s">
        <v>4441</v>
      </c>
      <c r="G3221" s="202" t="s">
        <v>4453</v>
      </c>
    </row>
    <row r="3222" spans="2:7">
      <c r="B3222" s="200" t="s">
        <v>863</v>
      </c>
      <c r="C3222" s="201" t="s">
        <v>864</v>
      </c>
      <c r="D3222" s="201" t="s">
        <v>4134</v>
      </c>
      <c r="E3222" s="200" t="s">
        <v>4440</v>
      </c>
      <c r="F3222" s="201" t="s">
        <v>4441</v>
      </c>
      <c r="G3222" s="202" t="s">
        <v>4454</v>
      </c>
    </row>
    <row r="3223" spans="2:7">
      <c r="B3223" s="200" t="s">
        <v>867</v>
      </c>
      <c r="C3223" s="201" t="s">
        <v>868</v>
      </c>
      <c r="D3223" s="201" t="s">
        <v>4134</v>
      </c>
      <c r="E3223" s="200" t="s">
        <v>4440</v>
      </c>
      <c r="F3223" s="201" t="s">
        <v>4441</v>
      </c>
      <c r="G3223" s="202" t="s">
        <v>4455</v>
      </c>
    </row>
    <row r="3224" spans="2:7">
      <c r="B3224" s="200" t="s">
        <v>879</v>
      </c>
      <c r="C3224" s="201" t="s">
        <v>880</v>
      </c>
      <c r="D3224" s="201" t="s">
        <v>4134</v>
      </c>
      <c r="E3224" s="200" t="s">
        <v>4440</v>
      </c>
      <c r="F3224" s="201" t="s">
        <v>4441</v>
      </c>
      <c r="G3224" s="202" t="s">
        <v>4456</v>
      </c>
    </row>
    <row r="3225" spans="2:7">
      <c r="B3225" s="200" t="s">
        <v>885</v>
      </c>
      <c r="C3225" s="201" t="s">
        <v>886</v>
      </c>
      <c r="D3225" s="201" t="s">
        <v>4134</v>
      </c>
      <c r="E3225" s="200" t="s">
        <v>4440</v>
      </c>
      <c r="F3225" s="201" t="s">
        <v>4441</v>
      </c>
      <c r="G3225" s="202" t="s">
        <v>4457</v>
      </c>
    </row>
    <row r="3226" spans="2:7">
      <c r="B3226" s="200" t="s">
        <v>888</v>
      </c>
      <c r="C3226" s="201" t="s">
        <v>889</v>
      </c>
      <c r="D3226" s="201" t="s">
        <v>4134</v>
      </c>
      <c r="E3226" s="200" t="s">
        <v>4440</v>
      </c>
      <c r="F3226" s="201" t="s">
        <v>4441</v>
      </c>
      <c r="G3226" s="202" t="s">
        <v>4458</v>
      </c>
    </row>
    <row r="3227" spans="2:7">
      <c r="B3227" s="200" t="s">
        <v>891</v>
      </c>
      <c r="C3227" s="201" t="s">
        <v>892</v>
      </c>
      <c r="D3227" s="201" t="s">
        <v>4134</v>
      </c>
      <c r="E3227" s="200" t="s">
        <v>4440</v>
      </c>
      <c r="F3227" s="201" t="s">
        <v>4441</v>
      </c>
      <c r="G3227" s="202" t="s">
        <v>4459</v>
      </c>
    </row>
    <row r="3228" spans="2:7">
      <c r="B3228" s="200" t="s">
        <v>894</v>
      </c>
      <c r="C3228" s="201" t="s">
        <v>895</v>
      </c>
      <c r="D3228" s="201" t="s">
        <v>4134</v>
      </c>
      <c r="E3228" s="200" t="s">
        <v>4440</v>
      </c>
      <c r="F3228" s="201" t="s">
        <v>4441</v>
      </c>
      <c r="G3228" s="202" t="s">
        <v>4460</v>
      </c>
    </row>
    <row r="3229" spans="2:7">
      <c r="B3229" s="200" t="s">
        <v>897</v>
      </c>
      <c r="C3229" s="201" t="s">
        <v>898</v>
      </c>
      <c r="D3229" s="201" t="s">
        <v>4134</v>
      </c>
      <c r="E3229" s="200" t="s">
        <v>4440</v>
      </c>
      <c r="F3229" s="201" t="s">
        <v>4441</v>
      </c>
      <c r="G3229" s="202" t="s">
        <v>4461</v>
      </c>
    </row>
    <row r="3230" spans="2:7">
      <c r="B3230" s="200" t="s">
        <v>784</v>
      </c>
      <c r="C3230" s="201" t="s">
        <v>785</v>
      </c>
      <c r="D3230" s="201" t="s">
        <v>4134</v>
      </c>
      <c r="E3230" s="200" t="s">
        <v>4462</v>
      </c>
      <c r="F3230" s="201" t="s">
        <v>4463</v>
      </c>
      <c r="G3230" s="202" t="s">
        <v>4464</v>
      </c>
    </row>
    <row r="3231" spans="2:7">
      <c r="B3231" s="200" t="s">
        <v>791</v>
      </c>
      <c r="C3231" s="201" t="s">
        <v>792</v>
      </c>
      <c r="D3231" s="201" t="s">
        <v>4134</v>
      </c>
      <c r="E3231" s="200" t="s">
        <v>4462</v>
      </c>
      <c r="F3231" s="201" t="s">
        <v>4463</v>
      </c>
      <c r="G3231" s="202" t="s">
        <v>4465</v>
      </c>
    </row>
    <row r="3232" spans="2:7">
      <c r="B3232" s="200" t="s">
        <v>1070</v>
      </c>
      <c r="C3232" s="201" t="s">
        <v>1071</v>
      </c>
      <c r="D3232" s="201" t="s">
        <v>4134</v>
      </c>
      <c r="E3232" s="200" t="s">
        <v>4462</v>
      </c>
      <c r="F3232" s="201" t="s">
        <v>4463</v>
      </c>
      <c r="G3232" s="202" t="s">
        <v>4466</v>
      </c>
    </row>
    <row r="3233" spans="2:7">
      <c r="B3233" s="200" t="s">
        <v>1073</v>
      </c>
      <c r="C3233" s="201" t="s">
        <v>1074</v>
      </c>
      <c r="D3233" s="201" t="s">
        <v>4134</v>
      </c>
      <c r="E3233" s="200" t="s">
        <v>4462</v>
      </c>
      <c r="F3233" s="201" t="s">
        <v>4463</v>
      </c>
      <c r="G3233" s="202" t="s">
        <v>4467</v>
      </c>
    </row>
    <row r="3234" spans="2:7">
      <c r="B3234" s="200" t="s">
        <v>795</v>
      </c>
      <c r="C3234" s="201" t="s">
        <v>796</v>
      </c>
      <c r="D3234" s="201" t="s">
        <v>4134</v>
      </c>
      <c r="E3234" s="200" t="s">
        <v>4462</v>
      </c>
      <c r="F3234" s="201" t="s">
        <v>4463</v>
      </c>
      <c r="G3234" s="202" t="s">
        <v>4468</v>
      </c>
    </row>
    <row r="3235" spans="2:7">
      <c r="B3235" s="200" t="s">
        <v>799</v>
      </c>
      <c r="C3235" s="201" t="s">
        <v>800</v>
      </c>
      <c r="D3235" s="201" t="s">
        <v>4134</v>
      </c>
      <c r="E3235" s="200" t="s">
        <v>4462</v>
      </c>
      <c r="F3235" s="201" t="s">
        <v>4463</v>
      </c>
      <c r="G3235" s="202" t="s">
        <v>4469</v>
      </c>
    </row>
    <row r="3236" spans="2:7">
      <c r="B3236" s="200" t="s">
        <v>803</v>
      </c>
      <c r="C3236" s="201" t="s">
        <v>804</v>
      </c>
      <c r="D3236" s="201" t="s">
        <v>4134</v>
      </c>
      <c r="E3236" s="200" t="s">
        <v>4462</v>
      </c>
      <c r="F3236" s="201" t="s">
        <v>4463</v>
      </c>
      <c r="G3236" s="202" t="s">
        <v>4470</v>
      </c>
    </row>
    <row r="3237" spans="2:7">
      <c r="B3237" s="200" t="s">
        <v>807</v>
      </c>
      <c r="C3237" s="201" t="s">
        <v>808</v>
      </c>
      <c r="D3237" s="201" t="s">
        <v>4134</v>
      </c>
      <c r="E3237" s="200" t="s">
        <v>4462</v>
      </c>
      <c r="F3237" s="201" t="s">
        <v>4463</v>
      </c>
      <c r="G3237" s="202" t="s">
        <v>4471</v>
      </c>
    </row>
    <row r="3238" spans="2:7">
      <c r="B3238" s="200" t="s">
        <v>1195</v>
      </c>
      <c r="C3238" s="201" t="s">
        <v>1196</v>
      </c>
      <c r="D3238" s="201" t="s">
        <v>4134</v>
      </c>
      <c r="E3238" s="200" t="s">
        <v>4462</v>
      </c>
      <c r="F3238" s="201" t="s">
        <v>4463</v>
      </c>
      <c r="G3238" s="202" t="s">
        <v>4472</v>
      </c>
    </row>
    <row r="3239" spans="2:7">
      <c r="B3239" s="200" t="s">
        <v>823</v>
      </c>
      <c r="C3239" s="201" t="s">
        <v>824</v>
      </c>
      <c r="D3239" s="201" t="s">
        <v>4134</v>
      </c>
      <c r="E3239" s="200" t="s">
        <v>4462</v>
      </c>
      <c r="F3239" s="201" t="s">
        <v>4463</v>
      </c>
      <c r="G3239" s="202" t="s">
        <v>4473</v>
      </c>
    </row>
    <row r="3240" spans="2:7">
      <c r="B3240" s="200" t="s">
        <v>827</v>
      </c>
      <c r="C3240" s="201" t="s">
        <v>828</v>
      </c>
      <c r="D3240" s="201" t="s">
        <v>4134</v>
      </c>
      <c r="E3240" s="200" t="s">
        <v>4462</v>
      </c>
      <c r="F3240" s="201" t="s">
        <v>4463</v>
      </c>
      <c r="G3240" s="202" t="s">
        <v>4474</v>
      </c>
    </row>
    <row r="3241" spans="2:7">
      <c r="B3241" s="200" t="s">
        <v>831</v>
      </c>
      <c r="C3241" s="201" t="s">
        <v>832</v>
      </c>
      <c r="D3241" s="201" t="s">
        <v>4134</v>
      </c>
      <c r="E3241" s="200" t="s">
        <v>4462</v>
      </c>
      <c r="F3241" s="201" t="s">
        <v>4463</v>
      </c>
      <c r="G3241" s="202" t="s">
        <v>4475</v>
      </c>
    </row>
    <row r="3242" spans="2:7">
      <c r="B3242" s="200" t="s">
        <v>913</v>
      </c>
      <c r="C3242" s="201" t="s">
        <v>914</v>
      </c>
      <c r="D3242" s="201" t="s">
        <v>4134</v>
      </c>
      <c r="E3242" s="200" t="s">
        <v>4462</v>
      </c>
      <c r="F3242" s="201" t="s">
        <v>4463</v>
      </c>
      <c r="G3242" s="202" t="s">
        <v>4476</v>
      </c>
    </row>
    <row r="3243" spans="2:7">
      <c r="B3243" s="200" t="s">
        <v>843</v>
      </c>
      <c r="C3243" s="201" t="s">
        <v>844</v>
      </c>
      <c r="D3243" s="201" t="s">
        <v>4134</v>
      </c>
      <c r="E3243" s="200" t="s">
        <v>4462</v>
      </c>
      <c r="F3243" s="201" t="s">
        <v>4463</v>
      </c>
      <c r="G3243" s="202" t="s">
        <v>4477</v>
      </c>
    </row>
    <row r="3244" spans="2:7">
      <c r="B3244" s="200" t="s">
        <v>851</v>
      </c>
      <c r="C3244" s="201" t="s">
        <v>852</v>
      </c>
      <c r="D3244" s="201" t="s">
        <v>4134</v>
      </c>
      <c r="E3244" s="200" t="s">
        <v>4462</v>
      </c>
      <c r="F3244" s="201" t="s">
        <v>4463</v>
      </c>
      <c r="G3244" s="202" t="s">
        <v>4478</v>
      </c>
    </row>
    <row r="3245" spans="2:7">
      <c r="B3245" s="200" t="s">
        <v>855</v>
      </c>
      <c r="C3245" s="201" t="s">
        <v>856</v>
      </c>
      <c r="D3245" s="201" t="s">
        <v>4134</v>
      </c>
      <c r="E3245" s="200" t="s">
        <v>4462</v>
      </c>
      <c r="F3245" s="201" t="s">
        <v>4463</v>
      </c>
      <c r="G3245" s="202" t="s">
        <v>4479</v>
      </c>
    </row>
    <row r="3246" spans="2:7">
      <c r="B3246" s="200" t="s">
        <v>859</v>
      </c>
      <c r="C3246" s="201" t="s">
        <v>860</v>
      </c>
      <c r="D3246" s="201" t="s">
        <v>4134</v>
      </c>
      <c r="E3246" s="200" t="s">
        <v>4462</v>
      </c>
      <c r="F3246" s="201" t="s">
        <v>4463</v>
      </c>
      <c r="G3246" s="202" t="s">
        <v>4480</v>
      </c>
    </row>
    <row r="3247" spans="2:7">
      <c r="B3247" s="200" t="s">
        <v>863</v>
      </c>
      <c r="C3247" s="201" t="s">
        <v>864</v>
      </c>
      <c r="D3247" s="201" t="s">
        <v>4134</v>
      </c>
      <c r="E3247" s="200" t="s">
        <v>4462</v>
      </c>
      <c r="F3247" s="201" t="s">
        <v>4463</v>
      </c>
      <c r="G3247" s="202" t="s">
        <v>4481</v>
      </c>
    </row>
    <row r="3248" spans="2:7">
      <c r="B3248" s="200" t="s">
        <v>867</v>
      </c>
      <c r="C3248" s="201" t="s">
        <v>868</v>
      </c>
      <c r="D3248" s="201" t="s">
        <v>4134</v>
      </c>
      <c r="E3248" s="200" t="s">
        <v>4462</v>
      </c>
      <c r="F3248" s="201" t="s">
        <v>4463</v>
      </c>
      <c r="G3248" s="202" t="s">
        <v>4482</v>
      </c>
    </row>
    <row r="3249" spans="2:7">
      <c r="B3249" s="200" t="s">
        <v>948</v>
      </c>
      <c r="C3249" s="201" t="s">
        <v>949</v>
      </c>
      <c r="D3249" s="201" t="s">
        <v>4134</v>
      </c>
      <c r="E3249" s="200" t="s">
        <v>4462</v>
      </c>
      <c r="F3249" s="201" t="s">
        <v>4463</v>
      </c>
      <c r="G3249" s="202" t="s">
        <v>4483</v>
      </c>
    </row>
    <row r="3250" spans="2:7">
      <c r="B3250" s="200" t="s">
        <v>1053</v>
      </c>
      <c r="C3250" s="201" t="s">
        <v>1054</v>
      </c>
      <c r="D3250" s="201" t="s">
        <v>4134</v>
      </c>
      <c r="E3250" s="200" t="s">
        <v>4462</v>
      </c>
      <c r="F3250" s="201" t="s">
        <v>4463</v>
      </c>
      <c r="G3250" s="202" t="s">
        <v>4484</v>
      </c>
    </row>
    <row r="3251" spans="2:7">
      <c r="B3251" s="200" t="s">
        <v>1001</v>
      </c>
      <c r="C3251" s="201" t="s">
        <v>1002</v>
      </c>
      <c r="D3251" s="201" t="s">
        <v>4134</v>
      </c>
      <c r="E3251" s="200" t="s">
        <v>4462</v>
      </c>
      <c r="F3251" s="201" t="s">
        <v>4463</v>
      </c>
      <c r="G3251" s="202" t="s">
        <v>4485</v>
      </c>
    </row>
    <row r="3252" spans="2:7">
      <c r="B3252" s="200" t="s">
        <v>927</v>
      </c>
      <c r="C3252" s="201" t="s">
        <v>928</v>
      </c>
      <c r="D3252" s="201" t="s">
        <v>4134</v>
      </c>
      <c r="E3252" s="200" t="s">
        <v>4462</v>
      </c>
      <c r="F3252" s="201" t="s">
        <v>4463</v>
      </c>
      <c r="G3252" s="202" t="s">
        <v>4486</v>
      </c>
    </row>
    <row r="3253" spans="2:7">
      <c r="B3253" s="200" t="s">
        <v>879</v>
      </c>
      <c r="C3253" s="201" t="s">
        <v>880</v>
      </c>
      <c r="D3253" s="201" t="s">
        <v>4134</v>
      </c>
      <c r="E3253" s="200" t="s">
        <v>4462</v>
      </c>
      <c r="F3253" s="201" t="s">
        <v>4463</v>
      </c>
      <c r="G3253" s="202" t="s">
        <v>4487</v>
      </c>
    </row>
    <row r="3254" spans="2:7">
      <c r="B3254" s="200" t="s">
        <v>882</v>
      </c>
      <c r="C3254" s="201" t="s">
        <v>883</v>
      </c>
      <c r="D3254" s="201" t="s">
        <v>4134</v>
      </c>
      <c r="E3254" s="200" t="s">
        <v>4462</v>
      </c>
      <c r="F3254" s="201" t="s">
        <v>4463</v>
      </c>
      <c r="G3254" s="202" t="s">
        <v>4488</v>
      </c>
    </row>
    <row r="3255" spans="2:7">
      <c r="B3255" s="200" t="s">
        <v>1059</v>
      </c>
      <c r="C3255" s="201" t="s">
        <v>1060</v>
      </c>
      <c r="D3255" s="201" t="s">
        <v>4134</v>
      </c>
      <c r="E3255" s="200" t="s">
        <v>4462</v>
      </c>
      <c r="F3255" s="201" t="s">
        <v>4463</v>
      </c>
      <c r="G3255" s="202" t="s">
        <v>4489</v>
      </c>
    </row>
    <row r="3256" spans="2:7">
      <c r="B3256" s="200" t="s">
        <v>885</v>
      </c>
      <c r="C3256" s="201" t="s">
        <v>886</v>
      </c>
      <c r="D3256" s="201" t="s">
        <v>4134</v>
      </c>
      <c r="E3256" s="200" t="s">
        <v>4462</v>
      </c>
      <c r="F3256" s="201" t="s">
        <v>4463</v>
      </c>
      <c r="G3256" s="202" t="s">
        <v>4490</v>
      </c>
    </row>
    <row r="3257" spans="2:7">
      <c r="B3257" s="200" t="s">
        <v>888</v>
      </c>
      <c r="C3257" s="201" t="s">
        <v>889</v>
      </c>
      <c r="D3257" s="201" t="s">
        <v>4134</v>
      </c>
      <c r="E3257" s="200" t="s">
        <v>4462</v>
      </c>
      <c r="F3257" s="201" t="s">
        <v>4463</v>
      </c>
      <c r="G3257" s="202" t="s">
        <v>4491</v>
      </c>
    </row>
    <row r="3258" spans="2:7">
      <c r="B3258" s="200" t="s">
        <v>891</v>
      </c>
      <c r="C3258" s="201" t="s">
        <v>892</v>
      </c>
      <c r="D3258" s="201" t="s">
        <v>4134</v>
      </c>
      <c r="E3258" s="200" t="s">
        <v>4462</v>
      </c>
      <c r="F3258" s="201" t="s">
        <v>4463</v>
      </c>
      <c r="G3258" s="202" t="s">
        <v>4492</v>
      </c>
    </row>
    <row r="3259" spans="2:7">
      <c r="B3259" s="200" t="s">
        <v>894</v>
      </c>
      <c r="C3259" s="201" t="s">
        <v>895</v>
      </c>
      <c r="D3259" s="201" t="s">
        <v>4134</v>
      </c>
      <c r="E3259" s="200" t="s">
        <v>4462</v>
      </c>
      <c r="F3259" s="201" t="s">
        <v>4463</v>
      </c>
      <c r="G3259" s="202" t="s">
        <v>4493</v>
      </c>
    </row>
    <row r="3260" spans="2:7">
      <c r="B3260" s="200" t="s">
        <v>897</v>
      </c>
      <c r="C3260" s="201" t="s">
        <v>898</v>
      </c>
      <c r="D3260" s="201" t="s">
        <v>4134</v>
      </c>
      <c r="E3260" s="200" t="s">
        <v>4462</v>
      </c>
      <c r="F3260" s="201" t="s">
        <v>4463</v>
      </c>
      <c r="G3260" s="202" t="s">
        <v>4494</v>
      </c>
    </row>
    <row r="3261" spans="2:7">
      <c r="B3261" s="200" t="s">
        <v>791</v>
      </c>
      <c r="C3261" s="201" t="s">
        <v>792</v>
      </c>
      <c r="D3261" s="201" t="s">
        <v>4134</v>
      </c>
      <c r="E3261" s="200" t="s">
        <v>4495</v>
      </c>
      <c r="F3261" s="201" t="s">
        <v>4496</v>
      </c>
      <c r="G3261" s="202" t="s">
        <v>4497</v>
      </c>
    </row>
    <row r="3262" spans="2:7">
      <c r="B3262" s="200" t="s">
        <v>795</v>
      </c>
      <c r="C3262" s="201" t="s">
        <v>796</v>
      </c>
      <c r="D3262" s="201" t="s">
        <v>4134</v>
      </c>
      <c r="E3262" s="200" t="s">
        <v>4495</v>
      </c>
      <c r="F3262" s="201" t="s">
        <v>4496</v>
      </c>
      <c r="G3262" s="202" t="s">
        <v>4498</v>
      </c>
    </row>
    <row r="3263" spans="2:7">
      <c r="B3263" s="200" t="s">
        <v>803</v>
      </c>
      <c r="C3263" s="201" t="s">
        <v>804</v>
      </c>
      <c r="D3263" s="201" t="s">
        <v>4134</v>
      </c>
      <c r="E3263" s="200" t="s">
        <v>4495</v>
      </c>
      <c r="F3263" s="201" t="s">
        <v>4496</v>
      </c>
      <c r="G3263" s="202" t="s">
        <v>4499</v>
      </c>
    </row>
    <row r="3264" spans="2:7">
      <c r="B3264" s="200" t="s">
        <v>807</v>
      </c>
      <c r="C3264" s="201" t="s">
        <v>808</v>
      </c>
      <c r="D3264" s="201" t="s">
        <v>4134</v>
      </c>
      <c r="E3264" s="200" t="s">
        <v>4495</v>
      </c>
      <c r="F3264" s="201" t="s">
        <v>4496</v>
      </c>
      <c r="G3264" s="202" t="s">
        <v>4500</v>
      </c>
    </row>
    <row r="3265" spans="2:7">
      <c r="B3265" s="200" t="s">
        <v>831</v>
      </c>
      <c r="C3265" s="201" t="s">
        <v>832</v>
      </c>
      <c r="D3265" s="201" t="s">
        <v>4134</v>
      </c>
      <c r="E3265" s="200" t="s">
        <v>4495</v>
      </c>
      <c r="F3265" s="201" t="s">
        <v>4496</v>
      </c>
      <c r="G3265" s="202" t="s">
        <v>4501</v>
      </c>
    </row>
    <row r="3266" spans="2:7">
      <c r="B3266" s="200" t="s">
        <v>835</v>
      </c>
      <c r="C3266" s="201" t="s">
        <v>836</v>
      </c>
      <c r="D3266" s="201" t="s">
        <v>4134</v>
      </c>
      <c r="E3266" s="200" t="s">
        <v>4495</v>
      </c>
      <c r="F3266" s="201" t="s">
        <v>4496</v>
      </c>
      <c r="G3266" s="202" t="s">
        <v>4502</v>
      </c>
    </row>
    <row r="3267" spans="2:7">
      <c r="B3267" s="200" t="s">
        <v>847</v>
      </c>
      <c r="C3267" s="201" t="s">
        <v>848</v>
      </c>
      <c r="D3267" s="201" t="s">
        <v>4134</v>
      </c>
      <c r="E3267" s="200" t="s">
        <v>4495</v>
      </c>
      <c r="F3267" s="201" t="s">
        <v>4496</v>
      </c>
      <c r="G3267" s="202" t="s">
        <v>4503</v>
      </c>
    </row>
    <row r="3268" spans="2:7">
      <c r="B3268" s="200" t="s">
        <v>851</v>
      </c>
      <c r="C3268" s="201" t="s">
        <v>852</v>
      </c>
      <c r="D3268" s="201" t="s">
        <v>4134</v>
      </c>
      <c r="E3268" s="200" t="s">
        <v>4495</v>
      </c>
      <c r="F3268" s="201" t="s">
        <v>4496</v>
      </c>
      <c r="G3268" s="202" t="s">
        <v>4504</v>
      </c>
    </row>
    <row r="3269" spans="2:7">
      <c r="B3269" s="200" t="s">
        <v>855</v>
      </c>
      <c r="C3269" s="201" t="s">
        <v>856</v>
      </c>
      <c r="D3269" s="201" t="s">
        <v>4134</v>
      </c>
      <c r="E3269" s="200" t="s">
        <v>4495</v>
      </c>
      <c r="F3269" s="201" t="s">
        <v>4496</v>
      </c>
      <c r="G3269" s="202" t="s">
        <v>4505</v>
      </c>
    </row>
    <row r="3270" spans="2:7">
      <c r="B3270" s="200" t="s">
        <v>859</v>
      </c>
      <c r="C3270" s="201" t="s">
        <v>860</v>
      </c>
      <c r="D3270" s="201" t="s">
        <v>4134</v>
      </c>
      <c r="E3270" s="200" t="s">
        <v>4495</v>
      </c>
      <c r="F3270" s="201" t="s">
        <v>4496</v>
      </c>
      <c r="G3270" s="202" t="s">
        <v>4506</v>
      </c>
    </row>
    <row r="3271" spans="2:7">
      <c r="B3271" s="200" t="s">
        <v>863</v>
      </c>
      <c r="C3271" s="201" t="s">
        <v>864</v>
      </c>
      <c r="D3271" s="201" t="s">
        <v>4134</v>
      </c>
      <c r="E3271" s="200" t="s">
        <v>4495</v>
      </c>
      <c r="F3271" s="201" t="s">
        <v>4496</v>
      </c>
      <c r="G3271" s="202" t="s">
        <v>4507</v>
      </c>
    </row>
    <row r="3272" spans="2:7">
      <c r="B3272" s="200" t="s">
        <v>867</v>
      </c>
      <c r="C3272" s="201" t="s">
        <v>868</v>
      </c>
      <c r="D3272" s="201" t="s">
        <v>4134</v>
      </c>
      <c r="E3272" s="200" t="s">
        <v>4495</v>
      </c>
      <c r="F3272" s="201" t="s">
        <v>4496</v>
      </c>
      <c r="G3272" s="202" t="s">
        <v>4508</v>
      </c>
    </row>
    <row r="3273" spans="2:7">
      <c r="B3273" s="200" t="s">
        <v>870</v>
      </c>
      <c r="C3273" s="201" t="s">
        <v>871</v>
      </c>
      <c r="D3273" s="201" t="s">
        <v>4134</v>
      </c>
      <c r="E3273" s="200" t="s">
        <v>4495</v>
      </c>
      <c r="F3273" s="201" t="s">
        <v>4496</v>
      </c>
      <c r="G3273" s="202" t="s">
        <v>4509</v>
      </c>
    </row>
    <row r="3274" spans="2:7">
      <c r="B3274" s="200" t="s">
        <v>873</v>
      </c>
      <c r="C3274" s="201" t="s">
        <v>874</v>
      </c>
      <c r="D3274" s="201" t="s">
        <v>4134</v>
      </c>
      <c r="E3274" s="200" t="s">
        <v>4495</v>
      </c>
      <c r="F3274" s="201" t="s">
        <v>4496</v>
      </c>
      <c r="G3274" s="202" t="s">
        <v>4510</v>
      </c>
    </row>
    <row r="3275" spans="2:7">
      <c r="B3275" s="200" t="s">
        <v>1001</v>
      </c>
      <c r="C3275" s="201" t="s">
        <v>1002</v>
      </c>
      <c r="D3275" s="201" t="s">
        <v>4134</v>
      </c>
      <c r="E3275" s="200" t="s">
        <v>4495</v>
      </c>
      <c r="F3275" s="201" t="s">
        <v>4496</v>
      </c>
      <c r="G3275" s="202" t="s">
        <v>4511</v>
      </c>
    </row>
    <row r="3276" spans="2:7">
      <c r="B3276" s="200" t="s">
        <v>879</v>
      </c>
      <c r="C3276" s="201" t="s">
        <v>880</v>
      </c>
      <c r="D3276" s="201" t="s">
        <v>4134</v>
      </c>
      <c r="E3276" s="200" t="s">
        <v>4495</v>
      </c>
      <c r="F3276" s="201" t="s">
        <v>4496</v>
      </c>
      <c r="G3276" s="202" t="s">
        <v>4512</v>
      </c>
    </row>
    <row r="3277" spans="2:7">
      <c r="B3277" s="200" t="s">
        <v>885</v>
      </c>
      <c r="C3277" s="201" t="s">
        <v>886</v>
      </c>
      <c r="D3277" s="201" t="s">
        <v>4134</v>
      </c>
      <c r="E3277" s="200" t="s">
        <v>4495</v>
      </c>
      <c r="F3277" s="201" t="s">
        <v>4496</v>
      </c>
      <c r="G3277" s="202" t="s">
        <v>4513</v>
      </c>
    </row>
    <row r="3278" spans="2:7">
      <c r="B3278" s="200" t="s">
        <v>888</v>
      </c>
      <c r="C3278" s="201" t="s">
        <v>889</v>
      </c>
      <c r="D3278" s="201" t="s">
        <v>4134</v>
      </c>
      <c r="E3278" s="200" t="s">
        <v>4495</v>
      </c>
      <c r="F3278" s="201" t="s">
        <v>4496</v>
      </c>
      <c r="G3278" s="202" t="s">
        <v>4514</v>
      </c>
    </row>
    <row r="3279" spans="2:7">
      <c r="B3279" s="200" t="s">
        <v>891</v>
      </c>
      <c r="C3279" s="201" t="s">
        <v>892</v>
      </c>
      <c r="D3279" s="201" t="s">
        <v>4134</v>
      </c>
      <c r="E3279" s="200" t="s">
        <v>4495</v>
      </c>
      <c r="F3279" s="201" t="s">
        <v>4496</v>
      </c>
      <c r="G3279" s="202" t="s">
        <v>4515</v>
      </c>
    </row>
    <row r="3280" spans="2:7">
      <c r="B3280" s="200" t="s">
        <v>894</v>
      </c>
      <c r="C3280" s="201" t="s">
        <v>895</v>
      </c>
      <c r="D3280" s="201" t="s">
        <v>4134</v>
      </c>
      <c r="E3280" s="200" t="s">
        <v>4495</v>
      </c>
      <c r="F3280" s="201" t="s">
        <v>4496</v>
      </c>
      <c r="G3280" s="202" t="s">
        <v>4516</v>
      </c>
    </row>
    <row r="3281" spans="2:7">
      <c r="B3281" s="200" t="s">
        <v>897</v>
      </c>
      <c r="C3281" s="201" t="s">
        <v>898</v>
      </c>
      <c r="D3281" s="201" t="s">
        <v>4134</v>
      </c>
      <c r="E3281" s="200" t="s">
        <v>4495</v>
      </c>
      <c r="F3281" s="201" t="s">
        <v>4496</v>
      </c>
      <c r="G3281" s="202" t="s">
        <v>4517</v>
      </c>
    </row>
    <row r="3282" spans="2:7">
      <c r="B3282" s="200" t="s">
        <v>791</v>
      </c>
      <c r="C3282" s="201" t="s">
        <v>792</v>
      </c>
      <c r="D3282" s="201" t="s">
        <v>4134</v>
      </c>
      <c r="E3282" s="200" t="s">
        <v>4518</v>
      </c>
      <c r="F3282" s="201" t="s">
        <v>4519</v>
      </c>
      <c r="G3282" s="202" t="s">
        <v>4520</v>
      </c>
    </row>
    <row r="3283" spans="2:7">
      <c r="B3283" s="200" t="s">
        <v>795</v>
      </c>
      <c r="C3283" s="201" t="s">
        <v>796</v>
      </c>
      <c r="D3283" s="201" t="s">
        <v>4134</v>
      </c>
      <c r="E3283" s="200" t="s">
        <v>4518</v>
      </c>
      <c r="F3283" s="201" t="s">
        <v>4519</v>
      </c>
      <c r="G3283" s="202" t="s">
        <v>4521</v>
      </c>
    </row>
    <row r="3284" spans="2:7">
      <c r="B3284" s="200" t="s">
        <v>803</v>
      </c>
      <c r="C3284" s="201" t="s">
        <v>804</v>
      </c>
      <c r="D3284" s="201" t="s">
        <v>4134</v>
      </c>
      <c r="E3284" s="200" t="s">
        <v>4518</v>
      </c>
      <c r="F3284" s="201" t="s">
        <v>4519</v>
      </c>
      <c r="G3284" s="202" t="s">
        <v>4522</v>
      </c>
    </row>
    <row r="3285" spans="2:7">
      <c r="B3285" s="200" t="s">
        <v>1162</v>
      </c>
      <c r="C3285" s="201" t="s">
        <v>1163</v>
      </c>
      <c r="D3285" s="201" t="s">
        <v>4134</v>
      </c>
      <c r="E3285" s="200" t="s">
        <v>4518</v>
      </c>
      <c r="F3285" s="201" t="s">
        <v>4519</v>
      </c>
      <c r="G3285" s="202" t="s">
        <v>4523</v>
      </c>
    </row>
    <row r="3286" spans="2:7">
      <c r="B3286" s="200" t="s">
        <v>807</v>
      </c>
      <c r="C3286" s="201" t="s">
        <v>808</v>
      </c>
      <c r="D3286" s="201" t="s">
        <v>4134</v>
      </c>
      <c r="E3286" s="200" t="s">
        <v>4518</v>
      </c>
      <c r="F3286" s="201" t="s">
        <v>4519</v>
      </c>
      <c r="G3286" s="202" t="s">
        <v>4524</v>
      </c>
    </row>
    <row r="3287" spans="2:7">
      <c r="B3287" s="200" t="s">
        <v>1081</v>
      </c>
      <c r="C3287" s="201" t="s">
        <v>1082</v>
      </c>
      <c r="D3287" s="201" t="s">
        <v>4134</v>
      </c>
      <c r="E3287" s="200" t="s">
        <v>4518</v>
      </c>
      <c r="F3287" s="201" t="s">
        <v>4519</v>
      </c>
      <c r="G3287" s="202" t="s">
        <v>4525</v>
      </c>
    </row>
    <row r="3288" spans="2:7">
      <c r="B3288" s="200" t="s">
        <v>969</v>
      </c>
      <c r="C3288" s="201" t="s">
        <v>970</v>
      </c>
      <c r="D3288" s="201" t="s">
        <v>4134</v>
      </c>
      <c r="E3288" s="200" t="s">
        <v>4518</v>
      </c>
      <c r="F3288" s="201" t="s">
        <v>4519</v>
      </c>
      <c r="G3288" s="202" t="s">
        <v>4526</v>
      </c>
    </row>
    <row r="3289" spans="2:7">
      <c r="B3289" s="200" t="s">
        <v>819</v>
      </c>
      <c r="C3289" s="201" t="s">
        <v>820</v>
      </c>
      <c r="D3289" s="201" t="s">
        <v>4134</v>
      </c>
      <c r="E3289" s="200" t="s">
        <v>4518</v>
      </c>
      <c r="F3289" s="201" t="s">
        <v>4519</v>
      </c>
      <c r="G3289" s="202" t="s">
        <v>4527</v>
      </c>
    </row>
    <row r="3290" spans="2:7">
      <c r="B3290" s="200" t="s">
        <v>827</v>
      </c>
      <c r="C3290" s="201" t="s">
        <v>828</v>
      </c>
      <c r="D3290" s="201" t="s">
        <v>4134</v>
      </c>
      <c r="E3290" s="200" t="s">
        <v>4518</v>
      </c>
      <c r="F3290" s="201" t="s">
        <v>4519</v>
      </c>
      <c r="G3290" s="202" t="s">
        <v>4528</v>
      </c>
    </row>
    <row r="3291" spans="2:7">
      <c r="B3291" s="200" t="s">
        <v>831</v>
      </c>
      <c r="C3291" s="201" t="s">
        <v>832</v>
      </c>
      <c r="D3291" s="201" t="s">
        <v>4134</v>
      </c>
      <c r="E3291" s="200" t="s">
        <v>4518</v>
      </c>
      <c r="F3291" s="201" t="s">
        <v>4519</v>
      </c>
      <c r="G3291" s="202" t="s">
        <v>4529</v>
      </c>
    </row>
    <row r="3292" spans="2:7">
      <c r="B3292" s="200" t="s">
        <v>994</v>
      </c>
      <c r="C3292" s="201" t="s">
        <v>995</v>
      </c>
      <c r="D3292" s="201" t="s">
        <v>4134</v>
      </c>
      <c r="E3292" s="200" t="s">
        <v>4518</v>
      </c>
      <c r="F3292" s="201" t="s">
        <v>4519</v>
      </c>
      <c r="G3292" s="202" t="s">
        <v>4530</v>
      </c>
    </row>
    <row r="3293" spans="2:7">
      <c r="B3293" s="200" t="s">
        <v>851</v>
      </c>
      <c r="C3293" s="201" t="s">
        <v>852</v>
      </c>
      <c r="D3293" s="201" t="s">
        <v>4134</v>
      </c>
      <c r="E3293" s="200" t="s">
        <v>4518</v>
      </c>
      <c r="F3293" s="201" t="s">
        <v>4519</v>
      </c>
      <c r="G3293" s="202" t="s">
        <v>4531</v>
      </c>
    </row>
    <row r="3294" spans="2:7">
      <c r="B3294" s="200" t="s">
        <v>855</v>
      </c>
      <c r="C3294" s="201" t="s">
        <v>856</v>
      </c>
      <c r="D3294" s="201" t="s">
        <v>4134</v>
      </c>
      <c r="E3294" s="200" t="s">
        <v>4518</v>
      </c>
      <c r="F3294" s="201" t="s">
        <v>4519</v>
      </c>
      <c r="G3294" s="202" t="s">
        <v>4532</v>
      </c>
    </row>
    <row r="3295" spans="2:7">
      <c r="B3295" s="200" t="s">
        <v>859</v>
      </c>
      <c r="C3295" s="201" t="s">
        <v>860</v>
      </c>
      <c r="D3295" s="201" t="s">
        <v>4134</v>
      </c>
      <c r="E3295" s="200" t="s">
        <v>4518</v>
      </c>
      <c r="F3295" s="201" t="s">
        <v>4519</v>
      </c>
      <c r="G3295" s="202" t="s">
        <v>4533</v>
      </c>
    </row>
    <row r="3296" spans="2:7">
      <c r="B3296" s="200" t="s">
        <v>863</v>
      </c>
      <c r="C3296" s="201" t="s">
        <v>864</v>
      </c>
      <c r="D3296" s="201" t="s">
        <v>4134</v>
      </c>
      <c r="E3296" s="200" t="s">
        <v>4518</v>
      </c>
      <c r="F3296" s="201" t="s">
        <v>4519</v>
      </c>
      <c r="G3296" s="202" t="s">
        <v>4534</v>
      </c>
    </row>
    <row r="3297" spans="2:7">
      <c r="B3297" s="200" t="s">
        <v>867</v>
      </c>
      <c r="C3297" s="201" t="s">
        <v>868</v>
      </c>
      <c r="D3297" s="201" t="s">
        <v>4134</v>
      </c>
      <c r="E3297" s="200" t="s">
        <v>4518</v>
      </c>
      <c r="F3297" s="201" t="s">
        <v>4519</v>
      </c>
      <c r="G3297" s="202" t="s">
        <v>4535</v>
      </c>
    </row>
    <row r="3298" spans="2:7">
      <c r="B3298" s="200" t="s">
        <v>1053</v>
      </c>
      <c r="C3298" s="201" t="s">
        <v>1054</v>
      </c>
      <c r="D3298" s="201" t="s">
        <v>4134</v>
      </c>
      <c r="E3298" s="200" t="s">
        <v>4518</v>
      </c>
      <c r="F3298" s="201" t="s">
        <v>4519</v>
      </c>
      <c r="G3298" s="202" t="s">
        <v>4536</v>
      </c>
    </row>
    <row r="3299" spans="2:7">
      <c r="B3299" s="200" t="s">
        <v>927</v>
      </c>
      <c r="C3299" s="201" t="s">
        <v>928</v>
      </c>
      <c r="D3299" s="201" t="s">
        <v>4134</v>
      </c>
      <c r="E3299" s="200" t="s">
        <v>4518</v>
      </c>
      <c r="F3299" s="201" t="s">
        <v>4519</v>
      </c>
      <c r="G3299" s="202" t="s">
        <v>4537</v>
      </c>
    </row>
    <row r="3300" spans="2:7">
      <c r="B3300" s="200" t="s">
        <v>879</v>
      </c>
      <c r="C3300" s="201" t="s">
        <v>880</v>
      </c>
      <c r="D3300" s="201" t="s">
        <v>4134</v>
      </c>
      <c r="E3300" s="200" t="s">
        <v>4518</v>
      </c>
      <c r="F3300" s="201" t="s">
        <v>4519</v>
      </c>
      <c r="G3300" s="202" t="s">
        <v>4538</v>
      </c>
    </row>
    <row r="3301" spans="2:7">
      <c r="B3301" s="200" t="s">
        <v>882</v>
      </c>
      <c r="C3301" s="201" t="s">
        <v>883</v>
      </c>
      <c r="D3301" s="201" t="s">
        <v>4134</v>
      </c>
      <c r="E3301" s="200" t="s">
        <v>4518</v>
      </c>
      <c r="F3301" s="201" t="s">
        <v>4519</v>
      </c>
      <c r="G3301" s="202" t="s">
        <v>4539</v>
      </c>
    </row>
    <row r="3302" spans="2:7">
      <c r="B3302" s="200" t="s">
        <v>885</v>
      </c>
      <c r="C3302" s="201" t="s">
        <v>886</v>
      </c>
      <c r="D3302" s="201" t="s">
        <v>4134</v>
      </c>
      <c r="E3302" s="200" t="s">
        <v>4518</v>
      </c>
      <c r="F3302" s="201" t="s">
        <v>4519</v>
      </c>
      <c r="G3302" s="202" t="s">
        <v>4540</v>
      </c>
    </row>
    <row r="3303" spans="2:7">
      <c r="B3303" s="200" t="s">
        <v>888</v>
      </c>
      <c r="C3303" s="201" t="s">
        <v>889</v>
      </c>
      <c r="D3303" s="201" t="s">
        <v>4134</v>
      </c>
      <c r="E3303" s="200" t="s">
        <v>4518</v>
      </c>
      <c r="F3303" s="201" t="s">
        <v>4519</v>
      </c>
      <c r="G3303" s="202" t="s">
        <v>4541</v>
      </c>
    </row>
    <row r="3304" spans="2:7">
      <c r="B3304" s="200" t="s">
        <v>891</v>
      </c>
      <c r="C3304" s="201" t="s">
        <v>892</v>
      </c>
      <c r="D3304" s="201" t="s">
        <v>4134</v>
      </c>
      <c r="E3304" s="200" t="s">
        <v>4518</v>
      </c>
      <c r="F3304" s="201" t="s">
        <v>4519</v>
      </c>
      <c r="G3304" s="202" t="s">
        <v>4542</v>
      </c>
    </row>
    <row r="3305" spans="2:7">
      <c r="B3305" s="200" t="s">
        <v>894</v>
      </c>
      <c r="C3305" s="201" t="s">
        <v>895</v>
      </c>
      <c r="D3305" s="201" t="s">
        <v>4134</v>
      </c>
      <c r="E3305" s="200" t="s">
        <v>4518</v>
      </c>
      <c r="F3305" s="201" t="s">
        <v>4519</v>
      </c>
      <c r="G3305" s="202" t="s">
        <v>4543</v>
      </c>
    </row>
    <row r="3306" spans="2:7">
      <c r="B3306" s="200" t="s">
        <v>897</v>
      </c>
      <c r="C3306" s="201" t="s">
        <v>898</v>
      </c>
      <c r="D3306" s="201" t="s">
        <v>4134</v>
      </c>
      <c r="E3306" s="200" t="s">
        <v>4518</v>
      </c>
      <c r="F3306" s="201" t="s">
        <v>4519</v>
      </c>
      <c r="G3306" s="202" t="s">
        <v>4544</v>
      </c>
    </row>
    <row r="3307" spans="2:7">
      <c r="B3307" s="200" t="s">
        <v>791</v>
      </c>
      <c r="C3307" s="201" t="s">
        <v>792</v>
      </c>
      <c r="D3307" s="201" t="s">
        <v>4545</v>
      </c>
      <c r="E3307" s="200" t="s">
        <v>4546</v>
      </c>
      <c r="F3307" s="201" t="s">
        <v>4547</v>
      </c>
      <c r="G3307" s="202" t="s">
        <v>4548</v>
      </c>
    </row>
    <row r="3308" spans="2:7">
      <c r="B3308" s="200" t="s">
        <v>795</v>
      </c>
      <c r="C3308" s="201" t="s">
        <v>796</v>
      </c>
      <c r="D3308" s="201" t="s">
        <v>4545</v>
      </c>
      <c r="E3308" s="200" t="s">
        <v>4546</v>
      </c>
      <c r="F3308" s="201" t="s">
        <v>4547</v>
      </c>
      <c r="G3308" s="202" t="s">
        <v>4549</v>
      </c>
    </row>
    <row r="3309" spans="2:7">
      <c r="B3309" s="200" t="s">
        <v>799</v>
      </c>
      <c r="C3309" s="201" t="s">
        <v>800</v>
      </c>
      <c r="D3309" s="201" t="s">
        <v>4545</v>
      </c>
      <c r="E3309" s="200" t="s">
        <v>4546</v>
      </c>
      <c r="F3309" s="201" t="s">
        <v>4547</v>
      </c>
      <c r="G3309" s="202" t="s">
        <v>4550</v>
      </c>
    </row>
    <row r="3310" spans="2:7">
      <c r="B3310" s="200" t="s">
        <v>803</v>
      </c>
      <c r="C3310" s="201" t="s">
        <v>804</v>
      </c>
      <c r="D3310" s="201" t="s">
        <v>4545</v>
      </c>
      <c r="E3310" s="200" t="s">
        <v>4546</v>
      </c>
      <c r="F3310" s="201" t="s">
        <v>4547</v>
      </c>
      <c r="G3310" s="202" t="s">
        <v>4551</v>
      </c>
    </row>
    <row r="3311" spans="2:7">
      <c r="B3311" s="200" t="s">
        <v>1162</v>
      </c>
      <c r="C3311" s="201" t="s">
        <v>1163</v>
      </c>
      <c r="D3311" s="201" t="s">
        <v>4545</v>
      </c>
      <c r="E3311" s="200" t="s">
        <v>4546</v>
      </c>
      <c r="F3311" s="201" t="s">
        <v>4547</v>
      </c>
      <c r="G3311" s="202" t="s">
        <v>4552</v>
      </c>
    </row>
    <row r="3312" spans="2:7">
      <c r="B3312" s="200" t="s">
        <v>807</v>
      </c>
      <c r="C3312" s="201" t="s">
        <v>808</v>
      </c>
      <c r="D3312" s="201" t="s">
        <v>4545</v>
      </c>
      <c r="E3312" s="200" t="s">
        <v>4546</v>
      </c>
      <c r="F3312" s="201" t="s">
        <v>4547</v>
      </c>
      <c r="G3312" s="202" t="s">
        <v>4553</v>
      </c>
    </row>
    <row r="3313" spans="2:7">
      <c r="B3313" s="200" t="s">
        <v>827</v>
      </c>
      <c r="C3313" s="201" t="s">
        <v>828</v>
      </c>
      <c r="D3313" s="201" t="s">
        <v>4545</v>
      </c>
      <c r="E3313" s="200" t="s">
        <v>4546</v>
      </c>
      <c r="F3313" s="201" t="s">
        <v>4547</v>
      </c>
      <c r="G3313" s="202" t="s">
        <v>4554</v>
      </c>
    </row>
    <row r="3314" spans="2:7">
      <c r="B3314" s="200" t="s">
        <v>831</v>
      </c>
      <c r="C3314" s="201" t="s">
        <v>832</v>
      </c>
      <c r="D3314" s="201" t="s">
        <v>4545</v>
      </c>
      <c r="E3314" s="200" t="s">
        <v>4546</v>
      </c>
      <c r="F3314" s="201" t="s">
        <v>4547</v>
      </c>
      <c r="G3314" s="202" t="s">
        <v>4555</v>
      </c>
    </row>
    <row r="3315" spans="2:7">
      <c r="B3315" s="200" t="s">
        <v>1306</v>
      </c>
      <c r="C3315" s="201" t="e">
        <v>#N/A</v>
      </c>
      <c r="D3315" s="201" t="s">
        <v>4545</v>
      </c>
      <c r="E3315" s="200" t="s">
        <v>4546</v>
      </c>
      <c r="F3315" s="201" t="s">
        <v>4547</v>
      </c>
      <c r="G3315" s="202" t="s">
        <v>4556</v>
      </c>
    </row>
    <row r="3316" spans="2:7">
      <c r="B3316" s="200" t="s">
        <v>994</v>
      </c>
      <c r="C3316" s="201" t="s">
        <v>995</v>
      </c>
      <c r="D3316" s="201" t="s">
        <v>4545</v>
      </c>
      <c r="E3316" s="200" t="s">
        <v>4546</v>
      </c>
      <c r="F3316" s="201" t="s">
        <v>4547</v>
      </c>
      <c r="G3316" s="202" t="s">
        <v>4557</v>
      </c>
    </row>
    <row r="3317" spans="2:7">
      <c r="B3317" s="200" t="s">
        <v>851</v>
      </c>
      <c r="C3317" s="201" t="s">
        <v>852</v>
      </c>
      <c r="D3317" s="201" t="s">
        <v>4545</v>
      </c>
      <c r="E3317" s="200" t="s">
        <v>4546</v>
      </c>
      <c r="F3317" s="201" t="s">
        <v>4547</v>
      </c>
      <c r="G3317" s="202" t="s">
        <v>4558</v>
      </c>
    </row>
    <row r="3318" spans="2:7">
      <c r="B3318" s="200" t="s">
        <v>855</v>
      </c>
      <c r="C3318" s="201" t="s">
        <v>856</v>
      </c>
      <c r="D3318" s="201" t="s">
        <v>4545</v>
      </c>
      <c r="E3318" s="200" t="s">
        <v>4546</v>
      </c>
      <c r="F3318" s="201" t="s">
        <v>4547</v>
      </c>
      <c r="G3318" s="202" t="s">
        <v>4559</v>
      </c>
    </row>
    <row r="3319" spans="2:7">
      <c r="B3319" s="200" t="s">
        <v>973</v>
      </c>
      <c r="C3319" s="201" t="s">
        <v>974</v>
      </c>
      <c r="D3319" s="201" t="s">
        <v>4545</v>
      </c>
      <c r="E3319" s="200" t="s">
        <v>4546</v>
      </c>
      <c r="F3319" s="201" t="s">
        <v>4547</v>
      </c>
      <c r="G3319" s="202" t="s">
        <v>4560</v>
      </c>
    </row>
    <row r="3320" spans="2:7">
      <c r="B3320" s="200" t="s">
        <v>867</v>
      </c>
      <c r="C3320" s="201" t="s">
        <v>868</v>
      </c>
      <c r="D3320" s="201" t="s">
        <v>4545</v>
      </c>
      <c r="E3320" s="200" t="s">
        <v>4546</v>
      </c>
      <c r="F3320" s="201" t="s">
        <v>4547</v>
      </c>
      <c r="G3320" s="202" t="s">
        <v>4561</v>
      </c>
    </row>
    <row r="3321" spans="2:7">
      <c r="B3321" s="200" t="s">
        <v>948</v>
      </c>
      <c r="C3321" s="201" t="s">
        <v>949</v>
      </c>
      <c r="D3321" s="201" t="s">
        <v>4545</v>
      </c>
      <c r="E3321" s="200" t="s">
        <v>4546</v>
      </c>
      <c r="F3321" s="201" t="s">
        <v>4547</v>
      </c>
      <c r="G3321" s="202" t="s">
        <v>4562</v>
      </c>
    </row>
    <row r="3322" spans="2:7">
      <c r="B3322" s="200" t="s">
        <v>1053</v>
      </c>
      <c r="C3322" s="201" t="s">
        <v>1054</v>
      </c>
      <c r="D3322" s="201" t="s">
        <v>4545</v>
      </c>
      <c r="E3322" s="200" t="s">
        <v>4546</v>
      </c>
      <c r="F3322" s="201" t="s">
        <v>4547</v>
      </c>
      <c r="G3322" s="202" t="s">
        <v>4563</v>
      </c>
    </row>
    <row r="3323" spans="2:7">
      <c r="B3323" s="200" t="s">
        <v>1271</v>
      </c>
      <c r="C3323" s="201" t="s">
        <v>1272</v>
      </c>
      <c r="D3323" s="201" t="s">
        <v>4545</v>
      </c>
      <c r="E3323" s="200" t="s">
        <v>4546</v>
      </c>
      <c r="F3323" s="201" t="s">
        <v>4547</v>
      </c>
      <c r="G3323" s="202" t="s">
        <v>4564</v>
      </c>
    </row>
    <row r="3324" spans="2:7">
      <c r="B3324" s="200" t="s">
        <v>876</v>
      </c>
      <c r="C3324" s="201" t="s">
        <v>877</v>
      </c>
      <c r="D3324" s="201" t="s">
        <v>4545</v>
      </c>
      <c r="E3324" s="200" t="s">
        <v>4546</v>
      </c>
      <c r="F3324" s="201" t="s">
        <v>4547</v>
      </c>
      <c r="G3324" s="202" t="s">
        <v>4565</v>
      </c>
    </row>
    <row r="3325" spans="2:7">
      <c r="B3325" s="200" t="s">
        <v>879</v>
      </c>
      <c r="C3325" s="201" t="s">
        <v>880</v>
      </c>
      <c r="D3325" s="201" t="s">
        <v>4545</v>
      </c>
      <c r="E3325" s="200" t="s">
        <v>4546</v>
      </c>
      <c r="F3325" s="201" t="s">
        <v>4547</v>
      </c>
      <c r="G3325" s="202" t="s">
        <v>4566</v>
      </c>
    </row>
    <row r="3326" spans="2:7">
      <c r="B3326" s="200" t="s">
        <v>882</v>
      </c>
      <c r="C3326" s="201" t="s">
        <v>883</v>
      </c>
      <c r="D3326" s="201" t="s">
        <v>4545</v>
      </c>
      <c r="E3326" s="200" t="s">
        <v>4546</v>
      </c>
      <c r="F3326" s="201" t="s">
        <v>4547</v>
      </c>
      <c r="G3326" s="202" t="s">
        <v>4567</v>
      </c>
    </row>
    <row r="3327" spans="2:7">
      <c r="B3327" s="200" t="s">
        <v>1059</v>
      </c>
      <c r="C3327" s="201" t="s">
        <v>1060</v>
      </c>
      <c r="D3327" s="201" t="s">
        <v>4545</v>
      </c>
      <c r="E3327" s="200" t="s">
        <v>4546</v>
      </c>
      <c r="F3327" s="201" t="s">
        <v>4547</v>
      </c>
      <c r="G3327" s="202" t="s">
        <v>4568</v>
      </c>
    </row>
    <row r="3328" spans="2:7">
      <c r="B3328" s="200" t="s">
        <v>885</v>
      </c>
      <c r="C3328" s="201" t="s">
        <v>886</v>
      </c>
      <c r="D3328" s="201" t="s">
        <v>4545</v>
      </c>
      <c r="E3328" s="200" t="s">
        <v>4546</v>
      </c>
      <c r="F3328" s="201" t="s">
        <v>4547</v>
      </c>
      <c r="G3328" s="202" t="s">
        <v>4569</v>
      </c>
    </row>
    <row r="3329" spans="2:7">
      <c r="B3329" s="200" t="s">
        <v>888</v>
      </c>
      <c r="C3329" s="201" t="s">
        <v>889</v>
      </c>
      <c r="D3329" s="201" t="s">
        <v>4545</v>
      </c>
      <c r="E3329" s="200" t="s">
        <v>4546</v>
      </c>
      <c r="F3329" s="201" t="s">
        <v>4547</v>
      </c>
      <c r="G3329" s="202" t="s">
        <v>4570</v>
      </c>
    </row>
    <row r="3330" spans="2:7">
      <c r="B3330" s="200" t="s">
        <v>891</v>
      </c>
      <c r="C3330" s="201" t="s">
        <v>892</v>
      </c>
      <c r="D3330" s="201" t="s">
        <v>4545</v>
      </c>
      <c r="E3330" s="200" t="s">
        <v>4546</v>
      </c>
      <c r="F3330" s="201" t="s">
        <v>4547</v>
      </c>
      <c r="G3330" s="202" t="s">
        <v>4571</v>
      </c>
    </row>
    <row r="3331" spans="2:7">
      <c r="B3331" s="200" t="s">
        <v>894</v>
      </c>
      <c r="C3331" s="201" t="s">
        <v>895</v>
      </c>
      <c r="D3331" s="201" t="s">
        <v>4545</v>
      </c>
      <c r="E3331" s="200" t="s">
        <v>4546</v>
      </c>
      <c r="F3331" s="201" t="s">
        <v>4547</v>
      </c>
      <c r="G3331" s="202" t="s">
        <v>4572</v>
      </c>
    </row>
    <row r="3332" spans="2:7">
      <c r="B3332" s="200" t="s">
        <v>897</v>
      </c>
      <c r="C3332" s="201" t="s">
        <v>898</v>
      </c>
      <c r="D3332" s="201" t="s">
        <v>4545</v>
      </c>
      <c r="E3332" s="200" t="s">
        <v>4546</v>
      </c>
      <c r="F3332" s="201" t="s">
        <v>4547</v>
      </c>
      <c r="G3332" s="202" t="s">
        <v>4573</v>
      </c>
    </row>
    <row r="3333" spans="2:7">
      <c r="B3333" s="200" t="s">
        <v>897</v>
      </c>
      <c r="C3333" s="201" t="s">
        <v>898</v>
      </c>
      <c r="D3333" s="201" t="s">
        <v>4545</v>
      </c>
      <c r="E3333" s="200" t="s">
        <v>4574</v>
      </c>
      <c r="F3333" s="201" t="s">
        <v>4575</v>
      </c>
      <c r="G3333" s="202" t="s">
        <v>4576</v>
      </c>
    </row>
    <row r="3334" spans="2:7">
      <c r="B3334" s="200" t="s">
        <v>784</v>
      </c>
      <c r="C3334" s="201" t="s">
        <v>785</v>
      </c>
      <c r="D3334" s="201" t="s">
        <v>4545</v>
      </c>
      <c r="E3334" s="200" t="s">
        <v>4577</v>
      </c>
      <c r="F3334" s="201" t="s">
        <v>4578</v>
      </c>
      <c r="G3334" s="202" t="s">
        <v>4579</v>
      </c>
    </row>
    <row r="3335" spans="2:7">
      <c r="B3335" s="200" t="s">
        <v>795</v>
      </c>
      <c r="C3335" s="201" t="s">
        <v>796</v>
      </c>
      <c r="D3335" s="201" t="s">
        <v>4545</v>
      </c>
      <c r="E3335" s="200" t="s">
        <v>4577</v>
      </c>
      <c r="F3335" s="201" t="s">
        <v>4578</v>
      </c>
      <c r="G3335" s="202" t="s">
        <v>4580</v>
      </c>
    </row>
    <row r="3336" spans="2:7">
      <c r="B3336" s="200" t="s">
        <v>799</v>
      </c>
      <c r="C3336" s="201" t="s">
        <v>800</v>
      </c>
      <c r="D3336" s="201" t="s">
        <v>4545</v>
      </c>
      <c r="E3336" s="200" t="s">
        <v>4577</v>
      </c>
      <c r="F3336" s="201" t="s">
        <v>4578</v>
      </c>
      <c r="G3336" s="202" t="s">
        <v>4581</v>
      </c>
    </row>
    <row r="3337" spans="2:7">
      <c r="B3337" s="200" t="s">
        <v>803</v>
      </c>
      <c r="C3337" s="201" t="s">
        <v>804</v>
      </c>
      <c r="D3337" s="201" t="s">
        <v>4545</v>
      </c>
      <c r="E3337" s="200" t="s">
        <v>4577</v>
      </c>
      <c r="F3337" s="201" t="s">
        <v>4578</v>
      </c>
      <c r="G3337" s="202" t="s">
        <v>4582</v>
      </c>
    </row>
    <row r="3338" spans="2:7">
      <c r="B3338" s="200" t="s">
        <v>807</v>
      </c>
      <c r="C3338" s="201" t="s">
        <v>808</v>
      </c>
      <c r="D3338" s="201" t="s">
        <v>4545</v>
      </c>
      <c r="E3338" s="200" t="s">
        <v>4577</v>
      </c>
      <c r="F3338" s="201" t="s">
        <v>4578</v>
      </c>
      <c r="G3338" s="202" t="s">
        <v>4583</v>
      </c>
    </row>
    <row r="3339" spans="2:7">
      <c r="B3339" s="200" t="s">
        <v>969</v>
      </c>
      <c r="C3339" s="201" t="s">
        <v>970</v>
      </c>
      <c r="D3339" s="201" t="s">
        <v>4545</v>
      </c>
      <c r="E3339" s="200" t="s">
        <v>4577</v>
      </c>
      <c r="F3339" s="201" t="s">
        <v>4578</v>
      </c>
      <c r="G3339" s="202" t="s">
        <v>4584</v>
      </c>
    </row>
    <row r="3340" spans="2:7">
      <c r="B3340" s="200" t="s">
        <v>819</v>
      </c>
      <c r="C3340" s="201" t="s">
        <v>820</v>
      </c>
      <c r="D3340" s="201" t="s">
        <v>4545</v>
      </c>
      <c r="E3340" s="200" t="s">
        <v>4577</v>
      </c>
      <c r="F3340" s="201" t="s">
        <v>4578</v>
      </c>
      <c r="G3340" s="202" t="s">
        <v>4585</v>
      </c>
    </row>
    <row r="3341" spans="2:7">
      <c r="B3341" s="200" t="s">
        <v>831</v>
      </c>
      <c r="C3341" s="201" t="s">
        <v>832</v>
      </c>
      <c r="D3341" s="201" t="s">
        <v>4545</v>
      </c>
      <c r="E3341" s="200" t="s">
        <v>4577</v>
      </c>
      <c r="F3341" s="201" t="s">
        <v>4578</v>
      </c>
      <c r="G3341" s="202" t="s">
        <v>4586</v>
      </c>
    </row>
    <row r="3342" spans="2:7">
      <c r="B3342" s="200" t="s">
        <v>994</v>
      </c>
      <c r="C3342" s="201" t="s">
        <v>995</v>
      </c>
      <c r="D3342" s="201" t="s">
        <v>4545</v>
      </c>
      <c r="E3342" s="200" t="s">
        <v>4577</v>
      </c>
      <c r="F3342" s="201" t="s">
        <v>4578</v>
      </c>
      <c r="G3342" s="202" t="s">
        <v>4587</v>
      </c>
    </row>
    <row r="3343" spans="2:7">
      <c r="B3343" s="200" t="s">
        <v>847</v>
      </c>
      <c r="C3343" s="201" t="s">
        <v>848</v>
      </c>
      <c r="D3343" s="201" t="s">
        <v>4545</v>
      </c>
      <c r="E3343" s="200" t="s">
        <v>4577</v>
      </c>
      <c r="F3343" s="201" t="s">
        <v>4578</v>
      </c>
      <c r="G3343" s="202" t="s">
        <v>4588</v>
      </c>
    </row>
    <row r="3344" spans="2:7">
      <c r="B3344" s="200" t="s">
        <v>1044</v>
      </c>
      <c r="C3344" s="201" t="s">
        <v>1045</v>
      </c>
      <c r="D3344" s="201" t="s">
        <v>4545</v>
      </c>
      <c r="E3344" s="200" t="s">
        <v>4577</v>
      </c>
      <c r="F3344" s="201" t="s">
        <v>4578</v>
      </c>
      <c r="G3344" s="202" t="s">
        <v>4589</v>
      </c>
    </row>
    <row r="3345" spans="2:7">
      <c r="B3345" s="200" t="s">
        <v>851</v>
      </c>
      <c r="C3345" s="201" t="s">
        <v>852</v>
      </c>
      <c r="D3345" s="201" t="s">
        <v>4545</v>
      </c>
      <c r="E3345" s="200" t="s">
        <v>4577</v>
      </c>
      <c r="F3345" s="201" t="s">
        <v>4578</v>
      </c>
      <c r="G3345" s="202" t="s">
        <v>4590</v>
      </c>
    </row>
    <row r="3346" spans="2:7">
      <c r="B3346" s="200" t="s">
        <v>855</v>
      </c>
      <c r="C3346" s="201" t="s">
        <v>856</v>
      </c>
      <c r="D3346" s="201" t="s">
        <v>4545</v>
      </c>
      <c r="E3346" s="200" t="s">
        <v>4577</v>
      </c>
      <c r="F3346" s="201" t="s">
        <v>4578</v>
      </c>
      <c r="G3346" s="202" t="s">
        <v>4591</v>
      </c>
    </row>
    <row r="3347" spans="2:7">
      <c r="B3347" s="200" t="s">
        <v>863</v>
      </c>
      <c r="C3347" s="201" t="s">
        <v>864</v>
      </c>
      <c r="D3347" s="201" t="s">
        <v>4545</v>
      </c>
      <c r="E3347" s="200" t="s">
        <v>4577</v>
      </c>
      <c r="F3347" s="201" t="s">
        <v>4578</v>
      </c>
      <c r="G3347" s="202" t="s">
        <v>4592</v>
      </c>
    </row>
    <row r="3348" spans="2:7">
      <c r="B3348" s="200" t="s">
        <v>867</v>
      </c>
      <c r="C3348" s="201" t="s">
        <v>868</v>
      </c>
      <c r="D3348" s="201" t="s">
        <v>4545</v>
      </c>
      <c r="E3348" s="200" t="s">
        <v>4577</v>
      </c>
      <c r="F3348" s="201" t="s">
        <v>4578</v>
      </c>
      <c r="G3348" s="202" t="s">
        <v>4593</v>
      </c>
    </row>
    <row r="3349" spans="2:7">
      <c r="B3349" s="200" t="s">
        <v>948</v>
      </c>
      <c r="C3349" s="201" t="s">
        <v>949</v>
      </c>
      <c r="D3349" s="201" t="s">
        <v>4545</v>
      </c>
      <c r="E3349" s="200" t="s">
        <v>4577</v>
      </c>
      <c r="F3349" s="201" t="s">
        <v>4578</v>
      </c>
      <c r="G3349" s="202" t="s">
        <v>4594</v>
      </c>
    </row>
    <row r="3350" spans="2:7">
      <c r="B3350" s="200" t="s">
        <v>1053</v>
      </c>
      <c r="C3350" s="201" t="s">
        <v>1054</v>
      </c>
      <c r="D3350" s="201" t="s">
        <v>4545</v>
      </c>
      <c r="E3350" s="200" t="s">
        <v>4577</v>
      </c>
      <c r="F3350" s="201" t="s">
        <v>4578</v>
      </c>
      <c r="G3350" s="202" t="s">
        <v>4595</v>
      </c>
    </row>
    <row r="3351" spans="2:7">
      <c r="B3351" s="200" t="s">
        <v>1271</v>
      </c>
      <c r="C3351" s="201" t="s">
        <v>1272</v>
      </c>
      <c r="D3351" s="201" t="s">
        <v>4545</v>
      </c>
      <c r="E3351" s="200" t="s">
        <v>4577</v>
      </c>
      <c r="F3351" s="201" t="s">
        <v>4578</v>
      </c>
      <c r="G3351" s="202" t="s">
        <v>4596</v>
      </c>
    </row>
    <row r="3352" spans="2:7">
      <c r="B3352" s="200" t="s">
        <v>879</v>
      </c>
      <c r="C3352" s="201" t="s">
        <v>880</v>
      </c>
      <c r="D3352" s="201" t="s">
        <v>4545</v>
      </c>
      <c r="E3352" s="200" t="s">
        <v>4577</v>
      </c>
      <c r="F3352" s="201" t="s">
        <v>4578</v>
      </c>
      <c r="G3352" s="202" t="s">
        <v>4597</v>
      </c>
    </row>
    <row r="3353" spans="2:7">
      <c r="B3353" s="200" t="s">
        <v>882</v>
      </c>
      <c r="C3353" s="201" t="s">
        <v>883</v>
      </c>
      <c r="D3353" s="201" t="s">
        <v>4545</v>
      </c>
      <c r="E3353" s="200" t="s">
        <v>4577</v>
      </c>
      <c r="F3353" s="201" t="s">
        <v>4578</v>
      </c>
      <c r="G3353" s="202" t="s">
        <v>4598</v>
      </c>
    </row>
    <row r="3354" spans="2:7">
      <c r="B3354" s="200" t="s">
        <v>1059</v>
      </c>
      <c r="C3354" s="201" t="s">
        <v>1060</v>
      </c>
      <c r="D3354" s="201" t="s">
        <v>4545</v>
      </c>
      <c r="E3354" s="200" t="s">
        <v>4577</v>
      </c>
      <c r="F3354" s="201" t="s">
        <v>4578</v>
      </c>
      <c r="G3354" s="202" t="s">
        <v>4599</v>
      </c>
    </row>
    <row r="3355" spans="2:7">
      <c r="B3355" s="200" t="s">
        <v>885</v>
      </c>
      <c r="C3355" s="201" t="s">
        <v>886</v>
      </c>
      <c r="D3355" s="201" t="s">
        <v>4545</v>
      </c>
      <c r="E3355" s="200" t="s">
        <v>4577</v>
      </c>
      <c r="F3355" s="201" t="s">
        <v>4578</v>
      </c>
      <c r="G3355" s="202" t="s">
        <v>4600</v>
      </c>
    </row>
    <row r="3356" spans="2:7">
      <c r="B3356" s="200" t="s">
        <v>891</v>
      </c>
      <c r="C3356" s="201" t="s">
        <v>892</v>
      </c>
      <c r="D3356" s="201" t="s">
        <v>4545</v>
      </c>
      <c r="E3356" s="200" t="s">
        <v>4577</v>
      </c>
      <c r="F3356" s="201" t="s">
        <v>4578</v>
      </c>
      <c r="G3356" s="202" t="s">
        <v>4601</v>
      </c>
    </row>
    <row r="3357" spans="2:7">
      <c r="B3357" s="200" t="s">
        <v>894</v>
      </c>
      <c r="C3357" s="201" t="s">
        <v>895</v>
      </c>
      <c r="D3357" s="201" t="s">
        <v>4545</v>
      </c>
      <c r="E3357" s="200" t="s">
        <v>4577</v>
      </c>
      <c r="F3357" s="201" t="s">
        <v>4578</v>
      </c>
      <c r="G3357" s="202" t="s">
        <v>4602</v>
      </c>
    </row>
    <row r="3358" spans="2:7">
      <c r="B3358" s="200" t="s">
        <v>897</v>
      </c>
      <c r="C3358" s="201" t="s">
        <v>898</v>
      </c>
      <c r="D3358" s="201" t="s">
        <v>4545</v>
      </c>
      <c r="E3358" s="200" t="s">
        <v>4577</v>
      </c>
      <c r="F3358" s="201" t="s">
        <v>4578</v>
      </c>
      <c r="G3358" s="202" t="s">
        <v>4603</v>
      </c>
    </row>
    <row r="3359" spans="2:7">
      <c r="B3359" s="200" t="s">
        <v>784</v>
      </c>
      <c r="C3359" s="201" t="s">
        <v>785</v>
      </c>
      <c r="D3359" s="201" t="s">
        <v>4545</v>
      </c>
      <c r="E3359" s="200" t="s">
        <v>4604</v>
      </c>
      <c r="F3359" s="201" t="s">
        <v>4605</v>
      </c>
      <c r="G3359" s="202" t="s">
        <v>4606</v>
      </c>
    </row>
    <row r="3360" spans="2:7">
      <c r="B3360" s="200" t="s">
        <v>791</v>
      </c>
      <c r="C3360" s="201" t="s">
        <v>792</v>
      </c>
      <c r="D3360" s="201" t="s">
        <v>4545</v>
      </c>
      <c r="E3360" s="200" t="s">
        <v>4604</v>
      </c>
      <c r="F3360" s="201" t="s">
        <v>4605</v>
      </c>
      <c r="G3360" s="202" t="s">
        <v>4607</v>
      </c>
    </row>
    <row r="3361" spans="2:7">
      <c r="B3361" s="200" t="s">
        <v>1073</v>
      </c>
      <c r="C3361" s="201" t="s">
        <v>1074</v>
      </c>
      <c r="D3361" s="201" t="s">
        <v>4545</v>
      </c>
      <c r="E3361" s="200" t="s">
        <v>4604</v>
      </c>
      <c r="F3361" s="201" t="s">
        <v>4605</v>
      </c>
      <c r="G3361" s="202" t="s">
        <v>4608</v>
      </c>
    </row>
    <row r="3362" spans="2:7">
      <c r="B3362" s="200" t="s">
        <v>795</v>
      </c>
      <c r="C3362" s="201" t="s">
        <v>796</v>
      </c>
      <c r="D3362" s="201" t="s">
        <v>4545</v>
      </c>
      <c r="E3362" s="200" t="s">
        <v>4604</v>
      </c>
      <c r="F3362" s="201" t="s">
        <v>4605</v>
      </c>
      <c r="G3362" s="202" t="s">
        <v>4609</v>
      </c>
    </row>
    <row r="3363" spans="2:7">
      <c r="B3363" s="200" t="s">
        <v>799</v>
      </c>
      <c r="C3363" s="201" t="s">
        <v>800</v>
      </c>
      <c r="D3363" s="201" t="s">
        <v>4545</v>
      </c>
      <c r="E3363" s="200" t="s">
        <v>4604</v>
      </c>
      <c r="F3363" s="201" t="s">
        <v>4605</v>
      </c>
      <c r="G3363" s="202" t="s">
        <v>4610</v>
      </c>
    </row>
    <row r="3364" spans="2:7">
      <c r="B3364" s="200" t="s">
        <v>803</v>
      </c>
      <c r="C3364" s="201" t="s">
        <v>804</v>
      </c>
      <c r="D3364" s="201" t="s">
        <v>4545</v>
      </c>
      <c r="E3364" s="200" t="s">
        <v>4604</v>
      </c>
      <c r="F3364" s="201" t="s">
        <v>4605</v>
      </c>
      <c r="G3364" s="202" t="s">
        <v>4611</v>
      </c>
    </row>
    <row r="3365" spans="2:7">
      <c r="B3365" s="200" t="s">
        <v>807</v>
      </c>
      <c r="C3365" s="201" t="s">
        <v>808</v>
      </c>
      <c r="D3365" s="201" t="s">
        <v>4545</v>
      </c>
      <c r="E3365" s="200" t="s">
        <v>4604</v>
      </c>
      <c r="F3365" s="201" t="s">
        <v>4605</v>
      </c>
      <c r="G3365" s="202" t="s">
        <v>4612</v>
      </c>
    </row>
    <row r="3366" spans="2:7">
      <c r="B3366" s="200" t="s">
        <v>811</v>
      </c>
      <c r="C3366" s="201" t="s">
        <v>812</v>
      </c>
      <c r="D3366" s="201" t="s">
        <v>4545</v>
      </c>
      <c r="E3366" s="200" t="s">
        <v>4604</v>
      </c>
      <c r="F3366" s="201" t="s">
        <v>4605</v>
      </c>
      <c r="G3366" s="202" t="s">
        <v>4613</v>
      </c>
    </row>
    <row r="3367" spans="2:7">
      <c r="B3367" s="200" t="s">
        <v>831</v>
      </c>
      <c r="C3367" s="201" t="s">
        <v>832</v>
      </c>
      <c r="D3367" s="201" t="s">
        <v>4545</v>
      </c>
      <c r="E3367" s="200" t="s">
        <v>4604</v>
      </c>
      <c r="F3367" s="201" t="s">
        <v>4605</v>
      </c>
      <c r="G3367" s="202" t="s">
        <v>4614</v>
      </c>
    </row>
    <row r="3368" spans="2:7">
      <c r="B3368" s="200" t="s">
        <v>851</v>
      </c>
      <c r="C3368" s="201" t="s">
        <v>852</v>
      </c>
      <c r="D3368" s="201" t="s">
        <v>4545</v>
      </c>
      <c r="E3368" s="200" t="s">
        <v>4604</v>
      </c>
      <c r="F3368" s="201" t="s">
        <v>4605</v>
      </c>
      <c r="G3368" s="202" t="s">
        <v>4615</v>
      </c>
    </row>
    <row r="3369" spans="2:7">
      <c r="B3369" s="200" t="s">
        <v>855</v>
      </c>
      <c r="C3369" s="201" t="s">
        <v>856</v>
      </c>
      <c r="D3369" s="201" t="s">
        <v>4545</v>
      </c>
      <c r="E3369" s="200" t="s">
        <v>4604</v>
      </c>
      <c r="F3369" s="201" t="s">
        <v>4605</v>
      </c>
      <c r="G3369" s="202" t="s">
        <v>4616</v>
      </c>
    </row>
    <row r="3370" spans="2:7">
      <c r="B3370" s="200" t="s">
        <v>973</v>
      </c>
      <c r="C3370" s="201" t="s">
        <v>974</v>
      </c>
      <c r="D3370" s="201" t="s">
        <v>4545</v>
      </c>
      <c r="E3370" s="200" t="s">
        <v>4604</v>
      </c>
      <c r="F3370" s="201" t="s">
        <v>4605</v>
      </c>
      <c r="G3370" s="202" t="s">
        <v>4617</v>
      </c>
    </row>
    <row r="3371" spans="2:7">
      <c r="B3371" s="200" t="s">
        <v>859</v>
      </c>
      <c r="C3371" s="201" t="s">
        <v>860</v>
      </c>
      <c r="D3371" s="201" t="s">
        <v>4545</v>
      </c>
      <c r="E3371" s="200" t="s">
        <v>4604</v>
      </c>
      <c r="F3371" s="201" t="s">
        <v>4605</v>
      </c>
      <c r="G3371" s="202" t="s">
        <v>4618</v>
      </c>
    </row>
    <row r="3372" spans="2:7">
      <c r="B3372" s="200" t="s">
        <v>863</v>
      </c>
      <c r="C3372" s="201" t="s">
        <v>864</v>
      </c>
      <c r="D3372" s="201" t="s">
        <v>4545</v>
      </c>
      <c r="E3372" s="200" t="s">
        <v>4604</v>
      </c>
      <c r="F3372" s="201" t="s">
        <v>4605</v>
      </c>
      <c r="G3372" s="202" t="s">
        <v>4619</v>
      </c>
    </row>
    <row r="3373" spans="2:7">
      <c r="B3373" s="200" t="s">
        <v>867</v>
      </c>
      <c r="C3373" s="201" t="s">
        <v>868</v>
      </c>
      <c r="D3373" s="201" t="s">
        <v>4545</v>
      </c>
      <c r="E3373" s="200" t="s">
        <v>4604</v>
      </c>
      <c r="F3373" s="201" t="s">
        <v>4605</v>
      </c>
      <c r="G3373" s="202" t="s">
        <v>4620</v>
      </c>
    </row>
    <row r="3374" spans="2:7">
      <c r="B3374" s="200" t="s">
        <v>948</v>
      </c>
      <c r="C3374" s="201" t="s">
        <v>949</v>
      </c>
      <c r="D3374" s="201" t="s">
        <v>4545</v>
      </c>
      <c r="E3374" s="200" t="s">
        <v>4604</v>
      </c>
      <c r="F3374" s="201" t="s">
        <v>4605</v>
      </c>
      <c r="G3374" s="202" t="s">
        <v>4621</v>
      </c>
    </row>
    <row r="3375" spans="2:7">
      <c r="B3375" s="200" t="s">
        <v>1053</v>
      </c>
      <c r="C3375" s="201" t="s">
        <v>1054</v>
      </c>
      <c r="D3375" s="201" t="s">
        <v>4545</v>
      </c>
      <c r="E3375" s="200" t="s">
        <v>4604</v>
      </c>
      <c r="F3375" s="201" t="s">
        <v>4605</v>
      </c>
      <c r="G3375" s="202" t="s">
        <v>4622</v>
      </c>
    </row>
    <row r="3376" spans="2:7">
      <c r="B3376" s="200" t="s">
        <v>873</v>
      </c>
      <c r="C3376" s="201" t="s">
        <v>874</v>
      </c>
      <c r="D3376" s="201" t="s">
        <v>4545</v>
      </c>
      <c r="E3376" s="200" t="s">
        <v>4604</v>
      </c>
      <c r="F3376" s="201" t="s">
        <v>4605</v>
      </c>
      <c r="G3376" s="202" t="s">
        <v>4623</v>
      </c>
    </row>
    <row r="3377" spans="2:7">
      <c r="B3377" s="200" t="s">
        <v>1001</v>
      </c>
      <c r="C3377" s="201" t="s">
        <v>1002</v>
      </c>
      <c r="D3377" s="201" t="s">
        <v>4545</v>
      </c>
      <c r="E3377" s="200" t="s">
        <v>4604</v>
      </c>
      <c r="F3377" s="201" t="s">
        <v>4605</v>
      </c>
      <c r="G3377" s="202" t="s">
        <v>4624</v>
      </c>
    </row>
    <row r="3378" spans="2:7">
      <c r="B3378" s="200" t="s">
        <v>879</v>
      </c>
      <c r="C3378" s="201" t="s">
        <v>880</v>
      </c>
      <c r="D3378" s="201" t="s">
        <v>4545</v>
      </c>
      <c r="E3378" s="200" t="s">
        <v>4604</v>
      </c>
      <c r="F3378" s="201" t="s">
        <v>4605</v>
      </c>
      <c r="G3378" s="202" t="s">
        <v>4625</v>
      </c>
    </row>
    <row r="3379" spans="2:7">
      <c r="B3379" s="200" t="s">
        <v>1059</v>
      </c>
      <c r="C3379" s="201" t="s">
        <v>1060</v>
      </c>
      <c r="D3379" s="201" t="s">
        <v>4545</v>
      </c>
      <c r="E3379" s="200" t="s">
        <v>4604</v>
      </c>
      <c r="F3379" s="201" t="s">
        <v>4605</v>
      </c>
      <c r="G3379" s="202" t="s">
        <v>4626</v>
      </c>
    </row>
    <row r="3380" spans="2:7">
      <c r="B3380" s="200" t="s">
        <v>885</v>
      </c>
      <c r="C3380" s="201" t="s">
        <v>886</v>
      </c>
      <c r="D3380" s="201" t="s">
        <v>4545</v>
      </c>
      <c r="E3380" s="200" t="s">
        <v>4604</v>
      </c>
      <c r="F3380" s="201" t="s">
        <v>4605</v>
      </c>
      <c r="G3380" s="202" t="s">
        <v>4627</v>
      </c>
    </row>
    <row r="3381" spans="2:7">
      <c r="B3381" s="200" t="s">
        <v>888</v>
      </c>
      <c r="C3381" s="201" t="s">
        <v>889</v>
      </c>
      <c r="D3381" s="201" t="s">
        <v>4545</v>
      </c>
      <c r="E3381" s="200" t="s">
        <v>4604</v>
      </c>
      <c r="F3381" s="201" t="s">
        <v>4605</v>
      </c>
      <c r="G3381" s="202" t="s">
        <v>4628</v>
      </c>
    </row>
    <row r="3382" spans="2:7">
      <c r="B3382" s="200" t="s">
        <v>891</v>
      </c>
      <c r="C3382" s="201" t="s">
        <v>892</v>
      </c>
      <c r="D3382" s="201" t="s">
        <v>4545</v>
      </c>
      <c r="E3382" s="200" t="s">
        <v>4604</v>
      </c>
      <c r="F3382" s="201" t="s">
        <v>4605</v>
      </c>
      <c r="G3382" s="202" t="s">
        <v>4629</v>
      </c>
    </row>
    <row r="3383" spans="2:7">
      <c r="B3383" s="200" t="s">
        <v>894</v>
      </c>
      <c r="C3383" s="201" t="s">
        <v>895</v>
      </c>
      <c r="D3383" s="201" t="s">
        <v>4545</v>
      </c>
      <c r="E3383" s="200" t="s">
        <v>4604</v>
      </c>
      <c r="F3383" s="201" t="s">
        <v>4605</v>
      </c>
      <c r="G3383" s="202" t="s">
        <v>4630</v>
      </c>
    </row>
    <row r="3384" spans="2:7">
      <c r="B3384" s="200" t="s">
        <v>897</v>
      </c>
      <c r="C3384" s="201" t="s">
        <v>898</v>
      </c>
      <c r="D3384" s="201" t="s">
        <v>4545</v>
      </c>
      <c r="E3384" s="200" t="s">
        <v>4604</v>
      </c>
      <c r="F3384" s="201" t="s">
        <v>4605</v>
      </c>
      <c r="G3384" s="202" t="s">
        <v>4631</v>
      </c>
    </row>
    <row r="3385" spans="2:7">
      <c r="B3385" s="200" t="s">
        <v>851</v>
      </c>
      <c r="C3385" s="201" t="s">
        <v>852</v>
      </c>
      <c r="D3385" s="201" t="s">
        <v>4545</v>
      </c>
      <c r="E3385" s="200" t="s">
        <v>4632</v>
      </c>
      <c r="F3385" s="201" t="s">
        <v>4633</v>
      </c>
      <c r="G3385" s="202" t="s">
        <v>4634</v>
      </c>
    </row>
    <row r="3386" spans="2:7">
      <c r="B3386" s="200" t="s">
        <v>855</v>
      </c>
      <c r="C3386" s="201" t="s">
        <v>856</v>
      </c>
      <c r="D3386" s="201" t="s">
        <v>4545</v>
      </c>
      <c r="E3386" s="200" t="s">
        <v>4632</v>
      </c>
      <c r="F3386" s="201" t="s">
        <v>4633</v>
      </c>
      <c r="G3386" s="202" t="s">
        <v>4635</v>
      </c>
    </row>
    <row r="3387" spans="2:7">
      <c r="B3387" s="200" t="s">
        <v>973</v>
      </c>
      <c r="C3387" s="201" t="s">
        <v>974</v>
      </c>
      <c r="D3387" s="201" t="s">
        <v>4545</v>
      </c>
      <c r="E3387" s="200" t="s">
        <v>4632</v>
      </c>
      <c r="F3387" s="201" t="s">
        <v>4633</v>
      </c>
      <c r="G3387" s="202" t="s">
        <v>4636</v>
      </c>
    </row>
    <row r="3388" spans="2:7">
      <c r="B3388" s="200" t="s">
        <v>859</v>
      </c>
      <c r="C3388" s="201" t="s">
        <v>860</v>
      </c>
      <c r="D3388" s="201" t="s">
        <v>4545</v>
      </c>
      <c r="E3388" s="200" t="s">
        <v>4632</v>
      </c>
      <c r="F3388" s="201" t="s">
        <v>4633</v>
      </c>
      <c r="G3388" s="202" t="s">
        <v>4637</v>
      </c>
    </row>
    <row r="3389" spans="2:7">
      <c r="B3389" s="200" t="s">
        <v>863</v>
      </c>
      <c r="C3389" s="201" t="s">
        <v>864</v>
      </c>
      <c r="D3389" s="201" t="s">
        <v>4545</v>
      </c>
      <c r="E3389" s="200" t="s">
        <v>4632</v>
      </c>
      <c r="F3389" s="201" t="s">
        <v>4633</v>
      </c>
      <c r="G3389" s="202" t="s">
        <v>4638</v>
      </c>
    </row>
    <row r="3390" spans="2:7">
      <c r="B3390" s="200" t="s">
        <v>867</v>
      </c>
      <c r="C3390" s="201" t="s">
        <v>868</v>
      </c>
      <c r="D3390" s="201" t="s">
        <v>4545</v>
      </c>
      <c r="E3390" s="200" t="s">
        <v>4632</v>
      </c>
      <c r="F3390" s="201" t="s">
        <v>4633</v>
      </c>
      <c r="G3390" s="202" t="s">
        <v>4639</v>
      </c>
    </row>
    <row r="3391" spans="2:7">
      <c r="B3391" s="200" t="s">
        <v>948</v>
      </c>
      <c r="C3391" s="201" t="s">
        <v>949</v>
      </c>
      <c r="D3391" s="201" t="s">
        <v>4545</v>
      </c>
      <c r="E3391" s="200" t="s">
        <v>4632</v>
      </c>
      <c r="F3391" s="201" t="s">
        <v>4633</v>
      </c>
      <c r="G3391" s="202" t="s">
        <v>4640</v>
      </c>
    </row>
    <row r="3392" spans="2:7">
      <c r="B3392" s="200" t="s">
        <v>1053</v>
      </c>
      <c r="C3392" s="201" t="s">
        <v>1054</v>
      </c>
      <c r="D3392" s="201" t="s">
        <v>4545</v>
      </c>
      <c r="E3392" s="200" t="s">
        <v>4632</v>
      </c>
      <c r="F3392" s="201" t="s">
        <v>4633</v>
      </c>
      <c r="G3392" s="202" t="s">
        <v>4641</v>
      </c>
    </row>
    <row r="3393" spans="2:7">
      <c r="B3393" s="200" t="s">
        <v>1271</v>
      </c>
      <c r="C3393" s="201" t="s">
        <v>1272</v>
      </c>
      <c r="D3393" s="201" t="s">
        <v>4545</v>
      </c>
      <c r="E3393" s="200" t="s">
        <v>4632</v>
      </c>
      <c r="F3393" s="201" t="s">
        <v>4633</v>
      </c>
      <c r="G3393" s="202" t="s">
        <v>4642</v>
      </c>
    </row>
    <row r="3394" spans="2:7">
      <c r="B3394" s="200" t="s">
        <v>1001</v>
      </c>
      <c r="C3394" s="201" t="s">
        <v>1002</v>
      </c>
      <c r="D3394" s="201" t="s">
        <v>4545</v>
      </c>
      <c r="E3394" s="200" t="s">
        <v>4632</v>
      </c>
      <c r="F3394" s="201" t="s">
        <v>4633</v>
      </c>
      <c r="G3394" s="202" t="s">
        <v>4643</v>
      </c>
    </row>
    <row r="3395" spans="2:7">
      <c r="B3395" s="200" t="s">
        <v>951</v>
      </c>
      <c r="C3395" s="201" t="s">
        <v>952</v>
      </c>
      <c r="D3395" s="201" t="s">
        <v>4545</v>
      </c>
      <c r="E3395" s="200" t="s">
        <v>4632</v>
      </c>
      <c r="F3395" s="201" t="s">
        <v>4633</v>
      </c>
      <c r="G3395" s="202" t="s">
        <v>4644</v>
      </c>
    </row>
    <row r="3396" spans="2:7">
      <c r="B3396" s="200" t="s">
        <v>879</v>
      </c>
      <c r="C3396" s="201" t="s">
        <v>880</v>
      </c>
      <c r="D3396" s="201" t="s">
        <v>4545</v>
      </c>
      <c r="E3396" s="200" t="s">
        <v>4632</v>
      </c>
      <c r="F3396" s="201" t="s">
        <v>4633</v>
      </c>
      <c r="G3396" s="202" t="s">
        <v>4645</v>
      </c>
    </row>
    <row r="3397" spans="2:7">
      <c r="B3397" s="200" t="s">
        <v>882</v>
      </c>
      <c r="C3397" s="201" t="s">
        <v>883</v>
      </c>
      <c r="D3397" s="201" t="s">
        <v>4545</v>
      </c>
      <c r="E3397" s="200" t="s">
        <v>4632</v>
      </c>
      <c r="F3397" s="201" t="s">
        <v>4633</v>
      </c>
      <c r="G3397" s="202" t="s">
        <v>4646</v>
      </c>
    </row>
    <row r="3398" spans="2:7">
      <c r="B3398" s="200" t="s">
        <v>1059</v>
      </c>
      <c r="C3398" s="201" t="s">
        <v>1060</v>
      </c>
      <c r="D3398" s="201" t="s">
        <v>4545</v>
      </c>
      <c r="E3398" s="200" t="s">
        <v>4632</v>
      </c>
      <c r="F3398" s="201" t="s">
        <v>4633</v>
      </c>
      <c r="G3398" s="202" t="s">
        <v>4647</v>
      </c>
    </row>
    <row r="3399" spans="2:7">
      <c r="B3399" s="200" t="s">
        <v>885</v>
      </c>
      <c r="C3399" s="201" t="s">
        <v>886</v>
      </c>
      <c r="D3399" s="201" t="s">
        <v>4545</v>
      </c>
      <c r="E3399" s="200" t="s">
        <v>4632</v>
      </c>
      <c r="F3399" s="201" t="s">
        <v>4633</v>
      </c>
      <c r="G3399" s="202" t="s">
        <v>4648</v>
      </c>
    </row>
    <row r="3400" spans="2:7">
      <c r="B3400" s="200" t="s">
        <v>888</v>
      </c>
      <c r="C3400" s="201" t="s">
        <v>889</v>
      </c>
      <c r="D3400" s="201" t="s">
        <v>4545</v>
      </c>
      <c r="E3400" s="200" t="s">
        <v>4632</v>
      </c>
      <c r="F3400" s="201" t="s">
        <v>4633</v>
      </c>
      <c r="G3400" s="202" t="s">
        <v>4649</v>
      </c>
    </row>
    <row r="3401" spans="2:7">
      <c r="B3401" s="200" t="s">
        <v>891</v>
      </c>
      <c r="C3401" s="201" t="s">
        <v>892</v>
      </c>
      <c r="D3401" s="201" t="s">
        <v>4545</v>
      </c>
      <c r="E3401" s="200" t="s">
        <v>4632</v>
      </c>
      <c r="F3401" s="201" t="s">
        <v>4633</v>
      </c>
      <c r="G3401" s="202" t="s">
        <v>4650</v>
      </c>
    </row>
    <row r="3402" spans="2:7">
      <c r="B3402" s="200" t="s">
        <v>894</v>
      </c>
      <c r="C3402" s="201" t="s">
        <v>895</v>
      </c>
      <c r="D3402" s="201" t="s">
        <v>4545</v>
      </c>
      <c r="E3402" s="200" t="s">
        <v>4632</v>
      </c>
      <c r="F3402" s="201" t="s">
        <v>4633</v>
      </c>
      <c r="G3402" s="202" t="s">
        <v>4651</v>
      </c>
    </row>
    <row r="3403" spans="2:7">
      <c r="B3403" s="200" t="s">
        <v>897</v>
      </c>
      <c r="C3403" s="201" t="s">
        <v>898</v>
      </c>
      <c r="D3403" s="201" t="s">
        <v>4545</v>
      </c>
      <c r="E3403" s="200" t="s">
        <v>4632</v>
      </c>
      <c r="F3403" s="201" t="s">
        <v>4633</v>
      </c>
      <c r="G3403" s="202" t="s">
        <v>4652</v>
      </c>
    </row>
    <row r="3404" spans="2:7">
      <c r="B3404" s="200" t="s">
        <v>831</v>
      </c>
      <c r="C3404" s="201" t="s">
        <v>832</v>
      </c>
      <c r="D3404" s="201" t="s">
        <v>4545</v>
      </c>
      <c r="E3404" s="200" t="s">
        <v>4653</v>
      </c>
      <c r="F3404" s="201" t="s">
        <v>4654</v>
      </c>
      <c r="G3404" s="202" t="s">
        <v>4655</v>
      </c>
    </row>
    <row r="3405" spans="2:7">
      <c r="B3405" s="200" t="s">
        <v>1320</v>
      </c>
      <c r="C3405" s="201" t="s">
        <v>1321</v>
      </c>
      <c r="D3405" s="201" t="s">
        <v>4545</v>
      </c>
      <c r="E3405" s="200" t="s">
        <v>4653</v>
      </c>
      <c r="F3405" s="201" t="s">
        <v>4654</v>
      </c>
      <c r="G3405" s="202" t="s">
        <v>4656</v>
      </c>
    </row>
    <row r="3406" spans="2:7">
      <c r="B3406" s="200" t="s">
        <v>1326</v>
      </c>
      <c r="C3406" s="201" t="s">
        <v>1327</v>
      </c>
      <c r="D3406" s="201" t="s">
        <v>4545</v>
      </c>
      <c r="E3406" s="200" t="s">
        <v>4653</v>
      </c>
      <c r="F3406" s="201" t="s">
        <v>4654</v>
      </c>
      <c r="G3406" s="202" t="s">
        <v>4657</v>
      </c>
    </row>
    <row r="3407" spans="2:7">
      <c r="B3407" s="200" t="s">
        <v>891</v>
      </c>
      <c r="C3407" s="201" t="s">
        <v>892</v>
      </c>
      <c r="D3407" s="201" t="s">
        <v>4545</v>
      </c>
      <c r="E3407" s="200" t="s">
        <v>4653</v>
      </c>
      <c r="F3407" s="201" t="s">
        <v>4654</v>
      </c>
      <c r="G3407" s="202" t="s">
        <v>4658</v>
      </c>
    </row>
    <row r="3408" spans="2:7">
      <c r="B3408" s="200" t="s">
        <v>894</v>
      </c>
      <c r="C3408" s="201" t="s">
        <v>895</v>
      </c>
      <c r="D3408" s="201" t="s">
        <v>4545</v>
      </c>
      <c r="E3408" s="200" t="s">
        <v>4653</v>
      </c>
      <c r="F3408" s="201" t="s">
        <v>4654</v>
      </c>
      <c r="G3408" s="202" t="s">
        <v>4659</v>
      </c>
    </row>
    <row r="3409" spans="2:7">
      <c r="B3409" s="200" t="s">
        <v>897</v>
      </c>
      <c r="C3409" s="201" t="s">
        <v>898</v>
      </c>
      <c r="D3409" s="201" t="s">
        <v>4545</v>
      </c>
      <c r="E3409" s="200" t="s">
        <v>4653</v>
      </c>
      <c r="F3409" s="201" t="s">
        <v>4654</v>
      </c>
      <c r="G3409" s="202" t="s">
        <v>4660</v>
      </c>
    </row>
    <row r="3410" spans="2:7">
      <c r="B3410" s="200" t="s">
        <v>784</v>
      </c>
      <c r="C3410" s="201" t="s">
        <v>785</v>
      </c>
      <c r="D3410" s="201" t="s">
        <v>4545</v>
      </c>
      <c r="E3410" s="200" t="s">
        <v>4661</v>
      </c>
      <c r="F3410" s="201" t="s">
        <v>4662</v>
      </c>
      <c r="G3410" s="202" t="s">
        <v>4663</v>
      </c>
    </row>
    <row r="3411" spans="2:7">
      <c r="B3411" s="200" t="s">
        <v>791</v>
      </c>
      <c r="C3411" s="201" t="s">
        <v>792</v>
      </c>
      <c r="D3411" s="201" t="s">
        <v>4545</v>
      </c>
      <c r="E3411" s="200" t="s">
        <v>4661</v>
      </c>
      <c r="F3411" s="201" t="s">
        <v>4662</v>
      </c>
      <c r="G3411" s="202" t="s">
        <v>4664</v>
      </c>
    </row>
    <row r="3412" spans="2:7">
      <c r="B3412" s="200" t="s">
        <v>1070</v>
      </c>
      <c r="C3412" s="201" t="s">
        <v>1071</v>
      </c>
      <c r="D3412" s="201" t="s">
        <v>4545</v>
      </c>
      <c r="E3412" s="200" t="s">
        <v>4661</v>
      </c>
      <c r="F3412" s="201" t="s">
        <v>4662</v>
      </c>
      <c r="G3412" s="202" t="s">
        <v>4665</v>
      </c>
    </row>
    <row r="3413" spans="2:7">
      <c r="B3413" s="200" t="s">
        <v>1073</v>
      </c>
      <c r="C3413" s="201" t="s">
        <v>1074</v>
      </c>
      <c r="D3413" s="201" t="s">
        <v>4545</v>
      </c>
      <c r="E3413" s="200" t="s">
        <v>4661</v>
      </c>
      <c r="F3413" s="201" t="s">
        <v>4662</v>
      </c>
      <c r="G3413" s="202" t="s">
        <v>4666</v>
      </c>
    </row>
    <row r="3414" spans="2:7">
      <c r="B3414" s="200" t="s">
        <v>795</v>
      </c>
      <c r="C3414" s="201" t="s">
        <v>796</v>
      </c>
      <c r="D3414" s="201" t="s">
        <v>4545</v>
      </c>
      <c r="E3414" s="200" t="s">
        <v>4661</v>
      </c>
      <c r="F3414" s="201" t="s">
        <v>4662</v>
      </c>
      <c r="G3414" s="202" t="s">
        <v>4667</v>
      </c>
    </row>
    <row r="3415" spans="2:7">
      <c r="B3415" s="200" t="s">
        <v>799</v>
      </c>
      <c r="C3415" s="201" t="s">
        <v>800</v>
      </c>
      <c r="D3415" s="201" t="s">
        <v>4545</v>
      </c>
      <c r="E3415" s="200" t="s">
        <v>4661</v>
      </c>
      <c r="F3415" s="201" t="s">
        <v>4662</v>
      </c>
      <c r="G3415" s="202" t="s">
        <v>4668</v>
      </c>
    </row>
    <row r="3416" spans="2:7">
      <c r="B3416" s="200" t="s">
        <v>803</v>
      </c>
      <c r="C3416" s="201" t="s">
        <v>804</v>
      </c>
      <c r="D3416" s="201" t="s">
        <v>4545</v>
      </c>
      <c r="E3416" s="200" t="s">
        <v>4661</v>
      </c>
      <c r="F3416" s="201" t="s">
        <v>4662</v>
      </c>
      <c r="G3416" s="202" t="s">
        <v>4669</v>
      </c>
    </row>
    <row r="3417" spans="2:7">
      <c r="B3417" s="200" t="s">
        <v>1162</v>
      </c>
      <c r="C3417" s="201" t="s">
        <v>1163</v>
      </c>
      <c r="D3417" s="201" t="s">
        <v>4545</v>
      </c>
      <c r="E3417" s="200" t="s">
        <v>4661</v>
      </c>
      <c r="F3417" s="201" t="s">
        <v>4662</v>
      </c>
      <c r="G3417" s="202" t="s">
        <v>4670</v>
      </c>
    </row>
    <row r="3418" spans="2:7">
      <c r="B3418" s="200" t="s">
        <v>807</v>
      </c>
      <c r="C3418" s="201" t="s">
        <v>808</v>
      </c>
      <c r="D3418" s="201" t="s">
        <v>4545</v>
      </c>
      <c r="E3418" s="200" t="s">
        <v>4661</v>
      </c>
      <c r="F3418" s="201" t="s">
        <v>4662</v>
      </c>
      <c r="G3418" s="202" t="s">
        <v>4671</v>
      </c>
    </row>
    <row r="3419" spans="2:7">
      <c r="B3419" s="200" t="s">
        <v>1195</v>
      </c>
      <c r="C3419" s="201" t="s">
        <v>1196</v>
      </c>
      <c r="D3419" s="201" t="s">
        <v>4545</v>
      </c>
      <c r="E3419" s="200" t="s">
        <v>4661</v>
      </c>
      <c r="F3419" s="201" t="s">
        <v>4662</v>
      </c>
      <c r="G3419" s="202" t="s">
        <v>4672</v>
      </c>
    </row>
    <row r="3420" spans="2:7">
      <c r="B3420" s="200" t="s">
        <v>969</v>
      </c>
      <c r="C3420" s="201" t="s">
        <v>970</v>
      </c>
      <c r="D3420" s="201" t="s">
        <v>4545</v>
      </c>
      <c r="E3420" s="200" t="s">
        <v>4661</v>
      </c>
      <c r="F3420" s="201" t="s">
        <v>4662</v>
      </c>
      <c r="G3420" s="202" t="s">
        <v>4673</v>
      </c>
    </row>
    <row r="3421" spans="2:7">
      <c r="B3421" s="200" t="s">
        <v>823</v>
      </c>
      <c r="C3421" s="201" t="s">
        <v>824</v>
      </c>
      <c r="D3421" s="201" t="s">
        <v>4545</v>
      </c>
      <c r="E3421" s="200" t="s">
        <v>4661</v>
      </c>
      <c r="F3421" s="201" t="s">
        <v>4662</v>
      </c>
      <c r="G3421" s="202" t="s">
        <v>4674</v>
      </c>
    </row>
    <row r="3422" spans="2:7">
      <c r="B3422" s="200" t="s">
        <v>827</v>
      </c>
      <c r="C3422" s="201" t="s">
        <v>828</v>
      </c>
      <c r="D3422" s="201" t="s">
        <v>4545</v>
      </c>
      <c r="E3422" s="200" t="s">
        <v>4661</v>
      </c>
      <c r="F3422" s="201" t="s">
        <v>4662</v>
      </c>
      <c r="G3422" s="202" t="s">
        <v>4675</v>
      </c>
    </row>
    <row r="3423" spans="2:7">
      <c r="B3423" s="200" t="s">
        <v>831</v>
      </c>
      <c r="C3423" s="201" t="s">
        <v>832</v>
      </c>
      <c r="D3423" s="201" t="s">
        <v>4545</v>
      </c>
      <c r="E3423" s="200" t="s">
        <v>4661</v>
      </c>
      <c r="F3423" s="201" t="s">
        <v>4662</v>
      </c>
      <c r="G3423" s="202" t="s">
        <v>4676</v>
      </c>
    </row>
    <row r="3424" spans="2:7">
      <c r="B3424" s="200" t="s">
        <v>909</v>
      </c>
      <c r="C3424" s="201" t="s">
        <v>910</v>
      </c>
      <c r="D3424" s="201" t="s">
        <v>4545</v>
      </c>
      <c r="E3424" s="200" t="s">
        <v>4661</v>
      </c>
      <c r="F3424" s="201" t="s">
        <v>4662</v>
      </c>
      <c r="G3424" s="202" t="s">
        <v>4677</v>
      </c>
    </row>
    <row r="3425" spans="2:7">
      <c r="B3425" s="200" t="s">
        <v>835</v>
      </c>
      <c r="C3425" s="201" t="s">
        <v>836</v>
      </c>
      <c r="D3425" s="201" t="s">
        <v>4545</v>
      </c>
      <c r="E3425" s="200" t="s">
        <v>4661</v>
      </c>
      <c r="F3425" s="201" t="s">
        <v>4662</v>
      </c>
      <c r="G3425" s="202" t="s">
        <v>4678</v>
      </c>
    </row>
    <row r="3426" spans="2:7">
      <c r="B3426" s="200" t="s">
        <v>1166</v>
      </c>
      <c r="C3426" s="201" t="s">
        <v>1167</v>
      </c>
      <c r="D3426" s="201" t="s">
        <v>4545</v>
      </c>
      <c r="E3426" s="200" t="s">
        <v>4661</v>
      </c>
      <c r="F3426" s="201" t="s">
        <v>4662</v>
      </c>
      <c r="G3426" s="202" t="s">
        <v>4679</v>
      </c>
    </row>
    <row r="3427" spans="2:7">
      <c r="B3427" s="200" t="s">
        <v>839</v>
      </c>
      <c r="C3427" s="201" t="s">
        <v>840</v>
      </c>
      <c r="D3427" s="201" t="s">
        <v>4545</v>
      </c>
      <c r="E3427" s="200" t="s">
        <v>4661</v>
      </c>
      <c r="F3427" s="201" t="s">
        <v>4662</v>
      </c>
      <c r="G3427" s="202" t="s">
        <v>4680</v>
      </c>
    </row>
    <row r="3428" spans="2:7">
      <c r="B3428" s="200" t="s">
        <v>918</v>
      </c>
      <c r="C3428" s="201" t="s">
        <v>919</v>
      </c>
      <c r="D3428" s="201" t="s">
        <v>4545</v>
      </c>
      <c r="E3428" s="200" t="s">
        <v>4661</v>
      </c>
      <c r="F3428" s="201" t="s">
        <v>4662</v>
      </c>
      <c r="G3428" s="202" t="s">
        <v>4681</v>
      </c>
    </row>
    <row r="3429" spans="2:7">
      <c r="B3429" s="200" t="s">
        <v>994</v>
      </c>
      <c r="C3429" s="201" t="s">
        <v>995</v>
      </c>
      <c r="D3429" s="201" t="s">
        <v>4545</v>
      </c>
      <c r="E3429" s="200" t="s">
        <v>4661</v>
      </c>
      <c r="F3429" s="201" t="s">
        <v>4662</v>
      </c>
      <c r="G3429" s="202" t="s">
        <v>4682</v>
      </c>
    </row>
    <row r="3430" spans="2:7">
      <c r="B3430" s="200" t="s">
        <v>847</v>
      </c>
      <c r="C3430" s="201" t="s">
        <v>848</v>
      </c>
      <c r="D3430" s="201" t="s">
        <v>4545</v>
      </c>
      <c r="E3430" s="200" t="s">
        <v>4661</v>
      </c>
      <c r="F3430" s="201" t="s">
        <v>4662</v>
      </c>
      <c r="G3430" s="202" t="s">
        <v>4683</v>
      </c>
    </row>
    <row r="3431" spans="2:7">
      <c r="B3431" s="200" t="s">
        <v>1041</v>
      </c>
      <c r="C3431" s="201" t="s">
        <v>1042</v>
      </c>
      <c r="D3431" s="201" t="s">
        <v>4545</v>
      </c>
      <c r="E3431" s="200" t="s">
        <v>4661</v>
      </c>
      <c r="F3431" s="201" t="s">
        <v>4662</v>
      </c>
      <c r="G3431" s="202" t="s">
        <v>4684</v>
      </c>
    </row>
    <row r="3432" spans="2:7">
      <c r="B3432" s="200" t="s">
        <v>1044</v>
      </c>
      <c r="C3432" s="201" t="s">
        <v>1045</v>
      </c>
      <c r="D3432" s="201" t="s">
        <v>4545</v>
      </c>
      <c r="E3432" s="200" t="s">
        <v>4661</v>
      </c>
      <c r="F3432" s="201" t="s">
        <v>4662</v>
      </c>
      <c r="G3432" s="202" t="s">
        <v>4685</v>
      </c>
    </row>
    <row r="3433" spans="2:7">
      <c r="B3433" s="200" t="s">
        <v>1326</v>
      </c>
      <c r="C3433" s="201" t="s">
        <v>1327</v>
      </c>
      <c r="D3433" s="201" t="s">
        <v>4545</v>
      </c>
      <c r="E3433" s="200" t="s">
        <v>4661</v>
      </c>
      <c r="F3433" s="201" t="s">
        <v>4662</v>
      </c>
      <c r="G3433" s="202" t="s">
        <v>4686</v>
      </c>
    </row>
    <row r="3434" spans="2:7">
      <c r="B3434" s="200" t="s">
        <v>851</v>
      </c>
      <c r="C3434" s="201" t="s">
        <v>852</v>
      </c>
      <c r="D3434" s="201" t="s">
        <v>4545</v>
      </c>
      <c r="E3434" s="200" t="s">
        <v>4661</v>
      </c>
      <c r="F3434" s="201" t="s">
        <v>4662</v>
      </c>
      <c r="G3434" s="202" t="s">
        <v>4687</v>
      </c>
    </row>
    <row r="3435" spans="2:7">
      <c r="B3435" s="200" t="s">
        <v>855</v>
      </c>
      <c r="C3435" s="201" t="s">
        <v>856</v>
      </c>
      <c r="D3435" s="201" t="s">
        <v>4545</v>
      </c>
      <c r="E3435" s="200" t="s">
        <v>4661</v>
      </c>
      <c r="F3435" s="201" t="s">
        <v>4662</v>
      </c>
      <c r="G3435" s="202" t="s">
        <v>4688</v>
      </c>
    </row>
    <row r="3436" spans="2:7">
      <c r="B3436" s="200" t="s">
        <v>973</v>
      </c>
      <c r="C3436" s="201" t="s">
        <v>974</v>
      </c>
      <c r="D3436" s="201" t="s">
        <v>4545</v>
      </c>
      <c r="E3436" s="200" t="s">
        <v>4661</v>
      </c>
      <c r="F3436" s="201" t="s">
        <v>4662</v>
      </c>
      <c r="G3436" s="202" t="s">
        <v>4689</v>
      </c>
    </row>
    <row r="3437" spans="2:7">
      <c r="B3437" s="200" t="s">
        <v>870</v>
      </c>
      <c r="C3437" s="201" t="s">
        <v>871</v>
      </c>
      <c r="D3437" s="201" t="s">
        <v>4545</v>
      </c>
      <c r="E3437" s="200" t="s">
        <v>4661</v>
      </c>
      <c r="F3437" s="201" t="s">
        <v>4662</v>
      </c>
      <c r="G3437" s="202" t="s">
        <v>4690</v>
      </c>
    </row>
    <row r="3438" spans="2:7">
      <c r="B3438" s="200" t="s">
        <v>873</v>
      </c>
      <c r="C3438" s="201" t="s">
        <v>874</v>
      </c>
      <c r="D3438" s="201" t="s">
        <v>4545</v>
      </c>
      <c r="E3438" s="200" t="s">
        <v>4661</v>
      </c>
      <c r="F3438" s="201" t="s">
        <v>4662</v>
      </c>
      <c r="G3438" s="202" t="s">
        <v>4691</v>
      </c>
    </row>
    <row r="3439" spans="2:7">
      <c r="B3439" s="200" t="s">
        <v>876</v>
      </c>
      <c r="C3439" s="201" t="s">
        <v>877</v>
      </c>
      <c r="D3439" s="201" t="s">
        <v>4545</v>
      </c>
      <c r="E3439" s="200" t="s">
        <v>4661</v>
      </c>
      <c r="F3439" s="201" t="s">
        <v>4662</v>
      </c>
      <c r="G3439" s="202" t="s">
        <v>4692</v>
      </c>
    </row>
    <row r="3440" spans="2:7">
      <c r="B3440" s="200" t="s">
        <v>1001</v>
      </c>
      <c r="C3440" s="201" t="s">
        <v>1002</v>
      </c>
      <c r="D3440" s="201" t="s">
        <v>4545</v>
      </c>
      <c r="E3440" s="200" t="s">
        <v>4661</v>
      </c>
      <c r="F3440" s="201" t="s">
        <v>4662</v>
      </c>
      <c r="G3440" s="202" t="s">
        <v>4693</v>
      </c>
    </row>
    <row r="3441" spans="2:7">
      <c r="B3441" s="200" t="s">
        <v>927</v>
      </c>
      <c r="C3441" s="201" t="s">
        <v>928</v>
      </c>
      <c r="D3441" s="201" t="s">
        <v>4545</v>
      </c>
      <c r="E3441" s="200" t="s">
        <v>4661</v>
      </c>
      <c r="F3441" s="201" t="s">
        <v>4662</v>
      </c>
      <c r="G3441" s="202" t="s">
        <v>4694</v>
      </c>
    </row>
    <row r="3442" spans="2:7">
      <c r="B3442" s="200" t="s">
        <v>879</v>
      </c>
      <c r="C3442" s="201" t="s">
        <v>880</v>
      </c>
      <c r="D3442" s="201" t="s">
        <v>4545</v>
      </c>
      <c r="E3442" s="200" t="s">
        <v>4661</v>
      </c>
      <c r="F3442" s="201" t="s">
        <v>4662</v>
      </c>
      <c r="G3442" s="202" t="s">
        <v>4695</v>
      </c>
    </row>
    <row r="3443" spans="2:7">
      <c r="B3443" s="200" t="s">
        <v>882</v>
      </c>
      <c r="C3443" s="201" t="s">
        <v>883</v>
      </c>
      <c r="D3443" s="201" t="s">
        <v>4545</v>
      </c>
      <c r="E3443" s="200" t="s">
        <v>4661</v>
      </c>
      <c r="F3443" s="201" t="s">
        <v>4662</v>
      </c>
      <c r="G3443" s="202" t="s">
        <v>4696</v>
      </c>
    </row>
    <row r="3444" spans="2:7">
      <c r="B3444" s="200" t="s">
        <v>885</v>
      </c>
      <c r="C3444" s="201" t="s">
        <v>886</v>
      </c>
      <c r="D3444" s="201" t="s">
        <v>4545</v>
      </c>
      <c r="E3444" s="200" t="s">
        <v>4661</v>
      </c>
      <c r="F3444" s="201" t="s">
        <v>4662</v>
      </c>
      <c r="G3444" s="202" t="s">
        <v>4697</v>
      </c>
    </row>
    <row r="3445" spans="2:7">
      <c r="B3445" s="200" t="s">
        <v>888</v>
      </c>
      <c r="C3445" s="201" t="s">
        <v>889</v>
      </c>
      <c r="D3445" s="201" t="s">
        <v>4545</v>
      </c>
      <c r="E3445" s="200" t="s">
        <v>4661</v>
      </c>
      <c r="F3445" s="201" t="s">
        <v>4662</v>
      </c>
      <c r="G3445" s="202" t="s">
        <v>4698</v>
      </c>
    </row>
    <row r="3446" spans="2:7">
      <c r="B3446" s="200" t="s">
        <v>891</v>
      </c>
      <c r="C3446" s="201" t="s">
        <v>892</v>
      </c>
      <c r="D3446" s="201" t="s">
        <v>4545</v>
      </c>
      <c r="E3446" s="200" t="s">
        <v>4661</v>
      </c>
      <c r="F3446" s="201" t="s">
        <v>4662</v>
      </c>
      <c r="G3446" s="202" t="s">
        <v>4699</v>
      </c>
    </row>
    <row r="3447" spans="2:7">
      <c r="B3447" s="200" t="s">
        <v>894</v>
      </c>
      <c r="C3447" s="201" t="s">
        <v>895</v>
      </c>
      <c r="D3447" s="201" t="s">
        <v>4545</v>
      </c>
      <c r="E3447" s="200" t="s">
        <v>4661</v>
      </c>
      <c r="F3447" s="201" t="s">
        <v>4662</v>
      </c>
      <c r="G3447" s="202" t="s">
        <v>4700</v>
      </c>
    </row>
    <row r="3448" spans="2:7">
      <c r="B3448" s="200" t="s">
        <v>897</v>
      </c>
      <c r="C3448" s="201" t="s">
        <v>898</v>
      </c>
      <c r="D3448" s="201" t="s">
        <v>4545</v>
      </c>
      <c r="E3448" s="200" t="s">
        <v>4661</v>
      </c>
      <c r="F3448" s="201" t="s">
        <v>4662</v>
      </c>
      <c r="G3448" s="202" t="s">
        <v>4701</v>
      </c>
    </row>
    <row r="3449" spans="2:7">
      <c r="B3449" s="200" t="s">
        <v>784</v>
      </c>
      <c r="C3449" s="201" t="s">
        <v>785</v>
      </c>
      <c r="D3449" s="201" t="s">
        <v>4545</v>
      </c>
      <c r="E3449" s="200" t="s">
        <v>4702</v>
      </c>
      <c r="F3449" s="201" t="s">
        <v>4703</v>
      </c>
      <c r="G3449" s="202" t="s">
        <v>4704</v>
      </c>
    </row>
    <row r="3450" spans="2:7">
      <c r="B3450" s="200" t="s">
        <v>791</v>
      </c>
      <c r="C3450" s="201" t="s">
        <v>792</v>
      </c>
      <c r="D3450" s="201" t="s">
        <v>4545</v>
      </c>
      <c r="E3450" s="200" t="s">
        <v>4702</v>
      </c>
      <c r="F3450" s="201" t="s">
        <v>4703</v>
      </c>
      <c r="G3450" s="202" t="s">
        <v>4705</v>
      </c>
    </row>
    <row r="3451" spans="2:7">
      <c r="B3451" s="200" t="s">
        <v>1070</v>
      </c>
      <c r="C3451" s="201" t="s">
        <v>1071</v>
      </c>
      <c r="D3451" s="201" t="s">
        <v>4545</v>
      </c>
      <c r="E3451" s="200" t="s">
        <v>4702</v>
      </c>
      <c r="F3451" s="201" t="s">
        <v>4703</v>
      </c>
      <c r="G3451" s="202" t="s">
        <v>4706</v>
      </c>
    </row>
    <row r="3452" spans="2:7">
      <c r="B3452" s="200" t="s">
        <v>1073</v>
      </c>
      <c r="C3452" s="201" t="s">
        <v>1074</v>
      </c>
      <c r="D3452" s="201" t="s">
        <v>4545</v>
      </c>
      <c r="E3452" s="200" t="s">
        <v>4702</v>
      </c>
      <c r="F3452" s="201" t="s">
        <v>4703</v>
      </c>
      <c r="G3452" s="202" t="s">
        <v>4707</v>
      </c>
    </row>
    <row r="3453" spans="2:7">
      <c r="B3453" s="200" t="s">
        <v>795</v>
      </c>
      <c r="C3453" s="201" t="s">
        <v>796</v>
      </c>
      <c r="D3453" s="201" t="s">
        <v>4545</v>
      </c>
      <c r="E3453" s="200" t="s">
        <v>4702</v>
      </c>
      <c r="F3453" s="201" t="s">
        <v>4703</v>
      </c>
      <c r="G3453" s="202" t="s">
        <v>4708</v>
      </c>
    </row>
    <row r="3454" spans="2:7">
      <c r="B3454" s="200" t="s">
        <v>803</v>
      </c>
      <c r="C3454" s="201" t="s">
        <v>804</v>
      </c>
      <c r="D3454" s="201" t="s">
        <v>4545</v>
      </c>
      <c r="E3454" s="200" t="s">
        <v>4702</v>
      </c>
      <c r="F3454" s="201" t="s">
        <v>4703</v>
      </c>
      <c r="G3454" s="202" t="s">
        <v>4709</v>
      </c>
    </row>
    <row r="3455" spans="2:7">
      <c r="B3455" s="200" t="s">
        <v>1162</v>
      </c>
      <c r="C3455" s="201" t="s">
        <v>1163</v>
      </c>
      <c r="D3455" s="201" t="s">
        <v>4545</v>
      </c>
      <c r="E3455" s="200" t="s">
        <v>4702</v>
      </c>
      <c r="F3455" s="201" t="s">
        <v>4703</v>
      </c>
      <c r="G3455" s="202" t="s">
        <v>4710</v>
      </c>
    </row>
    <row r="3456" spans="2:7">
      <c r="B3456" s="200" t="s">
        <v>807</v>
      </c>
      <c r="C3456" s="201" t="s">
        <v>808</v>
      </c>
      <c r="D3456" s="201" t="s">
        <v>4545</v>
      </c>
      <c r="E3456" s="200" t="s">
        <v>4702</v>
      </c>
      <c r="F3456" s="201" t="s">
        <v>4703</v>
      </c>
      <c r="G3456" s="202" t="s">
        <v>4711</v>
      </c>
    </row>
    <row r="3457" spans="2:7">
      <c r="B3457" s="200" t="s">
        <v>969</v>
      </c>
      <c r="C3457" s="201" t="s">
        <v>970</v>
      </c>
      <c r="D3457" s="201" t="s">
        <v>4545</v>
      </c>
      <c r="E3457" s="200" t="s">
        <v>4702</v>
      </c>
      <c r="F3457" s="201" t="s">
        <v>4703</v>
      </c>
      <c r="G3457" s="202" t="s">
        <v>4712</v>
      </c>
    </row>
    <row r="3458" spans="2:7">
      <c r="B3458" s="200" t="s">
        <v>823</v>
      </c>
      <c r="C3458" s="201" t="s">
        <v>824</v>
      </c>
      <c r="D3458" s="201" t="s">
        <v>4545</v>
      </c>
      <c r="E3458" s="200" t="s">
        <v>4702</v>
      </c>
      <c r="F3458" s="201" t="s">
        <v>4703</v>
      </c>
      <c r="G3458" s="202" t="s">
        <v>4713</v>
      </c>
    </row>
    <row r="3459" spans="2:7">
      <c r="B3459" s="200" t="s">
        <v>827</v>
      </c>
      <c r="C3459" s="201" t="s">
        <v>828</v>
      </c>
      <c r="D3459" s="201" t="s">
        <v>4545</v>
      </c>
      <c r="E3459" s="200" t="s">
        <v>4702</v>
      </c>
      <c r="F3459" s="201" t="s">
        <v>4703</v>
      </c>
      <c r="G3459" s="202" t="s">
        <v>4714</v>
      </c>
    </row>
    <row r="3460" spans="2:7">
      <c r="B3460" s="200" t="s">
        <v>831</v>
      </c>
      <c r="C3460" s="201" t="s">
        <v>832</v>
      </c>
      <c r="D3460" s="201" t="s">
        <v>4545</v>
      </c>
      <c r="E3460" s="200" t="s">
        <v>4702</v>
      </c>
      <c r="F3460" s="201" t="s">
        <v>4703</v>
      </c>
      <c r="G3460" s="202" t="s">
        <v>4715</v>
      </c>
    </row>
    <row r="3461" spans="2:7">
      <c r="B3461" s="200" t="s">
        <v>909</v>
      </c>
      <c r="C3461" s="201" t="s">
        <v>910</v>
      </c>
      <c r="D3461" s="201" t="s">
        <v>4545</v>
      </c>
      <c r="E3461" s="200" t="s">
        <v>4702</v>
      </c>
      <c r="F3461" s="201" t="s">
        <v>4703</v>
      </c>
      <c r="G3461" s="202" t="s">
        <v>4716</v>
      </c>
    </row>
    <row r="3462" spans="2:7">
      <c r="B3462" s="200" t="s">
        <v>835</v>
      </c>
      <c r="C3462" s="201" t="s">
        <v>836</v>
      </c>
      <c r="D3462" s="201" t="s">
        <v>4545</v>
      </c>
      <c r="E3462" s="200" t="s">
        <v>4702</v>
      </c>
      <c r="F3462" s="201" t="s">
        <v>4703</v>
      </c>
      <c r="G3462" s="202" t="s">
        <v>4717</v>
      </c>
    </row>
    <row r="3463" spans="2:7">
      <c r="B3463" s="200" t="s">
        <v>1166</v>
      </c>
      <c r="C3463" s="201" t="s">
        <v>1167</v>
      </c>
      <c r="D3463" s="201" t="s">
        <v>4545</v>
      </c>
      <c r="E3463" s="200" t="s">
        <v>4702</v>
      </c>
      <c r="F3463" s="201" t="s">
        <v>4703</v>
      </c>
      <c r="G3463" s="202" t="s">
        <v>4718</v>
      </c>
    </row>
    <row r="3464" spans="2:7">
      <c r="B3464" s="200" t="s">
        <v>839</v>
      </c>
      <c r="C3464" s="201" t="s">
        <v>840</v>
      </c>
      <c r="D3464" s="201" t="s">
        <v>4545</v>
      </c>
      <c r="E3464" s="200" t="s">
        <v>4702</v>
      </c>
      <c r="F3464" s="201" t="s">
        <v>4703</v>
      </c>
      <c r="G3464" s="202" t="s">
        <v>4719</v>
      </c>
    </row>
    <row r="3465" spans="2:7">
      <c r="B3465" s="200" t="s">
        <v>843</v>
      </c>
      <c r="C3465" s="201" t="s">
        <v>844</v>
      </c>
      <c r="D3465" s="201" t="s">
        <v>4545</v>
      </c>
      <c r="E3465" s="200" t="s">
        <v>4702</v>
      </c>
      <c r="F3465" s="201" t="s">
        <v>4703</v>
      </c>
      <c r="G3465" s="202" t="s">
        <v>4720</v>
      </c>
    </row>
    <row r="3466" spans="2:7">
      <c r="B3466" s="200" t="s">
        <v>918</v>
      </c>
      <c r="C3466" s="201" t="s">
        <v>919</v>
      </c>
      <c r="D3466" s="201" t="s">
        <v>4545</v>
      </c>
      <c r="E3466" s="200" t="s">
        <v>4702</v>
      </c>
      <c r="F3466" s="201" t="s">
        <v>4703</v>
      </c>
      <c r="G3466" s="202" t="s">
        <v>4721</v>
      </c>
    </row>
    <row r="3467" spans="2:7">
      <c r="B3467" s="200" t="s">
        <v>994</v>
      </c>
      <c r="C3467" s="201" t="s">
        <v>995</v>
      </c>
      <c r="D3467" s="201" t="s">
        <v>4545</v>
      </c>
      <c r="E3467" s="200" t="s">
        <v>4702</v>
      </c>
      <c r="F3467" s="201" t="s">
        <v>4703</v>
      </c>
      <c r="G3467" s="202" t="s">
        <v>4722</v>
      </c>
    </row>
    <row r="3468" spans="2:7">
      <c r="B3468" s="200" t="s">
        <v>847</v>
      </c>
      <c r="C3468" s="201" t="s">
        <v>848</v>
      </c>
      <c r="D3468" s="201" t="s">
        <v>4545</v>
      </c>
      <c r="E3468" s="200" t="s">
        <v>4702</v>
      </c>
      <c r="F3468" s="201" t="s">
        <v>4703</v>
      </c>
      <c r="G3468" s="202" t="s">
        <v>4723</v>
      </c>
    </row>
    <row r="3469" spans="2:7">
      <c r="B3469" s="200" t="s">
        <v>1041</v>
      </c>
      <c r="C3469" s="201" t="s">
        <v>1042</v>
      </c>
      <c r="D3469" s="201" t="s">
        <v>4545</v>
      </c>
      <c r="E3469" s="200" t="s">
        <v>4702</v>
      </c>
      <c r="F3469" s="201" t="s">
        <v>4703</v>
      </c>
      <c r="G3469" s="202" t="s">
        <v>4724</v>
      </c>
    </row>
    <row r="3470" spans="2:7">
      <c r="B3470" s="200" t="s">
        <v>1260</v>
      </c>
      <c r="C3470" s="201" t="s">
        <v>1261</v>
      </c>
      <c r="D3470" s="201" t="s">
        <v>4545</v>
      </c>
      <c r="E3470" s="200" t="s">
        <v>4702</v>
      </c>
      <c r="F3470" s="201" t="s">
        <v>4703</v>
      </c>
      <c r="G3470" s="202" t="s">
        <v>4725</v>
      </c>
    </row>
    <row r="3471" spans="2:7">
      <c r="B3471" s="200" t="s">
        <v>851</v>
      </c>
      <c r="C3471" s="201" t="s">
        <v>852</v>
      </c>
      <c r="D3471" s="201" t="s">
        <v>4545</v>
      </c>
      <c r="E3471" s="200" t="s">
        <v>4702</v>
      </c>
      <c r="F3471" s="201" t="s">
        <v>4703</v>
      </c>
      <c r="G3471" s="202" t="s">
        <v>4726</v>
      </c>
    </row>
    <row r="3472" spans="2:7">
      <c r="B3472" s="200" t="s">
        <v>855</v>
      </c>
      <c r="C3472" s="201" t="s">
        <v>856</v>
      </c>
      <c r="D3472" s="201" t="s">
        <v>4545</v>
      </c>
      <c r="E3472" s="200" t="s">
        <v>4702</v>
      </c>
      <c r="F3472" s="201" t="s">
        <v>4703</v>
      </c>
      <c r="G3472" s="202" t="s">
        <v>4727</v>
      </c>
    </row>
    <row r="3473" spans="2:7">
      <c r="B3473" s="200" t="s">
        <v>863</v>
      </c>
      <c r="C3473" s="201" t="s">
        <v>864</v>
      </c>
      <c r="D3473" s="201" t="s">
        <v>4545</v>
      </c>
      <c r="E3473" s="200" t="s">
        <v>4702</v>
      </c>
      <c r="F3473" s="201" t="s">
        <v>4703</v>
      </c>
      <c r="G3473" s="202" t="s">
        <v>4728</v>
      </c>
    </row>
    <row r="3474" spans="2:7">
      <c r="B3474" s="200" t="s">
        <v>867</v>
      </c>
      <c r="C3474" s="201" t="s">
        <v>868</v>
      </c>
      <c r="D3474" s="201" t="s">
        <v>4545</v>
      </c>
      <c r="E3474" s="200" t="s">
        <v>4702</v>
      </c>
      <c r="F3474" s="201" t="s">
        <v>4703</v>
      </c>
      <c r="G3474" s="202" t="s">
        <v>4729</v>
      </c>
    </row>
    <row r="3475" spans="2:7">
      <c r="B3475" s="200" t="s">
        <v>948</v>
      </c>
      <c r="C3475" s="201" t="s">
        <v>949</v>
      </c>
      <c r="D3475" s="201" t="s">
        <v>4545</v>
      </c>
      <c r="E3475" s="200" t="s">
        <v>4702</v>
      </c>
      <c r="F3475" s="201" t="s">
        <v>4703</v>
      </c>
      <c r="G3475" s="202" t="s">
        <v>4730</v>
      </c>
    </row>
    <row r="3476" spans="2:7">
      <c r="B3476" s="200" t="s">
        <v>1053</v>
      </c>
      <c r="C3476" s="201" t="s">
        <v>1054</v>
      </c>
      <c r="D3476" s="201" t="s">
        <v>4545</v>
      </c>
      <c r="E3476" s="200" t="s">
        <v>4702</v>
      </c>
      <c r="F3476" s="201" t="s">
        <v>4703</v>
      </c>
      <c r="G3476" s="202" t="s">
        <v>4731</v>
      </c>
    </row>
    <row r="3477" spans="2:7">
      <c r="B3477" s="200" t="s">
        <v>1271</v>
      </c>
      <c r="C3477" s="201" t="s">
        <v>1272</v>
      </c>
      <c r="D3477" s="201" t="s">
        <v>4545</v>
      </c>
      <c r="E3477" s="200" t="s">
        <v>4702</v>
      </c>
      <c r="F3477" s="201" t="s">
        <v>4703</v>
      </c>
      <c r="G3477" s="202" t="s">
        <v>4732</v>
      </c>
    </row>
    <row r="3478" spans="2:7">
      <c r="B3478" s="200" t="s">
        <v>870</v>
      </c>
      <c r="C3478" s="201" t="s">
        <v>871</v>
      </c>
      <c r="D3478" s="201" t="s">
        <v>4545</v>
      </c>
      <c r="E3478" s="200" t="s">
        <v>4702</v>
      </c>
      <c r="F3478" s="201" t="s">
        <v>4703</v>
      </c>
      <c r="G3478" s="202" t="s">
        <v>4733</v>
      </c>
    </row>
    <row r="3479" spans="2:7">
      <c r="B3479" s="200" t="s">
        <v>873</v>
      </c>
      <c r="C3479" s="201" t="s">
        <v>874</v>
      </c>
      <c r="D3479" s="201" t="s">
        <v>4545</v>
      </c>
      <c r="E3479" s="200" t="s">
        <v>4702</v>
      </c>
      <c r="F3479" s="201" t="s">
        <v>4703</v>
      </c>
      <c r="G3479" s="202" t="s">
        <v>4734</v>
      </c>
    </row>
    <row r="3480" spans="2:7">
      <c r="B3480" s="200" t="s">
        <v>1001</v>
      </c>
      <c r="C3480" s="201" t="s">
        <v>1002</v>
      </c>
      <c r="D3480" s="201" t="s">
        <v>4545</v>
      </c>
      <c r="E3480" s="200" t="s">
        <v>4702</v>
      </c>
      <c r="F3480" s="201" t="s">
        <v>4703</v>
      </c>
      <c r="G3480" s="202" t="s">
        <v>4735</v>
      </c>
    </row>
    <row r="3481" spans="2:7">
      <c r="B3481" s="200" t="s">
        <v>927</v>
      </c>
      <c r="C3481" s="201" t="s">
        <v>928</v>
      </c>
      <c r="D3481" s="201" t="s">
        <v>4545</v>
      </c>
      <c r="E3481" s="200" t="s">
        <v>4702</v>
      </c>
      <c r="F3481" s="201" t="s">
        <v>4703</v>
      </c>
      <c r="G3481" s="202" t="s">
        <v>4736</v>
      </c>
    </row>
    <row r="3482" spans="2:7">
      <c r="B3482" s="200" t="s">
        <v>879</v>
      </c>
      <c r="C3482" s="201" t="s">
        <v>880</v>
      </c>
      <c r="D3482" s="201" t="s">
        <v>4545</v>
      </c>
      <c r="E3482" s="200" t="s">
        <v>4702</v>
      </c>
      <c r="F3482" s="201" t="s">
        <v>4703</v>
      </c>
      <c r="G3482" s="202" t="s">
        <v>4737</v>
      </c>
    </row>
    <row r="3483" spans="2:7">
      <c r="B3483" s="200" t="s">
        <v>882</v>
      </c>
      <c r="C3483" s="201" t="s">
        <v>883</v>
      </c>
      <c r="D3483" s="201" t="s">
        <v>4545</v>
      </c>
      <c r="E3483" s="200" t="s">
        <v>4702</v>
      </c>
      <c r="F3483" s="201" t="s">
        <v>4703</v>
      </c>
      <c r="G3483" s="202" t="s">
        <v>4738</v>
      </c>
    </row>
    <row r="3484" spans="2:7">
      <c r="B3484" s="200" t="s">
        <v>1059</v>
      </c>
      <c r="C3484" s="201" t="s">
        <v>1060</v>
      </c>
      <c r="D3484" s="201" t="s">
        <v>4545</v>
      </c>
      <c r="E3484" s="200" t="s">
        <v>4702</v>
      </c>
      <c r="F3484" s="201" t="s">
        <v>4703</v>
      </c>
      <c r="G3484" s="202" t="s">
        <v>4739</v>
      </c>
    </row>
    <row r="3485" spans="2:7">
      <c r="B3485" s="200" t="s">
        <v>885</v>
      </c>
      <c r="C3485" s="201" t="s">
        <v>886</v>
      </c>
      <c r="D3485" s="201" t="s">
        <v>4545</v>
      </c>
      <c r="E3485" s="200" t="s">
        <v>4702</v>
      </c>
      <c r="F3485" s="201" t="s">
        <v>4703</v>
      </c>
      <c r="G3485" s="202" t="s">
        <v>4740</v>
      </c>
    </row>
    <row r="3486" spans="2:7">
      <c r="B3486" s="200" t="s">
        <v>891</v>
      </c>
      <c r="C3486" s="201" t="s">
        <v>892</v>
      </c>
      <c r="D3486" s="201" t="s">
        <v>4545</v>
      </c>
      <c r="E3486" s="200" t="s">
        <v>4702</v>
      </c>
      <c r="F3486" s="201" t="s">
        <v>4703</v>
      </c>
      <c r="G3486" s="202" t="s">
        <v>4741</v>
      </c>
    </row>
    <row r="3487" spans="2:7">
      <c r="B3487" s="200" t="s">
        <v>894</v>
      </c>
      <c r="C3487" s="201" t="s">
        <v>895</v>
      </c>
      <c r="D3487" s="201" t="s">
        <v>4545</v>
      </c>
      <c r="E3487" s="200" t="s">
        <v>4702</v>
      </c>
      <c r="F3487" s="201" t="s">
        <v>4703</v>
      </c>
      <c r="G3487" s="202" t="s">
        <v>4742</v>
      </c>
    </row>
    <row r="3488" spans="2:7">
      <c r="B3488" s="200" t="s">
        <v>897</v>
      </c>
      <c r="C3488" s="201" t="s">
        <v>898</v>
      </c>
      <c r="D3488" s="201" t="s">
        <v>4545</v>
      </c>
      <c r="E3488" s="200" t="s">
        <v>4702</v>
      </c>
      <c r="F3488" s="201" t="s">
        <v>4703</v>
      </c>
      <c r="G3488" s="202" t="s">
        <v>4743</v>
      </c>
    </row>
    <row r="3489" spans="2:7">
      <c r="B3489" s="200" t="s">
        <v>784</v>
      </c>
      <c r="C3489" s="201" t="s">
        <v>785</v>
      </c>
      <c r="D3489" s="201" t="s">
        <v>4545</v>
      </c>
      <c r="E3489" s="200" t="s">
        <v>4744</v>
      </c>
      <c r="F3489" s="201" t="s">
        <v>4745</v>
      </c>
      <c r="G3489" s="202" t="s">
        <v>4746</v>
      </c>
    </row>
    <row r="3490" spans="2:7">
      <c r="B3490" s="200" t="s">
        <v>791</v>
      </c>
      <c r="C3490" s="201" t="s">
        <v>792</v>
      </c>
      <c r="D3490" s="201" t="s">
        <v>4545</v>
      </c>
      <c r="E3490" s="200" t="s">
        <v>4744</v>
      </c>
      <c r="F3490" s="201" t="s">
        <v>4745</v>
      </c>
      <c r="G3490" s="202" t="s">
        <v>4747</v>
      </c>
    </row>
    <row r="3491" spans="2:7">
      <c r="B3491" s="200" t="s">
        <v>1070</v>
      </c>
      <c r="C3491" s="201" t="s">
        <v>1071</v>
      </c>
      <c r="D3491" s="201" t="s">
        <v>4545</v>
      </c>
      <c r="E3491" s="200" t="s">
        <v>4744</v>
      </c>
      <c r="F3491" s="201" t="s">
        <v>4745</v>
      </c>
      <c r="G3491" s="202" t="s">
        <v>4748</v>
      </c>
    </row>
    <row r="3492" spans="2:7">
      <c r="B3492" s="200" t="s">
        <v>795</v>
      </c>
      <c r="C3492" s="201" t="s">
        <v>796</v>
      </c>
      <c r="D3492" s="201" t="s">
        <v>4545</v>
      </c>
      <c r="E3492" s="200" t="s">
        <v>4744</v>
      </c>
      <c r="F3492" s="201" t="s">
        <v>4745</v>
      </c>
      <c r="G3492" s="202" t="s">
        <v>4749</v>
      </c>
    </row>
    <row r="3493" spans="2:7">
      <c r="B3493" s="200" t="s">
        <v>799</v>
      </c>
      <c r="C3493" s="201" t="s">
        <v>800</v>
      </c>
      <c r="D3493" s="201" t="s">
        <v>4545</v>
      </c>
      <c r="E3493" s="200" t="s">
        <v>4744</v>
      </c>
      <c r="F3493" s="201" t="s">
        <v>4745</v>
      </c>
      <c r="G3493" s="202" t="s">
        <v>4750</v>
      </c>
    </row>
    <row r="3494" spans="2:7">
      <c r="B3494" s="200" t="s">
        <v>803</v>
      </c>
      <c r="C3494" s="201" t="s">
        <v>804</v>
      </c>
      <c r="D3494" s="201" t="s">
        <v>4545</v>
      </c>
      <c r="E3494" s="200" t="s">
        <v>4744</v>
      </c>
      <c r="F3494" s="201" t="s">
        <v>4745</v>
      </c>
      <c r="G3494" s="202" t="s">
        <v>4751</v>
      </c>
    </row>
    <row r="3495" spans="2:7">
      <c r="B3495" s="200" t="s">
        <v>807</v>
      </c>
      <c r="C3495" s="201" t="s">
        <v>808</v>
      </c>
      <c r="D3495" s="201" t="s">
        <v>4545</v>
      </c>
      <c r="E3495" s="200" t="s">
        <v>4744</v>
      </c>
      <c r="F3495" s="201" t="s">
        <v>4745</v>
      </c>
      <c r="G3495" s="202" t="s">
        <v>4752</v>
      </c>
    </row>
    <row r="3496" spans="2:7">
      <c r="B3496" s="200" t="s">
        <v>969</v>
      </c>
      <c r="C3496" s="201" t="s">
        <v>970</v>
      </c>
      <c r="D3496" s="201" t="s">
        <v>4545</v>
      </c>
      <c r="E3496" s="200" t="s">
        <v>4744</v>
      </c>
      <c r="F3496" s="201" t="s">
        <v>4745</v>
      </c>
      <c r="G3496" s="202" t="s">
        <v>4753</v>
      </c>
    </row>
    <row r="3497" spans="2:7">
      <c r="B3497" s="200" t="s">
        <v>819</v>
      </c>
      <c r="C3497" s="201" t="s">
        <v>820</v>
      </c>
      <c r="D3497" s="201" t="s">
        <v>4545</v>
      </c>
      <c r="E3497" s="200" t="s">
        <v>4744</v>
      </c>
      <c r="F3497" s="201" t="s">
        <v>4745</v>
      </c>
      <c r="G3497" s="202" t="s">
        <v>4754</v>
      </c>
    </row>
    <row r="3498" spans="2:7">
      <c r="B3498" s="200" t="s">
        <v>823</v>
      </c>
      <c r="C3498" s="201" t="s">
        <v>824</v>
      </c>
      <c r="D3498" s="201" t="s">
        <v>4545</v>
      </c>
      <c r="E3498" s="200" t="s">
        <v>4744</v>
      </c>
      <c r="F3498" s="201" t="s">
        <v>4745</v>
      </c>
      <c r="G3498" s="202" t="s">
        <v>4755</v>
      </c>
    </row>
    <row r="3499" spans="2:7">
      <c r="B3499" s="200" t="s">
        <v>827</v>
      </c>
      <c r="C3499" s="201" t="s">
        <v>828</v>
      </c>
      <c r="D3499" s="201" t="s">
        <v>4545</v>
      </c>
      <c r="E3499" s="200" t="s">
        <v>4744</v>
      </c>
      <c r="F3499" s="201" t="s">
        <v>4745</v>
      </c>
      <c r="G3499" s="202" t="s">
        <v>4756</v>
      </c>
    </row>
    <row r="3500" spans="2:7">
      <c r="B3500" s="200" t="s">
        <v>831</v>
      </c>
      <c r="C3500" s="201" t="s">
        <v>832</v>
      </c>
      <c r="D3500" s="201" t="s">
        <v>4545</v>
      </c>
      <c r="E3500" s="200" t="s">
        <v>4744</v>
      </c>
      <c r="F3500" s="201" t="s">
        <v>4745</v>
      </c>
      <c r="G3500" s="202" t="s">
        <v>4757</v>
      </c>
    </row>
    <row r="3501" spans="2:7">
      <c r="B3501" s="200" t="s">
        <v>835</v>
      </c>
      <c r="C3501" s="201" t="s">
        <v>836</v>
      </c>
      <c r="D3501" s="201" t="s">
        <v>4545</v>
      </c>
      <c r="E3501" s="200" t="s">
        <v>4744</v>
      </c>
      <c r="F3501" s="201" t="s">
        <v>4745</v>
      </c>
      <c r="G3501" s="202" t="s">
        <v>4758</v>
      </c>
    </row>
    <row r="3502" spans="2:7">
      <c r="B3502" s="200" t="s">
        <v>843</v>
      </c>
      <c r="C3502" s="201" t="s">
        <v>844</v>
      </c>
      <c r="D3502" s="201" t="s">
        <v>4545</v>
      </c>
      <c r="E3502" s="200" t="s">
        <v>4744</v>
      </c>
      <c r="F3502" s="201" t="s">
        <v>4745</v>
      </c>
      <c r="G3502" s="202" t="s">
        <v>4759</v>
      </c>
    </row>
    <row r="3503" spans="2:7">
      <c r="B3503" s="200" t="s">
        <v>994</v>
      </c>
      <c r="C3503" s="201" t="s">
        <v>995</v>
      </c>
      <c r="D3503" s="201" t="s">
        <v>4545</v>
      </c>
      <c r="E3503" s="200" t="s">
        <v>4744</v>
      </c>
      <c r="F3503" s="201" t="s">
        <v>4745</v>
      </c>
      <c r="G3503" s="202" t="s">
        <v>4760</v>
      </c>
    </row>
    <row r="3504" spans="2:7">
      <c r="B3504" s="200" t="s">
        <v>851</v>
      </c>
      <c r="C3504" s="201" t="s">
        <v>852</v>
      </c>
      <c r="D3504" s="201" t="s">
        <v>4545</v>
      </c>
      <c r="E3504" s="200" t="s">
        <v>4744</v>
      </c>
      <c r="F3504" s="201" t="s">
        <v>4745</v>
      </c>
      <c r="G3504" s="202" t="s">
        <v>4761</v>
      </c>
    </row>
    <row r="3505" spans="2:7">
      <c r="B3505" s="200" t="s">
        <v>855</v>
      </c>
      <c r="C3505" s="201" t="s">
        <v>856</v>
      </c>
      <c r="D3505" s="201" t="s">
        <v>4545</v>
      </c>
      <c r="E3505" s="200" t="s">
        <v>4744</v>
      </c>
      <c r="F3505" s="201" t="s">
        <v>4745</v>
      </c>
      <c r="G3505" s="202" t="s">
        <v>4762</v>
      </c>
    </row>
    <row r="3506" spans="2:7">
      <c r="B3506" s="200" t="s">
        <v>973</v>
      </c>
      <c r="C3506" s="201" t="s">
        <v>974</v>
      </c>
      <c r="D3506" s="201" t="s">
        <v>4545</v>
      </c>
      <c r="E3506" s="200" t="s">
        <v>4744</v>
      </c>
      <c r="F3506" s="201" t="s">
        <v>4745</v>
      </c>
      <c r="G3506" s="202" t="s">
        <v>4763</v>
      </c>
    </row>
    <row r="3507" spans="2:7">
      <c r="B3507" s="200" t="s">
        <v>859</v>
      </c>
      <c r="C3507" s="201" t="s">
        <v>860</v>
      </c>
      <c r="D3507" s="201" t="s">
        <v>4545</v>
      </c>
      <c r="E3507" s="200" t="s">
        <v>4744</v>
      </c>
      <c r="F3507" s="201" t="s">
        <v>4745</v>
      </c>
      <c r="G3507" s="202" t="s">
        <v>4764</v>
      </c>
    </row>
    <row r="3508" spans="2:7">
      <c r="B3508" s="200" t="s">
        <v>863</v>
      </c>
      <c r="C3508" s="201" t="s">
        <v>864</v>
      </c>
      <c r="D3508" s="201" t="s">
        <v>4545</v>
      </c>
      <c r="E3508" s="200" t="s">
        <v>4744</v>
      </c>
      <c r="F3508" s="201" t="s">
        <v>4745</v>
      </c>
      <c r="G3508" s="202" t="s">
        <v>4765</v>
      </c>
    </row>
    <row r="3509" spans="2:7">
      <c r="B3509" s="200" t="s">
        <v>867</v>
      </c>
      <c r="C3509" s="201" t="s">
        <v>868</v>
      </c>
      <c r="D3509" s="201" t="s">
        <v>4545</v>
      </c>
      <c r="E3509" s="200" t="s">
        <v>4744</v>
      </c>
      <c r="F3509" s="201" t="s">
        <v>4745</v>
      </c>
      <c r="G3509" s="202" t="s">
        <v>4766</v>
      </c>
    </row>
    <row r="3510" spans="2:7">
      <c r="B3510" s="200" t="s">
        <v>948</v>
      </c>
      <c r="C3510" s="201" t="s">
        <v>949</v>
      </c>
      <c r="D3510" s="201" t="s">
        <v>4545</v>
      </c>
      <c r="E3510" s="200" t="s">
        <v>4744</v>
      </c>
      <c r="F3510" s="201" t="s">
        <v>4745</v>
      </c>
      <c r="G3510" s="202" t="s">
        <v>4767</v>
      </c>
    </row>
    <row r="3511" spans="2:7">
      <c r="B3511" s="200" t="s">
        <v>1053</v>
      </c>
      <c r="C3511" s="201" t="s">
        <v>1054</v>
      </c>
      <c r="D3511" s="201" t="s">
        <v>4545</v>
      </c>
      <c r="E3511" s="200" t="s">
        <v>4744</v>
      </c>
      <c r="F3511" s="201" t="s">
        <v>4745</v>
      </c>
      <c r="G3511" s="202" t="s">
        <v>4768</v>
      </c>
    </row>
    <row r="3512" spans="2:7">
      <c r="B3512" s="200" t="s">
        <v>873</v>
      </c>
      <c r="C3512" s="201" t="s">
        <v>874</v>
      </c>
      <c r="D3512" s="201" t="s">
        <v>4545</v>
      </c>
      <c r="E3512" s="200" t="s">
        <v>4744</v>
      </c>
      <c r="F3512" s="201" t="s">
        <v>4745</v>
      </c>
      <c r="G3512" s="202" t="s">
        <v>4769</v>
      </c>
    </row>
    <row r="3513" spans="2:7">
      <c r="B3513" s="200" t="s">
        <v>1001</v>
      </c>
      <c r="C3513" s="201" t="s">
        <v>1002</v>
      </c>
      <c r="D3513" s="201" t="s">
        <v>4545</v>
      </c>
      <c r="E3513" s="200" t="s">
        <v>4744</v>
      </c>
      <c r="F3513" s="201" t="s">
        <v>4745</v>
      </c>
      <c r="G3513" s="202" t="s">
        <v>4770</v>
      </c>
    </row>
    <row r="3514" spans="2:7">
      <c r="B3514" s="200" t="s">
        <v>879</v>
      </c>
      <c r="C3514" s="201" t="s">
        <v>880</v>
      </c>
      <c r="D3514" s="201" t="s">
        <v>4545</v>
      </c>
      <c r="E3514" s="200" t="s">
        <v>4744</v>
      </c>
      <c r="F3514" s="201" t="s">
        <v>4745</v>
      </c>
      <c r="G3514" s="202" t="s">
        <v>4771</v>
      </c>
    </row>
    <row r="3515" spans="2:7">
      <c r="B3515" s="200" t="s">
        <v>882</v>
      </c>
      <c r="C3515" s="201" t="s">
        <v>883</v>
      </c>
      <c r="D3515" s="201" t="s">
        <v>4545</v>
      </c>
      <c r="E3515" s="200" t="s">
        <v>4744</v>
      </c>
      <c r="F3515" s="201" t="s">
        <v>4745</v>
      </c>
      <c r="G3515" s="202" t="s">
        <v>4772</v>
      </c>
    </row>
    <row r="3516" spans="2:7">
      <c r="B3516" s="200" t="s">
        <v>1059</v>
      </c>
      <c r="C3516" s="201" t="s">
        <v>1060</v>
      </c>
      <c r="D3516" s="201" t="s">
        <v>4545</v>
      </c>
      <c r="E3516" s="200" t="s">
        <v>4744</v>
      </c>
      <c r="F3516" s="201" t="s">
        <v>4745</v>
      </c>
      <c r="G3516" s="202" t="s">
        <v>4773</v>
      </c>
    </row>
    <row r="3517" spans="2:7">
      <c r="B3517" s="200" t="s">
        <v>885</v>
      </c>
      <c r="C3517" s="201" t="s">
        <v>886</v>
      </c>
      <c r="D3517" s="201" t="s">
        <v>4545</v>
      </c>
      <c r="E3517" s="200" t="s">
        <v>4744</v>
      </c>
      <c r="F3517" s="201" t="s">
        <v>4745</v>
      </c>
      <c r="G3517" s="202" t="s">
        <v>4774</v>
      </c>
    </row>
    <row r="3518" spans="2:7">
      <c r="B3518" s="200" t="s">
        <v>888</v>
      </c>
      <c r="C3518" s="201" t="s">
        <v>889</v>
      </c>
      <c r="D3518" s="201" t="s">
        <v>4545</v>
      </c>
      <c r="E3518" s="200" t="s">
        <v>4744</v>
      </c>
      <c r="F3518" s="201" t="s">
        <v>4745</v>
      </c>
      <c r="G3518" s="202" t="s">
        <v>4775</v>
      </c>
    </row>
    <row r="3519" spans="2:7">
      <c r="B3519" s="200" t="s">
        <v>891</v>
      </c>
      <c r="C3519" s="201" t="s">
        <v>892</v>
      </c>
      <c r="D3519" s="201" t="s">
        <v>4545</v>
      </c>
      <c r="E3519" s="200" t="s">
        <v>4744</v>
      </c>
      <c r="F3519" s="201" t="s">
        <v>4745</v>
      </c>
      <c r="G3519" s="202" t="s">
        <v>4776</v>
      </c>
    </row>
    <row r="3520" spans="2:7">
      <c r="B3520" s="200" t="s">
        <v>894</v>
      </c>
      <c r="C3520" s="201" t="s">
        <v>895</v>
      </c>
      <c r="D3520" s="201" t="s">
        <v>4545</v>
      </c>
      <c r="E3520" s="200" t="s">
        <v>4744</v>
      </c>
      <c r="F3520" s="201" t="s">
        <v>4745</v>
      </c>
      <c r="G3520" s="202" t="s">
        <v>4777</v>
      </c>
    </row>
    <row r="3521" spans="2:7">
      <c r="B3521" s="200" t="s">
        <v>897</v>
      </c>
      <c r="C3521" s="201" t="s">
        <v>898</v>
      </c>
      <c r="D3521" s="201" t="s">
        <v>4545</v>
      </c>
      <c r="E3521" s="200" t="s">
        <v>4744</v>
      </c>
      <c r="F3521" s="201" t="s">
        <v>4745</v>
      </c>
      <c r="G3521" s="202" t="s">
        <v>4778</v>
      </c>
    </row>
    <row r="3522" spans="2:7">
      <c r="B3522" s="200" t="s">
        <v>791</v>
      </c>
      <c r="C3522" s="201" t="s">
        <v>792</v>
      </c>
      <c r="D3522" s="201" t="s">
        <v>4545</v>
      </c>
      <c r="E3522" s="200" t="s">
        <v>4779</v>
      </c>
      <c r="F3522" s="201" t="s">
        <v>4780</v>
      </c>
      <c r="G3522" s="202" t="s">
        <v>4781</v>
      </c>
    </row>
    <row r="3523" spans="2:7">
      <c r="B3523" s="200" t="s">
        <v>1070</v>
      </c>
      <c r="C3523" s="201" t="s">
        <v>1071</v>
      </c>
      <c r="D3523" s="201" t="s">
        <v>4545</v>
      </c>
      <c r="E3523" s="200" t="s">
        <v>4779</v>
      </c>
      <c r="F3523" s="201" t="s">
        <v>4780</v>
      </c>
      <c r="G3523" s="202" t="s">
        <v>4782</v>
      </c>
    </row>
    <row r="3524" spans="2:7">
      <c r="B3524" s="200" t="s">
        <v>795</v>
      </c>
      <c r="C3524" s="201" t="s">
        <v>796</v>
      </c>
      <c r="D3524" s="201" t="s">
        <v>4545</v>
      </c>
      <c r="E3524" s="200" t="s">
        <v>4779</v>
      </c>
      <c r="F3524" s="201" t="s">
        <v>4780</v>
      </c>
      <c r="G3524" s="202" t="s">
        <v>4783</v>
      </c>
    </row>
    <row r="3525" spans="2:7">
      <c r="B3525" s="200" t="s">
        <v>799</v>
      </c>
      <c r="C3525" s="201" t="s">
        <v>800</v>
      </c>
      <c r="D3525" s="201" t="s">
        <v>4545</v>
      </c>
      <c r="E3525" s="200" t="s">
        <v>4779</v>
      </c>
      <c r="F3525" s="201" t="s">
        <v>4780</v>
      </c>
      <c r="G3525" s="202" t="s">
        <v>4784</v>
      </c>
    </row>
    <row r="3526" spans="2:7">
      <c r="B3526" s="200" t="s">
        <v>803</v>
      </c>
      <c r="C3526" s="201" t="s">
        <v>804</v>
      </c>
      <c r="D3526" s="201" t="s">
        <v>4545</v>
      </c>
      <c r="E3526" s="200" t="s">
        <v>4779</v>
      </c>
      <c r="F3526" s="201" t="s">
        <v>4780</v>
      </c>
      <c r="G3526" s="202" t="s">
        <v>4785</v>
      </c>
    </row>
    <row r="3527" spans="2:7">
      <c r="B3527" s="200" t="s">
        <v>807</v>
      </c>
      <c r="C3527" s="201" t="s">
        <v>808</v>
      </c>
      <c r="D3527" s="201" t="s">
        <v>4545</v>
      </c>
      <c r="E3527" s="200" t="s">
        <v>4779</v>
      </c>
      <c r="F3527" s="201" t="s">
        <v>4780</v>
      </c>
      <c r="G3527" s="202" t="s">
        <v>4786</v>
      </c>
    </row>
    <row r="3528" spans="2:7">
      <c r="B3528" s="200" t="s">
        <v>811</v>
      </c>
      <c r="C3528" s="201" t="s">
        <v>812</v>
      </c>
      <c r="D3528" s="201" t="s">
        <v>4545</v>
      </c>
      <c r="E3528" s="200" t="s">
        <v>4779</v>
      </c>
      <c r="F3528" s="201" t="s">
        <v>4780</v>
      </c>
      <c r="G3528" s="202" t="s">
        <v>4787</v>
      </c>
    </row>
    <row r="3529" spans="2:7">
      <c r="B3529" s="200" t="s">
        <v>823</v>
      </c>
      <c r="C3529" s="201" t="s">
        <v>824</v>
      </c>
      <c r="D3529" s="201" t="s">
        <v>4545</v>
      </c>
      <c r="E3529" s="200" t="s">
        <v>4779</v>
      </c>
      <c r="F3529" s="201" t="s">
        <v>4780</v>
      </c>
      <c r="G3529" s="202" t="s">
        <v>4788</v>
      </c>
    </row>
    <row r="3530" spans="2:7">
      <c r="B3530" s="200" t="s">
        <v>831</v>
      </c>
      <c r="C3530" s="201" t="s">
        <v>832</v>
      </c>
      <c r="D3530" s="201" t="s">
        <v>4545</v>
      </c>
      <c r="E3530" s="200" t="s">
        <v>4779</v>
      </c>
      <c r="F3530" s="201" t="s">
        <v>4780</v>
      </c>
      <c r="G3530" s="202" t="s">
        <v>4789</v>
      </c>
    </row>
    <row r="3531" spans="2:7">
      <c r="B3531" s="200" t="s">
        <v>1044</v>
      </c>
      <c r="C3531" s="201" t="s">
        <v>1045</v>
      </c>
      <c r="D3531" s="201" t="s">
        <v>4545</v>
      </c>
      <c r="E3531" s="200" t="s">
        <v>4779</v>
      </c>
      <c r="F3531" s="201" t="s">
        <v>4780</v>
      </c>
      <c r="G3531" s="202" t="s">
        <v>4790</v>
      </c>
    </row>
    <row r="3532" spans="2:7">
      <c r="B3532" s="200" t="s">
        <v>851</v>
      </c>
      <c r="C3532" s="201" t="s">
        <v>852</v>
      </c>
      <c r="D3532" s="201" t="s">
        <v>4545</v>
      </c>
      <c r="E3532" s="200" t="s">
        <v>4779</v>
      </c>
      <c r="F3532" s="201" t="s">
        <v>4780</v>
      </c>
      <c r="G3532" s="202" t="s">
        <v>4791</v>
      </c>
    </row>
    <row r="3533" spans="2:7">
      <c r="B3533" s="200" t="s">
        <v>855</v>
      </c>
      <c r="C3533" s="201" t="s">
        <v>856</v>
      </c>
      <c r="D3533" s="201" t="s">
        <v>4545</v>
      </c>
      <c r="E3533" s="200" t="s">
        <v>4779</v>
      </c>
      <c r="F3533" s="201" t="s">
        <v>4780</v>
      </c>
      <c r="G3533" s="202" t="s">
        <v>4792</v>
      </c>
    </row>
    <row r="3534" spans="2:7">
      <c r="B3534" s="200" t="s">
        <v>859</v>
      </c>
      <c r="C3534" s="201" t="s">
        <v>860</v>
      </c>
      <c r="D3534" s="201" t="s">
        <v>4545</v>
      </c>
      <c r="E3534" s="200" t="s">
        <v>4779</v>
      </c>
      <c r="F3534" s="201" t="s">
        <v>4780</v>
      </c>
      <c r="G3534" s="202" t="s">
        <v>4793</v>
      </c>
    </row>
    <row r="3535" spans="2:7">
      <c r="B3535" s="200" t="s">
        <v>863</v>
      </c>
      <c r="C3535" s="201" t="s">
        <v>864</v>
      </c>
      <c r="D3535" s="201" t="s">
        <v>4545</v>
      </c>
      <c r="E3535" s="200" t="s">
        <v>4779</v>
      </c>
      <c r="F3535" s="201" t="s">
        <v>4780</v>
      </c>
      <c r="G3535" s="202" t="s">
        <v>4794</v>
      </c>
    </row>
    <row r="3536" spans="2:7">
      <c r="B3536" s="200" t="s">
        <v>948</v>
      </c>
      <c r="C3536" s="201" t="s">
        <v>949</v>
      </c>
      <c r="D3536" s="201" t="s">
        <v>4545</v>
      </c>
      <c r="E3536" s="200" t="s">
        <v>4779</v>
      </c>
      <c r="F3536" s="201" t="s">
        <v>4780</v>
      </c>
      <c r="G3536" s="202" t="s">
        <v>4795</v>
      </c>
    </row>
    <row r="3537" spans="2:7">
      <c r="B3537" s="200" t="s">
        <v>1053</v>
      </c>
      <c r="C3537" s="201" t="s">
        <v>1054</v>
      </c>
      <c r="D3537" s="201" t="s">
        <v>4545</v>
      </c>
      <c r="E3537" s="200" t="s">
        <v>4779</v>
      </c>
      <c r="F3537" s="201" t="s">
        <v>4780</v>
      </c>
      <c r="G3537" s="202" t="s">
        <v>4796</v>
      </c>
    </row>
    <row r="3538" spans="2:7">
      <c r="B3538" s="200" t="s">
        <v>1271</v>
      </c>
      <c r="C3538" s="201" t="s">
        <v>1272</v>
      </c>
      <c r="D3538" s="201" t="s">
        <v>4545</v>
      </c>
      <c r="E3538" s="200" t="s">
        <v>4779</v>
      </c>
      <c r="F3538" s="201" t="s">
        <v>4780</v>
      </c>
      <c r="G3538" s="202" t="s">
        <v>4797</v>
      </c>
    </row>
    <row r="3539" spans="2:7">
      <c r="B3539" s="200" t="s">
        <v>873</v>
      </c>
      <c r="C3539" s="201" t="s">
        <v>874</v>
      </c>
      <c r="D3539" s="201" t="s">
        <v>4545</v>
      </c>
      <c r="E3539" s="200" t="s">
        <v>4779</v>
      </c>
      <c r="F3539" s="201" t="s">
        <v>4780</v>
      </c>
      <c r="G3539" s="202" t="s">
        <v>4798</v>
      </c>
    </row>
    <row r="3540" spans="2:7">
      <c r="B3540" s="200" t="s">
        <v>1001</v>
      </c>
      <c r="C3540" s="201" t="s">
        <v>1002</v>
      </c>
      <c r="D3540" s="201" t="s">
        <v>4545</v>
      </c>
      <c r="E3540" s="200" t="s">
        <v>4779</v>
      </c>
      <c r="F3540" s="201" t="s">
        <v>4780</v>
      </c>
      <c r="G3540" s="202" t="s">
        <v>4799</v>
      </c>
    </row>
    <row r="3541" spans="2:7">
      <c r="B3541" s="200" t="s">
        <v>927</v>
      </c>
      <c r="C3541" s="201" t="s">
        <v>928</v>
      </c>
      <c r="D3541" s="201" t="s">
        <v>4545</v>
      </c>
      <c r="E3541" s="200" t="s">
        <v>4779</v>
      </c>
      <c r="F3541" s="201" t="s">
        <v>4780</v>
      </c>
      <c r="G3541" s="202" t="s">
        <v>4800</v>
      </c>
    </row>
    <row r="3542" spans="2:7">
      <c r="B3542" s="200" t="s">
        <v>951</v>
      </c>
      <c r="C3542" s="201" t="s">
        <v>952</v>
      </c>
      <c r="D3542" s="201" t="s">
        <v>4545</v>
      </c>
      <c r="E3542" s="200" t="s">
        <v>4779</v>
      </c>
      <c r="F3542" s="201" t="s">
        <v>4780</v>
      </c>
      <c r="G3542" s="202" t="s">
        <v>4801</v>
      </c>
    </row>
    <row r="3543" spans="2:7">
      <c r="B3543" s="200" t="s">
        <v>879</v>
      </c>
      <c r="C3543" s="201" t="s">
        <v>880</v>
      </c>
      <c r="D3543" s="201" t="s">
        <v>4545</v>
      </c>
      <c r="E3543" s="200" t="s">
        <v>4779</v>
      </c>
      <c r="F3543" s="201" t="s">
        <v>4780</v>
      </c>
      <c r="G3543" s="202" t="s">
        <v>4802</v>
      </c>
    </row>
    <row r="3544" spans="2:7">
      <c r="B3544" s="200" t="s">
        <v>882</v>
      </c>
      <c r="C3544" s="201" t="s">
        <v>883</v>
      </c>
      <c r="D3544" s="201" t="s">
        <v>4545</v>
      </c>
      <c r="E3544" s="200" t="s">
        <v>4779</v>
      </c>
      <c r="F3544" s="201" t="s">
        <v>4780</v>
      </c>
      <c r="G3544" s="202" t="s">
        <v>4803</v>
      </c>
    </row>
    <row r="3545" spans="2:7">
      <c r="B3545" s="200" t="s">
        <v>1059</v>
      </c>
      <c r="C3545" s="201" t="s">
        <v>1060</v>
      </c>
      <c r="D3545" s="201" t="s">
        <v>4545</v>
      </c>
      <c r="E3545" s="200" t="s">
        <v>4779</v>
      </c>
      <c r="F3545" s="201" t="s">
        <v>4780</v>
      </c>
      <c r="G3545" s="202" t="s">
        <v>4804</v>
      </c>
    </row>
    <row r="3546" spans="2:7">
      <c r="B3546" s="200" t="s">
        <v>885</v>
      </c>
      <c r="C3546" s="201" t="s">
        <v>886</v>
      </c>
      <c r="D3546" s="201" t="s">
        <v>4545</v>
      </c>
      <c r="E3546" s="200" t="s">
        <v>4779</v>
      </c>
      <c r="F3546" s="201" t="s">
        <v>4780</v>
      </c>
      <c r="G3546" s="202" t="s">
        <v>4805</v>
      </c>
    </row>
    <row r="3547" spans="2:7">
      <c r="B3547" s="200" t="s">
        <v>888</v>
      </c>
      <c r="C3547" s="201" t="s">
        <v>889</v>
      </c>
      <c r="D3547" s="201" t="s">
        <v>4545</v>
      </c>
      <c r="E3547" s="200" t="s">
        <v>4779</v>
      </c>
      <c r="F3547" s="201" t="s">
        <v>4780</v>
      </c>
      <c r="G3547" s="202" t="s">
        <v>4806</v>
      </c>
    </row>
    <row r="3548" spans="2:7">
      <c r="B3548" s="200" t="s">
        <v>891</v>
      </c>
      <c r="C3548" s="201" t="s">
        <v>892</v>
      </c>
      <c r="D3548" s="201" t="s">
        <v>4545</v>
      </c>
      <c r="E3548" s="200" t="s">
        <v>4779</v>
      </c>
      <c r="F3548" s="201" t="s">
        <v>4780</v>
      </c>
      <c r="G3548" s="202" t="s">
        <v>4807</v>
      </c>
    </row>
    <row r="3549" spans="2:7">
      <c r="B3549" s="200" t="s">
        <v>894</v>
      </c>
      <c r="C3549" s="201" t="s">
        <v>895</v>
      </c>
      <c r="D3549" s="201" t="s">
        <v>4545</v>
      </c>
      <c r="E3549" s="200" t="s">
        <v>4779</v>
      </c>
      <c r="F3549" s="201" t="s">
        <v>4780</v>
      </c>
      <c r="G3549" s="202" t="s">
        <v>4808</v>
      </c>
    </row>
    <row r="3550" spans="2:7">
      <c r="B3550" s="200" t="s">
        <v>897</v>
      </c>
      <c r="C3550" s="201" t="s">
        <v>898</v>
      </c>
      <c r="D3550" s="201" t="s">
        <v>4545</v>
      </c>
      <c r="E3550" s="200" t="s">
        <v>4779</v>
      </c>
      <c r="F3550" s="201" t="s">
        <v>4780</v>
      </c>
      <c r="G3550" s="202" t="s">
        <v>4809</v>
      </c>
    </row>
    <row r="3551" spans="2:7">
      <c r="B3551" s="200" t="s">
        <v>791</v>
      </c>
      <c r="C3551" s="201" t="s">
        <v>792</v>
      </c>
      <c r="D3551" s="201" t="s">
        <v>4810</v>
      </c>
      <c r="E3551" s="200" t="s">
        <v>4811</v>
      </c>
      <c r="F3551" s="201" t="s">
        <v>4812</v>
      </c>
      <c r="G3551" s="202" t="s">
        <v>4813</v>
      </c>
    </row>
    <row r="3552" spans="2:7">
      <c r="B3552" s="200" t="s">
        <v>1073</v>
      </c>
      <c r="C3552" s="201" t="s">
        <v>1074</v>
      </c>
      <c r="D3552" s="201" t="s">
        <v>4810</v>
      </c>
      <c r="E3552" s="200" t="s">
        <v>4811</v>
      </c>
      <c r="F3552" s="201" t="s">
        <v>4812</v>
      </c>
      <c r="G3552" s="202" t="s">
        <v>4814</v>
      </c>
    </row>
    <row r="3553" spans="2:7">
      <c r="B3553" s="200" t="s">
        <v>795</v>
      </c>
      <c r="C3553" s="201" t="s">
        <v>796</v>
      </c>
      <c r="D3553" s="201" t="s">
        <v>4810</v>
      </c>
      <c r="E3553" s="200" t="s">
        <v>4811</v>
      </c>
      <c r="F3553" s="201" t="s">
        <v>4812</v>
      </c>
      <c r="G3553" s="202" t="s">
        <v>4815</v>
      </c>
    </row>
    <row r="3554" spans="2:7">
      <c r="B3554" s="200" t="s">
        <v>803</v>
      </c>
      <c r="C3554" s="201" t="s">
        <v>804</v>
      </c>
      <c r="D3554" s="201" t="s">
        <v>4810</v>
      </c>
      <c r="E3554" s="200" t="s">
        <v>4811</v>
      </c>
      <c r="F3554" s="201" t="s">
        <v>4812</v>
      </c>
      <c r="G3554" s="202" t="s">
        <v>4816</v>
      </c>
    </row>
    <row r="3555" spans="2:7">
      <c r="B3555" s="200" t="s">
        <v>807</v>
      </c>
      <c r="C3555" s="201" t="s">
        <v>808</v>
      </c>
      <c r="D3555" s="201" t="s">
        <v>4810</v>
      </c>
      <c r="E3555" s="200" t="s">
        <v>4811</v>
      </c>
      <c r="F3555" s="201" t="s">
        <v>4812</v>
      </c>
      <c r="G3555" s="202" t="s">
        <v>4817</v>
      </c>
    </row>
    <row r="3556" spans="2:7">
      <c r="B3556" s="200" t="s">
        <v>1195</v>
      </c>
      <c r="C3556" s="201" t="s">
        <v>1196</v>
      </c>
      <c r="D3556" s="201" t="s">
        <v>4810</v>
      </c>
      <c r="E3556" s="200" t="s">
        <v>4811</v>
      </c>
      <c r="F3556" s="201" t="s">
        <v>4812</v>
      </c>
      <c r="G3556" s="202" t="s">
        <v>4818</v>
      </c>
    </row>
    <row r="3557" spans="2:7">
      <c r="B3557" s="200" t="s">
        <v>811</v>
      </c>
      <c r="C3557" s="201" t="s">
        <v>812</v>
      </c>
      <c r="D3557" s="201" t="s">
        <v>4810</v>
      </c>
      <c r="E3557" s="200" t="s">
        <v>4811</v>
      </c>
      <c r="F3557" s="201" t="s">
        <v>4812</v>
      </c>
      <c r="G3557" s="202" t="s">
        <v>4819</v>
      </c>
    </row>
    <row r="3558" spans="2:7">
      <c r="B3558" s="200" t="s">
        <v>823</v>
      </c>
      <c r="C3558" s="201" t="s">
        <v>824</v>
      </c>
      <c r="D3558" s="201" t="s">
        <v>4810</v>
      </c>
      <c r="E3558" s="200" t="s">
        <v>4811</v>
      </c>
      <c r="F3558" s="201" t="s">
        <v>4812</v>
      </c>
      <c r="G3558" s="202" t="s">
        <v>4820</v>
      </c>
    </row>
    <row r="3559" spans="2:7">
      <c r="B3559" s="200" t="s">
        <v>827</v>
      </c>
      <c r="C3559" s="201" t="s">
        <v>828</v>
      </c>
      <c r="D3559" s="201" t="s">
        <v>4810</v>
      </c>
      <c r="E3559" s="200" t="s">
        <v>4811</v>
      </c>
      <c r="F3559" s="201" t="s">
        <v>4812</v>
      </c>
      <c r="G3559" s="202" t="s">
        <v>4821</v>
      </c>
    </row>
    <row r="3560" spans="2:7">
      <c r="B3560" s="200" t="s">
        <v>831</v>
      </c>
      <c r="C3560" s="201" t="s">
        <v>832</v>
      </c>
      <c r="D3560" s="201" t="s">
        <v>4810</v>
      </c>
      <c r="E3560" s="200" t="s">
        <v>4811</v>
      </c>
      <c r="F3560" s="201" t="s">
        <v>4812</v>
      </c>
      <c r="G3560" s="202" t="s">
        <v>4822</v>
      </c>
    </row>
    <row r="3561" spans="2:7">
      <c r="B3561" s="200" t="s">
        <v>909</v>
      </c>
      <c r="C3561" s="201" t="s">
        <v>910</v>
      </c>
      <c r="D3561" s="201" t="s">
        <v>4810</v>
      </c>
      <c r="E3561" s="200" t="s">
        <v>4811</v>
      </c>
      <c r="F3561" s="201" t="s">
        <v>4812</v>
      </c>
      <c r="G3561" s="202" t="s">
        <v>4823</v>
      </c>
    </row>
    <row r="3562" spans="2:7">
      <c r="B3562" s="200" t="s">
        <v>835</v>
      </c>
      <c r="C3562" s="201" t="s">
        <v>836</v>
      </c>
      <c r="D3562" s="201" t="s">
        <v>4810</v>
      </c>
      <c r="E3562" s="200" t="s">
        <v>4811</v>
      </c>
      <c r="F3562" s="201" t="s">
        <v>4812</v>
      </c>
      <c r="G3562" s="202" t="s">
        <v>4824</v>
      </c>
    </row>
    <row r="3563" spans="2:7">
      <c r="B3563" s="200" t="s">
        <v>1306</v>
      </c>
      <c r="C3563" s="201" t="e">
        <v>#N/A</v>
      </c>
      <c r="D3563" s="201" t="s">
        <v>4810</v>
      </c>
      <c r="E3563" s="200" t="s">
        <v>4811</v>
      </c>
      <c r="F3563" s="201" t="s">
        <v>4812</v>
      </c>
      <c r="G3563" s="202" t="s">
        <v>4825</v>
      </c>
    </row>
    <row r="3564" spans="2:7">
      <c r="B3564" s="200" t="s">
        <v>1166</v>
      </c>
      <c r="C3564" s="201" t="s">
        <v>1167</v>
      </c>
      <c r="D3564" s="201" t="s">
        <v>4810</v>
      </c>
      <c r="E3564" s="200" t="s">
        <v>4811</v>
      </c>
      <c r="F3564" s="201" t="s">
        <v>4812</v>
      </c>
      <c r="G3564" s="202" t="s">
        <v>4826</v>
      </c>
    </row>
    <row r="3565" spans="2:7">
      <c r="B3565" s="200" t="s">
        <v>913</v>
      </c>
      <c r="C3565" s="201" t="s">
        <v>914</v>
      </c>
      <c r="D3565" s="201" t="s">
        <v>4810</v>
      </c>
      <c r="E3565" s="200" t="s">
        <v>4811</v>
      </c>
      <c r="F3565" s="201" t="s">
        <v>4812</v>
      </c>
      <c r="G3565" s="202" t="s">
        <v>4827</v>
      </c>
    </row>
    <row r="3566" spans="2:7">
      <c r="B3566" s="200" t="s">
        <v>847</v>
      </c>
      <c r="C3566" s="201" t="s">
        <v>848</v>
      </c>
      <c r="D3566" s="201" t="s">
        <v>4810</v>
      </c>
      <c r="E3566" s="200" t="s">
        <v>4811</v>
      </c>
      <c r="F3566" s="201" t="s">
        <v>4812</v>
      </c>
      <c r="G3566" s="202" t="s">
        <v>4828</v>
      </c>
    </row>
    <row r="3567" spans="2:7">
      <c r="B3567" s="200" t="s">
        <v>851</v>
      </c>
      <c r="C3567" s="201" t="s">
        <v>852</v>
      </c>
      <c r="D3567" s="201" t="s">
        <v>4810</v>
      </c>
      <c r="E3567" s="200" t="s">
        <v>4811</v>
      </c>
      <c r="F3567" s="201" t="s">
        <v>4812</v>
      </c>
      <c r="G3567" s="202" t="s">
        <v>4829</v>
      </c>
    </row>
    <row r="3568" spans="2:7">
      <c r="B3568" s="200" t="s">
        <v>855</v>
      </c>
      <c r="C3568" s="201" t="s">
        <v>856</v>
      </c>
      <c r="D3568" s="201" t="s">
        <v>4810</v>
      </c>
      <c r="E3568" s="200" t="s">
        <v>4811</v>
      </c>
      <c r="F3568" s="201" t="s">
        <v>4812</v>
      </c>
      <c r="G3568" s="202" t="s">
        <v>4830</v>
      </c>
    </row>
    <row r="3569" spans="2:7">
      <c r="B3569" s="200" t="s">
        <v>863</v>
      </c>
      <c r="C3569" s="201" t="s">
        <v>864</v>
      </c>
      <c r="D3569" s="201" t="s">
        <v>4810</v>
      </c>
      <c r="E3569" s="200" t="s">
        <v>4811</v>
      </c>
      <c r="F3569" s="201" t="s">
        <v>4812</v>
      </c>
      <c r="G3569" s="202" t="s">
        <v>4831</v>
      </c>
    </row>
    <row r="3570" spans="2:7">
      <c r="B3570" s="200" t="s">
        <v>948</v>
      </c>
      <c r="C3570" s="201" t="s">
        <v>949</v>
      </c>
      <c r="D3570" s="201" t="s">
        <v>4810</v>
      </c>
      <c r="E3570" s="200" t="s">
        <v>4811</v>
      </c>
      <c r="F3570" s="201" t="s">
        <v>4812</v>
      </c>
      <c r="G3570" s="202" t="s">
        <v>4832</v>
      </c>
    </row>
    <row r="3571" spans="2:7">
      <c r="B3571" s="200" t="s">
        <v>1053</v>
      </c>
      <c r="C3571" s="201" t="s">
        <v>1054</v>
      </c>
      <c r="D3571" s="201" t="s">
        <v>4810</v>
      </c>
      <c r="E3571" s="200" t="s">
        <v>4811</v>
      </c>
      <c r="F3571" s="201" t="s">
        <v>4812</v>
      </c>
      <c r="G3571" s="202" t="s">
        <v>4833</v>
      </c>
    </row>
    <row r="3572" spans="2:7">
      <c r="B3572" s="200" t="s">
        <v>879</v>
      </c>
      <c r="C3572" s="201" t="s">
        <v>880</v>
      </c>
      <c r="D3572" s="201" t="s">
        <v>4810</v>
      </c>
      <c r="E3572" s="200" t="s">
        <v>4811</v>
      </c>
      <c r="F3572" s="201" t="s">
        <v>4812</v>
      </c>
      <c r="G3572" s="202" t="s">
        <v>4834</v>
      </c>
    </row>
    <row r="3573" spans="2:7">
      <c r="B3573" s="200" t="s">
        <v>882</v>
      </c>
      <c r="C3573" s="201" t="s">
        <v>883</v>
      </c>
      <c r="D3573" s="201" t="s">
        <v>4810</v>
      </c>
      <c r="E3573" s="200" t="s">
        <v>4811</v>
      </c>
      <c r="F3573" s="201" t="s">
        <v>4812</v>
      </c>
      <c r="G3573" s="202" t="s">
        <v>4835</v>
      </c>
    </row>
    <row r="3574" spans="2:7">
      <c r="B3574" s="200" t="s">
        <v>885</v>
      </c>
      <c r="C3574" s="201" t="s">
        <v>886</v>
      </c>
      <c r="D3574" s="201" t="s">
        <v>4810</v>
      </c>
      <c r="E3574" s="200" t="s">
        <v>4811</v>
      </c>
      <c r="F3574" s="201" t="s">
        <v>4812</v>
      </c>
      <c r="G3574" s="202" t="s">
        <v>4836</v>
      </c>
    </row>
    <row r="3575" spans="2:7">
      <c r="B3575" s="200" t="s">
        <v>888</v>
      </c>
      <c r="C3575" s="201" t="s">
        <v>889</v>
      </c>
      <c r="D3575" s="201" t="s">
        <v>4810</v>
      </c>
      <c r="E3575" s="200" t="s">
        <v>4811</v>
      </c>
      <c r="F3575" s="201" t="s">
        <v>4812</v>
      </c>
      <c r="G3575" s="202" t="s">
        <v>4837</v>
      </c>
    </row>
    <row r="3576" spans="2:7">
      <c r="B3576" s="200" t="s">
        <v>891</v>
      </c>
      <c r="C3576" s="201" t="s">
        <v>892</v>
      </c>
      <c r="D3576" s="201" t="s">
        <v>4810</v>
      </c>
      <c r="E3576" s="200" t="s">
        <v>4811</v>
      </c>
      <c r="F3576" s="201" t="s">
        <v>4812</v>
      </c>
      <c r="G3576" s="202" t="s">
        <v>4838</v>
      </c>
    </row>
    <row r="3577" spans="2:7">
      <c r="B3577" s="200" t="s">
        <v>894</v>
      </c>
      <c r="C3577" s="201" t="s">
        <v>895</v>
      </c>
      <c r="D3577" s="201" t="s">
        <v>4810</v>
      </c>
      <c r="E3577" s="200" t="s">
        <v>4811</v>
      </c>
      <c r="F3577" s="201" t="s">
        <v>4812</v>
      </c>
      <c r="G3577" s="202" t="s">
        <v>4839</v>
      </c>
    </row>
    <row r="3578" spans="2:7">
      <c r="B3578" s="200" t="s">
        <v>897</v>
      </c>
      <c r="C3578" s="201" t="s">
        <v>898</v>
      </c>
      <c r="D3578" s="201" t="s">
        <v>4810</v>
      </c>
      <c r="E3578" s="200" t="s">
        <v>4811</v>
      </c>
      <c r="F3578" s="201" t="s">
        <v>4812</v>
      </c>
      <c r="G3578" s="202" t="s">
        <v>4840</v>
      </c>
    </row>
    <row r="3579" spans="2:7">
      <c r="B3579" s="200" t="s">
        <v>784</v>
      </c>
      <c r="C3579" s="201" t="s">
        <v>785</v>
      </c>
      <c r="D3579" s="201" t="s">
        <v>4810</v>
      </c>
      <c r="E3579" s="200" t="s">
        <v>4841</v>
      </c>
      <c r="F3579" s="201" t="s">
        <v>4842</v>
      </c>
      <c r="G3579" s="202" t="s">
        <v>4843</v>
      </c>
    </row>
    <row r="3580" spans="2:7">
      <c r="B3580" s="200" t="s">
        <v>791</v>
      </c>
      <c r="C3580" s="201" t="s">
        <v>792</v>
      </c>
      <c r="D3580" s="201" t="s">
        <v>4810</v>
      </c>
      <c r="E3580" s="200" t="s">
        <v>4841</v>
      </c>
      <c r="F3580" s="201" t="s">
        <v>4842</v>
      </c>
      <c r="G3580" s="202" t="s">
        <v>4844</v>
      </c>
    </row>
    <row r="3581" spans="2:7">
      <c r="B3581" s="200" t="s">
        <v>1070</v>
      </c>
      <c r="C3581" s="201" t="s">
        <v>1071</v>
      </c>
      <c r="D3581" s="201" t="s">
        <v>4810</v>
      </c>
      <c r="E3581" s="200" t="s">
        <v>4841</v>
      </c>
      <c r="F3581" s="201" t="s">
        <v>4842</v>
      </c>
      <c r="G3581" s="202" t="s">
        <v>4845</v>
      </c>
    </row>
    <row r="3582" spans="2:7">
      <c r="B3582" s="200" t="s">
        <v>795</v>
      </c>
      <c r="C3582" s="201" t="s">
        <v>796</v>
      </c>
      <c r="D3582" s="201" t="s">
        <v>4810</v>
      </c>
      <c r="E3582" s="200" t="s">
        <v>4841</v>
      </c>
      <c r="F3582" s="201" t="s">
        <v>4842</v>
      </c>
      <c r="G3582" s="202" t="s">
        <v>4846</v>
      </c>
    </row>
    <row r="3583" spans="2:7">
      <c r="B3583" s="200" t="s">
        <v>799</v>
      </c>
      <c r="C3583" s="201" t="s">
        <v>800</v>
      </c>
      <c r="D3583" s="201" t="s">
        <v>4810</v>
      </c>
      <c r="E3583" s="200" t="s">
        <v>4841</v>
      </c>
      <c r="F3583" s="201" t="s">
        <v>4842</v>
      </c>
      <c r="G3583" s="202" t="s">
        <v>4847</v>
      </c>
    </row>
    <row r="3584" spans="2:7">
      <c r="B3584" s="200" t="s">
        <v>803</v>
      </c>
      <c r="C3584" s="201" t="s">
        <v>804</v>
      </c>
      <c r="D3584" s="201" t="s">
        <v>4810</v>
      </c>
      <c r="E3584" s="200" t="s">
        <v>4841</v>
      </c>
      <c r="F3584" s="201" t="s">
        <v>4842</v>
      </c>
      <c r="G3584" s="202" t="s">
        <v>4848</v>
      </c>
    </row>
    <row r="3585" spans="2:7">
      <c r="B3585" s="200" t="s">
        <v>1162</v>
      </c>
      <c r="C3585" s="201" t="s">
        <v>1163</v>
      </c>
      <c r="D3585" s="201" t="s">
        <v>4810</v>
      </c>
      <c r="E3585" s="200" t="s">
        <v>4841</v>
      </c>
      <c r="F3585" s="201" t="s">
        <v>4842</v>
      </c>
      <c r="G3585" s="202" t="s">
        <v>4849</v>
      </c>
    </row>
    <row r="3586" spans="2:7">
      <c r="B3586" s="200" t="s">
        <v>807</v>
      </c>
      <c r="C3586" s="201" t="s">
        <v>808</v>
      </c>
      <c r="D3586" s="201" t="s">
        <v>4810</v>
      </c>
      <c r="E3586" s="200" t="s">
        <v>4841</v>
      </c>
      <c r="F3586" s="201" t="s">
        <v>4842</v>
      </c>
      <c r="G3586" s="202" t="s">
        <v>4850</v>
      </c>
    </row>
    <row r="3587" spans="2:7">
      <c r="B3587" s="200" t="s">
        <v>811</v>
      </c>
      <c r="C3587" s="201" t="s">
        <v>812</v>
      </c>
      <c r="D3587" s="201" t="s">
        <v>4810</v>
      </c>
      <c r="E3587" s="200" t="s">
        <v>4841</v>
      </c>
      <c r="F3587" s="201" t="s">
        <v>4842</v>
      </c>
      <c r="G3587" s="202" t="s">
        <v>4851</v>
      </c>
    </row>
    <row r="3588" spans="2:7">
      <c r="B3588" s="200" t="s">
        <v>969</v>
      </c>
      <c r="C3588" s="201" t="s">
        <v>970</v>
      </c>
      <c r="D3588" s="201" t="s">
        <v>4810</v>
      </c>
      <c r="E3588" s="200" t="s">
        <v>4841</v>
      </c>
      <c r="F3588" s="201" t="s">
        <v>4842</v>
      </c>
      <c r="G3588" s="202" t="s">
        <v>4852</v>
      </c>
    </row>
    <row r="3589" spans="2:7">
      <c r="B3589" s="200" t="s">
        <v>831</v>
      </c>
      <c r="C3589" s="201" t="s">
        <v>832</v>
      </c>
      <c r="D3589" s="201" t="s">
        <v>4810</v>
      </c>
      <c r="E3589" s="200" t="s">
        <v>4841</v>
      </c>
      <c r="F3589" s="201" t="s">
        <v>4842</v>
      </c>
      <c r="G3589" s="202" t="s">
        <v>4853</v>
      </c>
    </row>
    <row r="3590" spans="2:7">
      <c r="B3590" s="200" t="s">
        <v>909</v>
      </c>
      <c r="C3590" s="201" t="s">
        <v>910</v>
      </c>
      <c r="D3590" s="201" t="s">
        <v>4810</v>
      </c>
      <c r="E3590" s="200" t="s">
        <v>4841</v>
      </c>
      <c r="F3590" s="201" t="s">
        <v>4842</v>
      </c>
      <c r="G3590" s="202" t="s">
        <v>4854</v>
      </c>
    </row>
    <row r="3591" spans="2:7">
      <c r="B3591" s="200" t="s">
        <v>835</v>
      </c>
      <c r="C3591" s="201" t="s">
        <v>836</v>
      </c>
      <c r="D3591" s="201" t="s">
        <v>4810</v>
      </c>
      <c r="E3591" s="200" t="s">
        <v>4841</v>
      </c>
      <c r="F3591" s="201" t="s">
        <v>4842</v>
      </c>
      <c r="G3591" s="202" t="s">
        <v>4855</v>
      </c>
    </row>
    <row r="3592" spans="2:7">
      <c r="B3592" s="200" t="s">
        <v>1306</v>
      </c>
      <c r="C3592" s="201" t="e">
        <v>#N/A</v>
      </c>
      <c r="D3592" s="201" t="s">
        <v>4810</v>
      </c>
      <c r="E3592" s="200" t="s">
        <v>4841</v>
      </c>
      <c r="F3592" s="201" t="s">
        <v>4842</v>
      </c>
      <c r="G3592" s="202" t="s">
        <v>4856</v>
      </c>
    </row>
    <row r="3593" spans="2:7">
      <c r="B3593" s="200" t="s">
        <v>1166</v>
      </c>
      <c r="C3593" s="201" t="s">
        <v>1167</v>
      </c>
      <c r="D3593" s="201" t="s">
        <v>4810</v>
      </c>
      <c r="E3593" s="200" t="s">
        <v>4841</v>
      </c>
      <c r="F3593" s="201" t="s">
        <v>4842</v>
      </c>
      <c r="G3593" s="202" t="s">
        <v>4857</v>
      </c>
    </row>
    <row r="3594" spans="2:7">
      <c r="B3594" s="200" t="s">
        <v>913</v>
      </c>
      <c r="C3594" s="201" t="s">
        <v>914</v>
      </c>
      <c r="D3594" s="201" t="s">
        <v>4810</v>
      </c>
      <c r="E3594" s="200" t="s">
        <v>4841</v>
      </c>
      <c r="F3594" s="201" t="s">
        <v>4842</v>
      </c>
      <c r="G3594" s="202" t="s">
        <v>4858</v>
      </c>
    </row>
    <row r="3595" spans="2:7">
      <c r="B3595" s="200" t="s">
        <v>839</v>
      </c>
      <c r="C3595" s="201" t="s">
        <v>840</v>
      </c>
      <c r="D3595" s="201" t="s">
        <v>4810</v>
      </c>
      <c r="E3595" s="200" t="s">
        <v>4841</v>
      </c>
      <c r="F3595" s="201" t="s">
        <v>4842</v>
      </c>
      <c r="G3595" s="202" t="s">
        <v>4859</v>
      </c>
    </row>
    <row r="3596" spans="2:7">
      <c r="B3596" s="200" t="s">
        <v>843</v>
      </c>
      <c r="C3596" s="201" t="s">
        <v>844</v>
      </c>
      <c r="D3596" s="201" t="s">
        <v>4810</v>
      </c>
      <c r="E3596" s="200" t="s">
        <v>4841</v>
      </c>
      <c r="F3596" s="201" t="s">
        <v>4842</v>
      </c>
      <c r="G3596" s="202" t="s">
        <v>4860</v>
      </c>
    </row>
    <row r="3597" spans="2:7">
      <c r="B3597" s="200" t="s">
        <v>994</v>
      </c>
      <c r="C3597" s="201" t="s">
        <v>995</v>
      </c>
      <c r="D3597" s="201" t="s">
        <v>4810</v>
      </c>
      <c r="E3597" s="200" t="s">
        <v>4841</v>
      </c>
      <c r="F3597" s="201" t="s">
        <v>4842</v>
      </c>
      <c r="G3597" s="202" t="s">
        <v>4861</v>
      </c>
    </row>
    <row r="3598" spans="2:7">
      <c r="B3598" s="200" t="s">
        <v>1323</v>
      </c>
      <c r="C3598" s="201" t="s">
        <v>1324</v>
      </c>
      <c r="D3598" s="201" t="s">
        <v>4810</v>
      </c>
      <c r="E3598" s="200" t="s">
        <v>4841</v>
      </c>
      <c r="F3598" s="201" t="s">
        <v>4842</v>
      </c>
      <c r="G3598" s="202" t="s">
        <v>4862</v>
      </c>
    </row>
    <row r="3599" spans="2:7">
      <c r="B3599" s="200" t="s">
        <v>851</v>
      </c>
      <c r="C3599" s="201" t="s">
        <v>852</v>
      </c>
      <c r="D3599" s="201" t="s">
        <v>4810</v>
      </c>
      <c r="E3599" s="200" t="s">
        <v>4841</v>
      </c>
      <c r="F3599" s="201" t="s">
        <v>4842</v>
      </c>
      <c r="G3599" s="202" t="s">
        <v>4863</v>
      </c>
    </row>
    <row r="3600" spans="2:7">
      <c r="B3600" s="200" t="s">
        <v>855</v>
      </c>
      <c r="C3600" s="201" t="s">
        <v>856</v>
      </c>
      <c r="D3600" s="201" t="s">
        <v>4810</v>
      </c>
      <c r="E3600" s="200" t="s">
        <v>4841</v>
      </c>
      <c r="F3600" s="201" t="s">
        <v>4842</v>
      </c>
      <c r="G3600" s="202" t="s">
        <v>4864</v>
      </c>
    </row>
    <row r="3601" spans="2:7">
      <c r="B3601" s="200" t="s">
        <v>973</v>
      </c>
      <c r="C3601" s="201" t="s">
        <v>974</v>
      </c>
      <c r="D3601" s="201" t="s">
        <v>4810</v>
      </c>
      <c r="E3601" s="200" t="s">
        <v>4841</v>
      </c>
      <c r="F3601" s="201" t="s">
        <v>4842</v>
      </c>
      <c r="G3601" s="202" t="s">
        <v>4865</v>
      </c>
    </row>
    <row r="3602" spans="2:7">
      <c r="B3602" s="200" t="s">
        <v>859</v>
      </c>
      <c r="C3602" s="201" t="s">
        <v>860</v>
      </c>
      <c r="D3602" s="201" t="s">
        <v>4810</v>
      </c>
      <c r="E3602" s="200" t="s">
        <v>4841</v>
      </c>
      <c r="F3602" s="201" t="s">
        <v>4842</v>
      </c>
      <c r="G3602" s="202" t="s">
        <v>4866</v>
      </c>
    </row>
    <row r="3603" spans="2:7">
      <c r="B3603" s="200" t="s">
        <v>863</v>
      </c>
      <c r="C3603" s="201" t="s">
        <v>864</v>
      </c>
      <c r="D3603" s="201" t="s">
        <v>4810</v>
      </c>
      <c r="E3603" s="200" t="s">
        <v>4841</v>
      </c>
      <c r="F3603" s="201" t="s">
        <v>4842</v>
      </c>
      <c r="G3603" s="202" t="s">
        <v>4867</v>
      </c>
    </row>
    <row r="3604" spans="2:7">
      <c r="B3604" s="200" t="s">
        <v>948</v>
      </c>
      <c r="C3604" s="201" t="s">
        <v>949</v>
      </c>
      <c r="D3604" s="201" t="s">
        <v>4810</v>
      </c>
      <c r="E3604" s="200" t="s">
        <v>4841</v>
      </c>
      <c r="F3604" s="201" t="s">
        <v>4842</v>
      </c>
      <c r="G3604" s="202" t="s">
        <v>4868</v>
      </c>
    </row>
    <row r="3605" spans="2:7">
      <c r="B3605" s="200" t="s">
        <v>1053</v>
      </c>
      <c r="C3605" s="201" t="s">
        <v>1054</v>
      </c>
      <c r="D3605" s="201" t="s">
        <v>4810</v>
      </c>
      <c r="E3605" s="200" t="s">
        <v>4841</v>
      </c>
      <c r="F3605" s="201" t="s">
        <v>4842</v>
      </c>
      <c r="G3605" s="202" t="s">
        <v>4869</v>
      </c>
    </row>
    <row r="3606" spans="2:7">
      <c r="B3606" s="200" t="s">
        <v>1271</v>
      </c>
      <c r="C3606" s="201" t="s">
        <v>1272</v>
      </c>
      <c r="D3606" s="201" t="s">
        <v>4810</v>
      </c>
      <c r="E3606" s="200" t="s">
        <v>4841</v>
      </c>
      <c r="F3606" s="201" t="s">
        <v>4842</v>
      </c>
      <c r="G3606" s="202" t="s">
        <v>4870</v>
      </c>
    </row>
    <row r="3607" spans="2:7">
      <c r="B3607" s="200" t="s">
        <v>873</v>
      </c>
      <c r="C3607" s="201" t="s">
        <v>874</v>
      </c>
      <c r="D3607" s="201" t="s">
        <v>4810</v>
      </c>
      <c r="E3607" s="200" t="s">
        <v>4841</v>
      </c>
      <c r="F3607" s="201" t="s">
        <v>4842</v>
      </c>
      <c r="G3607" s="202" t="s">
        <v>4871</v>
      </c>
    </row>
    <row r="3608" spans="2:7">
      <c r="B3608" s="200" t="s">
        <v>951</v>
      </c>
      <c r="C3608" s="201" t="s">
        <v>952</v>
      </c>
      <c r="D3608" s="201" t="s">
        <v>4810</v>
      </c>
      <c r="E3608" s="200" t="s">
        <v>4841</v>
      </c>
      <c r="F3608" s="201" t="s">
        <v>4842</v>
      </c>
      <c r="G3608" s="202" t="s">
        <v>4872</v>
      </c>
    </row>
    <row r="3609" spans="2:7">
      <c r="B3609" s="200" t="s">
        <v>879</v>
      </c>
      <c r="C3609" s="201" t="s">
        <v>880</v>
      </c>
      <c r="D3609" s="201" t="s">
        <v>4810</v>
      </c>
      <c r="E3609" s="200" t="s">
        <v>4841</v>
      </c>
      <c r="F3609" s="201" t="s">
        <v>4842</v>
      </c>
      <c r="G3609" s="202" t="s">
        <v>4873</v>
      </c>
    </row>
    <row r="3610" spans="2:7">
      <c r="B3610" s="200" t="s">
        <v>882</v>
      </c>
      <c r="C3610" s="201" t="s">
        <v>883</v>
      </c>
      <c r="D3610" s="201" t="s">
        <v>4810</v>
      </c>
      <c r="E3610" s="200" t="s">
        <v>4841</v>
      </c>
      <c r="F3610" s="201" t="s">
        <v>4842</v>
      </c>
      <c r="G3610" s="202" t="s">
        <v>4874</v>
      </c>
    </row>
    <row r="3611" spans="2:7">
      <c r="B3611" s="200" t="s">
        <v>1059</v>
      </c>
      <c r="C3611" s="201" t="s">
        <v>1060</v>
      </c>
      <c r="D3611" s="201" t="s">
        <v>4810</v>
      </c>
      <c r="E3611" s="200" t="s">
        <v>4841</v>
      </c>
      <c r="F3611" s="201" t="s">
        <v>4842</v>
      </c>
      <c r="G3611" s="202" t="s">
        <v>4875</v>
      </c>
    </row>
    <row r="3612" spans="2:7">
      <c r="B3612" s="200" t="s">
        <v>885</v>
      </c>
      <c r="C3612" s="201" t="s">
        <v>886</v>
      </c>
      <c r="D3612" s="201" t="s">
        <v>4810</v>
      </c>
      <c r="E3612" s="200" t="s">
        <v>4841</v>
      </c>
      <c r="F3612" s="201" t="s">
        <v>4842</v>
      </c>
      <c r="G3612" s="202" t="s">
        <v>4876</v>
      </c>
    </row>
    <row r="3613" spans="2:7">
      <c r="B3613" s="200" t="s">
        <v>888</v>
      </c>
      <c r="C3613" s="201" t="s">
        <v>889</v>
      </c>
      <c r="D3613" s="201" t="s">
        <v>4810</v>
      </c>
      <c r="E3613" s="200" t="s">
        <v>4841</v>
      </c>
      <c r="F3613" s="201" t="s">
        <v>4842</v>
      </c>
      <c r="G3613" s="202" t="s">
        <v>4877</v>
      </c>
    </row>
    <row r="3614" spans="2:7">
      <c r="B3614" s="200" t="s">
        <v>891</v>
      </c>
      <c r="C3614" s="201" t="s">
        <v>892</v>
      </c>
      <c r="D3614" s="201" t="s">
        <v>4810</v>
      </c>
      <c r="E3614" s="200" t="s">
        <v>4841</v>
      </c>
      <c r="F3614" s="201" t="s">
        <v>4842</v>
      </c>
      <c r="G3614" s="202" t="s">
        <v>4878</v>
      </c>
    </row>
    <row r="3615" spans="2:7">
      <c r="B3615" s="200" t="s">
        <v>894</v>
      </c>
      <c r="C3615" s="201" t="s">
        <v>895</v>
      </c>
      <c r="D3615" s="201" t="s">
        <v>4810</v>
      </c>
      <c r="E3615" s="200" t="s">
        <v>4841</v>
      </c>
      <c r="F3615" s="201" t="s">
        <v>4842</v>
      </c>
      <c r="G3615" s="202" t="s">
        <v>4879</v>
      </c>
    </row>
    <row r="3616" spans="2:7">
      <c r="B3616" s="200" t="s">
        <v>897</v>
      </c>
      <c r="C3616" s="201" t="s">
        <v>898</v>
      </c>
      <c r="D3616" s="201" t="s">
        <v>4810</v>
      </c>
      <c r="E3616" s="200" t="s">
        <v>4841</v>
      </c>
      <c r="F3616" s="201" t="s">
        <v>4842</v>
      </c>
      <c r="G3616" s="202" t="s">
        <v>4880</v>
      </c>
    </row>
    <row r="3617" spans="2:7">
      <c r="B3617" s="200" t="s">
        <v>791</v>
      </c>
      <c r="C3617" s="201" t="s">
        <v>792</v>
      </c>
      <c r="D3617" s="201" t="s">
        <v>4810</v>
      </c>
      <c r="E3617" s="200" t="s">
        <v>4881</v>
      </c>
      <c r="F3617" s="201" t="s">
        <v>4882</v>
      </c>
      <c r="G3617" s="202" t="s">
        <v>4883</v>
      </c>
    </row>
    <row r="3618" spans="2:7">
      <c r="B3618" s="200" t="s">
        <v>1073</v>
      </c>
      <c r="C3618" s="201" t="s">
        <v>1074</v>
      </c>
      <c r="D3618" s="201" t="s">
        <v>4810</v>
      </c>
      <c r="E3618" s="200" t="s">
        <v>4881</v>
      </c>
      <c r="F3618" s="201" t="s">
        <v>4882</v>
      </c>
      <c r="G3618" s="202" t="s">
        <v>4884</v>
      </c>
    </row>
    <row r="3619" spans="2:7">
      <c r="B3619" s="200" t="s">
        <v>795</v>
      </c>
      <c r="C3619" s="201" t="s">
        <v>796</v>
      </c>
      <c r="D3619" s="201" t="s">
        <v>4810</v>
      </c>
      <c r="E3619" s="200" t="s">
        <v>4881</v>
      </c>
      <c r="F3619" s="201" t="s">
        <v>4882</v>
      </c>
      <c r="G3619" s="202" t="s">
        <v>4885</v>
      </c>
    </row>
    <row r="3620" spans="2:7">
      <c r="B3620" s="200" t="s">
        <v>803</v>
      </c>
      <c r="C3620" s="201" t="s">
        <v>804</v>
      </c>
      <c r="D3620" s="201" t="s">
        <v>4810</v>
      </c>
      <c r="E3620" s="200" t="s">
        <v>4881</v>
      </c>
      <c r="F3620" s="201" t="s">
        <v>4882</v>
      </c>
      <c r="G3620" s="202" t="s">
        <v>4886</v>
      </c>
    </row>
    <row r="3621" spans="2:7">
      <c r="B3621" s="200" t="s">
        <v>1162</v>
      </c>
      <c r="C3621" s="201" t="s">
        <v>1163</v>
      </c>
      <c r="D3621" s="201" t="s">
        <v>4810</v>
      </c>
      <c r="E3621" s="200" t="s">
        <v>4881</v>
      </c>
      <c r="F3621" s="201" t="s">
        <v>4882</v>
      </c>
      <c r="G3621" s="202" t="s">
        <v>4887</v>
      </c>
    </row>
    <row r="3622" spans="2:7">
      <c r="B3622" s="200" t="s">
        <v>807</v>
      </c>
      <c r="C3622" s="201" t="s">
        <v>808</v>
      </c>
      <c r="D3622" s="201" t="s">
        <v>4810</v>
      </c>
      <c r="E3622" s="200" t="s">
        <v>4881</v>
      </c>
      <c r="F3622" s="201" t="s">
        <v>4882</v>
      </c>
      <c r="G3622" s="202" t="s">
        <v>4888</v>
      </c>
    </row>
    <row r="3623" spans="2:7">
      <c r="B3623" s="200" t="s">
        <v>827</v>
      </c>
      <c r="C3623" s="201" t="s">
        <v>828</v>
      </c>
      <c r="D3623" s="201" t="s">
        <v>4810</v>
      </c>
      <c r="E3623" s="200" t="s">
        <v>4881</v>
      </c>
      <c r="F3623" s="201" t="s">
        <v>4882</v>
      </c>
      <c r="G3623" s="202" t="s">
        <v>4889</v>
      </c>
    </row>
    <row r="3624" spans="2:7">
      <c r="B3624" s="200" t="s">
        <v>831</v>
      </c>
      <c r="C3624" s="201" t="s">
        <v>832</v>
      </c>
      <c r="D3624" s="201" t="s">
        <v>4810</v>
      </c>
      <c r="E3624" s="200" t="s">
        <v>4881</v>
      </c>
      <c r="F3624" s="201" t="s">
        <v>4882</v>
      </c>
      <c r="G3624" s="202" t="s">
        <v>4890</v>
      </c>
    </row>
    <row r="3625" spans="2:7">
      <c r="B3625" s="200" t="s">
        <v>843</v>
      </c>
      <c r="C3625" s="201" t="s">
        <v>844</v>
      </c>
      <c r="D3625" s="201" t="s">
        <v>4810</v>
      </c>
      <c r="E3625" s="200" t="s">
        <v>4881</v>
      </c>
      <c r="F3625" s="201" t="s">
        <v>4882</v>
      </c>
      <c r="G3625" s="202" t="s">
        <v>4891</v>
      </c>
    </row>
    <row r="3626" spans="2:7">
      <c r="B3626" s="200" t="s">
        <v>918</v>
      </c>
      <c r="C3626" s="201" t="s">
        <v>919</v>
      </c>
      <c r="D3626" s="201" t="s">
        <v>4810</v>
      </c>
      <c r="E3626" s="200" t="s">
        <v>4881</v>
      </c>
      <c r="F3626" s="201" t="s">
        <v>4882</v>
      </c>
      <c r="G3626" s="202" t="s">
        <v>4892</v>
      </c>
    </row>
    <row r="3627" spans="2:7">
      <c r="B3627" s="200" t="s">
        <v>994</v>
      </c>
      <c r="C3627" s="201" t="s">
        <v>995</v>
      </c>
      <c r="D3627" s="201" t="s">
        <v>4810</v>
      </c>
      <c r="E3627" s="200" t="s">
        <v>4881</v>
      </c>
      <c r="F3627" s="201" t="s">
        <v>4882</v>
      </c>
      <c r="G3627" s="202" t="s">
        <v>4893</v>
      </c>
    </row>
    <row r="3628" spans="2:7">
      <c r="B3628" s="200" t="s">
        <v>847</v>
      </c>
      <c r="C3628" s="201" t="s">
        <v>848</v>
      </c>
      <c r="D3628" s="201" t="s">
        <v>4810</v>
      </c>
      <c r="E3628" s="200" t="s">
        <v>4881</v>
      </c>
      <c r="F3628" s="201" t="s">
        <v>4882</v>
      </c>
      <c r="G3628" s="202" t="s">
        <v>4894</v>
      </c>
    </row>
    <row r="3629" spans="2:7">
      <c r="B3629" s="200" t="s">
        <v>1041</v>
      </c>
      <c r="C3629" s="201" t="s">
        <v>1042</v>
      </c>
      <c r="D3629" s="201" t="s">
        <v>4810</v>
      </c>
      <c r="E3629" s="200" t="s">
        <v>4881</v>
      </c>
      <c r="F3629" s="201" t="s">
        <v>4882</v>
      </c>
      <c r="G3629" s="202" t="s">
        <v>4895</v>
      </c>
    </row>
    <row r="3630" spans="2:7">
      <c r="B3630" s="200" t="s">
        <v>1320</v>
      </c>
      <c r="C3630" s="201" t="s">
        <v>1321</v>
      </c>
      <c r="D3630" s="201" t="s">
        <v>4810</v>
      </c>
      <c r="E3630" s="200" t="s">
        <v>4881</v>
      </c>
      <c r="F3630" s="201" t="s">
        <v>4882</v>
      </c>
      <c r="G3630" s="202" t="s">
        <v>4896</v>
      </c>
    </row>
    <row r="3631" spans="2:7">
      <c r="B3631" s="200" t="s">
        <v>851</v>
      </c>
      <c r="C3631" s="201" t="s">
        <v>852</v>
      </c>
      <c r="D3631" s="201" t="s">
        <v>4810</v>
      </c>
      <c r="E3631" s="200" t="s">
        <v>4881</v>
      </c>
      <c r="F3631" s="201" t="s">
        <v>4882</v>
      </c>
      <c r="G3631" s="202" t="s">
        <v>4897</v>
      </c>
    </row>
    <row r="3632" spans="2:7">
      <c r="B3632" s="200" t="s">
        <v>855</v>
      </c>
      <c r="C3632" s="201" t="s">
        <v>856</v>
      </c>
      <c r="D3632" s="201" t="s">
        <v>4810</v>
      </c>
      <c r="E3632" s="200" t="s">
        <v>4881</v>
      </c>
      <c r="F3632" s="201" t="s">
        <v>4882</v>
      </c>
      <c r="G3632" s="202" t="s">
        <v>4898</v>
      </c>
    </row>
    <row r="3633" spans="2:7">
      <c r="B3633" s="200" t="s">
        <v>973</v>
      </c>
      <c r="C3633" s="201" t="s">
        <v>974</v>
      </c>
      <c r="D3633" s="201" t="s">
        <v>4810</v>
      </c>
      <c r="E3633" s="200" t="s">
        <v>4881</v>
      </c>
      <c r="F3633" s="201" t="s">
        <v>4882</v>
      </c>
      <c r="G3633" s="202" t="s">
        <v>4899</v>
      </c>
    </row>
    <row r="3634" spans="2:7">
      <c r="B3634" s="200" t="s">
        <v>863</v>
      </c>
      <c r="C3634" s="201" t="s">
        <v>864</v>
      </c>
      <c r="D3634" s="201" t="s">
        <v>4810</v>
      </c>
      <c r="E3634" s="200" t="s">
        <v>4881</v>
      </c>
      <c r="F3634" s="201" t="s">
        <v>4882</v>
      </c>
      <c r="G3634" s="202" t="s">
        <v>4900</v>
      </c>
    </row>
    <row r="3635" spans="2:7">
      <c r="B3635" s="200" t="s">
        <v>867</v>
      </c>
      <c r="C3635" s="201" t="s">
        <v>868</v>
      </c>
      <c r="D3635" s="201" t="s">
        <v>4810</v>
      </c>
      <c r="E3635" s="200" t="s">
        <v>4881</v>
      </c>
      <c r="F3635" s="201" t="s">
        <v>4882</v>
      </c>
      <c r="G3635" s="202" t="s">
        <v>4901</v>
      </c>
    </row>
    <row r="3636" spans="2:7">
      <c r="B3636" s="200" t="s">
        <v>1053</v>
      </c>
      <c r="C3636" s="201" t="s">
        <v>1054</v>
      </c>
      <c r="D3636" s="201" t="s">
        <v>4810</v>
      </c>
      <c r="E3636" s="200" t="s">
        <v>4881</v>
      </c>
      <c r="F3636" s="201" t="s">
        <v>4882</v>
      </c>
      <c r="G3636" s="202" t="s">
        <v>4902</v>
      </c>
    </row>
    <row r="3637" spans="2:7">
      <c r="B3637" s="200" t="s">
        <v>1001</v>
      </c>
      <c r="C3637" s="201" t="s">
        <v>1002</v>
      </c>
      <c r="D3637" s="201" t="s">
        <v>4810</v>
      </c>
      <c r="E3637" s="200" t="s">
        <v>4881</v>
      </c>
      <c r="F3637" s="201" t="s">
        <v>4882</v>
      </c>
      <c r="G3637" s="202" t="s">
        <v>4903</v>
      </c>
    </row>
    <row r="3638" spans="2:7">
      <c r="B3638" s="200" t="s">
        <v>879</v>
      </c>
      <c r="C3638" s="201" t="s">
        <v>880</v>
      </c>
      <c r="D3638" s="201" t="s">
        <v>4810</v>
      </c>
      <c r="E3638" s="200" t="s">
        <v>4881</v>
      </c>
      <c r="F3638" s="201" t="s">
        <v>4882</v>
      </c>
      <c r="G3638" s="202" t="s">
        <v>4904</v>
      </c>
    </row>
    <row r="3639" spans="2:7">
      <c r="B3639" s="200" t="s">
        <v>882</v>
      </c>
      <c r="C3639" s="201" t="s">
        <v>883</v>
      </c>
      <c r="D3639" s="201" t="s">
        <v>4810</v>
      </c>
      <c r="E3639" s="200" t="s">
        <v>4881</v>
      </c>
      <c r="F3639" s="201" t="s">
        <v>4882</v>
      </c>
      <c r="G3639" s="202" t="s">
        <v>4905</v>
      </c>
    </row>
    <row r="3640" spans="2:7">
      <c r="B3640" s="200" t="s">
        <v>885</v>
      </c>
      <c r="C3640" s="201" t="s">
        <v>886</v>
      </c>
      <c r="D3640" s="201" t="s">
        <v>4810</v>
      </c>
      <c r="E3640" s="200" t="s">
        <v>4881</v>
      </c>
      <c r="F3640" s="201" t="s">
        <v>4882</v>
      </c>
      <c r="G3640" s="202" t="s">
        <v>4906</v>
      </c>
    </row>
    <row r="3641" spans="2:7">
      <c r="B3641" s="200" t="s">
        <v>888</v>
      </c>
      <c r="C3641" s="201" t="s">
        <v>889</v>
      </c>
      <c r="D3641" s="201" t="s">
        <v>4810</v>
      </c>
      <c r="E3641" s="200" t="s">
        <v>4881</v>
      </c>
      <c r="F3641" s="201" t="s">
        <v>4882</v>
      </c>
      <c r="G3641" s="202" t="s">
        <v>4907</v>
      </c>
    </row>
    <row r="3642" spans="2:7">
      <c r="B3642" s="200" t="s">
        <v>891</v>
      </c>
      <c r="C3642" s="201" t="s">
        <v>892</v>
      </c>
      <c r="D3642" s="201" t="s">
        <v>4810</v>
      </c>
      <c r="E3642" s="200" t="s">
        <v>4881</v>
      </c>
      <c r="F3642" s="201" t="s">
        <v>4882</v>
      </c>
      <c r="G3642" s="202" t="s">
        <v>4908</v>
      </c>
    </row>
    <row r="3643" spans="2:7">
      <c r="B3643" s="200" t="s">
        <v>894</v>
      </c>
      <c r="C3643" s="201" t="s">
        <v>895</v>
      </c>
      <c r="D3643" s="201" t="s">
        <v>4810</v>
      </c>
      <c r="E3643" s="200" t="s">
        <v>4881</v>
      </c>
      <c r="F3643" s="201" t="s">
        <v>4882</v>
      </c>
      <c r="G3643" s="202" t="s">
        <v>4909</v>
      </c>
    </row>
    <row r="3644" spans="2:7">
      <c r="B3644" s="200" t="s">
        <v>897</v>
      </c>
      <c r="C3644" s="201" t="s">
        <v>898</v>
      </c>
      <c r="D3644" s="201" t="s">
        <v>4810</v>
      </c>
      <c r="E3644" s="200" t="s">
        <v>4881</v>
      </c>
      <c r="F3644" s="201" t="s">
        <v>4882</v>
      </c>
      <c r="G3644" s="202" t="s">
        <v>4910</v>
      </c>
    </row>
    <row r="3645" spans="2:7">
      <c r="B3645" s="200" t="s">
        <v>791</v>
      </c>
      <c r="C3645" s="201" t="s">
        <v>792</v>
      </c>
      <c r="D3645" s="201" t="s">
        <v>4810</v>
      </c>
      <c r="E3645" s="200" t="s">
        <v>4911</v>
      </c>
      <c r="F3645" s="201" t="s">
        <v>4912</v>
      </c>
      <c r="G3645" s="202" t="s">
        <v>4913</v>
      </c>
    </row>
    <row r="3646" spans="2:7">
      <c r="B3646" s="200" t="s">
        <v>1073</v>
      </c>
      <c r="C3646" s="201" t="s">
        <v>1074</v>
      </c>
      <c r="D3646" s="201" t="s">
        <v>4810</v>
      </c>
      <c r="E3646" s="200" t="s">
        <v>4911</v>
      </c>
      <c r="F3646" s="201" t="s">
        <v>4912</v>
      </c>
      <c r="G3646" s="202" t="s">
        <v>4914</v>
      </c>
    </row>
    <row r="3647" spans="2:7">
      <c r="B3647" s="200" t="s">
        <v>795</v>
      </c>
      <c r="C3647" s="201" t="s">
        <v>796</v>
      </c>
      <c r="D3647" s="201" t="s">
        <v>4810</v>
      </c>
      <c r="E3647" s="200" t="s">
        <v>4911</v>
      </c>
      <c r="F3647" s="201" t="s">
        <v>4912</v>
      </c>
      <c r="G3647" s="202" t="s">
        <v>4915</v>
      </c>
    </row>
    <row r="3648" spans="2:7">
      <c r="B3648" s="200" t="s">
        <v>811</v>
      </c>
      <c r="C3648" s="201" t="s">
        <v>812</v>
      </c>
      <c r="D3648" s="201" t="s">
        <v>4810</v>
      </c>
      <c r="E3648" s="200" t="s">
        <v>4911</v>
      </c>
      <c r="F3648" s="201" t="s">
        <v>4912</v>
      </c>
      <c r="G3648" s="202" t="s">
        <v>4916</v>
      </c>
    </row>
    <row r="3649" spans="2:7">
      <c r="B3649" s="200" t="s">
        <v>815</v>
      </c>
      <c r="C3649" s="201" t="s">
        <v>816</v>
      </c>
      <c r="D3649" s="201" t="s">
        <v>4810</v>
      </c>
      <c r="E3649" s="200" t="s">
        <v>4911</v>
      </c>
      <c r="F3649" s="201" t="s">
        <v>4912</v>
      </c>
      <c r="G3649" s="202" t="s">
        <v>4917</v>
      </c>
    </row>
    <row r="3650" spans="2:7">
      <c r="B3650" s="200" t="s">
        <v>1081</v>
      </c>
      <c r="C3650" s="201" t="s">
        <v>1082</v>
      </c>
      <c r="D3650" s="201" t="s">
        <v>4810</v>
      </c>
      <c r="E3650" s="200" t="s">
        <v>4911</v>
      </c>
      <c r="F3650" s="201" t="s">
        <v>4912</v>
      </c>
      <c r="G3650" s="202" t="s">
        <v>4918</v>
      </c>
    </row>
    <row r="3651" spans="2:7">
      <c r="B3651" s="200" t="s">
        <v>994</v>
      </c>
      <c r="C3651" s="201" t="s">
        <v>995</v>
      </c>
      <c r="D3651" s="201" t="s">
        <v>4810</v>
      </c>
      <c r="E3651" s="200" t="s">
        <v>4911</v>
      </c>
      <c r="F3651" s="201" t="s">
        <v>4912</v>
      </c>
      <c r="G3651" s="202" t="s">
        <v>4919</v>
      </c>
    </row>
    <row r="3652" spans="2:7">
      <c r="B3652" s="200" t="s">
        <v>873</v>
      </c>
      <c r="C3652" s="201" t="s">
        <v>874</v>
      </c>
      <c r="D3652" s="201" t="s">
        <v>4810</v>
      </c>
      <c r="E3652" s="200" t="s">
        <v>4911</v>
      </c>
      <c r="F3652" s="201" t="s">
        <v>4912</v>
      </c>
      <c r="G3652" s="202" t="s">
        <v>4920</v>
      </c>
    </row>
    <row r="3653" spans="2:7">
      <c r="B3653" s="200" t="s">
        <v>876</v>
      </c>
      <c r="C3653" s="201" t="s">
        <v>877</v>
      </c>
      <c r="D3653" s="201" t="s">
        <v>4810</v>
      </c>
      <c r="E3653" s="200" t="s">
        <v>4911</v>
      </c>
      <c r="F3653" s="201" t="s">
        <v>4912</v>
      </c>
      <c r="G3653" s="202" t="s">
        <v>4921</v>
      </c>
    </row>
    <row r="3654" spans="2:7">
      <c r="B3654" s="200" t="s">
        <v>1001</v>
      </c>
      <c r="C3654" s="201" t="s">
        <v>1002</v>
      </c>
      <c r="D3654" s="201" t="s">
        <v>4810</v>
      </c>
      <c r="E3654" s="200" t="s">
        <v>4911</v>
      </c>
      <c r="F3654" s="201" t="s">
        <v>4912</v>
      </c>
      <c r="G3654" s="202" t="s">
        <v>4922</v>
      </c>
    </row>
    <row r="3655" spans="2:7">
      <c r="B3655" s="200" t="s">
        <v>927</v>
      </c>
      <c r="C3655" s="201" t="s">
        <v>928</v>
      </c>
      <c r="D3655" s="201" t="s">
        <v>4810</v>
      </c>
      <c r="E3655" s="200" t="s">
        <v>4911</v>
      </c>
      <c r="F3655" s="201" t="s">
        <v>4912</v>
      </c>
      <c r="G3655" s="202" t="s">
        <v>4923</v>
      </c>
    </row>
    <row r="3656" spans="2:7">
      <c r="B3656" s="200" t="s">
        <v>879</v>
      </c>
      <c r="C3656" s="201" t="s">
        <v>880</v>
      </c>
      <c r="D3656" s="201" t="s">
        <v>4810</v>
      </c>
      <c r="E3656" s="200" t="s">
        <v>4911</v>
      </c>
      <c r="F3656" s="201" t="s">
        <v>4912</v>
      </c>
      <c r="G3656" s="202" t="s">
        <v>4924</v>
      </c>
    </row>
    <row r="3657" spans="2:7">
      <c r="B3657" s="200" t="s">
        <v>882</v>
      </c>
      <c r="C3657" s="201" t="s">
        <v>883</v>
      </c>
      <c r="D3657" s="201" t="s">
        <v>4810</v>
      </c>
      <c r="E3657" s="200" t="s">
        <v>4911</v>
      </c>
      <c r="F3657" s="201" t="s">
        <v>4912</v>
      </c>
      <c r="G3657" s="202" t="s">
        <v>4925</v>
      </c>
    </row>
    <row r="3658" spans="2:7">
      <c r="B3658" s="200" t="s">
        <v>885</v>
      </c>
      <c r="C3658" s="201" t="s">
        <v>886</v>
      </c>
      <c r="D3658" s="201" t="s">
        <v>4810</v>
      </c>
      <c r="E3658" s="200" t="s">
        <v>4911</v>
      </c>
      <c r="F3658" s="201" t="s">
        <v>4912</v>
      </c>
      <c r="G3658" s="202" t="s">
        <v>4926</v>
      </c>
    </row>
    <row r="3659" spans="2:7">
      <c r="B3659" s="200" t="s">
        <v>888</v>
      </c>
      <c r="C3659" s="201" t="s">
        <v>889</v>
      </c>
      <c r="D3659" s="201" t="s">
        <v>4810</v>
      </c>
      <c r="E3659" s="200" t="s">
        <v>4911</v>
      </c>
      <c r="F3659" s="201" t="s">
        <v>4912</v>
      </c>
      <c r="G3659" s="202" t="s">
        <v>4927</v>
      </c>
    </row>
    <row r="3660" spans="2:7">
      <c r="B3660" s="200" t="s">
        <v>891</v>
      </c>
      <c r="C3660" s="201" t="s">
        <v>892</v>
      </c>
      <c r="D3660" s="201" t="s">
        <v>4810</v>
      </c>
      <c r="E3660" s="200" t="s">
        <v>4911</v>
      </c>
      <c r="F3660" s="201" t="s">
        <v>4912</v>
      </c>
      <c r="G3660" s="202" t="s">
        <v>4928</v>
      </c>
    </row>
    <row r="3661" spans="2:7">
      <c r="B3661" s="200" t="s">
        <v>894</v>
      </c>
      <c r="C3661" s="201" t="s">
        <v>895</v>
      </c>
      <c r="D3661" s="201" t="s">
        <v>4810</v>
      </c>
      <c r="E3661" s="200" t="s">
        <v>4911</v>
      </c>
      <c r="F3661" s="201" t="s">
        <v>4912</v>
      </c>
      <c r="G3661" s="202" t="s">
        <v>4929</v>
      </c>
    </row>
    <row r="3662" spans="2:7">
      <c r="B3662" s="200" t="s">
        <v>897</v>
      </c>
      <c r="C3662" s="201" t="s">
        <v>898</v>
      </c>
      <c r="D3662" s="201" t="s">
        <v>4810</v>
      </c>
      <c r="E3662" s="200" t="s">
        <v>4911</v>
      </c>
      <c r="F3662" s="201" t="s">
        <v>4912</v>
      </c>
      <c r="G3662" s="202" t="s">
        <v>4930</v>
      </c>
    </row>
    <row r="3663" spans="2:7">
      <c r="B3663" s="200" t="s">
        <v>784</v>
      </c>
      <c r="C3663" s="201" t="s">
        <v>785</v>
      </c>
      <c r="D3663" s="201" t="s">
        <v>4810</v>
      </c>
      <c r="E3663" s="200" t="s">
        <v>4931</v>
      </c>
      <c r="F3663" s="201" t="s">
        <v>4932</v>
      </c>
      <c r="G3663" s="202" t="s">
        <v>4933</v>
      </c>
    </row>
    <row r="3664" spans="2:7">
      <c r="B3664" s="200" t="s">
        <v>791</v>
      </c>
      <c r="C3664" s="201" t="s">
        <v>792</v>
      </c>
      <c r="D3664" s="201" t="s">
        <v>4810</v>
      </c>
      <c r="E3664" s="200" t="s">
        <v>4931</v>
      </c>
      <c r="F3664" s="201" t="s">
        <v>4932</v>
      </c>
      <c r="G3664" s="202" t="s">
        <v>4934</v>
      </c>
    </row>
    <row r="3665" spans="2:7">
      <c r="B3665" s="200" t="s">
        <v>795</v>
      </c>
      <c r="C3665" s="201" t="s">
        <v>796</v>
      </c>
      <c r="D3665" s="201" t="s">
        <v>4810</v>
      </c>
      <c r="E3665" s="200" t="s">
        <v>4931</v>
      </c>
      <c r="F3665" s="201" t="s">
        <v>4932</v>
      </c>
      <c r="G3665" s="202" t="s">
        <v>4935</v>
      </c>
    </row>
    <row r="3666" spans="2:7">
      <c r="B3666" s="200" t="s">
        <v>827</v>
      </c>
      <c r="C3666" s="201" t="s">
        <v>828</v>
      </c>
      <c r="D3666" s="201" t="s">
        <v>4810</v>
      </c>
      <c r="E3666" s="200" t="s">
        <v>4931</v>
      </c>
      <c r="F3666" s="201" t="s">
        <v>4932</v>
      </c>
      <c r="G3666" s="202" t="s">
        <v>4936</v>
      </c>
    </row>
    <row r="3667" spans="2:7">
      <c r="B3667" s="200" t="s">
        <v>831</v>
      </c>
      <c r="C3667" s="201" t="s">
        <v>832</v>
      </c>
      <c r="D3667" s="201" t="s">
        <v>4810</v>
      </c>
      <c r="E3667" s="200" t="s">
        <v>4931</v>
      </c>
      <c r="F3667" s="201" t="s">
        <v>4932</v>
      </c>
      <c r="G3667" s="202" t="s">
        <v>4937</v>
      </c>
    </row>
    <row r="3668" spans="2:7">
      <c r="B3668" s="200" t="s">
        <v>843</v>
      </c>
      <c r="C3668" s="201" t="s">
        <v>844</v>
      </c>
      <c r="D3668" s="201" t="s">
        <v>4810</v>
      </c>
      <c r="E3668" s="200" t="s">
        <v>4931</v>
      </c>
      <c r="F3668" s="201" t="s">
        <v>4932</v>
      </c>
      <c r="G3668" s="202" t="s">
        <v>4938</v>
      </c>
    </row>
    <row r="3669" spans="2:7">
      <c r="B3669" s="200" t="s">
        <v>847</v>
      </c>
      <c r="C3669" s="201" t="s">
        <v>848</v>
      </c>
      <c r="D3669" s="201" t="s">
        <v>4810</v>
      </c>
      <c r="E3669" s="200" t="s">
        <v>4931</v>
      </c>
      <c r="F3669" s="201" t="s">
        <v>4932</v>
      </c>
      <c r="G3669" s="202" t="s">
        <v>4939</v>
      </c>
    </row>
    <row r="3670" spans="2:7">
      <c r="B3670" s="200" t="s">
        <v>1014</v>
      </c>
      <c r="C3670" s="201" t="s">
        <v>1015</v>
      </c>
      <c r="D3670" s="201" t="s">
        <v>4810</v>
      </c>
      <c r="E3670" s="200" t="s">
        <v>4931</v>
      </c>
      <c r="F3670" s="201" t="s">
        <v>4932</v>
      </c>
      <c r="G3670" s="202" t="s">
        <v>4940</v>
      </c>
    </row>
    <row r="3671" spans="2:7">
      <c r="B3671" s="200" t="s">
        <v>1017</v>
      </c>
      <c r="C3671" s="201" t="s">
        <v>1018</v>
      </c>
      <c r="D3671" s="201" t="s">
        <v>4810</v>
      </c>
      <c r="E3671" s="200" t="s">
        <v>4931</v>
      </c>
      <c r="F3671" s="201" t="s">
        <v>4932</v>
      </c>
      <c r="G3671" s="202" t="s">
        <v>4941</v>
      </c>
    </row>
    <row r="3672" spans="2:7">
      <c r="B3672" s="200" t="s">
        <v>851</v>
      </c>
      <c r="C3672" s="201" t="s">
        <v>852</v>
      </c>
      <c r="D3672" s="201" t="s">
        <v>4810</v>
      </c>
      <c r="E3672" s="200" t="s">
        <v>4931</v>
      </c>
      <c r="F3672" s="201" t="s">
        <v>4932</v>
      </c>
      <c r="G3672" s="202" t="s">
        <v>4942</v>
      </c>
    </row>
    <row r="3673" spans="2:7">
      <c r="B3673" s="200" t="s">
        <v>859</v>
      </c>
      <c r="C3673" s="201" t="s">
        <v>860</v>
      </c>
      <c r="D3673" s="201" t="s">
        <v>4810</v>
      </c>
      <c r="E3673" s="200" t="s">
        <v>4931</v>
      </c>
      <c r="F3673" s="201" t="s">
        <v>4932</v>
      </c>
      <c r="G3673" s="202" t="s">
        <v>4943</v>
      </c>
    </row>
    <row r="3674" spans="2:7">
      <c r="B3674" s="200" t="s">
        <v>863</v>
      </c>
      <c r="C3674" s="201" t="s">
        <v>864</v>
      </c>
      <c r="D3674" s="201" t="s">
        <v>4810</v>
      </c>
      <c r="E3674" s="200" t="s">
        <v>4931</v>
      </c>
      <c r="F3674" s="201" t="s">
        <v>4932</v>
      </c>
      <c r="G3674" s="202" t="s">
        <v>4944</v>
      </c>
    </row>
    <row r="3675" spans="2:7">
      <c r="B3675" s="200" t="s">
        <v>1001</v>
      </c>
      <c r="C3675" s="201" t="s">
        <v>1002</v>
      </c>
      <c r="D3675" s="201" t="s">
        <v>4810</v>
      </c>
      <c r="E3675" s="200" t="s">
        <v>4931</v>
      </c>
      <c r="F3675" s="201" t="s">
        <v>4932</v>
      </c>
      <c r="G3675" s="202" t="s">
        <v>4945</v>
      </c>
    </row>
    <row r="3676" spans="2:7">
      <c r="B3676" s="200" t="s">
        <v>927</v>
      </c>
      <c r="C3676" s="201" t="s">
        <v>928</v>
      </c>
      <c r="D3676" s="201" t="s">
        <v>4810</v>
      </c>
      <c r="E3676" s="200" t="s">
        <v>4931</v>
      </c>
      <c r="F3676" s="201" t="s">
        <v>4932</v>
      </c>
      <c r="G3676" s="202" t="s">
        <v>4946</v>
      </c>
    </row>
    <row r="3677" spans="2:7">
      <c r="B3677" s="200" t="s">
        <v>879</v>
      </c>
      <c r="C3677" s="201" t="s">
        <v>880</v>
      </c>
      <c r="D3677" s="201" t="s">
        <v>4810</v>
      </c>
      <c r="E3677" s="200" t="s">
        <v>4931</v>
      </c>
      <c r="F3677" s="201" t="s">
        <v>4932</v>
      </c>
      <c r="G3677" s="202" t="s">
        <v>4947</v>
      </c>
    </row>
    <row r="3678" spans="2:7">
      <c r="B3678" s="200" t="s">
        <v>882</v>
      </c>
      <c r="C3678" s="201" t="s">
        <v>883</v>
      </c>
      <c r="D3678" s="201" t="s">
        <v>4810</v>
      </c>
      <c r="E3678" s="200" t="s">
        <v>4931</v>
      </c>
      <c r="F3678" s="201" t="s">
        <v>4932</v>
      </c>
      <c r="G3678" s="202" t="s">
        <v>4948</v>
      </c>
    </row>
    <row r="3679" spans="2:7">
      <c r="B3679" s="200" t="s">
        <v>885</v>
      </c>
      <c r="C3679" s="201" t="s">
        <v>886</v>
      </c>
      <c r="D3679" s="201" t="s">
        <v>4810</v>
      </c>
      <c r="E3679" s="200" t="s">
        <v>4931</v>
      </c>
      <c r="F3679" s="201" t="s">
        <v>4932</v>
      </c>
      <c r="G3679" s="202" t="s">
        <v>4949</v>
      </c>
    </row>
    <row r="3680" spans="2:7">
      <c r="B3680" s="200" t="s">
        <v>888</v>
      </c>
      <c r="C3680" s="201" t="s">
        <v>889</v>
      </c>
      <c r="D3680" s="201" t="s">
        <v>4810</v>
      </c>
      <c r="E3680" s="200" t="s">
        <v>4931</v>
      </c>
      <c r="F3680" s="201" t="s">
        <v>4932</v>
      </c>
      <c r="G3680" s="202" t="s">
        <v>4950</v>
      </c>
    </row>
    <row r="3681" spans="2:7">
      <c r="B3681" s="200" t="s">
        <v>891</v>
      </c>
      <c r="C3681" s="201" t="s">
        <v>892</v>
      </c>
      <c r="D3681" s="201" t="s">
        <v>4810</v>
      </c>
      <c r="E3681" s="200" t="s">
        <v>4931</v>
      </c>
      <c r="F3681" s="201" t="s">
        <v>4932</v>
      </c>
      <c r="G3681" s="202" t="s">
        <v>4951</v>
      </c>
    </row>
    <row r="3682" spans="2:7">
      <c r="B3682" s="200" t="s">
        <v>894</v>
      </c>
      <c r="C3682" s="201" t="s">
        <v>895</v>
      </c>
      <c r="D3682" s="201" t="s">
        <v>4810</v>
      </c>
      <c r="E3682" s="200" t="s">
        <v>4931</v>
      </c>
      <c r="F3682" s="201" t="s">
        <v>4932</v>
      </c>
      <c r="G3682" s="202" t="s">
        <v>4952</v>
      </c>
    </row>
    <row r="3683" spans="2:7">
      <c r="B3683" s="200" t="s">
        <v>897</v>
      </c>
      <c r="C3683" s="201" t="s">
        <v>898</v>
      </c>
      <c r="D3683" s="201" t="s">
        <v>4810</v>
      </c>
      <c r="E3683" s="200" t="s">
        <v>4931</v>
      </c>
      <c r="F3683" s="201" t="s">
        <v>4932</v>
      </c>
      <c r="G3683" s="202" t="s">
        <v>4953</v>
      </c>
    </row>
    <row r="3684" spans="2:7">
      <c r="B3684" s="200" t="s">
        <v>791</v>
      </c>
      <c r="C3684" s="201" t="s">
        <v>792</v>
      </c>
      <c r="D3684" s="201" t="s">
        <v>4810</v>
      </c>
      <c r="E3684" s="200" t="s">
        <v>4954</v>
      </c>
      <c r="F3684" s="201" t="s">
        <v>4955</v>
      </c>
      <c r="G3684" s="202" t="s">
        <v>4956</v>
      </c>
    </row>
    <row r="3685" spans="2:7">
      <c r="B3685" s="200" t="s">
        <v>1073</v>
      </c>
      <c r="C3685" s="201" t="s">
        <v>1074</v>
      </c>
      <c r="D3685" s="201" t="s">
        <v>4810</v>
      </c>
      <c r="E3685" s="200" t="s">
        <v>4954</v>
      </c>
      <c r="F3685" s="201" t="s">
        <v>4955</v>
      </c>
      <c r="G3685" s="202" t="s">
        <v>4957</v>
      </c>
    </row>
    <row r="3686" spans="2:7">
      <c r="B3686" s="200" t="s">
        <v>803</v>
      </c>
      <c r="C3686" s="201" t="s">
        <v>804</v>
      </c>
      <c r="D3686" s="201" t="s">
        <v>4810</v>
      </c>
      <c r="E3686" s="200" t="s">
        <v>4954</v>
      </c>
      <c r="F3686" s="201" t="s">
        <v>4955</v>
      </c>
      <c r="G3686" s="202" t="s">
        <v>4958</v>
      </c>
    </row>
    <row r="3687" spans="2:7">
      <c r="B3687" s="200" t="s">
        <v>807</v>
      </c>
      <c r="C3687" s="201" t="s">
        <v>808</v>
      </c>
      <c r="D3687" s="201" t="s">
        <v>4810</v>
      </c>
      <c r="E3687" s="200" t="s">
        <v>4954</v>
      </c>
      <c r="F3687" s="201" t="s">
        <v>4955</v>
      </c>
      <c r="G3687" s="202" t="s">
        <v>4959</v>
      </c>
    </row>
    <row r="3688" spans="2:7">
      <c r="B3688" s="200" t="s">
        <v>811</v>
      </c>
      <c r="C3688" s="201" t="s">
        <v>812</v>
      </c>
      <c r="D3688" s="201" t="s">
        <v>4810</v>
      </c>
      <c r="E3688" s="200" t="s">
        <v>4954</v>
      </c>
      <c r="F3688" s="201" t="s">
        <v>4955</v>
      </c>
      <c r="G3688" s="202" t="s">
        <v>4960</v>
      </c>
    </row>
    <row r="3689" spans="2:7">
      <c r="B3689" s="200" t="s">
        <v>969</v>
      </c>
      <c r="C3689" s="201" t="s">
        <v>970</v>
      </c>
      <c r="D3689" s="201" t="s">
        <v>4810</v>
      </c>
      <c r="E3689" s="200" t="s">
        <v>4954</v>
      </c>
      <c r="F3689" s="201" t="s">
        <v>4955</v>
      </c>
      <c r="G3689" s="202" t="s">
        <v>4961</v>
      </c>
    </row>
    <row r="3690" spans="2:7">
      <c r="B3690" s="200" t="s">
        <v>827</v>
      </c>
      <c r="C3690" s="201" t="s">
        <v>828</v>
      </c>
      <c r="D3690" s="201" t="s">
        <v>4810</v>
      </c>
      <c r="E3690" s="200" t="s">
        <v>4954</v>
      </c>
      <c r="F3690" s="201" t="s">
        <v>4955</v>
      </c>
      <c r="G3690" s="202" t="s">
        <v>4962</v>
      </c>
    </row>
    <row r="3691" spans="2:7">
      <c r="B3691" s="200" t="s">
        <v>831</v>
      </c>
      <c r="C3691" s="201" t="s">
        <v>832</v>
      </c>
      <c r="D3691" s="201" t="s">
        <v>4810</v>
      </c>
      <c r="E3691" s="200" t="s">
        <v>4954</v>
      </c>
      <c r="F3691" s="201" t="s">
        <v>4955</v>
      </c>
      <c r="G3691" s="202" t="s">
        <v>4963</v>
      </c>
    </row>
    <row r="3692" spans="2:7">
      <c r="B3692" s="200" t="s">
        <v>1166</v>
      </c>
      <c r="C3692" s="201" t="s">
        <v>1167</v>
      </c>
      <c r="D3692" s="201" t="s">
        <v>4810</v>
      </c>
      <c r="E3692" s="200" t="s">
        <v>4954</v>
      </c>
      <c r="F3692" s="201" t="s">
        <v>4955</v>
      </c>
      <c r="G3692" s="202" t="s">
        <v>4964</v>
      </c>
    </row>
    <row r="3693" spans="2:7">
      <c r="B3693" s="200" t="s">
        <v>839</v>
      </c>
      <c r="C3693" s="201" t="s">
        <v>840</v>
      </c>
      <c r="D3693" s="201" t="s">
        <v>4810</v>
      </c>
      <c r="E3693" s="200" t="s">
        <v>4954</v>
      </c>
      <c r="F3693" s="201" t="s">
        <v>4955</v>
      </c>
      <c r="G3693" s="202" t="s">
        <v>4965</v>
      </c>
    </row>
    <row r="3694" spans="2:7">
      <c r="B3694" s="200" t="s">
        <v>843</v>
      </c>
      <c r="C3694" s="201" t="s">
        <v>844</v>
      </c>
      <c r="D3694" s="201" t="s">
        <v>4810</v>
      </c>
      <c r="E3694" s="200" t="s">
        <v>4954</v>
      </c>
      <c r="F3694" s="201" t="s">
        <v>4955</v>
      </c>
      <c r="G3694" s="202" t="s">
        <v>4966</v>
      </c>
    </row>
    <row r="3695" spans="2:7">
      <c r="B3695" s="200" t="s">
        <v>847</v>
      </c>
      <c r="C3695" s="201" t="s">
        <v>848</v>
      </c>
      <c r="D3695" s="201" t="s">
        <v>4810</v>
      </c>
      <c r="E3695" s="200" t="s">
        <v>4954</v>
      </c>
      <c r="F3695" s="201" t="s">
        <v>4955</v>
      </c>
      <c r="G3695" s="202" t="s">
        <v>4967</v>
      </c>
    </row>
    <row r="3696" spans="2:7">
      <c r="B3696" s="200" t="s">
        <v>1320</v>
      </c>
      <c r="C3696" s="201" t="s">
        <v>1321</v>
      </c>
      <c r="D3696" s="201" t="s">
        <v>4810</v>
      </c>
      <c r="E3696" s="200" t="s">
        <v>4954</v>
      </c>
      <c r="F3696" s="201" t="s">
        <v>4955</v>
      </c>
      <c r="G3696" s="202" t="s">
        <v>4968</v>
      </c>
    </row>
    <row r="3697" spans="2:7">
      <c r="B3697" s="200" t="s">
        <v>1323</v>
      </c>
      <c r="C3697" s="201" t="s">
        <v>1324</v>
      </c>
      <c r="D3697" s="201" t="s">
        <v>4810</v>
      </c>
      <c r="E3697" s="200" t="s">
        <v>4954</v>
      </c>
      <c r="F3697" s="201" t="s">
        <v>4955</v>
      </c>
      <c r="G3697" s="202" t="s">
        <v>4969</v>
      </c>
    </row>
    <row r="3698" spans="2:7">
      <c r="B3698" s="200" t="s">
        <v>851</v>
      </c>
      <c r="C3698" s="201" t="s">
        <v>852</v>
      </c>
      <c r="D3698" s="201" t="s">
        <v>4810</v>
      </c>
      <c r="E3698" s="200" t="s">
        <v>4954</v>
      </c>
      <c r="F3698" s="201" t="s">
        <v>4955</v>
      </c>
      <c r="G3698" s="202" t="s">
        <v>4970</v>
      </c>
    </row>
    <row r="3699" spans="2:7">
      <c r="B3699" s="200" t="s">
        <v>973</v>
      </c>
      <c r="C3699" s="201" t="s">
        <v>974</v>
      </c>
      <c r="D3699" s="201" t="s">
        <v>4810</v>
      </c>
      <c r="E3699" s="200" t="s">
        <v>4954</v>
      </c>
      <c r="F3699" s="201" t="s">
        <v>4955</v>
      </c>
      <c r="G3699" s="202" t="s">
        <v>4971</v>
      </c>
    </row>
    <row r="3700" spans="2:7">
      <c r="B3700" s="200" t="s">
        <v>863</v>
      </c>
      <c r="C3700" s="201" t="s">
        <v>864</v>
      </c>
      <c r="D3700" s="201" t="s">
        <v>4810</v>
      </c>
      <c r="E3700" s="200" t="s">
        <v>4954</v>
      </c>
      <c r="F3700" s="201" t="s">
        <v>4955</v>
      </c>
      <c r="G3700" s="202" t="s">
        <v>4972</v>
      </c>
    </row>
    <row r="3701" spans="2:7">
      <c r="B3701" s="200" t="s">
        <v>1271</v>
      </c>
      <c r="C3701" s="201" t="s">
        <v>1272</v>
      </c>
      <c r="D3701" s="201" t="s">
        <v>4810</v>
      </c>
      <c r="E3701" s="200" t="s">
        <v>4954</v>
      </c>
      <c r="F3701" s="201" t="s">
        <v>4955</v>
      </c>
      <c r="G3701" s="202" t="s">
        <v>4973</v>
      </c>
    </row>
    <row r="3702" spans="2:7">
      <c r="B3702" s="200" t="s">
        <v>879</v>
      </c>
      <c r="C3702" s="201" t="s">
        <v>880</v>
      </c>
      <c r="D3702" s="201" t="s">
        <v>4810</v>
      </c>
      <c r="E3702" s="200" t="s">
        <v>4954</v>
      </c>
      <c r="F3702" s="201" t="s">
        <v>4955</v>
      </c>
      <c r="G3702" s="202" t="s">
        <v>4974</v>
      </c>
    </row>
    <row r="3703" spans="2:7">
      <c r="B3703" s="200" t="s">
        <v>882</v>
      </c>
      <c r="C3703" s="201" t="s">
        <v>883</v>
      </c>
      <c r="D3703" s="201" t="s">
        <v>4810</v>
      </c>
      <c r="E3703" s="200" t="s">
        <v>4954</v>
      </c>
      <c r="F3703" s="201" t="s">
        <v>4955</v>
      </c>
      <c r="G3703" s="202" t="s">
        <v>4975</v>
      </c>
    </row>
    <row r="3704" spans="2:7">
      <c r="B3704" s="200" t="s">
        <v>885</v>
      </c>
      <c r="C3704" s="201" t="s">
        <v>886</v>
      </c>
      <c r="D3704" s="201" t="s">
        <v>4810</v>
      </c>
      <c r="E3704" s="200" t="s">
        <v>4954</v>
      </c>
      <c r="F3704" s="201" t="s">
        <v>4955</v>
      </c>
      <c r="G3704" s="202" t="s">
        <v>4976</v>
      </c>
    </row>
    <row r="3705" spans="2:7">
      <c r="B3705" s="200" t="s">
        <v>891</v>
      </c>
      <c r="C3705" s="201" t="s">
        <v>892</v>
      </c>
      <c r="D3705" s="201" t="s">
        <v>4810</v>
      </c>
      <c r="E3705" s="200" t="s">
        <v>4954</v>
      </c>
      <c r="F3705" s="201" t="s">
        <v>4955</v>
      </c>
      <c r="G3705" s="202" t="s">
        <v>4977</v>
      </c>
    </row>
    <row r="3706" spans="2:7">
      <c r="B3706" s="200" t="s">
        <v>894</v>
      </c>
      <c r="C3706" s="201" t="s">
        <v>895</v>
      </c>
      <c r="D3706" s="201" t="s">
        <v>4810</v>
      </c>
      <c r="E3706" s="200" t="s">
        <v>4954</v>
      </c>
      <c r="F3706" s="201" t="s">
        <v>4955</v>
      </c>
      <c r="G3706" s="202" t="s">
        <v>4978</v>
      </c>
    </row>
    <row r="3707" spans="2:7">
      <c r="B3707" s="200" t="s">
        <v>897</v>
      </c>
      <c r="C3707" s="201" t="s">
        <v>898</v>
      </c>
      <c r="D3707" s="201" t="s">
        <v>4810</v>
      </c>
      <c r="E3707" s="200" t="s">
        <v>4954</v>
      </c>
      <c r="F3707" s="201" t="s">
        <v>4955</v>
      </c>
      <c r="G3707" s="202" t="s">
        <v>4979</v>
      </c>
    </row>
    <row r="3708" spans="2:7">
      <c r="B3708" s="200" t="s">
        <v>791</v>
      </c>
      <c r="C3708" s="201" t="s">
        <v>792</v>
      </c>
      <c r="D3708" s="201" t="s">
        <v>4810</v>
      </c>
      <c r="E3708" s="200" t="s">
        <v>4980</v>
      </c>
      <c r="F3708" s="201" t="s">
        <v>4981</v>
      </c>
      <c r="G3708" s="202" t="s">
        <v>4982</v>
      </c>
    </row>
    <row r="3709" spans="2:7">
      <c r="B3709" s="200" t="s">
        <v>1070</v>
      </c>
      <c r="C3709" s="201" t="s">
        <v>1071</v>
      </c>
      <c r="D3709" s="201" t="s">
        <v>4810</v>
      </c>
      <c r="E3709" s="200" t="s">
        <v>4980</v>
      </c>
      <c r="F3709" s="201" t="s">
        <v>4981</v>
      </c>
      <c r="G3709" s="202" t="s">
        <v>4983</v>
      </c>
    </row>
    <row r="3710" spans="2:7">
      <c r="B3710" s="200" t="s">
        <v>1073</v>
      </c>
      <c r="C3710" s="201" t="s">
        <v>1074</v>
      </c>
      <c r="D3710" s="201" t="s">
        <v>4810</v>
      </c>
      <c r="E3710" s="200" t="s">
        <v>4980</v>
      </c>
      <c r="F3710" s="201" t="s">
        <v>4981</v>
      </c>
      <c r="G3710" s="202" t="s">
        <v>4984</v>
      </c>
    </row>
    <row r="3711" spans="2:7">
      <c r="B3711" s="200" t="s">
        <v>799</v>
      </c>
      <c r="C3711" s="201" t="s">
        <v>800</v>
      </c>
      <c r="D3711" s="201" t="s">
        <v>4810</v>
      </c>
      <c r="E3711" s="200" t="s">
        <v>4980</v>
      </c>
      <c r="F3711" s="201" t="s">
        <v>4981</v>
      </c>
      <c r="G3711" s="202" t="s">
        <v>4985</v>
      </c>
    </row>
    <row r="3712" spans="2:7">
      <c r="B3712" s="200" t="s">
        <v>803</v>
      </c>
      <c r="C3712" s="201" t="s">
        <v>804</v>
      </c>
      <c r="D3712" s="201" t="s">
        <v>4810</v>
      </c>
      <c r="E3712" s="200" t="s">
        <v>4980</v>
      </c>
      <c r="F3712" s="201" t="s">
        <v>4981</v>
      </c>
      <c r="G3712" s="202" t="s">
        <v>4986</v>
      </c>
    </row>
    <row r="3713" spans="2:7">
      <c r="B3713" s="200" t="s">
        <v>1162</v>
      </c>
      <c r="C3713" s="201" t="s">
        <v>1163</v>
      </c>
      <c r="D3713" s="201" t="s">
        <v>4810</v>
      </c>
      <c r="E3713" s="200" t="s">
        <v>4980</v>
      </c>
      <c r="F3713" s="201" t="s">
        <v>4981</v>
      </c>
      <c r="G3713" s="202" t="s">
        <v>4987</v>
      </c>
    </row>
    <row r="3714" spans="2:7">
      <c r="B3714" s="200" t="s">
        <v>807</v>
      </c>
      <c r="C3714" s="201" t="s">
        <v>808</v>
      </c>
      <c r="D3714" s="201" t="s">
        <v>4810</v>
      </c>
      <c r="E3714" s="200" t="s">
        <v>4980</v>
      </c>
      <c r="F3714" s="201" t="s">
        <v>4981</v>
      </c>
      <c r="G3714" s="202" t="s">
        <v>4988</v>
      </c>
    </row>
    <row r="3715" spans="2:7">
      <c r="B3715" s="200" t="s">
        <v>1195</v>
      </c>
      <c r="C3715" s="201" t="s">
        <v>1196</v>
      </c>
      <c r="D3715" s="201" t="s">
        <v>4810</v>
      </c>
      <c r="E3715" s="200" t="s">
        <v>4980</v>
      </c>
      <c r="F3715" s="201" t="s">
        <v>4981</v>
      </c>
      <c r="G3715" s="202" t="s">
        <v>4989</v>
      </c>
    </row>
    <row r="3716" spans="2:7">
      <c r="B3716" s="200" t="s">
        <v>811</v>
      </c>
      <c r="C3716" s="201" t="s">
        <v>812</v>
      </c>
      <c r="D3716" s="201" t="s">
        <v>4810</v>
      </c>
      <c r="E3716" s="200" t="s">
        <v>4980</v>
      </c>
      <c r="F3716" s="201" t="s">
        <v>4981</v>
      </c>
      <c r="G3716" s="202" t="s">
        <v>4990</v>
      </c>
    </row>
    <row r="3717" spans="2:7">
      <c r="B3717" s="200" t="s">
        <v>827</v>
      </c>
      <c r="C3717" s="201" t="s">
        <v>828</v>
      </c>
      <c r="D3717" s="201" t="s">
        <v>4810</v>
      </c>
      <c r="E3717" s="200" t="s">
        <v>4980</v>
      </c>
      <c r="F3717" s="201" t="s">
        <v>4981</v>
      </c>
      <c r="G3717" s="202" t="s">
        <v>4991</v>
      </c>
    </row>
    <row r="3718" spans="2:7">
      <c r="B3718" s="200" t="s">
        <v>831</v>
      </c>
      <c r="C3718" s="201" t="s">
        <v>832</v>
      </c>
      <c r="D3718" s="201" t="s">
        <v>4810</v>
      </c>
      <c r="E3718" s="200" t="s">
        <v>4980</v>
      </c>
      <c r="F3718" s="201" t="s">
        <v>4981</v>
      </c>
      <c r="G3718" s="202" t="s">
        <v>4992</v>
      </c>
    </row>
    <row r="3719" spans="2:7">
      <c r="B3719" s="200" t="s">
        <v>909</v>
      </c>
      <c r="C3719" s="201" t="s">
        <v>910</v>
      </c>
      <c r="D3719" s="201" t="s">
        <v>4810</v>
      </c>
      <c r="E3719" s="200" t="s">
        <v>4980</v>
      </c>
      <c r="F3719" s="201" t="s">
        <v>4981</v>
      </c>
      <c r="G3719" s="202" t="s">
        <v>4993</v>
      </c>
    </row>
    <row r="3720" spans="2:7">
      <c r="B3720" s="200" t="s">
        <v>835</v>
      </c>
      <c r="C3720" s="201" t="s">
        <v>836</v>
      </c>
      <c r="D3720" s="201" t="s">
        <v>4810</v>
      </c>
      <c r="E3720" s="200" t="s">
        <v>4980</v>
      </c>
      <c r="F3720" s="201" t="s">
        <v>4981</v>
      </c>
      <c r="G3720" s="202" t="s">
        <v>4994</v>
      </c>
    </row>
    <row r="3721" spans="2:7">
      <c r="B3721" s="200" t="s">
        <v>1166</v>
      </c>
      <c r="C3721" s="201" t="s">
        <v>1167</v>
      </c>
      <c r="D3721" s="201" t="s">
        <v>4810</v>
      </c>
      <c r="E3721" s="200" t="s">
        <v>4980</v>
      </c>
      <c r="F3721" s="201" t="s">
        <v>4981</v>
      </c>
      <c r="G3721" s="202" t="s">
        <v>4995</v>
      </c>
    </row>
    <row r="3722" spans="2:7">
      <c r="B3722" s="200" t="s">
        <v>843</v>
      </c>
      <c r="C3722" s="201" t="s">
        <v>844</v>
      </c>
      <c r="D3722" s="201" t="s">
        <v>4810</v>
      </c>
      <c r="E3722" s="200" t="s">
        <v>4980</v>
      </c>
      <c r="F3722" s="201" t="s">
        <v>4981</v>
      </c>
      <c r="G3722" s="202" t="s">
        <v>4996</v>
      </c>
    </row>
    <row r="3723" spans="2:7">
      <c r="B3723" s="200" t="s">
        <v>918</v>
      </c>
      <c r="C3723" s="201" t="s">
        <v>919</v>
      </c>
      <c r="D3723" s="201" t="s">
        <v>4810</v>
      </c>
      <c r="E3723" s="200" t="s">
        <v>4980</v>
      </c>
      <c r="F3723" s="201" t="s">
        <v>4981</v>
      </c>
      <c r="G3723" s="202" t="s">
        <v>4997</v>
      </c>
    </row>
    <row r="3724" spans="2:7">
      <c r="B3724" s="200" t="s">
        <v>847</v>
      </c>
      <c r="C3724" s="201" t="s">
        <v>848</v>
      </c>
      <c r="D3724" s="201" t="s">
        <v>4810</v>
      </c>
      <c r="E3724" s="200" t="s">
        <v>4980</v>
      </c>
      <c r="F3724" s="201" t="s">
        <v>4981</v>
      </c>
      <c r="G3724" s="202" t="s">
        <v>4998</v>
      </c>
    </row>
    <row r="3725" spans="2:7">
      <c r="B3725" s="200" t="s">
        <v>1044</v>
      </c>
      <c r="C3725" s="201" t="s">
        <v>1045</v>
      </c>
      <c r="D3725" s="201" t="s">
        <v>4810</v>
      </c>
      <c r="E3725" s="200" t="s">
        <v>4980</v>
      </c>
      <c r="F3725" s="201" t="s">
        <v>4981</v>
      </c>
      <c r="G3725" s="202" t="s">
        <v>4999</v>
      </c>
    </row>
    <row r="3726" spans="2:7">
      <c r="B3726" s="200" t="s">
        <v>851</v>
      </c>
      <c r="C3726" s="201" t="s">
        <v>852</v>
      </c>
      <c r="D3726" s="201" t="s">
        <v>4810</v>
      </c>
      <c r="E3726" s="200" t="s">
        <v>4980</v>
      </c>
      <c r="F3726" s="201" t="s">
        <v>4981</v>
      </c>
      <c r="G3726" s="202" t="s">
        <v>5000</v>
      </c>
    </row>
    <row r="3727" spans="2:7">
      <c r="B3727" s="200" t="s">
        <v>855</v>
      </c>
      <c r="C3727" s="201" t="s">
        <v>856</v>
      </c>
      <c r="D3727" s="201" t="s">
        <v>4810</v>
      </c>
      <c r="E3727" s="200" t="s">
        <v>4980</v>
      </c>
      <c r="F3727" s="201" t="s">
        <v>4981</v>
      </c>
      <c r="G3727" s="202" t="s">
        <v>5001</v>
      </c>
    </row>
    <row r="3728" spans="2:7">
      <c r="B3728" s="200" t="s">
        <v>973</v>
      </c>
      <c r="C3728" s="201" t="s">
        <v>974</v>
      </c>
      <c r="D3728" s="201" t="s">
        <v>4810</v>
      </c>
      <c r="E3728" s="200" t="s">
        <v>4980</v>
      </c>
      <c r="F3728" s="201" t="s">
        <v>4981</v>
      </c>
      <c r="G3728" s="202" t="s">
        <v>5002</v>
      </c>
    </row>
    <row r="3729" spans="2:7">
      <c r="B3729" s="200" t="s">
        <v>859</v>
      </c>
      <c r="C3729" s="201" t="s">
        <v>860</v>
      </c>
      <c r="D3729" s="201" t="s">
        <v>4810</v>
      </c>
      <c r="E3729" s="200" t="s">
        <v>4980</v>
      </c>
      <c r="F3729" s="201" t="s">
        <v>4981</v>
      </c>
      <c r="G3729" s="202" t="s">
        <v>5003</v>
      </c>
    </row>
    <row r="3730" spans="2:7">
      <c r="B3730" s="200" t="s">
        <v>863</v>
      </c>
      <c r="C3730" s="201" t="s">
        <v>864</v>
      </c>
      <c r="D3730" s="201" t="s">
        <v>4810</v>
      </c>
      <c r="E3730" s="200" t="s">
        <v>4980</v>
      </c>
      <c r="F3730" s="201" t="s">
        <v>4981</v>
      </c>
      <c r="G3730" s="202" t="s">
        <v>5004</v>
      </c>
    </row>
    <row r="3731" spans="2:7">
      <c r="B3731" s="200" t="s">
        <v>867</v>
      </c>
      <c r="C3731" s="201" t="s">
        <v>868</v>
      </c>
      <c r="D3731" s="201" t="s">
        <v>4810</v>
      </c>
      <c r="E3731" s="200" t="s">
        <v>4980</v>
      </c>
      <c r="F3731" s="201" t="s">
        <v>4981</v>
      </c>
      <c r="G3731" s="202" t="s">
        <v>5005</v>
      </c>
    </row>
    <row r="3732" spans="2:7">
      <c r="B3732" s="200" t="s">
        <v>1053</v>
      </c>
      <c r="C3732" s="201" t="s">
        <v>1054</v>
      </c>
      <c r="D3732" s="201" t="s">
        <v>4810</v>
      </c>
      <c r="E3732" s="200" t="s">
        <v>4980</v>
      </c>
      <c r="F3732" s="201" t="s">
        <v>4981</v>
      </c>
      <c r="G3732" s="202" t="s">
        <v>5006</v>
      </c>
    </row>
    <row r="3733" spans="2:7">
      <c r="B3733" s="200" t="s">
        <v>873</v>
      </c>
      <c r="C3733" s="201" t="s">
        <v>874</v>
      </c>
      <c r="D3733" s="201" t="s">
        <v>4810</v>
      </c>
      <c r="E3733" s="200" t="s">
        <v>4980</v>
      </c>
      <c r="F3733" s="201" t="s">
        <v>4981</v>
      </c>
      <c r="G3733" s="202" t="s">
        <v>5007</v>
      </c>
    </row>
    <row r="3734" spans="2:7">
      <c r="B3734" s="200" t="s">
        <v>876</v>
      </c>
      <c r="C3734" s="201" t="s">
        <v>877</v>
      </c>
      <c r="D3734" s="201" t="s">
        <v>4810</v>
      </c>
      <c r="E3734" s="200" t="s">
        <v>4980</v>
      </c>
      <c r="F3734" s="201" t="s">
        <v>4981</v>
      </c>
      <c r="G3734" s="202" t="s">
        <v>5008</v>
      </c>
    </row>
    <row r="3735" spans="2:7">
      <c r="B3735" s="200" t="s">
        <v>927</v>
      </c>
      <c r="C3735" s="201" t="s">
        <v>928</v>
      </c>
      <c r="D3735" s="201" t="s">
        <v>4810</v>
      </c>
      <c r="E3735" s="200" t="s">
        <v>4980</v>
      </c>
      <c r="F3735" s="201" t="s">
        <v>4981</v>
      </c>
      <c r="G3735" s="202" t="s">
        <v>5009</v>
      </c>
    </row>
    <row r="3736" spans="2:7">
      <c r="B3736" s="200" t="s">
        <v>951</v>
      </c>
      <c r="C3736" s="201" t="s">
        <v>952</v>
      </c>
      <c r="D3736" s="201" t="s">
        <v>4810</v>
      </c>
      <c r="E3736" s="200" t="s">
        <v>4980</v>
      </c>
      <c r="F3736" s="201" t="s">
        <v>4981</v>
      </c>
      <c r="G3736" s="202" t="s">
        <v>5010</v>
      </c>
    </row>
    <row r="3737" spans="2:7">
      <c r="B3737" s="200" t="s">
        <v>879</v>
      </c>
      <c r="C3737" s="201" t="s">
        <v>880</v>
      </c>
      <c r="D3737" s="201" t="s">
        <v>4810</v>
      </c>
      <c r="E3737" s="200" t="s">
        <v>4980</v>
      </c>
      <c r="F3737" s="201" t="s">
        <v>4981</v>
      </c>
      <c r="G3737" s="202" t="s">
        <v>5011</v>
      </c>
    </row>
    <row r="3738" spans="2:7">
      <c r="B3738" s="200" t="s">
        <v>882</v>
      </c>
      <c r="C3738" s="201" t="s">
        <v>883</v>
      </c>
      <c r="D3738" s="201" t="s">
        <v>4810</v>
      </c>
      <c r="E3738" s="200" t="s">
        <v>4980</v>
      </c>
      <c r="F3738" s="201" t="s">
        <v>4981</v>
      </c>
      <c r="G3738" s="202" t="s">
        <v>5012</v>
      </c>
    </row>
    <row r="3739" spans="2:7">
      <c r="B3739" s="200" t="s">
        <v>1059</v>
      </c>
      <c r="C3739" s="201" t="s">
        <v>1060</v>
      </c>
      <c r="D3739" s="201" t="s">
        <v>4810</v>
      </c>
      <c r="E3739" s="200" t="s">
        <v>4980</v>
      </c>
      <c r="F3739" s="201" t="s">
        <v>4981</v>
      </c>
      <c r="G3739" s="202" t="s">
        <v>5013</v>
      </c>
    </row>
    <row r="3740" spans="2:7">
      <c r="B3740" s="200" t="s">
        <v>885</v>
      </c>
      <c r="C3740" s="201" t="s">
        <v>886</v>
      </c>
      <c r="D3740" s="201" t="s">
        <v>4810</v>
      </c>
      <c r="E3740" s="200" t="s">
        <v>4980</v>
      </c>
      <c r="F3740" s="201" t="s">
        <v>4981</v>
      </c>
      <c r="G3740" s="202" t="s">
        <v>5014</v>
      </c>
    </row>
    <row r="3741" spans="2:7">
      <c r="B3741" s="200" t="s">
        <v>888</v>
      </c>
      <c r="C3741" s="201" t="s">
        <v>889</v>
      </c>
      <c r="D3741" s="201" t="s">
        <v>4810</v>
      </c>
      <c r="E3741" s="200" t="s">
        <v>4980</v>
      </c>
      <c r="F3741" s="201" t="s">
        <v>4981</v>
      </c>
      <c r="G3741" s="202" t="s">
        <v>5015</v>
      </c>
    </row>
    <row r="3742" spans="2:7">
      <c r="B3742" s="200" t="s">
        <v>891</v>
      </c>
      <c r="C3742" s="201" t="s">
        <v>892</v>
      </c>
      <c r="D3742" s="201" t="s">
        <v>4810</v>
      </c>
      <c r="E3742" s="200" t="s">
        <v>4980</v>
      </c>
      <c r="F3742" s="201" t="s">
        <v>4981</v>
      </c>
      <c r="G3742" s="202" t="s">
        <v>5016</v>
      </c>
    </row>
    <row r="3743" spans="2:7">
      <c r="B3743" s="200" t="s">
        <v>894</v>
      </c>
      <c r="C3743" s="201" t="s">
        <v>895</v>
      </c>
      <c r="D3743" s="201" t="s">
        <v>4810</v>
      </c>
      <c r="E3743" s="200" t="s">
        <v>4980</v>
      </c>
      <c r="F3743" s="201" t="s">
        <v>4981</v>
      </c>
      <c r="G3743" s="202" t="s">
        <v>5017</v>
      </c>
    </row>
    <row r="3744" spans="2:7">
      <c r="B3744" s="200" t="s">
        <v>897</v>
      </c>
      <c r="C3744" s="201" t="s">
        <v>898</v>
      </c>
      <c r="D3744" s="201" t="s">
        <v>4810</v>
      </c>
      <c r="E3744" s="200" t="s">
        <v>4980</v>
      </c>
      <c r="F3744" s="201" t="s">
        <v>4981</v>
      </c>
      <c r="G3744" s="202" t="s">
        <v>5018</v>
      </c>
    </row>
    <row r="3745" spans="2:7">
      <c r="B3745" s="200" t="s">
        <v>799</v>
      </c>
      <c r="C3745" s="201" t="s">
        <v>800</v>
      </c>
      <c r="D3745" s="201" t="s">
        <v>4810</v>
      </c>
      <c r="E3745" s="200" t="s">
        <v>5019</v>
      </c>
      <c r="F3745" s="201" t="s">
        <v>5020</v>
      </c>
      <c r="G3745" s="202" t="s">
        <v>5021</v>
      </c>
    </row>
    <row r="3746" spans="2:7">
      <c r="B3746" s="200" t="s">
        <v>1166</v>
      </c>
      <c r="C3746" s="201" t="s">
        <v>1167</v>
      </c>
      <c r="D3746" s="201" t="s">
        <v>4810</v>
      </c>
      <c r="E3746" s="200" t="s">
        <v>5019</v>
      </c>
      <c r="F3746" s="201" t="s">
        <v>5020</v>
      </c>
      <c r="G3746" s="202" t="s">
        <v>5022</v>
      </c>
    </row>
    <row r="3747" spans="2:7">
      <c r="B3747" s="200" t="s">
        <v>882</v>
      </c>
      <c r="C3747" s="201" t="s">
        <v>883</v>
      </c>
      <c r="D3747" s="201" t="s">
        <v>4810</v>
      </c>
      <c r="E3747" s="200" t="s">
        <v>5019</v>
      </c>
      <c r="F3747" s="201" t="s">
        <v>5020</v>
      </c>
      <c r="G3747" s="202" t="s">
        <v>5023</v>
      </c>
    </row>
    <row r="3748" spans="2:7">
      <c r="B3748" s="200" t="s">
        <v>888</v>
      </c>
      <c r="C3748" s="201" t="s">
        <v>889</v>
      </c>
      <c r="D3748" s="201" t="s">
        <v>4810</v>
      </c>
      <c r="E3748" s="200" t="s">
        <v>5019</v>
      </c>
      <c r="F3748" s="201" t="s">
        <v>5020</v>
      </c>
      <c r="G3748" s="202" t="s">
        <v>5024</v>
      </c>
    </row>
    <row r="3749" spans="2:7">
      <c r="B3749" s="200" t="s">
        <v>891</v>
      </c>
      <c r="C3749" s="201" t="s">
        <v>892</v>
      </c>
      <c r="D3749" s="201" t="s">
        <v>4810</v>
      </c>
      <c r="E3749" s="200" t="s">
        <v>5019</v>
      </c>
      <c r="F3749" s="201" t="s">
        <v>5020</v>
      </c>
      <c r="G3749" s="202" t="s">
        <v>5025</v>
      </c>
    </row>
    <row r="3750" spans="2:7">
      <c r="B3750" s="200" t="s">
        <v>894</v>
      </c>
      <c r="C3750" s="201" t="s">
        <v>895</v>
      </c>
      <c r="D3750" s="201" t="s">
        <v>4810</v>
      </c>
      <c r="E3750" s="200" t="s">
        <v>5019</v>
      </c>
      <c r="F3750" s="201" t="s">
        <v>5020</v>
      </c>
      <c r="G3750" s="202" t="s">
        <v>5026</v>
      </c>
    </row>
    <row r="3751" spans="2:7">
      <c r="B3751" s="200" t="s">
        <v>897</v>
      </c>
      <c r="C3751" s="201" t="s">
        <v>898</v>
      </c>
      <c r="D3751" s="201" t="s">
        <v>4810</v>
      </c>
      <c r="E3751" s="200" t="s">
        <v>5019</v>
      </c>
      <c r="F3751" s="201" t="s">
        <v>5020</v>
      </c>
      <c r="G3751" s="202" t="s">
        <v>5027</v>
      </c>
    </row>
    <row r="3752" spans="2:7">
      <c r="B3752" s="200" t="s">
        <v>791</v>
      </c>
      <c r="C3752" s="201" t="s">
        <v>792</v>
      </c>
      <c r="D3752" s="201" t="s">
        <v>4810</v>
      </c>
      <c r="E3752" s="200" t="s">
        <v>5028</v>
      </c>
      <c r="F3752" s="201" t="s">
        <v>5029</v>
      </c>
      <c r="G3752" s="202" t="s">
        <v>5030</v>
      </c>
    </row>
    <row r="3753" spans="2:7">
      <c r="B3753" s="200" t="s">
        <v>795</v>
      </c>
      <c r="C3753" s="201" t="s">
        <v>796</v>
      </c>
      <c r="D3753" s="201" t="s">
        <v>4810</v>
      </c>
      <c r="E3753" s="200" t="s">
        <v>5028</v>
      </c>
      <c r="F3753" s="201" t="s">
        <v>5029</v>
      </c>
      <c r="G3753" s="202" t="s">
        <v>5031</v>
      </c>
    </row>
    <row r="3754" spans="2:7">
      <c r="B3754" s="200" t="s">
        <v>799</v>
      </c>
      <c r="C3754" s="201" t="s">
        <v>800</v>
      </c>
      <c r="D3754" s="201" t="s">
        <v>4810</v>
      </c>
      <c r="E3754" s="200" t="s">
        <v>5028</v>
      </c>
      <c r="F3754" s="201" t="s">
        <v>5029</v>
      </c>
      <c r="G3754" s="202" t="s">
        <v>5032</v>
      </c>
    </row>
    <row r="3755" spans="2:7">
      <c r="B3755" s="200" t="s">
        <v>803</v>
      </c>
      <c r="C3755" s="201" t="s">
        <v>804</v>
      </c>
      <c r="D3755" s="201" t="s">
        <v>4810</v>
      </c>
      <c r="E3755" s="200" t="s">
        <v>5028</v>
      </c>
      <c r="F3755" s="201" t="s">
        <v>5029</v>
      </c>
      <c r="G3755" s="202" t="s">
        <v>5033</v>
      </c>
    </row>
    <row r="3756" spans="2:7">
      <c r="B3756" s="200" t="s">
        <v>807</v>
      </c>
      <c r="C3756" s="201" t="s">
        <v>808</v>
      </c>
      <c r="D3756" s="201" t="s">
        <v>4810</v>
      </c>
      <c r="E3756" s="200" t="s">
        <v>5028</v>
      </c>
      <c r="F3756" s="201" t="s">
        <v>5029</v>
      </c>
      <c r="G3756" s="202" t="s">
        <v>5034</v>
      </c>
    </row>
    <row r="3757" spans="2:7">
      <c r="B3757" s="200" t="s">
        <v>969</v>
      </c>
      <c r="C3757" s="201" t="s">
        <v>970</v>
      </c>
      <c r="D3757" s="201" t="s">
        <v>4810</v>
      </c>
      <c r="E3757" s="200" t="s">
        <v>5028</v>
      </c>
      <c r="F3757" s="201" t="s">
        <v>5029</v>
      </c>
      <c r="G3757" s="202" t="s">
        <v>5035</v>
      </c>
    </row>
    <row r="3758" spans="2:7">
      <c r="B3758" s="200" t="s">
        <v>827</v>
      </c>
      <c r="C3758" s="201" t="s">
        <v>828</v>
      </c>
      <c r="D3758" s="201" t="s">
        <v>4810</v>
      </c>
      <c r="E3758" s="200" t="s">
        <v>5028</v>
      </c>
      <c r="F3758" s="201" t="s">
        <v>5029</v>
      </c>
      <c r="G3758" s="202" t="s">
        <v>5036</v>
      </c>
    </row>
    <row r="3759" spans="2:7">
      <c r="B3759" s="200" t="s">
        <v>831</v>
      </c>
      <c r="C3759" s="201" t="s">
        <v>832</v>
      </c>
      <c r="D3759" s="201" t="s">
        <v>4810</v>
      </c>
      <c r="E3759" s="200" t="s">
        <v>5028</v>
      </c>
      <c r="F3759" s="201" t="s">
        <v>5029</v>
      </c>
      <c r="G3759" s="202" t="s">
        <v>5037</v>
      </c>
    </row>
    <row r="3760" spans="2:7">
      <c r="B3760" s="200" t="s">
        <v>909</v>
      </c>
      <c r="C3760" s="201" t="s">
        <v>910</v>
      </c>
      <c r="D3760" s="201" t="s">
        <v>4810</v>
      </c>
      <c r="E3760" s="200" t="s">
        <v>5028</v>
      </c>
      <c r="F3760" s="201" t="s">
        <v>5029</v>
      </c>
      <c r="G3760" s="202" t="s">
        <v>5038</v>
      </c>
    </row>
    <row r="3761" spans="2:7">
      <c r="B3761" s="200" t="s">
        <v>835</v>
      </c>
      <c r="C3761" s="201" t="s">
        <v>836</v>
      </c>
      <c r="D3761" s="201" t="s">
        <v>4810</v>
      </c>
      <c r="E3761" s="200" t="s">
        <v>5028</v>
      </c>
      <c r="F3761" s="201" t="s">
        <v>5029</v>
      </c>
      <c r="G3761" s="202" t="s">
        <v>5039</v>
      </c>
    </row>
    <row r="3762" spans="2:7">
      <c r="B3762" s="200" t="s">
        <v>839</v>
      </c>
      <c r="C3762" s="201" t="s">
        <v>840</v>
      </c>
      <c r="D3762" s="201" t="s">
        <v>4810</v>
      </c>
      <c r="E3762" s="200" t="s">
        <v>5028</v>
      </c>
      <c r="F3762" s="201" t="s">
        <v>5029</v>
      </c>
      <c r="G3762" s="202" t="s">
        <v>5040</v>
      </c>
    </row>
    <row r="3763" spans="2:7">
      <c r="B3763" s="200" t="s">
        <v>1323</v>
      </c>
      <c r="C3763" s="201" t="s">
        <v>1324</v>
      </c>
      <c r="D3763" s="201" t="s">
        <v>4810</v>
      </c>
      <c r="E3763" s="200" t="s">
        <v>5028</v>
      </c>
      <c r="F3763" s="201" t="s">
        <v>5029</v>
      </c>
      <c r="G3763" s="202" t="s">
        <v>5041</v>
      </c>
    </row>
    <row r="3764" spans="2:7">
      <c r="B3764" s="200" t="s">
        <v>1326</v>
      </c>
      <c r="C3764" s="201" t="s">
        <v>1327</v>
      </c>
      <c r="D3764" s="201" t="s">
        <v>4810</v>
      </c>
      <c r="E3764" s="200" t="s">
        <v>5028</v>
      </c>
      <c r="F3764" s="201" t="s">
        <v>5029</v>
      </c>
      <c r="G3764" s="202" t="s">
        <v>5042</v>
      </c>
    </row>
    <row r="3765" spans="2:7">
      <c r="B3765" s="200" t="s">
        <v>851</v>
      </c>
      <c r="C3765" s="201" t="s">
        <v>852</v>
      </c>
      <c r="D3765" s="201" t="s">
        <v>4810</v>
      </c>
      <c r="E3765" s="200" t="s">
        <v>5028</v>
      </c>
      <c r="F3765" s="201" t="s">
        <v>5029</v>
      </c>
      <c r="G3765" s="202" t="s">
        <v>5043</v>
      </c>
    </row>
    <row r="3766" spans="2:7">
      <c r="B3766" s="200" t="s">
        <v>855</v>
      </c>
      <c r="C3766" s="201" t="s">
        <v>856</v>
      </c>
      <c r="D3766" s="201" t="s">
        <v>4810</v>
      </c>
      <c r="E3766" s="200" t="s">
        <v>5028</v>
      </c>
      <c r="F3766" s="201" t="s">
        <v>5029</v>
      </c>
      <c r="G3766" s="202" t="s">
        <v>5044</v>
      </c>
    </row>
    <row r="3767" spans="2:7">
      <c r="B3767" s="200" t="s">
        <v>859</v>
      </c>
      <c r="C3767" s="201" t="s">
        <v>860</v>
      </c>
      <c r="D3767" s="201" t="s">
        <v>4810</v>
      </c>
      <c r="E3767" s="200" t="s">
        <v>5028</v>
      </c>
      <c r="F3767" s="201" t="s">
        <v>5029</v>
      </c>
      <c r="G3767" s="202" t="s">
        <v>5045</v>
      </c>
    </row>
    <row r="3768" spans="2:7">
      <c r="B3768" s="200" t="s">
        <v>863</v>
      </c>
      <c r="C3768" s="201" t="s">
        <v>864</v>
      </c>
      <c r="D3768" s="201" t="s">
        <v>4810</v>
      </c>
      <c r="E3768" s="200" t="s">
        <v>5028</v>
      </c>
      <c r="F3768" s="201" t="s">
        <v>5029</v>
      </c>
      <c r="G3768" s="202" t="s">
        <v>5046</v>
      </c>
    </row>
    <row r="3769" spans="2:7">
      <c r="B3769" s="200" t="s">
        <v>1053</v>
      </c>
      <c r="C3769" s="201" t="s">
        <v>1054</v>
      </c>
      <c r="D3769" s="201" t="s">
        <v>4810</v>
      </c>
      <c r="E3769" s="200" t="s">
        <v>5028</v>
      </c>
      <c r="F3769" s="201" t="s">
        <v>5029</v>
      </c>
      <c r="G3769" s="202" t="s">
        <v>5047</v>
      </c>
    </row>
    <row r="3770" spans="2:7">
      <c r="B3770" s="200" t="s">
        <v>879</v>
      </c>
      <c r="C3770" s="201" t="s">
        <v>880</v>
      </c>
      <c r="D3770" s="201" t="s">
        <v>4810</v>
      </c>
      <c r="E3770" s="200" t="s">
        <v>5028</v>
      </c>
      <c r="F3770" s="201" t="s">
        <v>5029</v>
      </c>
      <c r="G3770" s="202" t="s">
        <v>5048</v>
      </c>
    </row>
    <row r="3771" spans="2:7">
      <c r="B3771" s="200" t="s">
        <v>882</v>
      </c>
      <c r="C3771" s="201" t="s">
        <v>883</v>
      </c>
      <c r="D3771" s="201" t="s">
        <v>4810</v>
      </c>
      <c r="E3771" s="200" t="s">
        <v>5028</v>
      </c>
      <c r="F3771" s="201" t="s">
        <v>5029</v>
      </c>
      <c r="G3771" s="202" t="s">
        <v>5049</v>
      </c>
    </row>
    <row r="3772" spans="2:7">
      <c r="B3772" s="200" t="s">
        <v>885</v>
      </c>
      <c r="C3772" s="201" t="s">
        <v>886</v>
      </c>
      <c r="D3772" s="201" t="s">
        <v>4810</v>
      </c>
      <c r="E3772" s="200" t="s">
        <v>5028</v>
      </c>
      <c r="F3772" s="201" t="s">
        <v>5029</v>
      </c>
      <c r="G3772" s="202" t="s">
        <v>5050</v>
      </c>
    </row>
    <row r="3773" spans="2:7">
      <c r="B3773" s="200" t="s">
        <v>888</v>
      </c>
      <c r="C3773" s="201" t="s">
        <v>889</v>
      </c>
      <c r="D3773" s="201" t="s">
        <v>4810</v>
      </c>
      <c r="E3773" s="200" t="s">
        <v>5028</v>
      </c>
      <c r="F3773" s="201" t="s">
        <v>5029</v>
      </c>
      <c r="G3773" s="202" t="s">
        <v>5051</v>
      </c>
    </row>
    <row r="3774" spans="2:7">
      <c r="B3774" s="200" t="s">
        <v>891</v>
      </c>
      <c r="C3774" s="201" t="s">
        <v>892</v>
      </c>
      <c r="D3774" s="201" t="s">
        <v>4810</v>
      </c>
      <c r="E3774" s="200" t="s">
        <v>5028</v>
      </c>
      <c r="F3774" s="201" t="s">
        <v>5029</v>
      </c>
      <c r="G3774" s="202" t="s">
        <v>5052</v>
      </c>
    </row>
    <row r="3775" spans="2:7">
      <c r="B3775" s="200" t="s">
        <v>894</v>
      </c>
      <c r="C3775" s="201" t="s">
        <v>895</v>
      </c>
      <c r="D3775" s="201" t="s">
        <v>4810</v>
      </c>
      <c r="E3775" s="200" t="s">
        <v>5028</v>
      </c>
      <c r="F3775" s="201" t="s">
        <v>5029</v>
      </c>
      <c r="G3775" s="202" t="s">
        <v>5053</v>
      </c>
    </row>
    <row r="3776" spans="2:7">
      <c r="B3776" s="200" t="s">
        <v>897</v>
      </c>
      <c r="C3776" s="201" t="s">
        <v>898</v>
      </c>
      <c r="D3776" s="201" t="s">
        <v>4810</v>
      </c>
      <c r="E3776" s="200" t="s">
        <v>5028</v>
      </c>
      <c r="F3776" s="201" t="s">
        <v>5029</v>
      </c>
      <c r="G3776" s="202" t="s">
        <v>5054</v>
      </c>
    </row>
    <row r="3777" spans="2:7">
      <c r="B3777" s="200" t="s">
        <v>784</v>
      </c>
      <c r="C3777" s="201" t="s">
        <v>785</v>
      </c>
      <c r="D3777" s="201" t="s">
        <v>4810</v>
      </c>
      <c r="E3777" s="200" t="s">
        <v>5055</v>
      </c>
      <c r="F3777" s="201" t="s">
        <v>5056</v>
      </c>
      <c r="G3777" s="202" t="s">
        <v>5057</v>
      </c>
    </row>
    <row r="3778" spans="2:7">
      <c r="B3778" s="200" t="s">
        <v>791</v>
      </c>
      <c r="C3778" s="201" t="s">
        <v>792</v>
      </c>
      <c r="D3778" s="201" t="s">
        <v>4810</v>
      </c>
      <c r="E3778" s="200" t="s">
        <v>5055</v>
      </c>
      <c r="F3778" s="201" t="s">
        <v>5056</v>
      </c>
      <c r="G3778" s="202" t="s">
        <v>5058</v>
      </c>
    </row>
    <row r="3779" spans="2:7">
      <c r="B3779" s="200" t="s">
        <v>795</v>
      </c>
      <c r="C3779" s="201" t="s">
        <v>796</v>
      </c>
      <c r="D3779" s="201" t="s">
        <v>4810</v>
      </c>
      <c r="E3779" s="200" t="s">
        <v>5055</v>
      </c>
      <c r="F3779" s="201" t="s">
        <v>5056</v>
      </c>
      <c r="G3779" s="202" t="s">
        <v>5059</v>
      </c>
    </row>
    <row r="3780" spans="2:7">
      <c r="B3780" s="200" t="s">
        <v>799</v>
      </c>
      <c r="C3780" s="201" t="s">
        <v>800</v>
      </c>
      <c r="D3780" s="201" t="s">
        <v>4810</v>
      </c>
      <c r="E3780" s="200" t="s">
        <v>5055</v>
      </c>
      <c r="F3780" s="201" t="s">
        <v>5056</v>
      </c>
      <c r="G3780" s="202" t="s">
        <v>5060</v>
      </c>
    </row>
    <row r="3781" spans="2:7">
      <c r="B3781" s="200" t="s">
        <v>803</v>
      </c>
      <c r="C3781" s="201" t="s">
        <v>804</v>
      </c>
      <c r="D3781" s="201" t="s">
        <v>4810</v>
      </c>
      <c r="E3781" s="200" t="s">
        <v>5055</v>
      </c>
      <c r="F3781" s="201" t="s">
        <v>5056</v>
      </c>
      <c r="G3781" s="202" t="s">
        <v>5061</v>
      </c>
    </row>
    <row r="3782" spans="2:7">
      <c r="B3782" s="200" t="s">
        <v>807</v>
      </c>
      <c r="C3782" s="201" t="s">
        <v>808</v>
      </c>
      <c r="D3782" s="201" t="s">
        <v>4810</v>
      </c>
      <c r="E3782" s="200" t="s">
        <v>5055</v>
      </c>
      <c r="F3782" s="201" t="s">
        <v>5056</v>
      </c>
      <c r="G3782" s="202" t="s">
        <v>5062</v>
      </c>
    </row>
    <row r="3783" spans="2:7">
      <c r="B3783" s="200" t="s">
        <v>969</v>
      </c>
      <c r="C3783" s="201" t="s">
        <v>970</v>
      </c>
      <c r="D3783" s="201" t="s">
        <v>4810</v>
      </c>
      <c r="E3783" s="200" t="s">
        <v>5055</v>
      </c>
      <c r="F3783" s="201" t="s">
        <v>5056</v>
      </c>
      <c r="G3783" s="202" t="s">
        <v>5063</v>
      </c>
    </row>
    <row r="3784" spans="2:7">
      <c r="B3784" s="200" t="s">
        <v>827</v>
      </c>
      <c r="C3784" s="201" t="s">
        <v>828</v>
      </c>
      <c r="D3784" s="201" t="s">
        <v>4810</v>
      </c>
      <c r="E3784" s="200" t="s">
        <v>5055</v>
      </c>
      <c r="F3784" s="201" t="s">
        <v>5056</v>
      </c>
      <c r="G3784" s="202" t="s">
        <v>5064</v>
      </c>
    </row>
    <row r="3785" spans="2:7">
      <c r="B3785" s="200" t="s">
        <v>831</v>
      </c>
      <c r="C3785" s="201" t="s">
        <v>832</v>
      </c>
      <c r="D3785" s="201" t="s">
        <v>4810</v>
      </c>
      <c r="E3785" s="200" t="s">
        <v>5055</v>
      </c>
      <c r="F3785" s="201" t="s">
        <v>5056</v>
      </c>
      <c r="G3785" s="202" t="s">
        <v>5065</v>
      </c>
    </row>
    <row r="3786" spans="2:7">
      <c r="B3786" s="200" t="s">
        <v>835</v>
      </c>
      <c r="C3786" s="201" t="s">
        <v>836</v>
      </c>
      <c r="D3786" s="201" t="s">
        <v>4810</v>
      </c>
      <c r="E3786" s="200" t="s">
        <v>5055</v>
      </c>
      <c r="F3786" s="201" t="s">
        <v>5056</v>
      </c>
      <c r="G3786" s="202" t="s">
        <v>5066</v>
      </c>
    </row>
    <row r="3787" spans="2:7">
      <c r="B3787" s="200" t="s">
        <v>1166</v>
      </c>
      <c r="C3787" s="201" t="s">
        <v>1167</v>
      </c>
      <c r="D3787" s="201" t="s">
        <v>4810</v>
      </c>
      <c r="E3787" s="200" t="s">
        <v>5055</v>
      </c>
      <c r="F3787" s="201" t="s">
        <v>5056</v>
      </c>
      <c r="G3787" s="202" t="s">
        <v>5067</v>
      </c>
    </row>
    <row r="3788" spans="2:7">
      <c r="B3788" s="200" t="s">
        <v>913</v>
      </c>
      <c r="C3788" s="201" t="s">
        <v>914</v>
      </c>
      <c r="D3788" s="201" t="s">
        <v>4810</v>
      </c>
      <c r="E3788" s="200" t="s">
        <v>5055</v>
      </c>
      <c r="F3788" s="201" t="s">
        <v>5056</v>
      </c>
      <c r="G3788" s="202" t="s">
        <v>5068</v>
      </c>
    </row>
    <row r="3789" spans="2:7">
      <c r="B3789" s="200" t="s">
        <v>839</v>
      </c>
      <c r="C3789" s="201" t="s">
        <v>840</v>
      </c>
      <c r="D3789" s="201" t="s">
        <v>4810</v>
      </c>
      <c r="E3789" s="200" t="s">
        <v>5055</v>
      </c>
      <c r="F3789" s="201" t="s">
        <v>5056</v>
      </c>
      <c r="G3789" s="202" t="s">
        <v>5069</v>
      </c>
    </row>
    <row r="3790" spans="2:7">
      <c r="B3790" s="200" t="s">
        <v>994</v>
      </c>
      <c r="C3790" s="201" t="s">
        <v>995</v>
      </c>
      <c r="D3790" s="201" t="s">
        <v>4810</v>
      </c>
      <c r="E3790" s="200" t="s">
        <v>5055</v>
      </c>
      <c r="F3790" s="201" t="s">
        <v>5056</v>
      </c>
      <c r="G3790" s="202" t="s">
        <v>5070</v>
      </c>
    </row>
    <row r="3791" spans="2:7">
      <c r="B3791" s="200" t="s">
        <v>851</v>
      </c>
      <c r="C3791" s="201" t="s">
        <v>852</v>
      </c>
      <c r="D3791" s="201" t="s">
        <v>4810</v>
      </c>
      <c r="E3791" s="200" t="s">
        <v>5055</v>
      </c>
      <c r="F3791" s="201" t="s">
        <v>5056</v>
      </c>
      <c r="G3791" s="202" t="s">
        <v>5071</v>
      </c>
    </row>
    <row r="3792" spans="2:7">
      <c r="B3792" s="200" t="s">
        <v>855</v>
      </c>
      <c r="C3792" s="201" t="s">
        <v>856</v>
      </c>
      <c r="D3792" s="201" t="s">
        <v>4810</v>
      </c>
      <c r="E3792" s="200" t="s">
        <v>5055</v>
      </c>
      <c r="F3792" s="201" t="s">
        <v>5056</v>
      </c>
      <c r="G3792" s="202" t="s">
        <v>5072</v>
      </c>
    </row>
    <row r="3793" spans="2:7">
      <c r="B3793" s="200" t="s">
        <v>859</v>
      </c>
      <c r="C3793" s="201" t="s">
        <v>860</v>
      </c>
      <c r="D3793" s="201" t="s">
        <v>4810</v>
      </c>
      <c r="E3793" s="200" t="s">
        <v>5055</v>
      </c>
      <c r="F3793" s="201" t="s">
        <v>5056</v>
      </c>
      <c r="G3793" s="202" t="s">
        <v>5073</v>
      </c>
    </row>
    <row r="3794" spans="2:7">
      <c r="B3794" s="200" t="s">
        <v>863</v>
      </c>
      <c r="C3794" s="201" t="s">
        <v>864</v>
      </c>
      <c r="D3794" s="201" t="s">
        <v>4810</v>
      </c>
      <c r="E3794" s="200" t="s">
        <v>5055</v>
      </c>
      <c r="F3794" s="201" t="s">
        <v>5056</v>
      </c>
      <c r="G3794" s="202" t="s">
        <v>5074</v>
      </c>
    </row>
    <row r="3795" spans="2:7">
      <c r="B3795" s="200" t="s">
        <v>867</v>
      </c>
      <c r="C3795" s="201" t="s">
        <v>868</v>
      </c>
      <c r="D3795" s="201" t="s">
        <v>4810</v>
      </c>
      <c r="E3795" s="200" t="s">
        <v>5055</v>
      </c>
      <c r="F3795" s="201" t="s">
        <v>5056</v>
      </c>
      <c r="G3795" s="202" t="s">
        <v>5075</v>
      </c>
    </row>
    <row r="3796" spans="2:7">
      <c r="B3796" s="200" t="s">
        <v>948</v>
      </c>
      <c r="C3796" s="201" t="s">
        <v>949</v>
      </c>
      <c r="D3796" s="201" t="s">
        <v>4810</v>
      </c>
      <c r="E3796" s="200" t="s">
        <v>5055</v>
      </c>
      <c r="F3796" s="201" t="s">
        <v>5056</v>
      </c>
      <c r="G3796" s="202" t="s">
        <v>5076</v>
      </c>
    </row>
    <row r="3797" spans="2:7">
      <c r="B3797" s="200" t="s">
        <v>1053</v>
      </c>
      <c r="C3797" s="201" t="s">
        <v>1054</v>
      </c>
      <c r="D3797" s="201" t="s">
        <v>4810</v>
      </c>
      <c r="E3797" s="200" t="s">
        <v>5055</v>
      </c>
      <c r="F3797" s="201" t="s">
        <v>5056</v>
      </c>
      <c r="G3797" s="202" t="s">
        <v>5077</v>
      </c>
    </row>
    <row r="3798" spans="2:7">
      <c r="B3798" s="200" t="s">
        <v>870</v>
      </c>
      <c r="C3798" s="201" t="s">
        <v>871</v>
      </c>
      <c r="D3798" s="201" t="s">
        <v>4810</v>
      </c>
      <c r="E3798" s="200" t="s">
        <v>5055</v>
      </c>
      <c r="F3798" s="201" t="s">
        <v>5056</v>
      </c>
      <c r="G3798" s="202" t="s">
        <v>5078</v>
      </c>
    </row>
    <row r="3799" spans="2:7">
      <c r="B3799" s="200" t="s">
        <v>873</v>
      </c>
      <c r="C3799" s="201" t="s">
        <v>874</v>
      </c>
      <c r="D3799" s="201" t="s">
        <v>4810</v>
      </c>
      <c r="E3799" s="200" t="s">
        <v>5055</v>
      </c>
      <c r="F3799" s="201" t="s">
        <v>5056</v>
      </c>
      <c r="G3799" s="202" t="s">
        <v>5079</v>
      </c>
    </row>
    <row r="3800" spans="2:7">
      <c r="B3800" s="200" t="s">
        <v>876</v>
      </c>
      <c r="C3800" s="201" t="s">
        <v>877</v>
      </c>
      <c r="D3800" s="201" t="s">
        <v>4810</v>
      </c>
      <c r="E3800" s="200" t="s">
        <v>5055</v>
      </c>
      <c r="F3800" s="201" t="s">
        <v>5056</v>
      </c>
      <c r="G3800" s="202" t="s">
        <v>5080</v>
      </c>
    </row>
    <row r="3801" spans="2:7">
      <c r="B3801" s="200" t="s">
        <v>927</v>
      </c>
      <c r="C3801" s="201" t="s">
        <v>928</v>
      </c>
      <c r="D3801" s="201" t="s">
        <v>4810</v>
      </c>
      <c r="E3801" s="200" t="s">
        <v>5055</v>
      </c>
      <c r="F3801" s="201" t="s">
        <v>5056</v>
      </c>
      <c r="G3801" s="202" t="s">
        <v>5081</v>
      </c>
    </row>
    <row r="3802" spans="2:7">
      <c r="B3802" s="200" t="s">
        <v>951</v>
      </c>
      <c r="C3802" s="201" t="s">
        <v>952</v>
      </c>
      <c r="D3802" s="201" t="s">
        <v>4810</v>
      </c>
      <c r="E3802" s="200" t="s">
        <v>5055</v>
      </c>
      <c r="F3802" s="201" t="s">
        <v>5056</v>
      </c>
      <c r="G3802" s="202" t="s">
        <v>5082</v>
      </c>
    </row>
    <row r="3803" spans="2:7">
      <c r="B3803" s="200" t="s">
        <v>879</v>
      </c>
      <c r="C3803" s="201" t="s">
        <v>880</v>
      </c>
      <c r="D3803" s="201" t="s">
        <v>4810</v>
      </c>
      <c r="E3803" s="200" t="s">
        <v>5055</v>
      </c>
      <c r="F3803" s="201" t="s">
        <v>5056</v>
      </c>
      <c r="G3803" s="202" t="s">
        <v>5083</v>
      </c>
    </row>
    <row r="3804" spans="2:7">
      <c r="B3804" s="200" t="s">
        <v>882</v>
      </c>
      <c r="C3804" s="201" t="s">
        <v>883</v>
      </c>
      <c r="D3804" s="201" t="s">
        <v>4810</v>
      </c>
      <c r="E3804" s="200" t="s">
        <v>5055</v>
      </c>
      <c r="F3804" s="201" t="s">
        <v>5056</v>
      </c>
      <c r="G3804" s="202" t="s">
        <v>5084</v>
      </c>
    </row>
    <row r="3805" spans="2:7">
      <c r="B3805" s="200" t="s">
        <v>1059</v>
      </c>
      <c r="C3805" s="201" t="s">
        <v>1060</v>
      </c>
      <c r="D3805" s="201" t="s">
        <v>4810</v>
      </c>
      <c r="E3805" s="200" t="s">
        <v>5055</v>
      </c>
      <c r="F3805" s="201" t="s">
        <v>5056</v>
      </c>
      <c r="G3805" s="202" t="s">
        <v>5085</v>
      </c>
    </row>
    <row r="3806" spans="2:7">
      <c r="B3806" s="200" t="s">
        <v>885</v>
      </c>
      <c r="C3806" s="201" t="s">
        <v>886</v>
      </c>
      <c r="D3806" s="201" t="s">
        <v>4810</v>
      </c>
      <c r="E3806" s="200" t="s">
        <v>5055</v>
      </c>
      <c r="F3806" s="201" t="s">
        <v>5056</v>
      </c>
      <c r="G3806" s="202" t="s">
        <v>5086</v>
      </c>
    </row>
    <row r="3807" spans="2:7">
      <c r="B3807" s="200" t="s">
        <v>891</v>
      </c>
      <c r="C3807" s="201" t="s">
        <v>892</v>
      </c>
      <c r="D3807" s="201" t="s">
        <v>4810</v>
      </c>
      <c r="E3807" s="200" t="s">
        <v>5055</v>
      </c>
      <c r="F3807" s="201" t="s">
        <v>5056</v>
      </c>
      <c r="G3807" s="202" t="s">
        <v>5087</v>
      </c>
    </row>
    <row r="3808" spans="2:7">
      <c r="B3808" s="200" t="s">
        <v>894</v>
      </c>
      <c r="C3808" s="201" t="s">
        <v>895</v>
      </c>
      <c r="D3808" s="201" t="s">
        <v>4810</v>
      </c>
      <c r="E3808" s="200" t="s">
        <v>5055</v>
      </c>
      <c r="F3808" s="201" t="s">
        <v>5056</v>
      </c>
      <c r="G3808" s="202" t="s">
        <v>5088</v>
      </c>
    </row>
    <row r="3809" spans="2:7">
      <c r="B3809" s="200" t="s">
        <v>897</v>
      </c>
      <c r="C3809" s="201" t="s">
        <v>898</v>
      </c>
      <c r="D3809" s="201" t="s">
        <v>4810</v>
      </c>
      <c r="E3809" s="200" t="s">
        <v>5055</v>
      </c>
      <c r="F3809" s="201" t="s">
        <v>5056</v>
      </c>
      <c r="G3809" s="202" t="s">
        <v>5089</v>
      </c>
    </row>
  </sheetData>
  <mergeCells count="1">
    <mergeCell ref="B1:G1"/>
  </mergeCells>
  <conditionalFormatting sqref="B4:G4 B5:E471 C472:E2127 G5:G2127 F5:F2810 B472:B2810">
    <cfRule type="expression" dxfId="6" priority="7">
      <formula>MOD(ROW(),2)</formula>
    </cfRule>
  </conditionalFormatting>
  <conditionalFormatting sqref="C2128:E2810 G2128:G2810">
    <cfRule type="expression" dxfId="5" priority="6">
      <formula>MOD(ROW(),2)</formula>
    </cfRule>
  </conditionalFormatting>
  <conditionalFormatting sqref="G2811:G3809 B2811:E3014 C3015:E3809">
    <cfRule type="expression" dxfId="4" priority="3">
      <formula>MOD(ROW(),2)</formula>
    </cfRule>
  </conditionalFormatting>
  <conditionalFormatting sqref="F2811:F3809">
    <cfRule type="expression" dxfId="3" priority="2">
      <formula>MOD(ROW(),2)</formula>
    </cfRule>
  </conditionalFormatting>
  <conditionalFormatting sqref="B3015:B3809">
    <cfRule type="expression" dxfId="2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2:B34"/>
  <sheetViews>
    <sheetView workbookViewId="0">
      <selection activeCell="H29" sqref="H29"/>
    </sheetView>
  </sheetViews>
  <sheetFormatPr baseColWidth="10" defaultColWidth="11.44140625" defaultRowHeight="13.8"/>
  <cols>
    <col min="1" max="1" width="66.6640625" style="147" customWidth="1"/>
  </cols>
  <sheetData>
    <row r="2" spans="1:2" ht="14.4" thickBot="1">
      <c r="A2" s="148" t="s">
        <v>5090</v>
      </c>
    </row>
    <row r="3" spans="1:2" ht="14.4" thickBot="1">
      <c r="A3" s="149" t="s">
        <v>95</v>
      </c>
    </row>
    <row r="4" spans="1:2" ht="14.4" thickBot="1">
      <c r="A4" s="149" t="s">
        <v>96</v>
      </c>
    </row>
    <row r="5" spans="1:2" ht="14.4" thickBot="1">
      <c r="A5" s="149" t="s">
        <v>98</v>
      </c>
    </row>
    <row r="6" spans="1:2" ht="14.4" thickBot="1">
      <c r="A6" s="149" t="s">
        <v>97</v>
      </c>
    </row>
    <row r="7" spans="1:2" ht="14.4" thickBot="1">
      <c r="A7" s="149" t="s">
        <v>5091</v>
      </c>
    </row>
    <row r="8" spans="1:2" ht="14.4" thickBot="1">
      <c r="A8" s="149" t="s">
        <v>5092</v>
      </c>
    </row>
    <row r="9" spans="1:2" ht="15" customHeight="1" thickBot="1">
      <c r="A9" s="156"/>
      <c r="B9" s="357" t="s">
        <v>5093</v>
      </c>
    </row>
    <row r="10" spans="1:2" ht="14.4" thickBot="1">
      <c r="A10" s="156"/>
      <c r="B10" s="358"/>
    </row>
    <row r="11" spans="1:2" ht="14.4" thickBot="1">
      <c r="A11" s="156"/>
      <c r="B11" s="358"/>
    </row>
    <row r="12" spans="1:2" ht="14.4" thickBot="1">
      <c r="A12" s="156"/>
      <c r="B12" s="358"/>
    </row>
    <row r="13" spans="1:2" ht="14.4" thickBot="1">
      <c r="A13" s="156"/>
      <c r="B13" s="358"/>
    </row>
    <row r="14" spans="1:2" ht="14.4" thickBot="1">
      <c r="A14" s="156"/>
      <c r="B14" s="358"/>
    </row>
    <row r="15" spans="1:2" ht="14.4" thickBot="1">
      <c r="A15" s="156"/>
      <c r="B15" s="358"/>
    </row>
    <row r="16" spans="1:2" ht="14.4" thickBot="1">
      <c r="A16" s="156"/>
      <c r="B16" s="358"/>
    </row>
    <row r="17" spans="1:2" ht="14.4" thickBot="1">
      <c r="A17" s="156"/>
      <c r="B17" s="358"/>
    </row>
    <row r="18" spans="1:2" ht="14.4" thickBot="1">
      <c r="A18" s="156"/>
      <c r="B18" s="358"/>
    </row>
    <row r="19" spans="1:2" ht="14.4" thickBot="1">
      <c r="A19" s="156"/>
      <c r="B19" s="358"/>
    </row>
    <row r="20" spans="1:2" ht="14.4" thickBot="1">
      <c r="A20" s="156"/>
      <c r="B20" s="359"/>
    </row>
    <row r="21" spans="1:2" ht="14.4" thickBot="1">
      <c r="A21" s="149"/>
      <c r="B21" s="157" t="s">
        <v>5094</v>
      </c>
    </row>
    <row r="22" spans="1:2" ht="14.4" thickBot="1">
      <c r="A22" s="149"/>
    </row>
    <row r="23" spans="1:2" ht="14.4" thickBot="1">
      <c r="A23" s="149"/>
    </row>
    <row r="24" spans="1:2" ht="14.4" thickBot="1">
      <c r="A24" s="149"/>
    </row>
    <row r="25" spans="1:2" ht="14.4" thickBot="1">
      <c r="A25" s="149"/>
    </row>
    <row r="26" spans="1:2" ht="14.4" thickBot="1">
      <c r="A26" s="149"/>
    </row>
    <row r="27" spans="1:2" ht="14.4" thickBot="1">
      <c r="A27" s="149"/>
    </row>
    <row r="28" spans="1:2" ht="14.4" thickBot="1">
      <c r="A28" s="149"/>
    </row>
    <row r="29" spans="1:2" ht="14.4" thickBot="1">
      <c r="A29" s="149"/>
    </row>
    <row r="30" spans="1:2" ht="14.4" thickBot="1">
      <c r="A30" s="149"/>
    </row>
    <row r="31" spans="1:2" ht="14.4" thickBot="1">
      <c r="A31" s="149"/>
    </row>
    <row r="32" spans="1:2" ht="14.4" thickBot="1">
      <c r="A32" s="149"/>
    </row>
    <row r="33" spans="1:1" ht="14.4" thickBot="1">
      <c r="A33" s="149"/>
    </row>
    <row r="34" spans="1:1" ht="14.4" thickBot="1">
      <c r="A34" s="149"/>
    </row>
  </sheetData>
  <mergeCells count="1">
    <mergeCell ref="B9:B20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36AF0D83FF5848ADDD0B5860E3FA4E" ma:contentTypeVersion="10" ma:contentTypeDescription="Crée un document." ma:contentTypeScope="" ma:versionID="fc1ef57394d116e8d3328448d243c639">
  <xsd:schema xmlns:xsd="http://www.w3.org/2001/XMLSchema" xmlns:xs="http://www.w3.org/2001/XMLSchema" xmlns:p="http://schemas.microsoft.com/office/2006/metadata/properties" xmlns:ns1="http://schemas.microsoft.com/sharepoint/v3" xmlns:ns2="b04c0cd2-7785-4498-b6fd-74b6e70b1fe1" xmlns:ns3="854f44e6-f10a-4b7d-bf22-b96199c08535" targetNamespace="http://schemas.microsoft.com/office/2006/metadata/properties" ma:root="true" ma:fieldsID="720cb1df9df323ab9044ce4669facd1b" ns1:_="" ns2:_="" ns3:_="">
    <xsd:import namespace="http://schemas.microsoft.com/sharepoint/v3"/>
    <xsd:import namespace="b04c0cd2-7785-4498-b6fd-74b6e70b1fe1"/>
    <xsd:import namespace="854f44e6-f10a-4b7d-bf22-b96199c085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2" nillable="true" ma:displayName="Évaluation (0-5)" ma:decimals="2" ma:description="Valeur moyenne de toutes les évaluations envoyées" ma:internalName="AverageRating" ma:readOnly="true">
      <xsd:simpleType>
        <xsd:restriction base="dms:Number"/>
      </xsd:simpleType>
    </xsd:element>
    <xsd:element name="RatingCount" ma:index="13" nillable="true" ma:displayName="Nombre d’évaluations" ma:decimals="0" ma:description="Nombre d’évaluations envoyées" ma:internalName="RatingCount" ma:readOnly="true">
      <xsd:simpleType>
        <xsd:restriction base="dms:Number"/>
      </xsd:simpleType>
    </xsd:element>
    <xsd:element name="RatedBy" ma:index="14" nillable="true" ma:displayName="Évalué par" ma:description="Des utilisateurs ont évalué l'élément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15" nillable="true" ma:displayName="Évaluation des utilisateurs" ma:description="Évaluation des utilisateurs pour l'élément" ma:hidden="true" ma:internalName="Ratings">
      <xsd:simpleType>
        <xsd:restriction base="dms:Note"/>
      </xsd:simpleType>
    </xsd:element>
    <xsd:element name="LikesCount" ma:index="16" nillable="true" ma:displayName="Nombre de « J'aime »" ma:internalName="LikesCount">
      <xsd:simpleType>
        <xsd:restriction base="dms:Unknown"/>
      </xsd:simpleType>
    </xsd:element>
    <xsd:element name="LikedBy" ma:index="17" nillable="true" ma:displayName="Aimé par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4c0cd2-7785-4498-b6fd-74b6e70b1fe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4f44e6-f10a-4b7d-bf22-b96199c085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RatedBy xmlns="http://schemas.microsoft.com/sharepoint/v3">
      <UserInfo>
        <DisplayName/>
        <AccountId xsi:nil="true"/>
        <AccountType/>
      </UserInfo>
    </RatedBy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5F0E48E-D855-4ABE-8226-B009CBC4E1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04c0cd2-7785-4498-b6fd-74b6e70b1fe1"/>
    <ds:schemaRef ds:uri="854f44e6-f10a-4b7d-bf22-b96199c085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B2684E-B8D3-4C51-8A03-21DE033A7EB5}">
  <ds:schemaRefs>
    <ds:schemaRef ds:uri="854f44e6-f10a-4b7d-bf22-b96199c08535"/>
    <ds:schemaRef ds:uri="http://schemas.microsoft.com/sharepoint/v3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b04c0cd2-7785-4498-b6fd-74b6e70b1fe1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F1BFA85-7112-460D-A077-06118AC9D4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11</vt:i4>
      </vt:variant>
      <vt:variant>
        <vt:lpstr>Plages nommées</vt:lpstr>
      </vt:variant>
      <vt:variant>
        <vt:i4>3</vt:i4>
      </vt:variant>
    </vt:vector>
  </HeadingPairs>
  <TitlesOfParts>
    <vt:vector size="14" baseType="lpstr">
      <vt:lpstr>Mode d'emploi </vt:lpstr>
      <vt:lpstr>Feuille saisie</vt:lpstr>
      <vt:lpstr>MNSP 2023</vt:lpstr>
      <vt:lpstr>Motif</vt:lpstr>
      <vt:lpstr>Prestation</vt:lpstr>
      <vt:lpstr>Liste Projets simplifiée</vt:lpstr>
      <vt:lpstr>Liste Projets</vt:lpstr>
      <vt:lpstr>Liste centres _UO </vt:lpstr>
      <vt:lpstr>Projets hors MNSP</vt:lpstr>
      <vt:lpstr>Liste projets MNSP</vt:lpstr>
      <vt:lpstr>Calendrier</vt:lpstr>
      <vt:lpstr>'MNSP 2023'!Impression_des_titres</vt:lpstr>
      <vt:lpstr>Mois</vt:lpstr>
      <vt:lpstr>Motif</vt:lpstr>
    </vt:vector>
  </TitlesOfParts>
  <Manager/>
  <Company>AFPA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 Busserolles</dc:creator>
  <cp:keywords/>
  <dc:description/>
  <cp:lastModifiedBy>Payen Francois</cp:lastModifiedBy>
  <cp:revision/>
  <dcterms:created xsi:type="dcterms:W3CDTF">2017-02-15T15:21:45Z</dcterms:created>
  <dcterms:modified xsi:type="dcterms:W3CDTF">2023-01-30T19:10:44Z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0x0101002E36AF0D83FF5848ADDD0B5860E3FA4E</vt:lpwstr>
  </property>
</Properties>
</file>