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01871\Documents\AFPA\Suivi\Groupe CDA 2021-2022\ECF\Interface\"/>
    </mc:Choice>
  </mc:AlternateContent>
  <xr:revisionPtr revIDLastSave="0" documentId="8_{89EEA72D-4170-4863-BE2B-449136C002B3}" xr6:coauthVersionLast="45" xr6:coauthVersionMax="45" xr10:uidLastSave="{00000000-0000-0000-0000-000000000000}"/>
  <bookViews>
    <workbookView xWindow="-108" yWindow="-108" windowWidth="23256" windowHeight="12576" xr2:uid="{52E0DD82-CB33-4B3E-A509-CFBBEBC3C5A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1" i="1" l="1"/>
  <c r="M16" i="1"/>
  <c r="O16" i="1" s="1"/>
  <c r="O17" i="1" s="1"/>
  <c r="M18" i="1"/>
  <c r="P18" i="1" s="1"/>
  <c r="O15" i="1"/>
  <c r="N15" i="1"/>
  <c r="M19" i="1" l="1"/>
  <c r="P19" i="1" s="1"/>
  <c r="O22" i="1" s="1"/>
  <c r="M20" i="1"/>
  <c r="P20" i="1" s="1"/>
</calcChain>
</file>

<file path=xl/sharedStrings.xml><?xml version="1.0" encoding="utf-8"?>
<sst xmlns="http://schemas.openxmlformats.org/spreadsheetml/2006/main" count="92" uniqueCount="74">
  <si>
    <t>id</t>
  </si>
  <si>
    <t>Nom</t>
  </si>
  <si>
    <t>Prenom</t>
  </si>
  <si>
    <t>Date entrée</t>
  </si>
  <si>
    <t>Situation Familliale</t>
  </si>
  <si>
    <t>Nb enfants</t>
  </si>
  <si>
    <t>Fonction</t>
  </si>
  <si>
    <t>CNSS</t>
  </si>
  <si>
    <t>Matricule</t>
  </si>
  <si>
    <t>Departement</t>
  </si>
  <si>
    <t>Service</t>
  </si>
  <si>
    <t>CIMR</t>
  </si>
  <si>
    <t>TIKDAM</t>
  </si>
  <si>
    <t>Ahmed</t>
  </si>
  <si>
    <t>Celibataire</t>
  </si>
  <si>
    <t>Comptable</t>
  </si>
  <si>
    <t>Administratif</t>
  </si>
  <si>
    <t>Comptabilité</t>
  </si>
  <si>
    <t>SOKRAT</t>
  </si>
  <si>
    <t>Jamila</t>
  </si>
  <si>
    <t>Assistante</t>
  </si>
  <si>
    <t>INCH</t>
  </si>
  <si>
    <t>Karim</t>
  </si>
  <si>
    <t>Marié</t>
  </si>
  <si>
    <t>Mariée</t>
  </si>
  <si>
    <t>DAF</t>
  </si>
  <si>
    <t>Finance</t>
  </si>
  <si>
    <t>ROBEN</t>
  </si>
  <si>
    <t>Widad</t>
  </si>
  <si>
    <t>Commerciale</t>
  </si>
  <si>
    <t>Commercial</t>
  </si>
  <si>
    <t>Mutuelle</t>
  </si>
  <si>
    <t>Type de paiement</t>
  </si>
  <si>
    <t>mode paiement</t>
  </si>
  <si>
    <t>Mensuel</t>
  </si>
  <si>
    <t>Virement</t>
  </si>
  <si>
    <t>Salaire de base</t>
  </si>
  <si>
    <t>Prime</t>
  </si>
  <si>
    <t>Durée de service</t>
  </si>
  <si>
    <t>taux</t>
  </si>
  <si>
    <t>&gt; 12 ans</t>
  </si>
  <si>
    <t>&gt; 20 ans</t>
  </si>
  <si>
    <t>&gt; 2 ans</t>
  </si>
  <si>
    <t>&gt; 5 ans</t>
  </si>
  <si>
    <t>Adresse</t>
  </si>
  <si>
    <t>215 BLD Ch de Gaulle 95000 Paris</t>
  </si>
  <si>
    <t>317 Route des coquelicots 59210 Dunkerque</t>
  </si>
  <si>
    <t>12 Bis Rue des tilleuls 59000 Lille</t>
  </si>
  <si>
    <t>56 Avenue des Champs 13000 Marseille</t>
  </si>
  <si>
    <t>Genre</t>
  </si>
  <si>
    <t>M</t>
  </si>
  <si>
    <t>F</t>
  </si>
  <si>
    <t>Date de naissance</t>
  </si>
  <si>
    <t>Salaire de base Horaire</t>
  </si>
  <si>
    <t>Cotisation</t>
  </si>
  <si>
    <t>Taux</t>
  </si>
  <si>
    <t>AMO</t>
  </si>
  <si>
    <t>IGR</t>
  </si>
  <si>
    <t>Part Mutuelle</t>
  </si>
  <si>
    <t>Montant</t>
  </si>
  <si>
    <t>si contracté</t>
  </si>
  <si>
    <t>20€/mois</t>
  </si>
  <si>
    <t>Prime d'ancienneté</t>
  </si>
  <si>
    <t xml:space="preserve">Prélèvement </t>
  </si>
  <si>
    <t xml:space="preserve">Exemple </t>
  </si>
  <si>
    <t>si le mois fait 191 h de travail</t>
  </si>
  <si>
    <t>pour  Ahmed</t>
  </si>
  <si>
    <t>A Payer</t>
  </si>
  <si>
    <t xml:space="preserve"> A retenir</t>
  </si>
  <si>
    <t>Prime Ancienneté</t>
  </si>
  <si>
    <t>Salaire Brut</t>
  </si>
  <si>
    <t>Cotisation CNSS</t>
  </si>
  <si>
    <t>Net à Payer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</si>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</sst>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vertical="center" wrapText="1"/>
    </xf>
    <xf numFmtId="9" fontId="0" fillId="0" borderId="0" xfId="0" applyNumberFormat="1"/>
    <xf numFmtId="2" fontId="0" fillId="0" borderId="0" xfId="0" applyNumberFormat="1"/>
    <xf numFmtId="170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59BAF-DE2F-46C6-90D2-1900E073DC49}">
  <dimension ref="A1:Y22"/>
  <sheetViews>
    <sheetView tabSelected="1" workbookViewId="0">
      <selection activeCell="H15" sqref="H15"/>
    </sheetView>
  </sheetViews>
  <sheetFormatPr baseColWidth="10" defaultRowHeight="14.4" x14ac:dyDescent="0.3"/>
  <cols>
    <col min="12" max="12" width="15.21875" bestFit="1" customWidth="1"/>
    <col min="20" max="20" width="37.5546875" bestFit="1" customWidth="1"/>
  </cols>
  <sheetData>
    <row r="1" spans="1:25" s="2" customFormat="1" ht="43.2" x14ac:dyDescent="0.3">
      <c r="A1" s="2" t="s">
        <v>0</v>
      </c>
      <c r="B1" s="2" t="s">
        <v>1</v>
      </c>
      <c r="C1" s="2" t="s">
        <v>2</v>
      </c>
      <c r="D1" s="2" t="s">
        <v>49</v>
      </c>
      <c r="E1" s="2" t="s">
        <v>52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31</v>
      </c>
      <c r="P1" s="2" t="s">
        <v>32</v>
      </c>
      <c r="Q1" s="2" t="s">
        <v>33</v>
      </c>
      <c r="R1" s="2" t="s">
        <v>53</v>
      </c>
      <c r="S1" s="2" t="s">
        <v>37</v>
      </c>
      <c r="T1" s="2" t="s">
        <v>44</v>
      </c>
      <c r="X1" s="2" t="s">
        <v>62</v>
      </c>
      <c r="Y1" s="2" t="s">
        <v>63</v>
      </c>
    </row>
    <row r="2" spans="1:25" x14ac:dyDescent="0.3">
      <c r="A2">
        <v>1</v>
      </c>
      <c r="B2" t="s">
        <v>12</v>
      </c>
      <c r="C2" t="s">
        <v>13</v>
      </c>
      <c r="D2" t="s">
        <v>50</v>
      </c>
      <c r="E2" s="1">
        <v>29860</v>
      </c>
      <c r="F2" s="1">
        <v>40179</v>
      </c>
      <c r="G2" t="s">
        <v>14</v>
      </c>
      <c r="H2">
        <v>0</v>
      </c>
      <c r="I2" t="s">
        <v>15</v>
      </c>
      <c r="J2">
        <v>654123</v>
      </c>
      <c r="K2">
        <v>856325</v>
      </c>
      <c r="L2" t="s">
        <v>16</v>
      </c>
      <c r="M2" t="s">
        <v>17</v>
      </c>
      <c r="N2">
        <v>326543</v>
      </c>
      <c r="O2">
        <v>698543</v>
      </c>
      <c r="P2" t="s">
        <v>34</v>
      </c>
      <c r="Q2" t="s">
        <v>35</v>
      </c>
      <c r="R2" s="4">
        <v>36.64921465968586</v>
      </c>
      <c r="S2">
        <v>500</v>
      </c>
      <c r="T2" t="s">
        <v>45</v>
      </c>
    </row>
    <row r="3" spans="1:25" x14ac:dyDescent="0.3">
      <c r="A3">
        <v>2</v>
      </c>
      <c r="B3" t="s">
        <v>18</v>
      </c>
      <c r="C3" t="s">
        <v>19</v>
      </c>
      <c r="D3" t="s">
        <v>51</v>
      </c>
      <c r="E3" s="1">
        <v>33056</v>
      </c>
      <c r="F3" s="1">
        <v>41065</v>
      </c>
      <c r="G3" t="s">
        <v>24</v>
      </c>
      <c r="H3">
        <v>2</v>
      </c>
      <c r="I3" t="s">
        <v>20</v>
      </c>
      <c r="J3">
        <v>685325</v>
      </c>
      <c r="K3">
        <v>956235</v>
      </c>
      <c r="L3" t="s">
        <v>16</v>
      </c>
      <c r="M3" t="s">
        <v>16</v>
      </c>
      <c r="N3">
        <v>658963</v>
      </c>
      <c r="P3" t="s">
        <v>34</v>
      </c>
      <c r="Q3" t="s">
        <v>35</v>
      </c>
      <c r="R3" s="4">
        <v>26.178010471204189</v>
      </c>
      <c r="S3">
        <v>50</v>
      </c>
      <c r="T3" t="s">
        <v>46</v>
      </c>
    </row>
    <row r="4" spans="1:25" x14ac:dyDescent="0.3">
      <c r="A4">
        <v>3</v>
      </c>
      <c r="B4" t="s">
        <v>21</v>
      </c>
      <c r="C4" t="s">
        <v>22</v>
      </c>
      <c r="D4" t="s">
        <v>50</v>
      </c>
      <c r="E4" s="1">
        <v>27743</v>
      </c>
      <c r="F4" s="1">
        <v>36713</v>
      </c>
      <c r="G4" t="s">
        <v>23</v>
      </c>
      <c r="H4">
        <v>7</v>
      </c>
      <c r="I4" t="s">
        <v>25</v>
      </c>
      <c r="J4">
        <v>68523</v>
      </c>
      <c r="K4">
        <v>68832</v>
      </c>
      <c r="L4" t="s">
        <v>16</v>
      </c>
      <c r="M4" t="s">
        <v>26</v>
      </c>
      <c r="N4">
        <v>63524</v>
      </c>
      <c r="O4">
        <v>62832</v>
      </c>
      <c r="P4" t="s">
        <v>34</v>
      </c>
      <c r="Q4" t="s">
        <v>35</v>
      </c>
      <c r="R4" s="4">
        <v>104.71204188481676</v>
      </c>
      <c r="S4">
        <v>1000</v>
      </c>
      <c r="T4" t="s">
        <v>47</v>
      </c>
    </row>
    <row r="5" spans="1:25" x14ac:dyDescent="0.3">
      <c r="A5">
        <v>4</v>
      </c>
      <c r="B5" t="s">
        <v>27</v>
      </c>
      <c r="C5" t="s">
        <v>28</v>
      </c>
      <c r="D5" t="s">
        <v>50</v>
      </c>
      <c r="E5" s="1">
        <v>34903</v>
      </c>
      <c r="F5" s="1">
        <v>41399</v>
      </c>
      <c r="G5" t="s">
        <v>14</v>
      </c>
      <c r="H5">
        <v>0</v>
      </c>
      <c r="I5" t="s">
        <v>29</v>
      </c>
      <c r="J5">
        <v>65892</v>
      </c>
      <c r="K5">
        <v>45652</v>
      </c>
      <c r="L5" t="s">
        <v>30</v>
      </c>
      <c r="M5" t="s">
        <v>30</v>
      </c>
      <c r="N5">
        <v>69853</v>
      </c>
      <c r="O5">
        <v>54826</v>
      </c>
      <c r="P5" t="s">
        <v>34</v>
      </c>
      <c r="Q5" t="s">
        <v>35</v>
      </c>
      <c r="R5" s="4">
        <v>31.413612565445025</v>
      </c>
      <c r="S5">
        <v>500</v>
      </c>
      <c r="T5" t="s">
        <v>48</v>
      </c>
    </row>
    <row r="10" spans="1:25" ht="28.8" x14ac:dyDescent="0.3">
      <c r="A10" s="2" t="s">
        <v>38</v>
      </c>
      <c r="B10" s="2" t="s">
        <v>39</v>
      </c>
      <c r="E10" s="2" t="s">
        <v>54</v>
      </c>
      <c r="F10" s="2" t="s">
        <v>55</v>
      </c>
      <c r="H10" s="2" t="s">
        <v>58</v>
      </c>
      <c r="I10" s="2" t="s">
        <v>59</v>
      </c>
      <c r="M10" s="2" t="s">
        <v>64</v>
      </c>
    </row>
    <row r="11" spans="1:25" x14ac:dyDescent="0.3">
      <c r="A11" t="s">
        <v>42</v>
      </c>
      <c r="B11" s="3">
        <v>0.05</v>
      </c>
      <c r="E11" t="s">
        <v>7</v>
      </c>
      <c r="F11">
        <v>4.4800000000000004</v>
      </c>
      <c r="H11" t="s">
        <v>60</v>
      </c>
      <c r="I11" t="s">
        <v>61</v>
      </c>
      <c r="M11" t="s">
        <v>65</v>
      </c>
    </row>
    <row r="12" spans="1:25" x14ac:dyDescent="0.3">
      <c r="A12" t="s">
        <v>43</v>
      </c>
      <c r="B12" s="3">
        <v>0.1</v>
      </c>
      <c r="E12" t="s">
        <v>56</v>
      </c>
      <c r="F12">
        <v>2.2599999999999998</v>
      </c>
      <c r="M12" t="s">
        <v>66</v>
      </c>
    </row>
    <row r="13" spans="1:25" x14ac:dyDescent="0.3">
      <c r="A13" t="s">
        <v>40</v>
      </c>
      <c r="B13" s="3">
        <v>0.15</v>
      </c>
      <c r="E13" t="s">
        <v>57</v>
      </c>
      <c r="F13">
        <v>20</v>
      </c>
    </row>
    <row r="14" spans="1:25" x14ac:dyDescent="0.3">
      <c r="A14" t="s">
        <v>41</v>
      </c>
      <c r="B14" s="3">
        <v>0.2</v>
      </c>
      <c r="M14" t="s">
        <v>73</v>
      </c>
      <c r="N14" t="s">
        <v>55</v>
      </c>
      <c r="O14" t="s">
        <v>67</v>
      </c>
      <c r="P14" t="s">
        <v>68</v>
      </c>
    </row>
    <row r="15" spans="1:25" x14ac:dyDescent="0.3">
      <c r="L15" t="s">
        <v>36</v>
      </c>
      <c r="M15" s="6">
        <v>191</v>
      </c>
      <c r="N15" s="7">
        <f>R2</f>
        <v>36.64921465968586</v>
      </c>
      <c r="O15" s="5">
        <f>N15*M15</f>
        <v>6999.9999999999991</v>
      </c>
      <c r="P15" s="5"/>
    </row>
    <row r="16" spans="1:25" x14ac:dyDescent="0.3">
      <c r="L16" t="s">
        <v>69</v>
      </c>
      <c r="M16" s="6">
        <f>$O$15</f>
        <v>6999.9999999999991</v>
      </c>
      <c r="N16" s="8">
        <v>0.1</v>
      </c>
      <c r="O16" s="5">
        <f>N16*M16</f>
        <v>700</v>
      </c>
      <c r="P16" s="5"/>
    </row>
    <row r="17" spans="12:16" x14ac:dyDescent="0.3">
      <c r="L17" t="s">
        <v>70</v>
      </c>
      <c r="M17" s="6"/>
      <c r="N17" s="6"/>
      <c r="O17" s="5">
        <f>O16+O15</f>
        <v>7699.9999999999991</v>
      </c>
      <c r="P17" s="5"/>
    </row>
    <row r="18" spans="12:16" x14ac:dyDescent="0.3">
      <c r="L18" t="s">
        <v>71</v>
      </c>
      <c r="M18" s="6">
        <f>$O$15</f>
        <v>6999.9999999999991</v>
      </c>
      <c r="N18" s="9">
        <v>4.48E-2</v>
      </c>
      <c r="O18" s="5"/>
      <c r="P18" s="5">
        <f>N18*M18</f>
        <v>313.59999999999997</v>
      </c>
    </row>
    <row r="19" spans="12:16" x14ac:dyDescent="0.3">
      <c r="L19" t="s">
        <v>56</v>
      </c>
      <c r="M19" s="6">
        <f>$O$15</f>
        <v>6999.9999999999991</v>
      </c>
      <c r="N19" s="9">
        <v>2.2599999999999999E-2</v>
      </c>
      <c r="O19" s="5"/>
      <c r="P19" s="5">
        <f>N19*M19</f>
        <v>158.19999999999996</v>
      </c>
    </row>
    <row r="20" spans="12:16" x14ac:dyDescent="0.3">
      <c r="L20" t="s">
        <v>57</v>
      </c>
      <c r="M20" s="6">
        <f>$O$15</f>
        <v>6999.9999999999991</v>
      </c>
      <c r="N20" s="8">
        <v>0.2</v>
      </c>
      <c r="O20" s="5"/>
      <c r="P20" s="5">
        <f>N20*M20</f>
        <v>1400</v>
      </c>
    </row>
    <row r="21" spans="12:16" x14ac:dyDescent="0.3">
      <c r="L21" t="s">
        <v>31</v>
      </c>
      <c r="M21" s="6">
        <v>20</v>
      </c>
      <c r="N21" s="6">
        <v>1</v>
      </c>
      <c r="O21" s="5"/>
      <c r="P21" s="5">
        <f>N21*M21</f>
        <v>20</v>
      </c>
    </row>
    <row r="22" spans="12:16" x14ac:dyDescent="0.3">
      <c r="L22" t="s">
        <v>72</v>
      </c>
      <c r="O22" s="5">
        <f>SUM(O15:O16)-SUM(P18:P21)</f>
        <v>5808.1999999999989</v>
      </c>
      <c r="P22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Poix Martine</cp:lastModifiedBy>
  <dcterms:created xsi:type="dcterms:W3CDTF">2021-11-22T13:01:30Z</dcterms:created>
  <dcterms:modified xsi:type="dcterms:W3CDTF">2021-11-22T14:14:14Z</dcterms:modified>
</cp:coreProperties>
</file>