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E:\workspace\bitburner\文档\"/>
    </mc:Choice>
  </mc:AlternateContent>
  <xr:revisionPtr revIDLastSave="0" documentId="13_ncr:1_{3005133B-CC3C-413A-B976-969F29B7584D}" xr6:coauthVersionLast="47" xr6:coauthVersionMax="47" xr10:uidLastSave="{00000000-0000-0000-0000-000000000000}"/>
  <bookViews>
    <workbookView xWindow="33660" yWindow="1644" windowWidth="26172" windowHeight="14604" activeTab="1" xr2:uid="{00000000-000D-0000-FFFF-FFFF00000000}"/>
  </bookViews>
  <sheets>
    <sheet name="派系总揽" sheetId="1" r:id="rId1"/>
    <sheet name="派系插件详情" sheetId="2" r:id="rId2"/>
    <sheet name="已有插件" sheetId="6" r:id="rId3"/>
    <sheet name="全部插件详细" sheetId="8" r:id="rId4"/>
    <sheet name="过度" sheetId="5" r:id="rId5"/>
    <sheet name="Sheet7" sheetId="7" r:id="rId6"/>
  </sheets>
  <definedNames>
    <definedName name="_xlnm._FilterDatabase" localSheetId="1" hidden="1">派系插件详情!$B$1:$H$186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2" i="7" l="1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2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1" i="7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H177" i="2" l="1"/>
  <c r="H187" i="2"/>
  <c r="H65" i="2"/>
  <c r="H58" i="2"/>
  <c r="H127" i="2"/>
  <c r="H31" i="2"/>
  <c r="H41" i="2"/>
  <c r="H10" i="2"/>
  <c r="H72" i="2"/>
  <c r="H23" i="2"/>
  <c r="H84" i="2"/>
  <c r="H11" i="2"/>
  <c r="H164" i="2"/>
  <c r="H100" i="2"/>
  <c r="H6" i="2"/>
  <c r="H176" i="2"/>
  <c r="H159" i="2"/>
  <c r="H143" i="2"/>
  <c r="H126" i="2"/>
  <c r="H110" i="2"/>
  <c r="H93" i="2"/>
  <c r="H76" i="2"/>
  <c r="H57" i="2"/>
  <c r="H40" i="2"/>
  <c r="H22" i="2"/>
  <c r="H5" i="2"/>
  <c r="H175" i="2"/>
  <c r="H158" i="2"/>
  <c r="H142" i="2"/>
  <c r="H125" i="2"/>
  <c r="H109" i="2"/>
  <c r="H92" i="2"/>
  <c r="H75" i="2"/>
  <c r="H56" i="2"/>
  <c r="H39" i="2"/>
  <c r="H21" i="2"/>
  <c r="H4" i="2"/>
  <c r="H174" i="2"/>
  <c r="H157" i="2"/>
  <c r="H141" i="2"/>
  <c r="H124" i="2"/>
  <c r="H108" i="2"/>
  <c r="H91" i="2"/>
  <c r="H74" i="2"/>
  <c r="H55" i="2"/>
  <c r="H38" i="2"/>
  <c r="H20" i="2"/>
  <c r="H3" i="2"/>
  <c r="H2" i="2"/>
  <c r="H172" i="2"/>
  <c r="H155" i="2"/>
  <c r="H139" i="2"/>
  <c r="H122" i="2"/>
  <c r="H106" i="2"/>
  <c r="H89" i="2"/>
  <c r="H71" i="2"/>
  <c r="H53" i="2"/>
  <c r="H36" i="2"/>
  <c r="H18" i="2"/>
  <c r="H171" i="2"/>
  <c r="H154" i="2"/>
  <c r="H138" i="2"/>
  <c r="H121" i="2"/>
  <c r="H105" i="2"/>
  <c r="H88" i="2"/>
  <c r="H70" i="2"/>
  <c r="H52" i="2"/>
  <c r="H35" i="2"/>
  <c r="H17" i="2"/>
  <c r="H170" i="2"/>
  <c r="H153" i="2"/>
  <c r="H137" i="2"/>
  <c r="H120" i="2"/>
  <c r="H104" i="2"/>
  <c r="H87" i="2"/>
  <c r="H69" i="2"/>
  <c r="H51" i="2"/>
  <c r="H34" i="2"/>
  <c r="H16" i="2"/>
  <c r="H173" i="2"/>
  <c r="H156" i="2"/>
  <c r="H140" i="2"/>
  <c r="H123" i="2"/>
  <c r="H107" i="2"/>
  <c r="H90" i="2"/>
  <c r="H73" i="2"/>
  <c r="H54" i="2"/>
  <c r="H37" i="2"/>
  <c r="H19" i="2"/>
  <c r="H186" i="2"/>
  <c r="H169" i="2"/>
  <c r="H152" i="2"/>
  <c r="H136" i="2"/>
  <c r="H119" i="2"/>
  <c r="H103" i="2"/>
  <c r="H86" i="2"/>
  <c r="H68" i="2"/>
  <c r="H50" i="2"/>
  <c r="H33" i="2"/>
  <c r="H15" i="2"/>
  <c r="H185" i="2"/>
  <c r="H168" i="2"/>
  <c r="H151" i="2"/>
  <c r="H135" i="2"/>
  <c r="H118" i="2"/>
  <c r="H102" i="2"/>
  <c r="H85" i="2"/>
  <c r="H67" i="2"/>
  <c r="H49" i="2"/>
  <c r="H32" i="2"/>
  <c r="H14" i="2"/>
  <c r="H184" i="2"/>
  <c r="H167" i="2"/>
  <c r="H150" i="2"/>
  <c r="H134" i="2"/>
  <c r="H117" i="2"/>
  <c r="H101" i="2"/>
  <c r="H83" i="2"/>
  <c r="H66" i="2"/>
  <c r="H48" i="2"/>
  <c r="H30" i="2"/>
  <c r="H13" i="2"/>
  <c r="H183" i="2"/>
  <c r="H166" i="2"/>
  <c r="H149" i="2"/>
  <c r="H133" i="2"/>
  <c r="H116" i="2"/>
  <c r="H99" i="2"/>
  <c r="H82" i="2"/>
  <c r="H64" i="2"/>
  <c r="H47" i="2"/>
  <c r="H29" i="2"/>
  <c r="H12" i="2"/>
  <c r="H181" i="2"/>
  <c r="H163" i="2"/>
  <c r="H147" i="2"/>
  <c r="H131" i="2"/>
  <c r="H114" i="2"/>
  <c r="H97" i="2"/>
  <c r="H80" i="2"/>
  <c r="H62" i="2"/>
  <c r="H45" i="2"/>
  <c r="H27" i="2"/>
  <c r="H9" i="2"/>
  <c r="H182" i="2"/>
  <c r="H165" i="2"/>
  <c r="H148" i="2"/>
  <c r="H132" i="2"/>
  <c r="H115" i="2"/>
  <c r="H98" i="2"/>
  <c r="H81" i="2"/>
  <c r="H63" i="2"/>
  <c r="H46" i="2"/>
  <c r="H28" i="2"/>
  <c r="H180" i="2"/>
  <c r="H162" i="2"/>
  <c r="H146" i="2"/>
  <c r="H130" i="2"/>
  <c r="H113" i="2"/>
  <c r="H96" i="2"/>
  <c r="H79" i="2"/>
  <c r="H61" i="2"/>
  <c r="H44" i="2"/>
  <c r="H26" i="2"/>
  <c r="H8" i="2"/>
  <c r="H179" i="2"/>
  <c r="H161" i="2"/>
  <c r="H145" i="2"/>
  <c r="H129" i="2"/>
  <c r="H112" i="2"/>
  <c r="H95" i="2"/>
  <c r="H78" i="2"/>
  <c r="H60" i="2"/>
  <c r="H43" i="2"/>
  <c r="H25" i="2"/>
  <c r="H7" i="2"/>
  <c r="H178" i="2"/>
  <c r="H160" i="2"/>
  <c r="H144" i="2"/>
  <c r="H128" i="2"/>
  <c r="H111" i="2"/>
  <c r="H94" i="2"/>
  <c r="H77" i="2"/>
  <c r="H59" i="2"/>
  <c r="H42" i="2"/>
  <c r="H24" i="2"/>
</calcChain>
</file>

<file path=xl/sharedStrings.xml><?xml version="1.0" encoding="utf-8"?>
<sst xmlns="http://schemas.openxmlformats.org/spreadsheetml/2006/main" count="1966" uniqueCount="345">
  <si>
    <t>CyberSec</t>
  </si>
  <si>
    <t>Tian Di Hui</t>
  </si>
  <si>
    <t>$1m</t>
  </si>
  <si>
    <t>Netburners</t>
  </si>
  <si>
    <t>Sector-12</t>
  </si>
  <si>
    <t>$15m</t>
  </si>
  <si>
    <t>Chongqing</t>
  </si>
  <si>
    <t>New Tokyo</t>
  </si>
  <si>
    <t>Ishima</t>
  </si>
  <si>
    <t>Volhaven</t>
  </si>
  <si>
    <t>$20m</t>
  </si>
  <si>
    <t>Aevum</t>
  </si>
  <si>
    <t>$30m</t>
  </si>
  <si>
    <t>$40m</t>
  </si>
  <si>
    <t>$50m</t>
  </si>
  <si>
    <t>NiteSec</t>
  </si>
  <si>
    <t>The Black Hand</t>
  </si>
  <si>
    <t>BitRunners</t>
  </si>
  <si>
    <t>ECorp</t>
  </si>
  <si>
    <t>MegaCorp</t>
  </si>
  <si>
    <t>KuaiGong International</t>
  </si>
  <si>
    <t>Four Sigma</t>
  </si>
  <si>
    <t>NWO</t>
  </si>
  <si>
    <t>Blade Industries</t>
  </si>
  <si>
    <t>OmniTek Incorporated</t>
  </si>
  <si>
    <t>Bachman &amp; Associates</t>
  </si>
  <si>
    <t>Clarke Incorporated</t>
  </si>
  <si>
    <t>Fulcrum Secret Technologies</t>
  </si>
  <si>
    <t>Slum Snakes</t>
  </si>
  <si>
    <t>Tetrads</t>
  </si>
  <si>
    <t>Silhouette</t>
  </si>
  <si>
    <t>Speakers for the Dead</t>
  </si>
  <si>
    <t>The Dark Army</t>
  </si>
  <si>
    <t>The Syndicate</t>
  </si>
  <si>
    <t>$10m</t>
  </si>
  <si>
    <t>The Covenant</t>
  </si>
  <si>
    <t>$75b</t>
  </si>
  <si>
    <t>Daedalus</t>
  </si>
  <si>
    <t>$100b</t>
  </si>
  <si>
    <t>Illuminati</t>
  </si>
  <si>
    <t>$150b</t>
  </si>
  <si>
    <t>派系</t>
    <phoneticPr fontId="1" type="noConversion"/>
  </si>
  <si>
    <t>派系名词</t>
    <phoneticPr fontId="1" type="noConversion"/>
  </si>
  <si>
    <t>需求</t>
    <phoneticPr fontId="1" type="noConversion"/>
  </si>
  <si>
    <t>互斥派系</t>
    <phoneticPr fontId="1" type="noConversion"/>
  </si>
  <si>
    <r>
      <rPr>
        <sz val="9"/>
        <rFont val="宋体"/>
        <family val="2"/>
        <charset val="134"/>
      </rPr>
      <t>在服务器</t>
    </r>
    <r>
      <rPr>
        <sz val="9"/>
        <rFont val="Arial"/>
        <family val="2"/>
      </rPr>
      <t>CSEC</t>
    </r>
    <r>
      <rPr>
        <sz val="9"/>
        <rFont val="宋体"/>
        <family val="2"/>
        <charset val="134"/>
      </rPr>
      <t>中装入后门</t>
    </r>
    <phoneticPr fontId="1" type="noConversion"/>
  </si>
  <si>
    <r>
      <rPr>
        <sz val="9"/>
        <rFont val="宋体"/>
        <family val="2"/>
        <charset val="134"/>
      </rPr>
      <t>在服务器</t>
    </r>
    <r>
      <rPr>
        <sz val="9"/>
        <rFont val="Arial"/>
        <family val="2"/>
      </rPr>
      <t>avmnite-02h</t>
    </r>
    <r>
      <rPr>
        <sz val="9"/>
        <rFont val="宋体"/>
        <family val="2"/>
        <charset val="134"/>
      </rPr>
      <t>中装入后门</t>
    </r>
    <phoneticPr fontId="1" type="noConversion"/>
  </si>
  <si>
    <r>
      <rPr>
        <sz val="9"/>
        <rFont val="宋体"/>
        <family val="2"/>
        <charset val="134"/>
      </rPr>
      <t>在服务器</t>
    </r>
    <r>
      <rPr>
        <sz val="9"/>
        <rFont val="Arial"/>
        <family val="2"/>
      </rPr>
      <t>I.I.I.I</t>
    </r>
    <r>
      <rPr>
        <sz val="9"/>
        <rFont val="宋体"/>
        <family val="2"/>
        <charset val="134"/>
      </rPr>
      <t>中装入后门</t>
    </r>
    <phoneticPr fontId="1" type="noConversion"/>
  </si>
  <si>
    <r>
      <rPr>
        <sz val="9"/>
        <rFont val="宋体"/>
        <family val="2"/>
        <charset val="134"/>
      </rPr>
      <t>在服务器</t>
    </r>
    <r>
      <rPr>
        <sz val="9"/>
        <rFont val="Arial"/>
        <family val="2"/>
      </rPr>
      <t xml:space="preserve"> run4theh111z</t>
    </r>
    <r>
      <rPr>
        <sz val="9"/>
        <rFont val="宋体"/>
        <family val="2"/>
        <charset val="134"/>
      </rPr>
      <t>中装入后门</t>
    </r>
    <phoneticPr fontId="1" type="noConversion"/>
  </si>
  <si>
    <r>
      <rPr>
        <sz val="9"/>
        <rFont val="宋体"/>
        <family val="2"/>
        <charset val="134"/>
      </rPr>
      <t>在这个公司拥有200</t>
    </r>
    <r>
      <rPr>
        <sz val="9"/>
        <rFont val="Arial"/>
        <family val="2"/>
      </rPr>
      <t>k</t>
    </r>
    <r>
      <rPr>
        <sz val="9"/>
        <rFont val="宋体"/>
        <family val="2"/>
        <charset val="134"/>
      </rPr>
      <t>声望</t>
    </r>
    <phoneticPr fontId="1" type="noConversion"/>
  </si>
  <si>
    <r>
      <rPr>
        <sz val="9"/>
        <rFont val="宋体"/>
        <family val="2"/>
        <charset val="134"/>
      </rPr>
      <t>在这个公司拥有</t>
    </r>
    <r>
      <rPr>
        <sz val="9"/>
        <rFont val="Arial"/>
        <family val="2"/>
      </rPr>
      <t>250k</t>
    </r>
    <r>
      <rPr>
        <sz val="9"/>
        <rFont val="宋体"/>
        <family val="2"/>
        <charset val="134"/>
      </rPr>
      <t>声望</t>
    </r>
    <phoneticPr fontId="1" type="noConversion"/>
  </si>
  <si>
    <t>游戏早期</t>
    <phoneticPr fontId="1" type="noConversion"/>
  </si>
  <si>
    <t>城市派系</t>
    <phoneticPr fontId="1" type="noConversion"/>
  </si>
  <si>
    <t>黑客组织</t>
    <phoneticPr fontId="1" type="noConversion"/>
  </si>
  <si>
    <t>大企业</t>
    <phoneticPr fontId="1" type="noConversion"/>
  </si>
  <si>
    <t>犯罪组织</t>
    <phoneticPr fontId="1" type="noConversion"/>
  </si>
  <si>
    <t>游戏末期派系</t>
    <phoneticPr fontId="1" type="noConversion"/>
  </si>
  <si>
    <t>黑客等级达到 50</t>
  </si>
  <si>
    <t>黑客等级达到 80</t>
  </si>
  <si>
    <t>黑客等级达到 100</t>
  </si>
  <si>
    <t>黑客等级达到 300</t>
  </si>
  <si>
    <t>黑客等级达到 200</t>
  </si>
  <si>
    <t>黑客等级达到 850</t>
  </si>
  <si>
    <t>黑客等级达到 1500</t>
  </si>
  <si>
    <t>所有战斗属性等级达到30</t>
  </si>
  <si>
    <t>所有战斗属性等级达到75</t>
  </si>
  <si>
    <t>所有战斗属性等级达到300</t>
  </si>
  <si>
    <t>所有战斗属性等级达到200</t>
  </si>
  <si>
    <t>所有战斗属性等级达到850</t>
  </si>
  <si>
    <t>所有战斗属性等级达到1200</t>
  </si>
  <si>
    <t>20 扩容</t>
  </si>
  <si>
    <t>30 扩容</t>
  </si>
  <si>
    <t>没有为CIA或者NSA工作</t>
  </si>
  <si>
    <t>-9 因果</t>
  </si>
  <si>
    <t>-18 因果</t>
  </si>
  <si>
    <t>-22 因果</t>
  </si>
  <si>
    <t>-45 因果</t>
  </si>
  <si>
    <t>-90 因果</t>
  </si>
  <si>
    <r>
      <rPr>
        <sz val="9"/>
        <rFont val="宋体"/>
        <family val="2"/>
        <charset val="134"/>
      </rPr>
      <t>黑客节点总等级达到</t>
    </r>
    <r>
      <rPr>
        <sz val="9"/>
        <rFont val="Arial"/>
        <family val="2"/>
      </rPr>
      <t xml:space="preserve"> 100</t>
    </r>
    <phoneticPr fontId="1" type="noConversion"/>
  </si>
  <si>
    <r>
      <rPr>
        <sz val="9"/>
        <rFont val="宋体"/>
        <family val="2"/>
        <charset val="134"/>
      </rPr>
      <t>黑客节点总</t>
    </r>
    <r>
      <rPr>
        <sz val="9"/>
        <rFont val="Arial"/>
        <family val="2"/>
      </rPr>
      <t>RAM</t>
    </r>
    <r>
      <rPr>
        <sz val="9"/>
        <rFont val="宋体"/>
        <family val="2"/>
        <charset val="134"/>
      </rPr>
      <t>达到</t>
    </r>
    <r>
      <rPr>
        <sz val="9"/>
        <rFont val="Arial"/>
        <family val="2"/>
      </rPr>
      <t xml:space="preserve"> 8</t>
    </r>
    <phoneticPr fontId="1" type="noConversion"/>
  </si>
  <si>
    <r>
      <rPr>
        <sz val="9"/>
        <rFont val="宋体"/>
        <family val="2"/>
        <charset val="134"/>
      </rPr>
      <t>黑客节点总核心数达到</t>
    </r>
    <r>
      <rPr>
        <sz val="9"/>
        <rFont val="Arial"/>
        <family val="2"/>
      </rPr>
      <t xml:space="preserve"> 4</t>
    </r>
    <phoneticPr fontId="1" type="noConversion"/>
  </si>
  <si>
    <t>处于 Sector-12</t>
  </si>
  <si>
    <t>处于 Chongqing</t>
  </si>
  <si>
    <t>处于 New Tokyo</t>
  </si>
  <si>
    <t>处于 Ishima</t>
  </si>
  <si>
    <t>处于 Aevum</t>
  </si>
  <si>
    <t>处于 Volhaven</t>
  </si>
  <si>
    <t>处于 Chongqing, New Tokyo,或Ishima</t>
  </si>
  <si>
    <t>处于 Aevum或Sector-12</t>
  </si>
  <si>
    <t>黑客等级达到 2500或所有战斗属性等级达到1500</t>
  </si>
  <si>
    <r>
      <rPr>
        <sz val="9"/>
        <rFont val="宋体"/>
        <family val="2"/>
        <charset val="134"/>
      </rPr>
      <t>一家公司的</t>
    </r>
    <r>
      <rPr>
        <sz val="9"/>
        <rFont val="Arial"/>
        <family val="2"/>
      </rPr>
      <t>CTO, CFO,</t>
    </r>
    <r>
      <rPr>
        <sz val="9"/>
        <rFont val="微软雅黑"/>
        <family val="2"/>
        <charset val="134"/>
      </rPr>
      <t>或</t>
    </r>
    <r>
      <rPr>
        <sz val="9"/>
        <rFont val="Arial"/>
        <family val="2"/>
      </rPr>
      <t>CEO</t>
    </r>
    <phoneticPr fontId="1" type="noConversion"/>
  </si>
  <si>
    <t>30 人类击杀数</t>
  </si>
  <si>
    <t>5 人类击杀数</t>
  </si>
  <si>
    <t>Neurotrainer I</t>
  </si>
  <si>
    <t>Synaptic Enhancement Implant</t>
  </si>
  <si>
    <t>BitWire</t>
  </si>
  <si>
    <t>Cranial Signal Processors - Gen I</t>
  </si>
  <si>
    <t>Cranial Signal Processors - Gen II</t>
  </si>
  <si>
    <t>hack grow weaken</t>
    <phoneticPr fontId="1" type="noConversion"/>
  </si>
  <si>
    <t>全技能</t>
    <phoneticPr fontId="1" type="noConversion"/>
  </si>
  <si>
    <t>hack skill</t>
    <phoneticPr fontId="1" type="noConversion"/>
  </si>
  <si>
    <t>hack成功几率</t>
    <phoneticPr fontId="1" type="noConversion"/>
  </si>
  <si>
    <t>Wired Reflexes</t>
  </si>
  <si>
    <t>Speech Enhancement</t>
  </si>
  <si>
    <t>ADR-V1 Pheromone Gene</t>
  </si>
  <si>
    <t>Nuoptimal Nootropic Injector Implant</t>
  </si>
  <si>
    <t>Social Negotiation Assistant (S.N.A)</t>
  </si>
  <si>
    <t>Speech Processor Implant</t>
  </si>
  <si>
    <t>Nanofiber Weave</t>
  </si>
  <si>
    <t>Neuroreceptor Management Implant</t>
  </si>
  <si>
    <t>dex skill</t>
    <phoneticPr fontId="1" type="noConversion"/>
  </si>
  <si>
    <t>agi skill</t>
    <phoneticPr fontId="1" type="noConversion"/>
  </si>
  <si>
    <t>cha skill</t>
    <phoneticPr fontId="1" type="noConversion"/>
  </si>
  <si>
    <t>公司声望</t>
    <phoneticPr fontId="1" type="noConversion"/>
  </si>
  <si>
    <t>帮派声望</t>
    <phoneticPr fontId="1" type="noConversion"/>
  </si>
  <si>
    <t>str skill</t>
    <phoneticPr fontId="1" type="noConversion"/>
  </si>
  <si>
    <t>def skill</t>
    <phoneticPr fontId="1" type="noConversion"/>
  </si>
  <si>
    <t>去除不专心惩罚</t>
    <phoneticPr fontId="1" type="noConversion"/>
  </si>
  <si>
    <t>Hacknet Node NIC Architecture Neural-Upload</t>
  </si>
  <si>
    <t>Hacknet Node Cache Architecture Neural-Upload</t>
  </si>
  <si>
    <t>Hacknet Node CPU Architecture Neural-Upload</t>
  </si>
  <si>
    <t>Hacknet Node Kernel Direct-Neural Interface</t>
  </si>
  <si>
    <t>Hacknet Node Core Direct-Neural Interface</t>
  </si>
  <si>
    <t>节点产出</t>
    <phoneticPr fontId="1" type="noConversion"/>
  </si>
  <si>
    <t>节点支出减少</t>
    <phoneticPr fontId="1" type="noConversion"/>
  </si>
  <si>
    <t>节点升级支出减少</t>
    <phoneticPr fontId="1" type="noConversion"/>
  </si>
  <si>
    <t>Neuregen Gene Modification</t>
  </si>
  <si>
    <t>DataJack</t>
  </si>
  <si>
    <t>Neuralstimulator</t>
  </si>
  <si>
    <t>hack exp</t>
    <phoneticPr fontId="1" type="noConversion"/>
  </si>
  <si>
    <t>hack power</t>
    <phoneticPr fontId="1" type="noConversion"/>
  </si>
  <si>
    <t>NutriGen Implant</t>
  </si>
  <si>
    <t>战斗 exp</t>
    <phoneticPr fontId="1" type="noConversion"/>
  </si>
  <si>
    <t>Augmented Targeting I</t>
  </si>
  <si>
    <t>Combat Rib I</t>
  </si>
  <si>
    <t>INFRARET Enhancement</t>
  </si>
  <si>
    <t>工作奖励</t>
    <phoneticPr fontId="1" type="noConversion"/>
  </si>
  <si>
    <t>犯罪奖励</t>
    <phoneticPr fontId="1" type="noConversion"/>
  </si>
  <si>
    <t>犯罪成功率</t>
    <phoneticPr fontId="1" type="noConversion"/>
  </si>
  <si>
    <t>Multipliers</t>
  </si>
  <si>
    <t>已安装插件</t>
    <phoneticPr fontId="1" type="noConversion"/>
  </si>
  <si>
    <t>Installed Augmentations</t>
  </si>
  <si>
    <t>List of all Augmentations that have been installed. You have gained the effects of these.</t>
  </si>
  <si>
    <t>Sort in OrderSort by Acquirement Time</t>
  </si>
  <si>
    <t>Augmented Targeting II</t>
  </si>
  <si>
    <t>CashRoot Starter Kit</t>
  </si>
  <si>
    <t>重生后携带 1m</t>
    <phoneticPr fontId="1" type="noConversion"/>
  </si>
  <si>
    <t>重生后携带 BruteSSH.exe</t>
    <phoneticPr fontId="1" type="noConversion"/>
  </si>
  <si>
    <t>CashRoot Starter Kit</t>
    <phoneticPr fontId="1" type="noConversion"/>
  </si>
  <si>
    <t>PCMatrix</t>
  </si>
  <si>
    <t>cha exp</t>
    <phoneticPr fontId="1" type="noConversion"/>
  </si>
  <si>
    <t>重生后携带 DeepScanV1.exe</t>
    <phoneticPr fontId="1" type="noConversion"/>
  </si>
  <si>
    <t>重生后携带 AutoLink.exe</t>
    <phoneticPr fontId="1" type="noConversion"/>
  </si>
  <si>
    <t>Neurotrainer II</t>
  </si>
  <si>
    <t>Artificial Synaptic Potentiation</t>
  </si>
  <si>
    <t>CRTX42-AA Gene Modification</t>
  </si>
  <si>
    <t>Neural-Retention Enhancement</t>
  </si>
  <si>
    <t>Embedded Netburner Module</t>
  </si>
  <si>
    <t>Cranial Signal Processors - Gen III</t>
  </si>
  <si>
    <t>Cranial Signal Processors - Gen IV</t>
  </si>
  <si>
    <t>Enhanced Myelin Sheathing</t>
  </si>
  <si>
    <t>Embedded Netburner Module Core Implant</t>
  </si>
  <si>
    <t>grow power</t>
    <phoneticPr fontId="1" type="noConversion"/>
  </si>
  <si>
    <t>Neural Accelerator</t>
  </si>
  <si>
    <t>Cranial Signal Processors - Gen V</t>
  </si>
  <si>
    <t>Artificial Bio-neural Network Implant</t>
  </si>
  <si>
    <t>BitRunners Neurolink</t>
  </si>
  <si>
    <t>Embedded Netburner Module Core V2 Upgrade</t>
  </si>
  <si>
    <t>Requires 875.000k faction reputation</t>
  </si>
  <si>
    <t>重生后携带 FTPCrack.exe</t>
    <phoneticPr fontId="1" type="noConversion"/>
  </si>
  <si>
    <t>重生后携带 relaySMTP.exe</t>
    <phoneticPr fontId="1" type="noConversion"/>
  </si>
  <si>
    <t>LuminCloaking-V1 Skin Implant</t>
  </si>
  <si>
    <t>LuminCloaking-V2 Skin Implant</t>
  </si>
  <si>
    <t>SmartSonar Implant</t>
  </si>
  <si>
    <t>dex exp</t>
    <phoneticPr fontId="1" type="noConversion"/>
  </si>
  <si>
    <t>HemoRecirculator</t>
  </si>
  <si>
    <t>Power Recirculation Core</t>
  </si>
  <si>
    <t>Bionic Arms</t>
  </si>
  <si>
    <t>战斗 skill</t>
    <phoneticPr fontId="1" type="noConversion"/>
  </si>
  <si>
    <t>全技能 exp</t>
    <phoneticPr fontId="1" type="noConversion"/>
  </si>
  <si>
    <t>派系类别</t>
    <phoneticPr fontId="1" type="noConversion"/>
  </si>
  <si>
    <t>插件名称</t>
    <phoneticPr fontId="1" type="noConversion"/>
  </si>
  <si>
    <t>效果</t>
    <phoneticPr fontId="1" type="noConversion"/>
  </si>
  <si>
    <t>效果值</t>
    <phoneticPr fontId="1" type="noConversion"/>
  </si>
  <si>
    <t>是否获得</t>
    <phoneticPr fontId="1" type="noConversion"/>
  </si>
  <si>
    <t>CyberSec</t>
    <phoneticPr fontId="1" type="noConversion"/>
  </si>
  <si>
    <t>是否全部获得</t>
    <phoneticPr fontId="1" type="noConversion"/>
  </si>
  <si>
    <t>NeuroFlux Governor - Level 34</t>
  </si>
  <si>
    <t>The Red Pill</t>
  </si>
  <si>
    <t>Synfibril Muscle</t>
  </si>
  <si>
    <t>$2.250b</t>
  </si>
  <si>
    <t>Synthetic Heart</t>
  </si>
  <si>
    <t>$5.750b</t>
  </si>
  <si>
    <t>NEMEAN Subdermal Weave</t>
  </si>
  <si>
    <t>$6.500b</t>
  </si>
  <si>
    <t>Embedded Netburner Module Analyze Engine</t>
  </si>
  <si>
    <t>$12.000b</t>
  </si>
  <si>
    <t>Embedded Netburner Module Direct Memory Access Upgrade</t>
  </si>
  <si>
    <t>$14.000b</t>
  </si>
  <si>
    <t>Embedded Netburner Module Core V3 Upgrade</t>
  </si>
  <si>
    <t>Requires 2.500m faction reputation</t>
  </si>
  <si>
    <t>Requires 437.500k faction reputation</t>
  </si>
  <si>
    <t>Requires 750.000k faction reputation</t>
  </si>
  <si>
    <t>Requires 625.000k faction reputation</t>
  </si>
  <si>
    <t>Requires 1.000m faction reputation</t>
  </si>
  <si>
    <t>Requires Embedded Netburner Module Core V2 Upgrade</t>
  </si>
  <si>
    <t>可以发现世界节点</t>
    <phoneticPr fontId="1" type="noConversion"/>
  </si>
  <si>
    <t>NeuroFlux Governor - Level 40</t>
  </si>
  <si>
    <t>NeuroFlux Governor - Level 8</t>
  </si>
  <si>
    <r>
      <rPr>
        <sz val="9"/>
        <rFont val="宋体"/>
        <family val="2"/>
        <charset val="134"/>
      </rPr>
      <t>在服务器</t>
    </r>
    <r>
      <rPr>
        <sz val="9"/>
        <rFont val="Arial"/>
        <family val="2"/>
      </rPr>
      <t xml:space="preserve"> fulcrumassets</t>
    </r>
    <r>
      <rPr>
        <sz val="9"/>
        <rFont val="宋体"/>
        <family val="2"/>
        <charset val="134"/>
      </rPr>
      <t>中装入后门</t>
    </r>
    <phoneticPr fontId="1" type="noConversion"/>
  </si>
  <si>
    <t>agility_exp_mult?</t>
  </si>
  <si>
    <t>number</t>
  </si>
  <si>
    <t>agility_mult?</t>
  </si>
  <si>
    <t>bladeburner_analysis_mult?</t>
  </si>
  <si>
    <t>bladeburner_max_stamina_mult?</t>
  </si>
  <si>
    <t>bladeburner_stamina_gain_mult?</t>
  </si>
  <si>
    <t>bladeburner_success_chance_mult?</t>
  </si>
  <si>
    <t>charisma_exp_mult?</t>
  </si>
  <si>
    <t>charisma_mult?</t>
  </si>
  <si>
    <t>company_rep_mult?</t>
  </si>
  <si>
    <t>crime_money_mult?</t>
  </si>
  <si>
    <t>crime_success_mult?</t>
  </si>
  <si>
    <t>defense_exp_mult?</t>
  </si>
  <si>
    <t>defense_mult?</t>
  </si>
  <si>
    <t>dexterity_exp_mult?</t>
  </si>
  <si>
    <t>dexterity_mult?</t>
  </si>
  <si>
    <t>faction_rep_mult?</t>
  </si>
  <si>
    <t>hacking_chance_mult?</t>
  </si>
  <si>
    <t>hacking_exp_mult?</t>
  </si>
  <si>
    <t>hacking_grow_mult?</t>
  </si>
  <si>
    <t>hacking_money_mult?</t>
  </si>
  <si>
    <t>hacking_mult?</t>
  </si>
  <si>
    <t>hacking_speed_mult?</t>
  </si>
  <si>
    <t>hacknet_node_core_cost_mult?</t>
  </si>
  <si>
    <t>hacknet_node_level_cost_mult?</t>
  </si>
  <si>
    <t>hacknet_node_money_mult?</t>
  </si>
  <si>
    <t>hacknet_node_purchase_cost_mult?</t>
  </si>
  <si>
    <t>hacknet_node_ram_cost_mult?</t>
  </si>
  <si>
    <t>strength_exp_mult?</t>
  </si>
  <si>
    <t>strength_mult?</t>
  </si>
  <si>
    <t>work_money_mult?</t>
  </si>
  <si>
    <t>(Optional) Multipler to agility experience gain rate</t>
  </si>
  <si>
    <t>(Optional) Multipler to agility skill</t>
  </si>
  <si>
    <t>(Optional) Multipler to effectiveness in Bladeburner Field Analysis</t>
  </si>
  <si>
    <t>(Optional) Multipler to Bladeburner max stamina</t>
  </si>
  <si>
    <t>(Optional) Multipler to Bladeburner stamina gain rate</t>
  </si>
  <si>
    <t>(Optional) Multipler to success chance in Bladeburner contracts/operations</t>
  </si>
  <si>
    <t>(Optional) Multipler to charisma experience gain rate</t>
  </si>
  <si>
    <t>(Optional) Multipler to charisma skill</t>
  </si>
  <si>
    <t>(Optional) Multipler to amount of reputation gained when working</t>
  </si>
  <si>
    <t>(Optional) Multipler to amount of money gained from crimes</t>
  </si>
  <si>
    <t>(Optional) Multipler to crime success rate</t>
  </si>
  <si>
    <t>(Optional) Multipler to defense experience gain rate</t>
  </si>
  <si>
    <t>(Optional) Multipler to defense skill</t>
  </si>
  <si>
    <t>(Optional) Multipler to dexterity experience gain rate</t>
  </si>
  <si>
    <t>(Optional) Multipler to dexterity skill</t>
  </si>
  <si>
    <t>(Optional) Multipler to chance of successfully performing a hack</t>
  </si>
  <si>
    <t>(Optional) Multipler to hacking experience gain rate</t>
  </si>
  <si>
    <t>(Optional) Multipler to amount of money injected into servers using grow</t>
  </si>
  <si>
    <t>(Optional) Multipler to amount of money the player gains from hacking</t>
  </si>
  <si>
    <t>(Optional) Multipler to hacking skill</t>
  </si>
  <si>
    <t>(Optional) Multipler to hacking speed</t>
  </si>
  <si>
    <t>(Optional) Multipler to cost of core for a Hacknet Node</t>
  </si>
  <si>
    <t>(Optional) Multipler to cost of leveling up a Hacknet Node</t>
  </si>
  <si>
    <t>(Optional) Multipler to amount of money produced by Hacknet Nodes</t>
  </si>
  <si>
    <t>(Optional) Multipler to cost of purchasing a Hacknet Node</t>
  </si>
  <si>
    <t>(Optional) Multipler to cost of ram for a Hacknet Node</t>
  </si>
  <si>
    <t>(Optional) Multipler to strength experience gain rate</t>
  </si>
  <si>
    <t>(Optional) Multipler to strength skill</t>
  </si>
  <si>
    <t>(Optional) Multipler to amount of money gained from working</t>
  </si>
  <si>
    <t>agility_exp_mult</t>
  </si>
  <si>
    <t>agility_mult</t>
  </si>
  <si>
    <t>bladeburner_analysis_mult</t>
  </si>
  <si>
    <t>bladeburner_max_stamina_mult</t>
  </si>
  <si>
    <t>bladeburner_stamina_gain_mult</t>
  </si>
  <si>
    <t>bladeburner_success_chance_mult</t>
  </si>
  <si>
    <t>charisma_exp_mult</t>
  </si>
  <si>
    <t>charisma_mult</t>
  </si>
  <si>
    <t>company_rep_mult</t>
  </si>
  <si>
    <t>crime_money_mult</t>
  </si>
  <si>
    <t>crime_success_mult</t>
  </si>
  <si>
    <t>defense_exp_mult</t>
  </si>
  <si>
    <t>defense_mult</t>
  </si>
  <si>
    <t>dexterity_exp_mult</t>
  </si>
  <si>
    <t>dexterity_mult</t>
  </si>
  <si>
    <t>faction_rep_mult</t>
  </si>
  <si>
    <t>hacking_chance_mult</t>
  </si>
  <si>
    <t>hacking_exp_mult</t>
  </si>
  <si>
    <t>hacking_grow_mult</t>
  </si>
  <si>
    <t>hacking_money_mult</t>
  </si>
  <si>
    <t>hacking_mult</t>
  </si>
  <si>
    <t>hacking_speed_mult</t>
  </si>
  <si>
    <t>hacknet_node_core_cost_mult</t>
  </si>
  <si>
    <t>hacknet_node_level_cost_mult</t>
  </si>
  <si>
    <t>hacknet_node_money_mult</t>
  </si>
  <si>
    <t>hacknet_node_purchase_cost_mult</t>
  </si>
  <si>
    <t>hacknet_node_ram_cost_mult</t>
  </si>
  <si>
    <t>strength_exp_mult</t>
  </si>
  <si>
    <t>strength_mult</t>
  </si>
  <si>
    <t>work_money_mult</t>
  </si>
  <si>
    <t>NeuroFlux Governor</t>
  </si>
  <si>
    <t>Combat Rib II</t>
  </si>
  <si>
    <t>DermaForce Particle Barrier</t>
  </si>
  <si>
    <t>Graphene Bionic Spine Upgrade</t>
  </si>
  <si>
    <t>Bionic Spine</t>
  </si>
  <si>
    <t>Graphene Bionic Legs Upgrade</t>
  </si>
  <si>
    <t>Bionic Legs</t>
  </si>
  <si>
    <t>PC Direct-Neural Interface</t>
  </si>
  <si>
    <t>PC Direct-Neural Interface Optimization Submodule</t>
  </si>
  <si>
    <t>ECorp HVMind Implant</t>
  </si>
  <si>
    <t>CordiARC Fusion Reactor</t>
  </si>
  <si>
    <t>Augmented Targeting III</t>
  </si>
  <si>
    <t>Combat Rib III</t>
  </si>
  <si>
    <t>FocusWire</t>
  </si>
  <si>
    <t>HyperSight Corneal Implant</t>
  </si>
  <si>
    <t>Photosynthetic Cells</t>
  </si>
  <si>
    <t>Enhanced Social Interaction Implant</t>
  </si>
  <si>
    <t>ADR-V2 Pheromone Gene</t>
  </si>
  <si>
    <t>Neurotrainer III</t>
  </si>
  <si>
    <t>Xanipher</t>
  </si>
  <si>
    <t>Hydroflame Left Arm</t>
  </si>
  <si>
    <t>Neotra</t>
  </si>
  <si>
    <t>OmniTek InfoLoad</t>
  </si>
  <si>
    <t>SmartJaw</t>
  </si>
  <si>
    <t>Neuronal Densification</t>
  </si>
  <si>
    <t>nextSENS Gene Modification</t>
  </si>
  <si>
    <t>Graphene Bone Lacings</t>
  </si>
  <si>
    <t>PC Direct-Neural Interface NeuroNet Injector</t>
  </si>
  <si>
    <t>TITN-41 Gene-Modification Injection</t>
  </si>
  <si>
    <t>Unstable Circadian Modulator</t>
  </si>
  <si>
    <t>The Shadow's Simulacrum</t>
  </si>
  <si>
    <t>Graphene BrachiBlades Upgrade</t>
  </si>
  <si>
    <t>BrachiBlades</t>
  </si>
  <si>
    <t>Graphene Bionic Arms Upgrade</t>
  </si>
  <si>
    <t>SPTN-97 Gene Modification</t>
  </si>
  <si>
    <t>QLink</t>
  </si>
  <si>
    <t>插件</t>
    <phoneticPr fontId="1" type="noConversion"/>
  </si>
  <si>
    <t>前置</t>
    <phoneticPr fontId="1" type="noConversion"/>
  </si>
  <si>
    <t>金额</t>
    <phoneticPr fontId="1" type="noConversion"/>
  </si>
  <si>
    <t>声望</t>
    <phoneticPr fontId="1" type="noConversion"/>
  </si>
  <si>
    <t>Aevum</t>
    <phoneticPr fontId="1" type="noConversion"/>
  </si>
  <si>
    <t>初始价格</t>
    <phoneticPr fontId="1" type="noConversion"/>
  </si>
  <si>
    <t>初始声望</t>
    <phoneticPr fontId="1" type="noConversion"/>
  </si>
  <si>
    <t>成长14%</t>
    <phoneticPr fontId="1" type="noConversion"/>
  </si>
  <si>
    <t>Neuroreceptor Management Implant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</si>
</sst>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26" formatCode="\$#,##0.00_);[Red]\(\$#,##0.00\)"/>
  </numFmts>
  <fonts count="1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Arial"/>
      <family val="2"/>
    </font>
    <font>
      <sz val="11"/>
      <name val="等线"/>
      <family val="2"/>
      <scheme val="minor"/>
    </font>
    <font>
      <sz val="9"/>
      <name val="宋体"/>
      <family val="2"/>
      <charset val="134"/>
    </font>
    <font>
      <sz val="9"/>
      <name val="Arial"/>
      <family val="2"/>
      <charset val="134"/>
    </font>
    <font>
      <sz val="9"/>
      <name val="微软雅黑"/>
      <family val="2"/>
      <charset val="134"/>
    </font>
    <font>
      <b/>
      <sz val="16"/>
      <name val="宋体"/>
      <family val="2"/>
      <charset val="134"/>
    </font>
    <font>
      <b/>
      <sz val="16"/>
      <name val="Arial"/>
      <family val="2"/>
    </font>
    <font>
      <b/>
      <sz val="11"/>
      <color theme="1"/>
      <name val="等线"/>
      <family val="3"/>
      <charset val="134"/>
      <scheme val="minor"/>
    </font>
    <font>
      <b/>
      <sz val="9"/>
      <name val="Arial"/>
      <family val="2"/>
    </font>
    <font>
      <b/>
      <sz val="11"/>
      <color theme="1"/>
      <name val="等线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</fills>
  <borders count="3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151">
    <xf numFmtId="0" fontId="0" fillId="0" borderId="0" xfId="0"/>
    <xf numFmtId="0" fontId="2" fillId="0" borderId="2" xfId="0" applyFont="1" applyFill="1" applyBorder="1" applyAlignment="1">
      <alignment horizontal="left" vertical="center" indent="2"/>
    </xf>
    <xf numFmtId="0" fontId="2" fillId="0" borderId="3" xfId="0" applyFont="1" applyFill="1" applyBorder="1" applyAlignment="1">
      <alignment horizontal="left" vertical="center" indent="2"/>
    </xf>
    <xf numFmtId="0" fontId="2" fillId="0" borderId="1" xfId="0" applyFont="1" applyFill="1" applyBorder="1" applyAlignment="1">
      <alignment horizontal="left" vertical="center" indent="1"/>
    </xf>
    <xf numFmtId="0" fontId="2" fillId="0" borderId="5" xfId="0" applyFont="1" applyFill="1" applyBorder="1" applyAlignment="1">
      <alignment horizontal="left" vertical="center" indent="2"/>
    </xf>
    <xf numFmtId="0" fontId="5" fillId="0" borderId="1" xfId="0" applyFont="1" applyFill="1" applyBorder="1" applyAlignment="1">
      <alignment horizontal="left" vertical="center" indent="2"/>
    </xf>
    <xf numFmtId="0" fontId="5" fillId="0" borderId="5" xfId="0" applyFont="1" applyFill="1" applyBorder="1" applyAlignment="1">
      <alignment horizontal="left" vertical="center" indent="2"/>
    </xf>
    <xf numFmtId="0" fontId="5" fillId="0" borderId="3" xfId="0" applyFont="1" applyFill="1" applyBorder="1" applyAlignment="1">
      <alignment horizontal="left" vertical="center" indent="2"/>
    </xf>
    <xf numFmtId="0" fontId="5" fillId="0" borderId="2" xfId="0" applyFont="1" applyFill="1" applyBorder="1" applyAlignment="1">
      <alignment horizontal="left" vertical="center" indent="2"/>
    </xf>
    <xf numFmtId="0" fontId="2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left" vertical="center" indent="1"/>
    </xf>
    <xf numFmtId="0" fontId="2" fillId="0" borderId="2" xfId="0" applyFont="1" applyFill="1" applyBorder="1" applyAlignment="1">
      <alignment horizontal="left" vertical="center" indent="1"/>
    </xf>
    <xf numFmtId="0" fontId="2" fillId="0" borderId="3" xfId="0" applyFont="1" applyFill="1" applyBorder="1" applyAlignment="1">
      <alignment horizontal="left" vertical="center" indent="1"/>
    </xf>
    <xf numFmtId="0" fontId="7" fillId="0" borderId="5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left" vertical="center" indent="2"/>
    </xf>
    <xf numFmtId="0" fontId="2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left" vertical="center" indent="2"/>
    </xf>
    <xf numFmtId="0" fontId="3" fillId="2" borderId="2" xfId="0" applyFont="1" applyFill="1" applyBorder="1" applyAlignment="1">
      <alignment horizontal="left" vertical="center" indent="1"/>
    </xf>
    <xf numFmtId="0" fontId="2" fillId="2" borderId="3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left" vertical="center" indent="1"/>
    </xf>
    <xf numFmtId="0" fontId="2" fillId="2" borderId="3" xfId="0" applyFont="1" applyFill="1" applyBorder="1" applyAlignment="1">
      <alignment horizontal="left" vertical="center" indent="2"/>
    </xf>
    <xf numFmtId="0" fontId="2" fillId="3" borderId="5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left" vertical="center" indent="2"/>
    </xf>
    <xf numFmtId="0" fontId="2" fillId="3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left" vertical="center" indent="2"/>
    </xf>
    <xf numFmtId="0" fontId="2" fillId="3" borderId="3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left" vertical="center" indent="1"/>
    </xf>
    <xf numFmtId="0" fontId="2" fillId="3" borderId="3" xfId="0" applyFont="1" applyFill="1" applyBorder="1" applyAlignment="1">
      <alignment horizontal="left" vertical="center" indent="2"/>
    </xf>
    <xf numFmtId="0" fontId="2" fillId="4" borderId="5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left" vertical="center" indent="2"/>
    </xf>
    <xf numFmtId="0" fontId="2" fillId="4" borderId="2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left" vertical="center" indent="2"/>
    </xf>
    <xf numFmtId="0" fontId="3" fillId="4" borderId="2" xfId="0" applyFont="1" applyFill="1" applyBorder="1" applyAlignment="1">
      <alignment horizontal="left" vertical="center" indent="1"/>
    </xf>
    <xf numFmtId="0" fontId="2" fillId="4" borderId="3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left" vertical="center" indent="1"/>
    </xf>
    <xf numFmtId="0" fontId="2" fillId="4" borderId="3" xfId="0" applyFont="1" applyFill="1" applyBorder="1" applyAlignment="1">
      <alignment horizontal="left" vertical="center" indent="2"/>
    </xf>
    <xf numFmtId="0" fontId="0" fillId="0" borderId="0" xfId="0" applyAlignment="1">
      <alignment horizontal="center"/>
    </xf>
    <xf numFmtId="0" fontId="0" fillId="0" borderId="6" xfId="0" applyBorder="1" applyAlignment="1">
      <alignment horizontal="left" vertical="center"/>
    </xf>
    <xf numFmtId="0" fontId="0" fillId="0" borderId="6" xfId="0" applyFill="1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0" xfId="0" applyBorder="1"/>
    <xf numFmtId="9" fontId="0" fillId="0" borderId="0" xfId="0" applyNumberFormat="1" applyBorder="1" applyAlignment="1">
      <alignment horizontal="left" vertical="center"/>
    </xf>
    <xf numFmtId="9" fontId="0" fillId="0" borderId="0" xfId="0" applyNumberFormat="1" applyFill="1" applyBorder="1" applyAlignment="1">
      <alignment horizontal="left" vertical="center"/>
    </xf>
    <xf numFmtId="0" fontId="0" fillId="0" borderId="7" xfId="0" applyFill="1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0" xfId="0" applyFill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15" xfId="0" applyFill="1" applyBorder="1" applyAlignment="1">
      <alignment horizontal="left" vertical="center"/>
    </xf>
    <xf numFmtId="0" fontId="0" fillId="0" borderId="13" xfId="0" applyFill="1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5" borderId="14" xfId="0" applyFill="1" applyBorder="1" applyAlignment="1">
      <alignment horizontal="left" vertical="center"/>
    </xf>
    <xf numFmtId="0" fontId="0" fillId="5" borderId="16" xfId="0" applyFill="1" applyBorder="1" applyAlignment="1">
      <alignment horizontal="left" vertical="center"/>
    </xf>
    <xf numFmtId="0" fontId="0" fillId="5" borderId="17" xfId="0" applyFill="1" applyBorder="1" applyAlignment="1">
      <alignment horizontal="left" vertical="center"/>
    </xf>
    <xf numFmtId="0" fontId="0" fillId="5" borderId="19" xfId="0" applyFill="1" applyBorder="1" applyAlignment="1">
      <alignment horizontal="left" vertical="center"/>
    </xf>
    <xf numFmtId="0" fontId="0" fillId="5" borderId="9" xfId="0" applyFill="1" applyBorder="1" applyAlignment="1">
      <alignment horizontal="left" vertical="center"/>
    </xf>
    <xf numFmtId="0" fontId="0" fillId="5" borderId="12" xfId="0" applyFill="1" applyBorder="1" applyAlignment="1">
      <alignment horizontal="left" vertical="center"/>
    </xf>
    <xf numFmtId="0" fontId="0" fillId="5" borderId="11" xfId="0" applyFill="1" applyBorder="1" applyAlignment="1">
      <alignment horizontal="left" vertical="center"/>
    </xf>
    <xf numFmtId="0" fontId="0" fillId="5" borderId="16" xfId="0" applyFill="1" applyBorder="1" applyAlignment="1">
      <alignment horizontal="left" vertical="center"/>
    </xf>
    <xf numFmtId="0" fontId="0" fillId="5" borderId="17" xfId="0" applyFill="1" applyBorder="1" applyAlignment="1">
      <alignment horizontal="left" vertical="center"/>
    </xf>
    <xf numFmtId="0" fontId="0" fillId="0" borderId="23" xfId="0" applyFill="1" applyBorder="1" applyAlignment="1">
      <alignment horizontal="left" vertical="center"/>
    </xf>
    <xf numFmtId="0" fontId="0" fillId="0" borderId="26" xfId="0" applyBorder="1" applyAlignment="1">
      <alignment horizontal="left" vertical="center"/>
    </xf>
    <xf numFmtId="0" fontId="0" fillId="0" borderId="24" xfId="0" applyFill="1" applyBorder="1" applyAlignment="1">
      <alignment horizontal="left" vertical="center"/>
    </xf>
    <xf numFmtId="0" fontId="0" fillId="0" borderId="10" xfId="0" applyFill="1" applyBorder="1" applyAlignment="1">
      <alignment horizontal="left" vertical="center"/>
    </xf>
    <xf numFmtId="0" fontId="0" fillId="0" borderId="13" xfId="0" applyFill="1" applyBorder="1" applyAlignment="1">
      <alignment horizontal="left" vertical="center"/>
    </xf>
    <xf numFmtId="0" fontId="0" fillId="5" borderId="28" xfId="0" applyFill="1" applyBorder="1" applyAlignment="1">
      <alignment horizontal="left" vertical="center"/>
    </xf>
    <xf numFmtId="0" fontId="0" fillId="0" borderId="6" xfId="0" applyFill="1" applyBorder="1" applyAlignment="1">
      <alignment horizontal="left" vertical="center"/>
    </xf>
    <xf numFmtId="0" fontId="0" fillId="5" borderId="9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10" fontId="0" fillId="0" borderId="0" xfId="0" applyNumberFormat="1" applyAlignment="1">
      <alignment horizontal="right"/>
    </xf>
    <xf numFmtId="0" fontId="7" fillId="0" borderId="20" xfId="0" applyFont="1" applyFill="1" applyBorder="1" applyAlignment="1">
      <alignment horizontal="center" vertical="center"/>
    </xf>
    <xf numFmtId="0" fontId="7" fillId="0" borderId="21" xfId="0" applyFont="1" applyFill="1" applyBorder="1" applyAlignment="1">
      <alignment horizontal="center" vertical="center"/>
    </xf>
    <xf numFmtId="0" fontId="7" fillId="0" borderId="22" xfId="0" applyFont="1" applyFill="1" applyBorder="1" applyAlignment="1">
      <alignment horizontal="center" vertical="center"/>
    </xf>
    <xf numFmtId="0" fontId="0" fillId="0" borderId="28" xfId="0" applyBorder="1" applyAlignment="1">
      <alignment horizontal="left" vertical="center"/>
    </xf>
    <xf numFmtId="0" fontId="10" fillId="0" borderId="20" xfId="0" applyFont="1" applyFill="1" applyBorder="1" applyAlignment="1">
      <alignment horizontal="center" vertical="center"/>
    </xf>
    <xf numFmtId="0" fontId="10" fillId="0" borderId="21" xfId="0" applyFont="1" applyFill="1" applyBorder="1" applyAlignment="1">
      <alignment horizontal="center" vertical="center"/>
    </xf>
    <xf numFmtId="0" fontId="10" fillId="0" borderId="22" xfId="0" applyFont="1" applyFill="1" applyBorder="1" applyAlignment="1">
      <alignment horizontal="center" vertical="center"/>
    </xf>
    <xf numFmtId="0" fontId="11" fillId="0" borderId="20" xfId="0" applyFont="1" applyBorder="1" applyAlignment="1">
      <alignment horizontal="center" vertical="center"/>
    </xf>
    <xf numFmtId="0" fontId="11" fillId="0" borderId="21" xfId="0" applyFont="1" applyBorder="1" applyAlignment="1">
      <alignment horizontal="center" vertical="center"/>
    </xf>
    <xf numFmtId="0" fontId="11" fillId="0" borderId="22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0" borderId="26" xfId="0" applyFont="1" applyBorder="1" applyAlignment="1">
      <alignment horizontal="center" vertical="center"/>
    </xf>
    <xf numFmtId="0" fontId="11" fillId="0" borderId="29" xfId="0" applyFont="1" applyBorder="1" applyAlignment="1">
      <alignment horizontal="center" vertical="center"/>
    </xf>
    <xf numFmtId="0" fontId="11" fillId="0" borderId="30" xfId="0" applyFont="1" applyBorder="1" applyAlignment="1">
      <alignment horizontal="center" vertical="center"/>
    </xf>
    <xf numFmtId="0" fontId="11" fillId="0" borderId="27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31" xfId="0" applyFont="1" applyBorder="1" applyAlignment="1">
      <alignment horizontal="center" vertical="center"/>
    </xf>
    <xf numFmtId="0" fontId="11" fillId="0" borderId="32" xfId="0" applyFont="1" applyBorder="1" applyAlignment="1">
      <alignment horizontal="center" vertical="center"/>
    </xf>
    <xf numFmtId="0" fontId="11" fillId="0" borderId="33" xfId="0" applyFont="1" applyBorder="1" applyAlignment="1">
      <alignment horizontal="center" vertical="center"/>
    </xf>
    <xf numFmtId="0" fontId="11" fillId="0" borderId="34" xfId="0" applyFont="1" applyBorder="1" applyAlignment="1">
      <alignment horizontal="center" vertical="center"/>
    </xf>
    <xf numFmtId="10" fontId="0" fillId="0" borderId="25" xfId="0" applyNumberFormat="1" applyBorder="1" applyAlignment="1">
      <alignment horizontal="right" vertical="center"/>
    </xf>
    <xf numFmtId="10" fontId="0" fillId="0" borderId="35" xfId="0" applyNumberFormat="1" applyBorder="1" applyAlignment="1">
      <alignment horizontal="right" vertical="center"/>
    </xf>
    <xf numFmtId="10" fontId="0" fillId="0" borderId="36" xfId="0" applyNumberFormat="1" applyBorder="1" applyAlignment="1">
      <alignment horizontal="right" vertical="center"/>
    </xf>
    <xf numFmtId="10" fontId="0" fillId="0" borderId="8" xfId="0" applyNumberFormat="1" applyBorder="1" applyAlignment="1">
      <alignment horizontal="right" vertical="center"/>
    </xf>
    <xf numFmtId="0" fontId="0" fillId="0" borderId="25" xfId="0" applyBorder="1" applyAlignment="1">
      <alignment horizontal="left" vertical="center"/>
    </xf>
    <xf numFmtId="10" fontId="0" fillId="0" borderId="37" xfId="0" applyNumberFormat="1" applyBorder="1" applyAlignment="1">
      <alignment horizontal="right" vertical="center"/>
    </xf>
    <xf numFmtId="0" fontId="0" fillId="0" borderId="35" xfId="0" applyFill="1" applyBorder="1" applyAlignment="1">
      <alignment horizontal="left" vertical="center"/>
    </xf>
    <xf numFmtId="0" fontId="0" fillId="0" borderId="36" xfId="0" applyFill="1" applyBorder="1" applyAlignment="1">
      <alignment horizontal="left" vertical="center"/>
    </xf>
    <xf numFmtId="10" fontId="0" fillId="0" borderId="18" xfId="0" applyNumberFormat="1" applyBorder="1" applyAlignment="1">
      <alignment horizontal="right" vertical="center"/>
    </xf>
    <xf numFmtId="0" fontId="0" fillId="0" borderId="8" xfId="0" applyFill="1" applyBorder="1" applyAlignment="1">
      <alignment horizontal="left" vertical="center"/>
    </xf>
    <xf numFmtId="10" fontId="0" fillId="0" borderId="38" xfId="0" applyNumberFormat="1" applyBorder="1" applyAlignment="1">
      <alignment horizontal="right" vertical="center"/>
    </xf>
    <xf numFmtId="10" fontId="0" fillId="0" borderId="25" xfId="0" applyNumberFormat="1" applyFill="1" applyBorder="1" applyAlignment="1">
      <alignment horizontal="right" vertical="center"/>
    </xf>
    <xf numFmtId="10" fontId="0" fillId="0" borderId="18" xfId="0" applyNumberFormat="1" applyBorder="1" applyAlignment="1">
      <alignment horizontal="right"/>
    </xf>
    <xf numFmtId="10" fontId="0" fillId="0" borderId="8" xfId="0" applyNumberFormat="1" applyBorder="1" applyAlignment="1">
      <alignment horizontal="right"/>
    </xf>
    <xf numFmtId="0" fontId="0" fillId="0" borderId="0" xfId="0" applyFill="1"/>
    <xf numFmtId="0" fontId="0" fillId="0" borderId="20" xfId="0" applyFill="1" applyBorder="1"/>
    <xf numFmtId="0" fontId="0" fillId="0" borderId="1" xfId="0" applyBorder="1"/>
    <xf numFmtId="0" fontId="0" fillId="0" borderId="1" xfId="0" applyBorder="1" applyAlignment="1">
      <alignment horizontal="center"/>
    </xf>
    <xf numFmtId="10" fontId="0" fillId="0" borderId="1" xfId="0" applyNumberFormat="1" applyBorder="1" applyAlignment="1">
      <alignment horizontal="left"/>
    </xf>
    <xf numFmtId="0" fontId="0" fillId="5" borderId="1" xfId="0" applyFill="1" applyBorder="1" applyAlignment="1">
      <alignment horizontal="left" vertical="center"/>
    </xf>
    <xf numFmtId="0" fontId="0" fillId="5" borderId="20" xfId="0" applyFill="1" applyBorder="1" applyAlignment="1">
      <alignment horizontal="left" vertical="center"/>
    </xf>
    <xf numFmtId="0" fontId="0" fillId="5" borderId="22" xfId="0" applyFill="1" applyBorder="1" applyAlignment="1">
      <alignment horizontal="left" vertical="center"/>
    </xf>
    <xf numFmtId="0" fontId="0" fillId="5" borderId="21" xfId="0" applyFill="1" applyBorder="1" applyAlignment="1">
      <alignment horizontal="left" vertical="center"/>
    </xf>
    <xf numFmtId="0" fontId="0" fillId="5" borderId="5" xfId="0" applyFill="1" applyBorder="1" applyAlignment="1">
      <alignment horizontal="left" vertical="center"/>
    </xf>
    <xf numFmtId="0" fontId="0" fillId="5" borderId="3" xfId="0" applyFill="1" applyBorder="1" applyAlignment="1">
      <alignment horizontal="left" vertical="center"/>
    </xf>
    <xf numFmtId="0" fontId="0" fillId="5" borderId="20" xfId="0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5" borderId="2" xfId="0" applyFill="1" applyBorder="1" applyAlignment="1">
      <alignment horizontal="left" vertical="center"/>
    </xf>
    <xf numFmtId="0" fontId="0" fillId="5" borderId="26" xfId="0" applyFill="1" applyBorder="1" applyAlignment="1">
      <alignment horizontal="left" vertical="center"/>
    </xf>
    <xf numFmtId="0" fontId="0" fillId="5" borderId="5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22" xfId="0" applyFill="1" applyBorder="1" applyAlignment="1">
      <alignment horizontal="left" vertical="center"/>
    </xf>
    <xf numFmtId="26" fontId="0" fillId="0" borderId="0" xfId="0" applyNumberFormat="1"/>
    <xf numFmtId="0" fontId="7" fillId="0" borderId="2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10" fillId="0" borderId="5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0" fillId="0" borderId="25" xfId="0" applyBorder="1" applyAlignment="1">
      <alignment horizontal="center"/>
    </xf>
  </cellXfs>
  <cellStyles count="1">
    <cellStyle name="常规" xfId="0" builtinId="0"/>
  </cellStyles>
  <dxfs count="5">
    <dxf>
      <font>
        <color rgb="FF9C0006"/>
      </font>
      <fill>
        <patternFill>
          <bgColor rgb="FFFFC7CE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E83"/>
  <sheetViews>
    <sheetView workbookViewId="0">
      <selection activeCell="B11" sqref="B11:B32"/>
    </sheetView>
  </sheetViews>
  <sheetFormatPr defaultRowHeight="13.8" x14ac:dyDescent="0.25"/>
  <cols>
    <col min="2" max="2" width="21.44140625" bestFit="1" customWidth="1"/>
    <col min="3" max="3" width="25.77734375" bestFit="1" customWidth="1"/>
    <col min="4" max="4" width="44.88671875" bestFit="1" customWidth="1"/>
    <col min="5" max="5" width="42.21875" bestFit="1" customWidth="1"/>
    <col min="7" max="7" width="12" bestFit="1" customWidth="1"/>
    <col min="8" max="8" width="12.88671875" bestFit="1" customWidth="1"/>
  </cols>
  <sheetData>
    <row r="1" spans="2:5" ht="14.4" thickBot="1" x14ac:dyDescent="0.3"/>
    <row r="2" spans="2:5" ht="21" thickBot="1" x14ac:dyDescent="0.3">
      <c r="B2" s="10" t="s">
        <v>41</v>
      </c>
      <c r="C2" s="10" t="s">
        <v>42</v>
      </c>
      <c r="D2" s="10" t="s">
        <v>43</v>
      </c>
      <c r="E2" s="11" t="s">
        <v>44</v>
      </c>
    </row>
    <row r="3" spans="2:5" ht="14.4" thickBot="1" x14ac:dyDescent="0.3">
      <c r="B3" s="18" t="s">
        <v>51</v>
      </c>
      <c r="C3" s="9" t="s">
        <v>0</v>
      </c>
      <c r="D3" s="5" t="s">
        <v>45</v>
      </c>
      <c r="E3" s="3"/>
    </row>
    <row r="4" spans="2:5" x14ac:dyDescent="0.25">
      <c r="B4" s="19"/>
      <c r="C4" s="12" t="s">
        <v>1</v>
      </c>
      <c r="D4" s="4" t="s">
        <v>2</v>
      </c>
      <c r="E4" s="15"/>
    </row>
    <row r="5" spans="2:5" x14ac:dyDescent="0.25">
      <c r="B5" s="19"/>
      <c r="C5" s="13"/>
      <c r="D5" s="1" t="s">
        <v>57</v>
      </c>
      <c r="E5" s="16"/>
    </row>
    <row r="6" spans="2:5" ht="14.4" thickBot="1" x14ac:dyDescent="0.3">
      <c r="B6" s="19"/>
      <c r="C6" s="14"/>
      <c r="D6" s="2" t="s">
        <v>87</v>
      </c>
      <c r="E6" s="17"/>
    </row>
    <row r="7" spans="2:5" x14ac:dyDescent="0.25">
      <c r="B7" s="19"/>
      <c r="C7" s="12" t="s">
        <v>3</v>
      </c>
      <c r="D7" s="4" t="s">
        <v>58</v>
      </c>
      <c r="E7" s="15"/>
    </row>
    <row r="8" spans="2:5" x14ac:dyDescent="0.25">
      <c r="B8" s="19"/>
      <c r="C8" s="13"/>
      <c r="D8" s="8" t="s">
        <v>78</v>
      </c>
      <c r="E8" s="16"/>
    </row>
    <row r="9" spans="2:5" x14ac:dyDescent="0.25">
      <c r="B9" s="19"/>
      <c r="C9" s="13"/>
      <c r="D9" s="8" t="s">
        <v>79</v>
      </c>
      <c r="E9" s="16"/>
    </row>
    <row r="10" spans="2:5" ht="14.4" thickBot="1" x14ac:dyDescent="0.3">
      <c r="B10" s="20"/>
      <c r="C10" s="14"/>
      <c r="D10" s="7" t="s">
        <v>80</v>
      </c>
      <c r="E10" s="17"/>
    </row>
    <row r="11" spans="2:5" x14ac:dyDescent="0.25">
      <c r="B11" s="18" t="s">
        <v>52</v>
      </c>
      <c r="C11" s="21" t="s">
        <v>4</v>
      </c>
      <c r="D11" s="22" t="s">
        <v>81</v>
      </c>
      <c r="E11" s="22" t="s">
        <v>6</v>
      </c>
    </row>
    <row r="12" spans="2:5" x14ac:dyDescent="0.25">
      <c r="B12" s="19"/>
      <c r="C12" s="23"/>
      <c r="D12" s="24" t="s">
        <v>5</v>
      </c>
      <c r="E12" s="24" t="s">
        <v>7</v>
      </c>
    </row>
    <row r="13" spans="2:5" x14ac:dyDescent="0.25">
      <c r="B13" s="19"/>
      <c r="C13" s="23"/>
      <c r="D13" s="25"/>
      <c r="E13" s="24" t="s">
        <v>8</v>
      </c>
    </row>
    <row r="14" spans="2:5" ht="14.4" thickBot="1" x14ac:dyDescent="0.3">
      <c r="B14" s="19"/>
      <c r="C14" s="26"/>
      <c r="D14" s="27"/>
      <c r="E14" s="28" t="s">
        <v>9</v>
      </c>
    </row>
    <row r="15" spans="2:5" x14ac:dyDescent="0.25">
      <c r="B15" s="19"/>
      <c r="C15" s="21" t="s">
        <v>340</v>
      </c>
      <c r="D15" s="22" t="s">
        <v>85</v>
      </c>
      <c r="E15" s="22" t="s">
        <v>6</v>
      </c>
    </row>
    <row r="16" spans="2:5" x14ac:dyDescent="0.25">
      <c r="B16" s="19"/>
      <c r="C16" s="23"/>
      <c r="D16" s="24" t="s">
        <v>13</v>
      </c>
      <c r="E16" s="24" t="s">
        <v>7</v>
      </c>
    </row>
    <row r="17" spans="2:5" x14ac:dyDescent="0.25">
      <c r="B17" s="19"/>
      <c r="C17" s="23"/>
      <c r="D17" s="25"/>
      <c r="E17" s="24" t="s">
        <v>8</v>
      </c>
    </row>
    <row r="18" spans="2:5" ht="14.4" thickBot="1" x14ac:dyDescent="0.3">
      <c r="B18" s="19"/>
      <c r="C18" s="26"/>
      <c r="D18" s="27"/>
      <c r="E18" s="28" t="s">
        <v>9</v>
      </c>
    </row>
    <row r="19" spans="2:5" x14ac:dyDescent="0.25">
      <c r="B19" s="19"/>
      <c r="C19" s="29" t="s">
        <v>6</v>
      </c>
      <c r="D19" s="30" t="s">
        <v>82</v>
      </c>
      <c r="E19" s="30" t="s">
        <v>4</v>
      </c>
    </row>
    <row r="20" spans="2:5" x14ac:dyDescent="0.25">
      <c r="B20" s="19"/>
      <c r="C20" s="31"/>
      <c r="D20" s="32" t="s">
        <v>10</v>
      </c>
      <c r="E20" s="32" t="s">
        <v>11</v>
      </c>
    </row>
    <row r="21" spans="2:5" ht="14.4" thickBot="1" x14ac:dyDescent="0.3">
      <c r="B21" s="19"/>
      <c r="C21" s="33"/>
      <c r="D21" s="34"/>
      <c r="E21" s="35" t="s">
        <v>9</v>
      </c>
    </row>
    <row r="22" spans="2:5" x14ac:dyDescent="0.25">
      <c r="B22" s="19"/>
      <c r="C22" s="29" t="s">
        <v>7</v>
      </c>
      <c r="D22" s="30" t="s">
        <v>83</v>
      </c>
      <c r="E22" s="30" t="s">
        <v>4</v>
      </c>
    </row>
    <row r="23" spans="2:5" x14ac:dyDescent="0.25">
      <c r="B23" s="19"/>
      <c r="C23" s="31"/>
      <c r="D23" s="32" t="s">
        <v>10</v>
      </c>
      <c r="E23" s="32" t="s">
        <v>11</v>
      </c>
    </row>
    <row r="24" spans="2:5" ht="14.4" thickBot="1" x14ac:dyDescent="0.3">
      <c r="B24" s="19"/>
      <c r="C24" s="33"/>
      <c r="D24" s="34"/>
      <c r="E24" s="35" t="s">
        <v>9</v>
      </c>
    </row>
    <row r="25" spans="2:5" x14ac:dyDescent="0.25">
      <c r="B25" s="19"/>
      <c r="C25" s="29" t="s">
        <v>8</v>
      </c>
      <c r="D25" s="30" t="s">
        <v>84</v>
      </c>
      <c r="E25" s="30" t="s">
        <v>4</v>
      </c>
    </row>
    <row r="26" spans="2:5" x14ac:dyDescent="0.25">
      <c r="B26" s="19"/>
      <c r="C26" s="31"/>
      <c r="D26" s="32" t="s">
        <v>12</v>
      </c>
      <c r="E26" s="32" t="s">
        <v>11</v>
      </c>
    </row>
    <row r="27" spans="2:5" ht="14.4" thickBot="1" x14ac:dyDescent="0.3">
      <c r="B27" s="19"/>
      <c r="C27" s="33"/>
      <c r="D27" s="34"/>
      <c r="E27" s="35" t="s">
        <v>9</v>
      </c>
    </row>
    <row r="28" spans="2:5" x14ac:dyDescent="0.25">
      <c r="B28" s="19"/>
      <c r="C28" s="36" t="s">
        <v>9</v>
      </c>
      <c r="D28" s="37" t="s">
        <v>86</v>
      </c>
      <c r="E28" s="37" t="s">
        <v>4</v>
      </c>
    </row>
    <row r="29" spans="2:5" x14ac:dyDescent="0.25">
      <c r="B29" s="19"/>
      <c r="C29" s="38"/>
      <c r="D29" s="39" t="s">
        <v>14</v>
      </c>
      <c r="E29" s="39" t="s">
        <v>11</v>
      </c>
    </row>
    <row r="30" spans="2:5" x14ac:dyDescent="0.25">
      <c r="B30" s="19"/>
      <c r="C30" s="38"/>
      <c r="D30" s="40"/>
      <c r="E30" s="39" t="s">
        <v>6</v>
      </c>
    </row>
    <row r="31" spans="2:5" x14ac:dyDescent="0.25">
      <c r="B31" s="19"/>
      <c r="C31" s="38"/>
      <c r="D31" s="40"/>
      <c r="E31" s="39" t="s">
        <v>7</v>
      </c>
    </row>
    <row r="32" spans="2:5" ht="14.4" thickBot="1" x14ac:dyDescent="0.3">
      <c r="B32" s="20"/>
      <c r="C32" s="41"/>
      <c r="D32" s="42"/>
      <c r="E32" s="43" t="s">
        <v>8</v>
      </c>
    </row>
    <row r="33" spans="2:5" ht="14.4" thickBot="1" x14ac:dyDescent="0.3">
      <c r="B33" s="18" t="s">
        <v>53</v>
      </c>
      <c r="C33" s="9" t="s">
        <v>15</v>
      </c>
      <c r="D33" s="5" t="s">
        <v>46</v>
      </c>
      <c r="E33" s="3"/>
    </row>
    <row r="34" spans="2:5" ht="14.4" thickBot="1" x14ac:dyDescent="0.3">
      <c r="B34" s="19"/>
      <c r="C34" s="9" t="s">
        <v>16</v>
      </c>
      <c r="D34" s="5" t="s">
        <v>47</v>
      </c>
      <c r="E34" s="3"/>
    </row>
    <row r="35" spans="2:5" ht="14.4" thickBot="1" x14ac:dyDescent="0.3">
      <c r="B35" s="20"/>
      <c r="C35" s="9" t="s">
        <v>17</v>
      </c>
      <c r="D35" s="5" t="s">
        <v>48</v>
      </c>
      <c r="E35" s="3"/>
    </row>
    <row r="36" spans="2:5" ht="14.4" thickBot="1" x14ac:dyDescent="0.3">
      <c r="B36" s="18" t="s">
        <v>54</v>
      </c>
      <c r="C36" s="9" t="s">
        <v>18</v>
      </c>
      <c r="D36" s="5" t="s">
        <v>49</v>
      </c>
      <c r="E36" s="3"/>
    </row>
    <row r="37" spans="2:5" ht="14.4" thickBot="1" x14ac:dyDescent="0.3">
      <c r="B37" s="19"/>
      <c r="C37" s="9" t="s">
        <v>19</v>
      </c>
      <c r="D37" s="5" t="s">
        <v>49</v>
      </c>
      <c r="E37" s="3"/>
    </row>
    <row r="38" spans="2:5" ht="14.4" thickBot="1" x14ac:dyDescent="0.3">
      <c r="B38" s="19"/>
      <c r="C38" s="9" t="s">
        <v>20</v>
      </c>
      <c r="D38" s="5" t="s">
        <v>49</v>
      </c>
      <c r="E38" s="3"/>
    </row>
    <row r="39" spans="2:5" ht="14.4" thickBot="1" x14ac:dyDescent="0.3">
      <c r="B39" s="19"/>
      <c r="C39" s="9" t="s">
        <v>21</v>
      </c>
      <c r="D39" s="5" t="s">
        <v>49</v>
      </c>
      <c r="E39" s="3"/>
    </row>
    <row r="40" spans="2:5" ht="14.4" thickBot="1" x14ac:dyDescent="0.3">
      <c r="B40" s="19"/>
      <c r="C40" s="9" t="s">
        <v>22</v>
      </c>
      <c r="D40" s="5" t="s">
        <v>49</v>
      </c>
      <c r="E40" s="3"/>
    </row>
    <row r="41" spans="2:5" ht="14.4" thickBot="1" x14ac:dyDescent="0.3">
      <c r="B41" s="19"/>
      <c r="C41" s="9" t="s">
        <v>23</v>
      </c>
      <c r="D41" s="5" t="s">
        <v>49</v>
      </c>
      <c r="E41" s="3"/>
    </row>
    <row r="42" spans="2:5" ht="14.4" thickBot="1" x14ac:dyDescent="0.3">
      <c r="B42" s="19"/>
      <c r="C42" s="9" t="s">
        <v>24</v>
      </c>
      <c r="D42" s="5" t="s">
        <v>49</v>
      </c>
      <c r="E42" s="3"/>
    </row>
    <row r="43" spans="2:5" ht="14.4" thickBot="1" x14ac:dyDescent="0.3">
      <c r="B43" s="19"/>
      <c r="C43" s="9" t="s">
        <v>25</v>
      </c>
      <c r="D43" s="5" t="s">
        <v>49</v>
      </c>
      <c r="E43" s="3"/>
    </row>
    <row r="44" spans="2:5" ht="14.4" thickBot="1" x14ac:dyDescent="0.3">
      <c r="B44" s="19"/>
      <c r="C44" s="9" t="s">
        <v>26</v>
      </c>
      <c r="D44" s="5" t="s">
        <v>49</v>
      </c>
      <c r="E44" s="3"/>
    </row>
    <row r="45" spans="2:5" x14ac:dyDescent="0.25">
      <c r="B45" s="19"/>
      <c r="C45" s="12" t="s">
        <v>27</v>
      </c>
      <c r="D45" s="6" t="s">
        <v>50</v>
      </c>
      <c r="E45" s="15"/>
    </row>
    <row r="46" spans="2:5" ht="14.4" thickBot="1" x14ac:dyDescent="0.3">
      <c r="B46" s="20"/>
      <c r="C46" s="14"/>
      <c r="D46" s="7" t="s">
        <v>209</v>
      </c>
      <c r="E46" s="17"/>
    </row>
    <row r="47" spans="2:5" x14ac:dyDescent="0.25">
      <c r="B47" s="18" t="s">
        <v>55</v>
      </c>
      <c r="C47" s="12" t="s">
        <v>28</v>
      </c>
      <c r="D47" s="4" t="s">
        <v>64</v>
      </c>
      <c r="E47" s="15"/>
    </row>
    <row r="48" spans="2:5" x14ac:dyDescent="0.25">
      <c r="B48" s="19"/>
      <c r="C48" s="13"/>
      <c r="D48" s="1" t="s">
        <v>73</v>
      </c>
      <c r="E48" s="16"/>
    </row>
    <row r="49" spans="2:5" ht="14.4" thickBot="1" x14ac:dyDescent="0.3">
      <c r="B49" s="19"/>
      <c r="C49" s="14"/>
      <c r="D49" s="2" t="s">
        <v>2</v>
      </c>
      <c r="E49" s="17"/>
    </row>
    <row r="50" spans="2:5" x14ac:dyDescent="0.25">
      <c r="B50" s="19"/>
      <c r="C50" s="12" t="s">
        <v>29</v>
      </c>
      <c r="D50" s="4" t="s">
        <v>87</v>
      </c>
      <c r="E50" s="15"/>
    </row>
    <row r="51" spans="2:5" x14ac:dyDescent="0.25">
      <c r="B51" s="19"/>
      <c r="C51" s="13"/>
      <c r="D51" s="1" t="s">
        <v>65</v>
      </c>
      <c r="E51" s="16"/>
    </row>
    <row r="52" spans="2:5" ht="14.4" thickBot="1" x14ac:dyDescent="0.3">
      <c r="B52" s="19"/>
      <c r="C52" s="14"/>
      <c r="D52" s="2" t="s">
        <v>74</v>
      </c>
      <c r="E52" s="17"/>
    </row>
    <row r="53" spans="2:5" x14ac:dyDescent="0.25">
      <c r="B53" s="19"/>
      <c r="C53" s="12" t="s">
        <v>30</v>
      </c>
      <c r="D53" s="6" t="s">
        <v>90</v>
      </c>
      <c r="E53" s="15"/>
    </row>
    <row r="54" spans="2:5" x14ac:dyDescent="0.25">
      <c r="B54" s="19"/>
      <c r="C54" s="13"/>
      <c r="D54" s="1" t="s">
        <v>5</v>
      </c>
      <c r="E54" s="16"/>
    </row>
    <row r="55" spans="2:5" ht="14.4" thickBot="1" x14ac:dyDescent="0.3">
      <c r="B55" s="19"/>
      <c r="C55" s="14"/>
      <c r="D55" s="2" t="s">
        <v>75</v>
      </c>
      <c r="E55" s="17"/>
    </row>
    <row r="56" spans="2:5" x14ac:dyDescent="0.25">
      <c r="B56" s="19"/>
      <c r="C56" s="12" t="s">
        <v>31</v>
      </c>
      <c r="D56" s="4" t="s">
        <v>59</v>
      </c>
      <c r="E56" s="15"/>
    </row>
    <row r="57" spans="2:5" x14ac:dyDescent="0.25">
      <c r="B57" s="19"/>
      <c r="C57" s="13"/>
      <c r="D57" s="1" t="s">
        <v>66</v>
      </c>
      <c r="E57" s="16"/>
    </row>
    <row r="58" spans="2:5" x14ac:dyDescent="0.25">
      <c r="B58" s="19"/>
      <c r="C58" s="13"/>
      <c r="D58" s="1" t="s">
        <v>91</v>
      </c>
      <c r="E58" s="16"/>
    </row>
    <row r="59" spans="2:5" x14ac:dyDescent="0.25">
      <c r="B59" s="19"/>
      <c r="C59" s="13"/>
      <c r="D59" s="1" t="s">
        <v>76</v>
      </c>
      <c r="E59" s="16"/>
    </row>
    <row r="60" spans="2:5" ht="14.4" thickBot="1" x14ac:dyDescent="0.3">
      <c r="B60" s="19"/>
      <c r="C60" s="14"/>
      <c r="D60" s="2" t="s">
        <v>72</v>
      </c>
      <c r="E60" s="17"/>
    </row>
    <row r="61" spans="2:5" x14ac:dyDescent="0.25">
      <c r="B61" s="19"/>
      <c r="C61" s="12" t="s">
        <v>32</v>
      </c>
      <c r="D61" s="4" t="s">
        <v>60</v>
      </c>
      <c r="E61" s="15"/>
    </row>
    <row r="62" spans="2:5" x14ac:dyDescent="0.25">
      <c r="B62" s="19"/>
      <c r="C62" s="13"/>
      <c r="D62" s="1" t="s">
        <v>66</v>
      </c>
      <c r="E62" s="16"/>
    </row>
    <row r="63" spans="2:5" x14ac:dyDescent="0.25">
      <c r="B63" s="19"/>
      <c r="C63" s="13"/>
      <c r="D63" s="1" t="s">
        <v>82</v>
      </c>
      <c r="E63" s="16"/>
    </row>
    <row r="64" spans="2:5" x14ac:dyDescent="0.25">
      <c r="B64" s="19"/>
      <c r="C64" s="13"/>
      <c r="D64" s="1" t="s">
        <v>92</v>
      </c>
      <c r="E64" s="16"/>
    </row>
    <row r="65" spans="2:5" x14ac:dyDescent="0.25">
      <c r="B65" s="19"/>
      <c r="C65" s="13"/>
      <c r="D65" s="1" t="s">
        <v>76</v>
      </c>
      <c r="E65" s="16"/>
    </row>
    <row r="66" spans="2:5" ht="14.4" thickBot="1" x14ac:dyDescent="0.3">
      <c r="B66" s="19"/>
      <c r="C66" s="14"/>
      <c r="D66" s="2" t="s">
        <v>72</v>
      </c>
      <c r="E66" s="17"/>
    </row>
    <row r="67" spans="2:5" x14ac:dyDescent="0.25">
      <c r="B67" s="19"/>
      <c r="C67" s="12" t="s">
        <v>33</v>
      </c>
      <c r="D67" s="4" t="s">
        <v>61</v>
      </c>
      <c r="E67" s="15"/>
    </row>
    <row r="68" spans="2:5" x14ac:dyDescent="0.25">
      <c r="B68" s="19"/>
      <c r="C68" s="13"/>
      <c r="D68" s="1" t="s">
        <v>67</v>
      </c>
      <c r="E68" s="16"/>
    </row>
    <row r="69" spans="2:5" x14ac:dyDescent="0.25">
      <c r="B69" s="19"/>
      <c r="C69" s="13"/>
      <c r="D69" s="1" t="s">
        <v>88</v>
      </c>
      <c r="E69" s="16"/>
    </row>
    <row r="70" spans="2:5" x14ac:dyDescent="0.25">
      <c r="B70" s="19"/>
      <c r="C70" s="13"/>
      <c r="D70" s="1" t="s">
        <v>34</v>
      </c>
      <c r="E70" s="16"/>
    </row>
    <row r="71" spans="2:5" x14ac:dyDescent="0.25">
      <c r="B71" s="19"/>
      <c r="C71" s="13"/>
      <c r="D71" s="1" t="s">
        <v>77</v>
      </c>
      <c r="E71" s="16"/>
    </row>
    <row r="72" spans="2:5" ht="14.4" thickBot="1" x14ac:dyDescent="0.3">
      <c r="B72" s="20"/>
      <c r="C72" s="14"/>
      <c r="D72" s="2" t="s">
        <v>72</v>
      </c>
      <c r="E72" s="17"/>
    </row>
    <row r="73" spans="2:5" x14ac:dyDescent="0.25">
      <c r="B73" s="18" t="s">
        <v>56</v>
      </c>
      <c r="C73" s="12" t="s">
        <v>35</v>
      </c>
      <c r="D73" s="4" t="s">
        <v>70</v>
      </c>
      <c r="E73" s="15"/>
    </row>
    <row r="74" spans="2:5" x14ac:dyDescent="0.25">
      <c r="B74" s="19"/>
      <c r="C74" s="13"/>
      <c r="D74" s="1" t="s">
        <v>36</v>
      </c>
      <c r="E74" s="16"/>
    </row>
    <row r="75" spans="2:5" x14ac:dyDescent="0.25">
      <c r="B75" s="19"/>
      <c r="C75" s="13"/>
      <c r="D75" s="1" t="s">
        <v>62</v>
      </c>
      <c r="E75" s="16"/>
    </row>
    <row r="76" spans="2:5" ht="14.4" thickBot="1" x14ac:dyDescent="0.3">
      <c r="B76" s="19"/>
      <c r="C76" s="14"/>
      <c r="D76" s="2" t="s">
        <v>68</v>
      </c>
      <c r="E76" s="17"/>
    </row>
    <row r="77" spans="2:5" x14ac:dyDescent="0.25">
      <c r="B77" s="19"/>
      <c r="C77" s="12" t="s">
        <v>37</v>
      </c>
      <c r="D77" s="4" t="s">
        <v>71</v>
      </c>
      <c r="E77" s="15"/>
    </row>
    <row r="78" spans="2:5" x14ac:dyDescent="0.25">
      <c r="B78" s="19"/>
      <c r="C78" s="13"/>
      <c r="D78" s="1" t="s">
        <v>38</v>
      </c>
      <c r="E78" s="16"/>
    </row>
    <row r="79" spans="2:5" ht="14.4" thickBot="1" x14ac:dyDescent="0.3">
      <c r="B79" s="19"/>
      <c r="C79" s="14"/>
      <c r="D79" s="2" t="s">
        <v>89</v>
      </c>
      <c r="E79" s="17"/>
    </row>
    <row r="80" spans="2:5" x14ac:dyDescent="0.25">
      <c r="B80" s="19"/>
      <c r="C80" s="12" t="s">
        <v>39</v>
      </c>
      <c r="D80" s="4" t="s">
        <v>71</v>
      </c>
      <c r="E80" s="15"/>
    </row>
    <row r="81" spans="2:5" x14ac:dyDescent="0.25">
      <c r="B81" s="19"/>
      <c r="C81" s="13"/>
      <c r="D81" s="1" t="s">
        <v>40</v>
      </c>
      <c r="E81" s="16"/>
    </row>
    <row r="82" spans="2:5" x14ac:dyDescent="0.25">
      <c r="B82" s="19"/>
      <c r="C82" s="13"/>
      <c r="D82" s="1" t="s">
        <v>63</v>
      </c>
      <c r="E82" s="16"/>
    </row>
    <row r="83" spans="2:5" ht="14.4" thickBot="1" x14ac:dyDescent="0.3">
      <c r="B83" s="20"/>
      <c r="C83" s="14"/>
      <c r="D83" s="2" t="s">
        <v>69</v>
      </c>
      <c r="E83" s="17"/>
    </row>
  </sheetData>
  <mergeCells count="36">
    <mergeCell ref="B73:B83"/>
    <mergeCell ref="C73:C76"/>
    <mergeCell ref="E73:E76"/>
    <mergeCell ref="C77:C79"/>
    <mergeCell ref="E77:E79"/>
    <mergeCell ref="C80:C83"/>
    <mergeCell ref="E80:E83"/>
    <mergeCell ref="B33:B35"/>
    <mergeCell ref="B36:B46"/>
    <mergeCell ref="C45:C46"/>
    <mergeCell ref="E45:E46"/>
    <mergeCell ref="B3:B10"/>
    <mergeCell ref="B47:B72"/>
    <mergeCell ref="C47:C49"/>
    <mergeCell ref="E47:E49"/>
    <mergeCell ref="C50:C52"/>
    <mergeCell ref="E50:E52"/>
    <mergeCell ref="C67:C72"/>
    <mergeCell ref="E67:E72"/>
    <mergeCell ref="C53:C55"/>
    <mergeCell ref="E53:E55"/>
    <mergeCell ref="C56:C60"/>
    <mergeCell ref="E56:E60"/>
    <mergeCell ref="C61:C66"/>
    <mergeCell ref="E61:E66"/>
    <mergeCell ref="C4:C6"/>
    <mergeCell ref="E4:E6"/>
    <mergeCell ref="C7:C10"/>
    <mergeCell ref="E7:E10"/>
    <mergeCell ref="B11:B32"/>
    <mergeCell ref="C11:C14"/>
    <mergeCell ref="C19:C21"/>
    <mergeCell ref="C22:C24"/>
    <mergeCell ref="C25:C27"/>
    <mergeCell ref="C15:C18"/>
    <mergeCell ref="C28:C32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23844-0DFD-4DD1-9010-D5747157ADCC}">
  <dimension ref="A1:M200"/>
  <sheetViews>
    <sheetView tabSelected="1" workbookViewId="0">
      <selection activeCell="K15" sqref="K15"/>
    </sheetView>
  </sheetViews>
  <sheetFormatPr defaultRowHeight="13.8" x14ac:dyDescent="0.25"/>
  <cols>
    <col min="2" max="2" width="21.44140625" bestFit="1" customWidth="1"/>
    <col min="3" max="3" width="16.109375" style="44" bestFit="1" customWidth="1"/>
    <col min="4" max="4" width="58.6640625" bestFit="1" customWidth="1"/>
    <col min="5" max="5" width="18.33203125" bestFit="1" customWidth="1"/>
    <col min="6" max="6" width="9.77734375" style="85" bestFit="1" customWidth="1"/>
    <col min="7" max="7" width="11.77734375" style="121" bestFit="1" customWidth="1"/>
    <col min="8" max="8" width="16.109375" bestFit="1" customWidth="1"/>
    <col min="9" max="9" width="9.109375" bestFit="1" customWidth="1"/>
    <col min="11" max="11" width="18.33203125" bestFit="1" customWidth="1"/>
  </cols>
  <sheetData>
    <row r="1" spans="2:13" ht="14.4" thickBot="1" x14ac:dyDescent="0.3">
      <c r="B1" s="123" t="s">
        <v>180</v>
      </c>
      <c r="C1" s="124" t="s">
        <v>41</v>
      </c>
      <c r="D1" s="123" t="s">
        <v>181</v>
      </c>
      <c r="E1" s="123" t="s">
        <v>182</v>
      </c>
      <c r="F1" s="125" t="s">
        <v>183</v>
      </c>
      <c r="G1" s="122" t="s">
        <v>184</v>
      </c>
      <c r="H1" t="s">
        <v>186</v>
      </c>
      <c r="L1" t="s">
        <v>341</v>
      </c>
      <c r="M1" t="s">
        <v>342</v>
      </c>
    </row>
    <row r="2" spans="2:13" ht="14.4" customHeight="1" thickBot="1" x14ac:dyDescent="0.3">
      <c r="B2" s="86" t="s">
        <v>51</v>
      </c>
      <c r="C2" s="90" t="s">
        <v>185</v>
      </c>
      <c r="D2" s="66" t="s">
        <v>93</v>
      </c>
      <c r="E2" s="62" t="s">
        <v>99</v>
      </c>
      <c r="F2" s="107">
        <v>0.1</v>
      </c>
      <c r="G2" s="126" t="b">
        <f>COUNTIF(已有插件!$B:$B,$D2) &gt; 0</f>
        <v>1</v>
      </c>
      <c r="H2" s="90" t="b">
        <f>COUNTIF($G$2:$G$9,TRUE)=COUNTA($D$2:$D$9)</f>
        <v>1</v>
      </c>
      <c r="K2" t="s">
        <v>300</v>
      </c>
      <c r="L2">
        <v>750000</v>
      </c>
      <c r="M2">
        <v>500</v>
      </c>
    </row>
    <row r="3" spans="2:13" ht="14.4" customHeight="1" thickBot="1" x14ac:dyDescent="0.3">
      <c r="B3" s="87"/>
      <c r="C3" s="91"/>
      <c r="D3" s="66" t="s">
        <v>94</v>
      </c>
      <c r="E3" s="62" t="s">
        <v>98</v>
      </c>
      <c r="F3" s="107">
        <v>0.03</v>
      </c>
      <c r="G3" s="126" t="b">
        <f>COUNTIF(已有插件!$B:$B,$D3) &gt; 0</f>
        <v>1</v>
      </c>
      <c r="H3" s="91" t="b">
        <f t="shared" ref="H3:H66" si="0">COUNTIF($G$2:$G$9,"FALSE") &gt; 0</f>
        <v>1</v>
      </c>
      <c r="K3" t="s">
        <v>343</v>
      </c>
    </row>
    <row r="4" spans="2:13" ht="14.4" customHeight="1" thickBot="1" x14ac:dyDescent="0.3">
      <c r="B4" s="87"/>
      <c r="C4" s="91"/>
      <c r="D4" s="66" t="s">
        <v>95</v>
      </c>
      <c r="E4" s="62" t="s">
        <v>100</v>
      </c>
      <c r="F4" s="107">
        <v>0.05</v>
      </c>
      <c r="G4" s="126" t="b">
        <f>COUNTIF(已有插件!$B:$B,$D4) &gt; 0</f>
        <v>1</v>
      </c>
      <c r="H4" s="91" t="b">
        <f t="shared" si="0"/>
        <v>1</v>
      </c>
    </row>
    <row r="5" spans="2:13" ht="13.8" customHeight="1" x14ac:dyDescent="0.25">
      <c r="B5" s="87"/>
      <c r="C5" s="91"/>
      <c r="D5" s="67" t="s">
        <v>96</v>
      </c>
      <c r="E5" s="61" t="s">
        <v>100</v>
      </c>
      <c r="F5" s="108">
        <v>0.05</v>
      </c>
      <c r="G5" s="127" t="b">
        <f>COUNTIF(已有插件!$B:$B,$D5) &gt; 0</f>
        <v>1</v>
      </c>
      <c r="H5" s="91" t="b">
        <f t="shared" si="0"/>
        <v>1</v>
      </c>
    </row>
    <row r="6" spans="2:13" ht="14.4" customHeight="1" thickBot="1" x14ac:dyDescent="0.3">
      <c r="B6" s="87"/>
      <c r="C6" s="91"/>
      <c r="D6" s="68"/>
      <c r="E6" s="56" t="s">
        <v>98</v>
      </c>
      <c r="F6" s="109">
        <v>0.01</v>
      </c>
      <c r="G6" s="128" t="b">
        <f>COUNTIF(已有插件!$B:$B,$D6) &gt; 0</f>
        <v>0</v>
      </c>
      <c r="H6" s="91" t="b">
        <f t="shared" si="0"/>
        <v>1</v>
      </c>
    </row>
    <row r="7" spans="2:13" ht="13.8" customHeight="1" x14ac:dyDescent="0.25">
      <c r="B7" s="87"/>
      <c r="C7" s="91"/>
      <c r="D7" s="67" t="s">
        <v>97</v>
      </c>
      <c r="E7" s="61" t="s">
        <v>100</v>
      </c>
      <c r="F7" s="108">
        <v>0.05</v>
      </c>
      <c r="G7" s="127" t="b">
        <f>COUNTIF(已有插件!$B:$B,$D7) &gt; 0</f>
        <v>1</v>
      </c>
      <c r="H7" s="91" t="b">
        <f t="shared" si="0"/>
        <v>1</v>
      </c>
    </row>
    <row r="8" spans="2:13" ht="13.8" customHeight="1" x14ac:dyDescent="0.25">
      <c r="B8" s="87"/>
      <c r="C8" s="91"/>
      <c r="D8" s="69"/>
      <c r="E8" s="45" t="s">
        <v>98</v>
      </c>
      <c r="F8" s="110">
        <v>0.01</v>
      </c>
      <c r="G8" s="129" t="b">
        <f>COUNTIF(已有插件!$B:$B,$D8) &gt; 0</f>
        <v>0</v>
      </c>
      <c r="H8" s="91" t="b">
        <f t="shared" si="0"/>
        <v>1</v>
      </c>
    </row>
    <row r="9" spans="2:13" ht="14.4" customHeight="1" thickBot="1" x14ac:dyDescent="0.3">
      <c r="B9" s="87"/>
      <c r="C9" s="92"/>
      <c r="D9" s="68"/>
      <c r="E9" s="56" t="s">
        <v>101</v>
      </c>
      <c r="F9" s="109">
        <v>0.05</v>
      </c>
      <c r="G9" s="128" t="b">
        <f>COUNTIF(已有插件!$B:$B,$D9) &gt; 0</f>
        <v>0</v>
      </c>
      <c r="H9" s="92" t="b">
        <f t="shared" si="0"/>
        <v>1</v>
      </c>
    </row>
    <row r="10" spans="2:13" x14ac:dyDescent="0.25">
      <c r="B10" s="87"/>
      <c r="C10" s="93" t="s">
        <v>1</v>
      </c>
      <c r="D10" s="67" t="s">
        <v>102</v>
      </c>
      <c r="E10" s="53" t="s">
        <v>110</v>
      </c>
      <c r="F10" s="108">
        <v>0.05</v>
      </c>
      <c r="G10" s="127" t="b">
        <f>COUNTIF(已有插件!$B:$B,$D10) &gt; 0</f>
        <v>0</v>
      </c>
      <c r="H10" s="93" t="b">
        <f>COUNTIF($G$10:$G$22,TRUE)=COUNTA($D$10:$D$22)</f>
        <v>0</v>
      </c>
    </row>
    <row r="11" spans="2:13" ht="14.4" thickBot="1" x14ac:dyDescent="0.3">
      <c r="B11" s="87"/>
      <c r="C11" s="94"/>
      <c r="D11" s="68"/>
      <c r="E11" s="59" t="s">
        <v>111</v>
      </c>
      <c r="F11" s="109">
        <v>0.05</v>
      </c>
      <c r="G11" s="128" t="b">
        <f>COUNTIF(已有插件!$B:$B,$D11) &gt; 0</f>
        <v>0</v>
      </c>
      <c r="H11" s="94" t="b">
        <f t="shared" si="0"/>
        <v>1</v>
      </c>
    </row>
    <row r="12" spans="2:13" x14ac:dyDescent="0.25">
      <c r="B12" s="87"/>
      <c r="C12" s="94"/>
      <c r="D12" s="67" t="s">
        <v>103</v>
      </c>
      <c r="E12" s="53" t="s">
        <v>112</v>
      </c>
      <c r="F12" s="108">
        <v>0.1</v>
      </c>
      <c r="G12" s="127" t="b">
        <f>COUNTIF(已有插件!$B:$B,$D12) &gt; 0</f>
        <v>0</v>
      </c>
      <c r="H12" s="94" t="b">
        <f t="shared" si="0"/>
        <v>1</v>
      </c>
    </row>
    <row r="13" spans="2:13" ht="14.4" thickBot="1" x14ac:dyDescent="0.3">
      <c r="B13" s="87"/>
      <c r="C13" s="94"/>
      <c r="D13" s="68"/>
      <c r="E13" s="59" t="s">
        <v>113</v>
      </c>
      <c r="F13" s="109">
        <v>0.1</v>
      </c>
      <c r="G13" s="128" t="b">
        <f>COUNTIF(已有插件!$B:$B,$D13) &gt; 0</f>
        <v>0</v>
      </c>
      <c r="H13" s="94" t="b">
        <f t="shared" si="0"/>
        <v>1</v>
      </c>
    </row>
    <row r="14" spans="2:13" x14ac:dyDescent="0.25">
      <c r="B14" s="87"/>
      <c r="C14" s="94"/>
      <c r="D14" s="70" t="s">
        <v>104</v>
      </c>
      <c r="E14" s="53" t="s">
        <v>113</v>
      </c>
      <c r="F14" s="108">
        <v>0.1</v>
      </c>
      <c r="G14" s="130" t="b">
        <f>COUNTIF(已有插件!$B:$B,$D14) &gt; 0</f>
        <v>0</v>
      </c>
      <c r="H14" s="94" t="b">
        <f t="shared" si="0"/>
        <v>1</v>
      </c>
    </row>
    <row r="15" spans="2:13" ht="14.4" thickBot="1" x14ac:dyDescent="0.3">
      <c r="B15" s="87"/>
      <c r="C15" s="94"/>
      <c r="D15" s="71"/>
      <c r="E15" s="59" t="s">
        <v>114</v>
      </c>
      <c r="F15" s="109">
        <v>0.1</v>
      </c>
      <c r="G15" s="131" t="b">
        <f>COUNTIF(已有插件!$B:$B,$D15) &gt; 0</f>
        <v>0</v>
      </c>
      <c r="H15" s="94" t="b">
        <f t="shared" si="0"/>
        <v>1</v>
      </c>
    </row>
    <row r="16" spans="2:13" ht="14.4" thickBot="1" x14ac:dyDescent="0.3">
      <c r="B16" s="87"/>
      <c r="C16" s="94"/>
      <c r="D16" s="66" t="s">
        <v>105</v>
      </c>
      <c r="E16" s="58" t="s">
        <v>113</v>
      </c>
      <c r="F16" s="107">
        <v>0.2</v>
      </c>
      <c r="G16" s="126" t="b">
        <f>COUNTIF(已有插件!$B:$B,$D16) &gt; 0</f>
        <v>0</v>
      </c>
      <c r="H16" s="94" t="b">
        <f t="shared" si="0"/>
        <v>1</v>
      </c>
    </row>
    <row r="17" spans="2:13" x14ac:dyDescent="0.25">
      <c r="B17" s="87"/>
      <c r="C17" s="94"/>
      <c r="D17" s="70" t="s">
        <v>106</v>
      </c>
      <c r="E17" s="53" t="s">
        <v>113</v>
      </c>
      <c r="F17" s="108">
        <v>0.15</v>
      </c>
      <c r="G17" s="130" t="b">
        <f>COUNTIF(已有插件!$B:$B,$D17) &gt; 0</f>
        <v>0</v>
      </c>
      <c r="H17" s="94" t="b">
        <f t="shared" si="0"/>
        <v>1</v>
      </c>
    </row>
    <row r="18" spans="2:13" ht="14.4" thickBot="1" x14ac:dyDescent="0.3">
      <c r="B18" s="87"/>
      <c r="C18" s="94"/>
      <c r="D18" s="71"/>
      <c r="E18" s="59" t="s">
        <v>136</v>
      </c>
      <c r="F18" s="109">
        <v>0.15</v>
      </c>
      <c r="G18" s="131" t="b">
        <f>COUNTIF(已有插件!$B:$B,$D18) &gt; 0</f>
        <v>0</v>
      </c>
      <c r="H18" s="94" t="b">
        <f t="shared" si="0"/>
        <v>1</v>
      </c>
    </row>
    <row r="19" spans="2:13" ht="14.4" thickBot="1" x14ac:dyDescent="0.3">
      <c r="B19" s="87"/>
      <c r="C19" s="94"/>
      <c r="D19" s="66" t="s">
        <v>107</v>
      </c>
      <c r="E19" s="58" t="s">
        <v>112</v>
      </c>
      <c r="F19" s="107">
        <v>0.2</v>
      </c>
      <c r="G19" s="126" t="b">
        <f>COUNTIF(已有插件!$B:$B,$D19) &gt; 0</f>
        <v>0</v>
      </c>
      <c r="H19" s="94" t="b">
        <f t="shared" si="0"/>
        <v>1</v>
      </c>
    </row>
    <row r="20" spans="2:13" x14ac:dyDescent="0.25">
      <c r="B20" s="87"/>
      <c r="C20" s="94"/>
      <c r="D20" s="70" t="s">
        <v>108</v>
      </c>
      <c r="E20" s="53" t="s">
        <v>115</v>
      </c>
      <c r="F20" s="108">
        <v>0.2</v>
      </c>
      <c r="G20" s="130" t="b">
        <f>COUNTIF(已有插件!$B:$B,$D20) &gt; 0</f>
        <v>0</v>
      </c>
      <c r="H20" s="94" t="b">
        <f t="shared" si="0"/>
        <v>1</v>
      </c>
    </row>
    <row r="21" spans="2:13" ht="14.4" thickBot="1" x14ac:dyDescent="0.3">
      <c r="B21" s="87"/>
      <c r="C21" s="94"/>
      <c r="D21" s="71"/>
      <c r="E21" s="59" t="s">
        <v>116</v>
      </c>
      <c r="F21" s="109">
        <v>0.2</v>
      </c>
      <c r="G21" s="131" t="b">
        <f>COUNTIF(已有插件!$B:$B,$D21) &gt; 0</f>
        <v>0</v>
      </c>
      <c r="H21" s="94" t="b">
        <f t="shared" si="0"/>
        <v>1</v>
      </c>
    </row>
    <row r="22" spans="2:13" ht="14.4" thickBot="1" x14ac:dyDescent="0.3">
      <c r="B22" s="87"/>
      <c r="C22" s="95"/>
      <c r="D22" s="66" t="s">
        <v>344</v>
      </c>
      <c r="E22" s="60" t="s">
        <v>117</v>
      </c>
      <c r="F22" s="111"/>
      <c r="G22" s="126" t="b">
        <f>COUNTIF(已有插件!$B:$B,$D22) &gt; 0</f>
        <v>0</v>
      </c>
      <c r="H22" s="95" t="b">
        <f t="shared" si="0"/>
        <v>1</v>
      </c>
    </row>
    <row r="23" spans="2:13" x14ac:dyDescent="0.25">
      <c r="B23" s="87"/>
      <c r="C23" s="96" t="s">
        <v>3</v>
      </c>
      <c r="D23" s="70" t="s">
        <v>118</v>
      </c>
      <c r="E23" s="53" t="s">
        <v>123</v>
      </c>
      <c r="F23" s="108">
        <v>0.1</v>
      </c>
      <c r="G23" s="130" t="b">
        <f>COUNTIF(已有插件!$B:$B,$D23) &gt; 0</f>
        <v>0</v>
      </c>
      <c r="H23" s="96" t="b">
        <f>COUNTIF($G$23:$G$30,TRUE)=COUNTA($D$23:$D$30)</f>
        <v>0</v>
      </c>
    </row>
    <row r="24" spans="2:13" ht="14.4" thickBot="1" x14ac:dyDescent="0.3">
      <c r="B24" s="87"/>
      <c r="C24" s="97"/>
      <c r="D24" s="71"/>
      <c r="E24" s="59" t="s">
        <v>124</v>
      </c>
      <c r="F24" s="109">
        <v>0.1</v>
      </c>
      <c r="G24" s="131" t="b">
        <f>COUNTIF(已有插件!$B:$B,$D24) &gt; 0</f>
        <v>0</v>
      </c>
      <c r="H24" s="97" t="b">
        <f t="shared" si="0"/>
        <v>1</v>
      </c>
    </row>
    <row r="25" spans="2:13" x14ac:dyDescent="0.25">
      <c r="B25" s="87"/>
      <c r="C25" s="97"/>
      <c r="D25" s="70" t="s">
        <v>119</v>
      </c>
      <c r="E25" s="53" t="s">
        <v>123</v>
      </c>
      <c r="F25" s="108">
        <v>0.1</v>
      </c>
      <c r="G25" s="130" t="b">
        <f>COUNTIF(已有插件!$B:$B,$D25) &gt; 0</f>
        <v>0</v>
      </c>
      <c r="H25" s="97" t="b">
        <f t="shared" si="0"/>
        <v>1</v>
      </c>
    </row>
    <row r="26" spans="2:13" ht="14.4" thickBot="1" x14ac:dyDescent="0.3">
      <c r="B26" s="87"/>
      <c r="C26" s="97"/>
      <c r="D26" s="71"/>
      <c r="E26" s="59" t="s">
        <v>125</v>
      </c>
      <c r="F26" s="109">
        <v>0.15</v>
      </c>
      <c r="G26" s="131" t="b">
        <f>COUNTIF(已有插件!$B:$B,$D26) &gt; 0</f>
        <v>0</v>
      </c>
      <c r="H26" s="97" t="b">
        <f t="shared" si="0"/>
        <v>1</v>
      </c>
    </row>
    <row r="27" spans="2:13" x14ac:dyDescent="0.25">
      <c r="B27" s="87"/>
      <c r="C27" s="97"/>
      <c r="D27" s="70" t="s">
        <v>120</v>
      </c>
      <c r="E27" s="53" t="s">
        <v>123</v>
      </c>
      <c r="F27" s="108">
        <v>0.15</v>
      </c>
      <c r="G27" s="130" t="b">
        <f>COUNTIF(已有插件!$B:$B,$D27) &gt; 0</f>
        <v>0</v>
      </c>
      <c r="H27" s="97" t="b">
        <f t="shared" si="0"/>
        <v>1</v>
      </c>
    </row>
    <row r="28" spans="2:13" ht="14.4" thickBot="1" x14ac:dyDescent="0.3">
      <c r="B28" s="87"/>
      <c r="C28" s="97"/>
      <c r="D28" s="71"/>
      <c r="E28" s="59" t="s">
        <v>124</v>
      </c>
      <c r="F28" s="109">
        <v>0.15</v>
      </c>
      <c r="G28" s="131" t="b">
        <f>COUNTIF(已有插件!$B:$B,$D28) &gt; 0</f>
        <v>0</v>
      </c>
      <c r="H28" s="97" t="b">
        <f t="shared" si="0"/>
        <v>1</v>
      </c>
      <c r="J28" s="48"/>
      <c r="L28" s="49"/>
      <c r="M28" s="48"/>
    </row>
    <row r="29" spans="2:13" ht="14.4" thickBot="1" x14ac:dyDescent="0.3">
      <c r="B29" s="87"/>
      <c r="C29" s="97"/>
      <c r="D29" s="66" t="s">
        <v>121</v>
      </c>
      <c r="E29" s="58" t="s">
        <v>123</v>
      </c>
      <c r="F29" s="107">
        <v>0.25</v>
      </c>
      <c r="G29" s="126" t="b">
        <f>COUNTIF(已有插件!$B:$B,$D29) &gt; 0</f>
        <v>0</v>
      </c>
      <c r="H29" s="97" t="b">
        <f t="shared" si="0"/>
        <v>1</v>
      </c>
      <c r="J29" s="48"/>
      <c r="L29" s="49"/>
      <c r="M29" s="48"/>
    </row>
    <row r="30" spans="2:13" ht="14.4" thickBot="1" x14ac:dyDescent="0.3">
      <c r="B30" s="88"/>
      <c r="C30" s="98"/>
      <c r="D30" s="73" t="s">
        <v>122</v>
      </c>
      <c r="E30" s="75" t="s">
        <v>123</v>
      </c>
      <c r="F30" s="112">
        <v>0.45</v>
      </c>
      <c r="G30" s="132" t="b">
        <f>COUNTIF(已有插件!$B:$B,$D30) &gt; 0</f>
        <v>0</v>
      </c>
      <c r="H30" s="98" t="b">
        <f t="shared" si="0"/>
        <v>1</v>
      </c>
      <c r="J30" s="48"/>
      <c r="L30" s="49"/>
      <c r="M30" s="48"/>
    </row>
    <row r="31" spans="2:13" ht="14.4" customHeight="1" thickBot="1" x14ac:dyDescent="0.3">
      <c r="B31" s="86" t="s">
        <v>52</v>
      </c>
      <c r="C31" s="96" t="s">
        <v>4</v>
      </c>
      <c r="D31" s="57" t="s">
        <v>133</v>
      </c>
      <c r="E31" s="58" t="s">
        <v>110</v>
      </c>
      <c r="F31" s="107">
        <v>0.1</v>
      </c>
      <c r="G31" s="133" t="b">
        <f>COUNTIF(已有插件!$B:$B,$D31) &gt; 0</f>
        <v>0</v>
      </c>
      <c r="H31" s="96" t="b">
        <f>COUNTIF($G$31:$G$40,TRUE)=COUNTA($D$31:$D$40)</f>
        <v>0</v>
      </c>
      <c r="J31" s="48"/>
      <c r="L31" s="49"/>
      <c r="M31" s="48"/>
    </row>
    <row r="32" spans="2:13" ht="14.4" customHeight="1" thickBot="1" x14ac:dyDescent="0.3">
      <c r="B32" s="87"/>
      <c r="C32" s="97"/>
      <c r="D32" s="57" t="s">
        <v>144</v>
      </c>
      <c r="E32" s="58" t="s">
        <v>110</v>
      </c>
      <c r="F32" s="107">
        <v>0.2</v>
      </c>
      <c r="G32" s="133" t="b">
        <f>COUNTIF(已有插件!$B:$B,$D32) &gt; 0</f>
        <v>0</v>
      </c>
      <c r="H32" s="97" t="b">
        <f t="shared" si="0"/>
        <v>1</v>
      </c>
      <c r="J32" s="48"/>
      <c r="L32" s="49"/>
      <c r="M32" s="48"/>
    </row>
    <row r="33" spans="1:13" ht="13.8" customHeight="1" x14ac:dyDescent="0.25">
      <c r="B33" s="87"/>
      <c r="C33" s="97"/>
      <c r="D33" s="52" t="s">
        <v>148</v>
      </c>
      <c r="E33" s="78" t="s">
        <v>146</v>
      </c>
      <c r="F33" s="113"/>
      <c r="G33" s="63" t="b">
        <f>COUNTIF(已有插件!$B:$B,$D33) &gt; 0</f>
        <v>0</v>
      </c>
      <c r="H33" s="97" t="b">
        <f t="shared" si="0"/>
        <v>1</v>
      </c>
      <c r="J33" s="48"/>
      <c r="L33" s="49"/>
      <c r="M33" s="48"/>
    </row>
    <row r="34" spans="1:13" ht="14.4" customHeight="1" thickBot="1" x14ac:dyDescent="0.3">
      <c r="B34" s="87"/>
      <c r="C34" s="97"/>
      <c r="D34" s="55"/>
      <c r="E34" s="79" t="s">
        <v>147</v>
      </c>
      <c r="F34" s="114"/>
      <c r="G34" s="65" t="b">
        <f>COUNTIF(已有插件!$B:$B,$D34) &gt; 0</f>
        <v>0</v>
      </c>
      <c r="H34" s="97" t="b">
        <f t="shared" si="0"/>
        <v>1</v>
      </c>
      <c r="J34" s="48"/>
      <c r="L34" s="49"/>
      <c r="M34" s="48"/>
    </row>
    <row r="35" spans="1:13" ht="13.8" customHeight="1" x14ac:dyDescent="0.25">
      <c r="B35" s="87"/>
      <c r="C35" s="97"/>
      <c r="D35" s="70" t="s">
        <v>102</v>
      </c>
      <c r="E35" s="53" t="s">
        <v>110</v>
      </c>
      <c r="F35" s="108">
        <v>0.05</v>
      </c>
      <c r="G35" s="130" t="b">
        <f>COUNTIF(已有插件!$B:$B,$D35) &gt; 0</f>
        <v>0</v>
      </c>
      <c r="H35" s="97" t="b">
        <f t="shared" si="0"/>
        <v>1</v>
      </c>
      <c r="J35" s="48"/>
      <c r="L35" s="49"/>
      <c r="M35" s="48"/>
    </row>
    <row r="36" spans="1:13" ht="14.4" customHeight="1" thickBot="1" x14ac:dyDescent="0.3">
      <c r="B36" s="87"/>
      <c r="C36" s="97"/>
      <c r="D36" s="71"/>
      <c r="E36" s="59" t="s">
        <v>111</v>
      </c>
      <c r="F36" s="109">
        <v>0.05</v>
      </c>
      <c r="G36" s="131" t="b">
        <f>COUNTIF(已有插件!$B:$B,$D36) &gt; 0</f>
        <v>0</v>
      </c>
      <c r="H36" s="97" t="b">
        <f t="shared" si="0"/>
        <v>1</v>
      </c>
      <c r="J36" s="48"/>
      <c r="L36" s="49"/>
      <c r="M36" s="48"/>
    </row>
    <row r="37" spans="1:13" ht="14.4" customHeight="1" thickBot="1" x14ac:dyDescent="0.3">
      <c r="B37" s="87"/>
      <c r="C37" s="97"/>
      <c r="D37" s="66" t="s">
        <v>107</v>
      </c>
      <c r="E37" s="58" t="s">
        <v>112</v>
      </c>
      <c r="F37" s="107">
        <v>0.2</v>
      </c>
      <c r="G37" s="126" t="b">
        <f>COUNTIF(已有插件!$B:$B,$D37) &gt; 0</f>
        <v>0</v>
      </c>
      <c r="H37" s="97" t="b">
        <f t="shared" si="0"/>
        <v>1</v>
      </c>
      <c r="J37" s="48"/>
      <c r="L37" s="49"/>
      <c r="M37" s="48"/>
    </row>
    <row r="38" spans="1:13" ht="13.8" customHeight="1" x14ac:dyDescent="0.25">
      <c r="B38" s="87"/>
      <c r="C38" s="97"/>
      <c r="D38" s="70" t="s">
        <v>128</v>
      </c>
      <c r="E38" s="53" t="s">
        <v>129</v>
      </c>
      <c r="F38" s="108">
        <v>0.12</v>
      </c>
      <c r="G38" s="130" t="b">
        <f>COUNTIF(已有插件!$B:$B,$D38) &gt; 0</f>
        <v>0</v>
      </c>
      <c r="H38" s="97" t="b">
        <f t="shared" si="0"/>
        <v>1</v>
      </c>
    </row>
    <row r="39" spans="1:13" s="48" customFormat="1" ht="13.8" customHeight="1" x14ac:dyDescent="0.25">
      <c r="A39"/>
      <c r="B39" s="87"/>
      <c r="C39" s="97"/>
      <c r="D39" s="72"/>
      <c r="E39" s="45" t="s">
        <v>98</v>
      </c>
      <c r="F39" s="110">
        <v>0.02</v>
      </c>
      <c r="G39" s="134" t="b">
        <f>COUNTIF(已有插件!$B:$B,$D39) &gt; 0</f>
        <v>0</v>
      </c>
      <c r="H39" s="97" t="b">
        <f t="shared" si="0"/>
        <v>1</v>
      </c>
      <c r="I39"/>
      <c r="J39"/>
      <c r="K39"/>
      <c r="L39"/>
    </row>
    <row r="40" spans="1:13" s="48" customFormat="1" ht="14.4" customHeight="1" thickBot="1" x14ac:dyDescent="0.3">
      <c r="A40"/>
      <c r="B40" s="87"/>
      <c r="C40" s="98"/>
      <c r="D40" s="80"/>
      <c r="E40" s="47" t="s">
        <v>101</v>
      </c>
      <c r="F40" s="115">
        <v>0.1</v>
      </c>
      <c r="G40" s="135" t="b">
        <f>COUNTIF(已有插件!$B:$B,$D40) &gt; 0</f>
        <v>0</v>
      </c>
      <c r="H40" s="98" t="b">
        <f t="shared" si="0"/>
        <v>1</v>
      </c>
      <c r="I40"/>
      <c r="J40"/>
      <c r="K40"/>
      <c r="L40"/>
    </row>
    <row r="41" spans="1:13" s="48" customFormat="1" ht="15.6" customHeight="1" thickBot="1" x14ac:dyDescent="0.3">
      <c r="A41"/>
      <c r="B41" s="87"/>
      <c r="C41" s="96" t="s">
        <v>11</v>
      </c>
      <c r="D41" s="66" t="s">
        <v>93</v>
      </c>
      <c r="E41" s="62" t="s">
        <v>99</v>
      </c>
      <c r="F41" s="107">
        <v>0.1</v>
      </c>
      <c r="G41" s="126" t="b">
        <f>COUNTIF(已有插件!$B:$B,$D41) &gt; 0</f>
        <v>1</v>
      </c>
      <c r="H41" s="96" t="b">
        <f>COUNTIF($G$41:$G$57,TRUE)=COUNTA($D$41:$D$57)</f>
        <v>0</v>
      </c>
    </row>
    <row r="42" spans="1:13" s="48" customFormat="1" ht="14.4" customHeight="1" thickBot="1" x14ac:dyDescent="0.3">
      <c r="A42"/>
      <c r="B42" s="87"/>
      <c r="C42" s="97"/>
      <c r="D42" s="66" t="s">
        <v>94</v>
      </c>
      <c r="E42" s="62" t="s">
        <v>98</v>
      </c>
      <c r="F42" s="107">
        <v>0.03</v>
      </c>
      <c r="G42" s="126" t="b">
        <f>COUNTIF(已有插件!$B:$B,$D42) &gt; 0</f>
        <v>1</v>
      </c>
      <c r="H42" s="97" t="b">
        <f t="shared" si="0"/>
        <v>1</v>
      </c>
    </row>
    <row r="43" spans="1:13" s="48" customFormat="1" ht="13.8" customHeight="1" x14ac:dyDescent="0.25">
      <c r="A43"/>
      <c r="B43" s="87"/>
      <c r="C43" s="97"/>
      <c r="D43" s="70" t="s">
        <v>102</v>
      </c>
      <c r="E43" s="53" t="s">
        <v>110</v>
      </c>
      <c r="F43" s="108">
        <v>0.05</v>
      </c>
      <c r="G43" s="130" t="b">
        <f>COUNTIF(已有插件!$B:$B,$D43) &gt; 0</f>
        <v>0</v>
      </c>
      <c r="H43" s="97" t="b">
        <f t="shared" si="0"/>
        <v>1</v>
      </c>
    </row>
    <row r="44" spans="1:13" s="48" customFormat="1" ht="14.4" customHeight="1" thickBot="1" x14ac:dyDescent="0.3">
      <c r="A44"/>
      <c r="B44" s="87"/>
      <c r="C44" s="97"/>
      <c r="D44" s="71"/>
      <c r="E44" s="59" t="s">
        <v>111</v>
      </c>
      <c r="F44" s="109">
        <v>0.05</v>
      </c>
      <c r="G44" s="131" t="b">
        <f>COUNTIF(已有插件!$B:$B,$D44) &gt; 0</f>
        <v>0</v>
      </c>
      <c r="H44" s="97" t="b">
        <f t="shared" si="0"/>
        <v>1</v>
      </c>
    </row>
    <row r="45" spans="1:13" s="48" customFormat="1" ht="14.4" customHeight="1" thickBot="1" x14ac:dyDescent="0.3">
      <c r="A45"/>
      <c r="B45" s="87"/>
      <c r="C45" s="97"/>
      <c r="D45" s="66" t="s">
        <v>107</v>
      </c>
      <c r="E45" s="58" t="s">
        <v>112</v>
      </c>
      <c r="F45" s="107">
        <v>0.2</v>
      </c>
      <c r="G45" s="126" t="b">
        <f>COUNTIF(已有插件!$B:$B,$D45) &gt; 0</f>
        <v>0</v>
      </c>
      <c r="H45" s="97" t="b">
        <f t="shared" si="0"/>
        <v>1</v>
      </c>
    </row>
    <row r="46" spans="1:13" s="48" customFormat="1" ht="13.8" customHeight="1" x14ac:dyDescent="0.25">
      <c r="A46"/>
      <c r="B46" s="87"/>
      <c r="C46" s="97"/>
      <c r="D46" s="70" t="s">
        <v>128</v>
      </c>
      <c r="E46" s="53" t="s">
        <v>129</v>
      </c>
      <c r="F46" s="108">
        <v>0.12</v>
      </c>
      <c r="G46" s="130" t="b">
        <f>COUNTIF(已有插件!$B:$B,$D46) &gt; 0</f>
        <v>0</v>
      </c>
      <c r="H46" s="97" t="b">
        <f t="shared" si="0"/>
        <v>1</v>
      </c>
    </row>
    <row r="47" spans="1:13" s="48" customFormat="1" ht="13.8" customHeight="1" x14ac:dyDescent="0.25">
      <c r="A47"/>
      <c r="B47" s="87"/>
      <c r="C47" s="97"/>
      <c r="D47" s="72"/>
      <c r="E47" s="45" t="s">
        <v>98</v>
      </c>
      <c r="F47" s="110">
        <v>0.02</v>
      </c>
      <c r="G47" s="134" t="b">
        <f>COUNTIF(已有插件!$B:$B,$D47) &gt; 0</f>
        <v>0</v>
      </c>
      <c r="H47" s="97" t="b">
        <f t="shared" si="0"/>
        <v>1</v>
      </c>
    </row>
    <row r="48" spans="1:13" s="48" customFormat="1" ht="14.4" customHeight="1" thickBot="1" x14ac:dyDescent="0.3">
      <c r="A48"/>
      <c r="B48" s="87"/>
      <c r="C48" s="97"/>
      <c r="D48" s="80"/>
      <c r="E48" s="47" t="s">
        <v>101</v>
      </c>
      <c r="F48" s="115">
        <v>0.1</v>
      </c>
      <c r="G48" s="135" t="b">
        <f>COUNTIF(已有插件!$B:$B,$D48) &gt; 0</f>
        <v>0</v>
      </c>
      <c r="H48" s="97" t="b">
        <f t="shared" si="0"/>
        <v>1</v>
      </c>
    </row>
    <row r="49" spans="1:13" s="48" customFormat="1" ht="14.4" customHeight="1" x14ac:dyDescent="0.25">
      <c r="A49"/>
      <c r="B49" s="87"/>
      <c r="C49" s="99"/>
      <c r="D49" s="82" t="s">
        <v>149</v>
      </c>
      <c r="E49" s="53" t="s">
        <v>112</v>
      </c>
      <c r="F49" s="108">
        <v>7.7700000000000005E-2</v>
      </c>
      <c r="G49" s="136" t="b">
        <f>COUNTIF(已有插件!$B:$B,$D49) &gt; 0</f>
        <v>0</v>
      </c>
      <c r="H49" s="97" t="b">
        <f t="shared" si="0"/>
        <v>1</v>
      </c>
    </row>
    <row r="50" spans="1:13" s="48" customFormat="1" ht="14.4" customHeight="1" x14ac:dyDescent="0.25">
      <c r="A50"/>
      <c r="B50" s="87"/>
      <c r="C50" s="99"/>
      <c r="D50" s="83"/>
      <c r="E50" s="46" t="s">
        <v>150</v>
      </c>
      <c r="F50" s="110">
        <v>7.7700000000000005E-2</v>
      </c>
      <c r="G50" s="137" t="b">
        <f>COUNTIF(已有插件!$B:$B,$D50) &gt; 0</f>
        <v>0</v>
      </c>
      <c r="H50" s="97" t="b">
        <f t="shared" si="0"/>
        <v>1</v>
      </c>
    </row>
    <row r="51" spans="1:13" s="48" customFormat="1" ht="13.8" customHeight="1" x14ac:dyDescent="0.25">
      <c r="A51"/>
      <c r="B51" s="87"/>
      <c r="C51" s="99"/>
      <c r="D51" s="83"/>
      <c r="E51" s="46" t="s">
        <v>113</v>
      </c>
      <c r="F51" s="110">
        <v>7.7700000000000005E-2</v>
      </c>
      <c r="G51" s="137" t="b">
        <f>COUNTIF(已有插件!$B:$B,$D51) &gt; 0</f>
        <v>0</v>
      </c>
      <c r="H51" s="97" t="b">
        <f t="shared" si="0"/>
        <v>1</v>
      </c>
    </row>
    <row r="52" spans="1:13" s="48" customFormat="1" ht="14.4" customHeight="1" x14ac:dyDescent="0.25">
      <c r="A52"/>
      <c r="B52" s="87"/>
      <c r="C52" s="99"/>
      <c r="D52" s="83"/>
      <c r="E52" s="46" t="s">
        <v>114</v>
      </c>
      <c r="F52" s="110">
        <v>7.7700000000000005E-2</v>
      </c>
      <c r="G52" s="137" t="b">
        <f>COUNTIF(已有插件!$B:$B,$D52) &gt; 0</f>
        <v>0</v>
      </c>
      <c r="H52" s="97" t="b">
        <f t="shared" si="0"/>
        <v>1</v>
      </c>
    </row>
    <row r="53" spans="1:13" s="48" customFormat="1" ht="13.8" customHeight="1" x14ac:dyDescent="0.25">
      <c r="A53"/>
      <c r="B53" s="87"/>
      <c r="C53" s="99"/>
      <c r="D53" s="83"/>
      <c r="E53" s="46" t="s">
        <v>137</v>
      </c>
      <c r="F53" s="110">
        <v>7.7700000000000005E-2</v>
      </c>
      <c r="G53" s="137" t="b">
        <f>COUNTIF(已有插件!$B:$B,$D53) &gt; 0</f>
        <v>0</v>
      </c>
      <c r="H53" s="97" t="b">
        <f t="shared" si="0"/>
        <v>1</v>
      </c>
    </row>
    <row r="54" spans="1:13" s="48" customFormat="1" ht="14.4" customHeight="1" x14ac:dyDescent="0.25">
      <c r="A54"/>
      <c r="B54" s="87"/>
      <c r="C54" s="99"/>
      <c r="D54" s="83"/>
      <c r="E54" s="46" t="s">
        <v>138</v>
      </c>
      <c r="F54" s="110">
        <v>7.7700000000000005E-2</v>
      </c>
      <c r="G54" s="137" t="b">
        <f>COUNTIF(已有插件!$B:$B,$D54) &gt; 0</f>
        <v>0</v>
      </c>
      <c r="H54" s="97" t="b">
        <f t="shared" si="0"/>
        <v>1</v>
      </c>
    </row>
    <row r="55" spans="1:13" s="48" customFormat="1" ht="14.4" customHeight="1" x14ac:dyDescent="0.25">
      <c r="A55"/>
      <c r="B55" s="87"/>
      <c r="C55" s="99"/>
      <c r="D55" s="83"/>
      <c r="E55" s="46" t="s">
        <v>136</v>
      </c>
      <c r="F55" s="110">
        <v>0.77700000000000002</v>
      </c>
      <c r="G55" s="137" t="b">
        <f>COUNTIF(已有插件!$B:$B,$D55) &gt; 0</f>
        <v>0</v>
      </c>
      <c r="H55" s="97" t="b">
        <f t="shared" si="0"/>
        <v>1</v>
      </c>
    </row>
    <row r="56" spans="1:13" s="48" customFormat="1" ht="14.4" customHeight="1" x14ac:dyDescent="0.25">
      <c r="A56"/>
      <c r="B56" s="87"/>
      <c r="C56" s="99"/>
      <c r="D56" s="83"/>
      <c r="E56" s="81" t="s">
        <v>151</v>
      </c>
      <c r="F56" s="116"/>
      <c r="G56" s="137" t="b">
        <f>COUNTIF(已有插件!$B:$B,$D56) &gt; 0</f>
        <v>0</v>
      </c>
      <c r="H56" s="97" t="b">
        <f t="shared" si="0"/>
        <v>1</v>
      </c>
    </row>
    <row r="57" spans="1:13" s="48" customFormat="1" ht="14.4" customHeight="1" thickBot="1" x14ac:dyDescent="0.3">
      <c r="A57"/>
      <c r="B57" s="87"/>
      <c r="C57" s="100"/>
      <c r="D57" s="84"/>
      <c r="E57" s="79" t="s">
        <v>152</v>
      </c>
      <c r="F57" s="114"/>
      <c r="G57" s="138" t="b">
        <f>COUNTIF(已有插件!$B:$B,$D57) &gt; 0</f>
        <v>0</v>
      </c>
      <c r="H57" s="102" t="b">
        <f t="shared" si="0"/>
        <v>1</v>
      </c>
    </row>
    <row r="58" spans="1:13" ht="14.4" thickBot="1" x14ac:dyDescent="0.3">
      <c r="B58" s="87"/>
      <c r="C58" s="101" t="s">
        <v>6</v>
      </c>
      <c r="D58" s="74" t="s">
        <v>105</v>
      </c>
      <c r="E58" s="77" t="s">
        <v>113</v>
      </c>
      <c r="F58" s="117">
        <v>0.2</v>
      </c>
      <c r="G58" s="139" t="b">
        <f>COUNTIF(已有插件!$B:$B,$D58) &gt; 0</f>
        <v>0</v>
      </c>
      <c r="H58" s="101" t="b">
        <f>COUNTIF($G$58:$G$64,TRUE)=COUNTA($D$58:$D$64)</f>
        <v>0</v>
      </c>
      <c r="J58" s="48"/>
      <c r="L58" s="49"/>
      <c r="M58" s="48"/>
    </row>
    <row r="59" spans="1:13" ht="14.4" thickBot="1" x14ac:dyDescent="0.3">
      <c r="B59" s="87"/>
      <c r="C59" s="97"/>
      <c r="D59" s="66" t="s">
        <v>107</v>
      </c>
      <c r="E59" s="58" t="s">
        <v>112</v>
      </c>
      <c r="F59" s="107">
        <v>0.2</v>
      </c>
      <c r="G59" s="126" t="b">
        <f>COUNTIF(已有插件!$B:$B,$D59) &gt; 0</f>
        <v>0</v>
      </c>
      <c r="H59" s="97" t="b">
        <f t="shared" si="0"/>
        <v>1</v>
      </c>
      <c r="J59" s="48"/>
      <c r="L59" s="49"/>
      <c r="M59" s="48"/>
    </row>
    <row r="60" spans="1:13" ht="14.4" thickBot="1" x14ac:dyDescent="0.3">
      <c r="B60" s="87"/>
      <c r="C60" s="97"/>
      <c r="D60" s="66" t="s">
        <v>126</v>
      </c>
      <c r="E60" s="58" t="s">
        <v>129</v>
      </c>
      <c r="F60" s="107">
        <v>0.4</v>
      </c>
      <c r="G60" s="126" t="b">
        <f>COUNTIF(已有插件!$B:$B,$D60) &gt; 0</f>
        <v>0</v>
      </c>
      <c r="H60" s="97" t="b">
        <f t="shared" si="0"/>
        <v>1</v>
      </c>
      <c r="J60" s="48"/>
      <c r="L60" s="49"/>
      <c r="M60" s="48"/>
    </row>
    <row r="61" spans="1:13" ht="14.4" thickBot="1" x14ac:dyDescent="0.3">
      <c r="B61" s="87"/>
      <c r="C61" s="97"/>
      <c r="D61" s="66" t="s">
        <v>127</v>
      </c>
      <c r="E61" s="58" t="s">
        <v>130</v>
      </c>
      <c r="F61" s="107">
        <v>0.25</v>
      </c>
      <c r="G61" s="126" t="b">
        <f>COUNTIF(已有插件!$B:$B,$D61) &gt; 0</f>
        <v>0</v>
      </c>
      <c r="H61" s="97" t="b">
        <f t="shared" si="0"/>
        <v>1</v>
      </c>
      <c r="J61" s="48"/>
      <c r="L61" s="49"/>
      <c r="M61" s="48"/>
    </row>
    <row r="62" spans="1:13" x14ac:dyDescent="0.25">
      <c r="B62" s="87"/>
      <c r="C62" s="97"/>
      <c r="D62" s="70" t="s">
        <v>128</v>
      </c>
      <c r="E62" s="53" t="s">
        <v>129</v>
      </c>
      <c r="F62" s="108">
        <v>0.12</v>
      </c>
      <c r="G62" s="130" t="b">
        <f>COUNTIF(已有插件!$B:$B,$D62) &gt; 0</f>
        <v>0</v>
      </c>
      <c r="H62" s="97" t="b">
        <f t="shared" si="0"/>
        <v>1</v>
      </c>
      <c r="J62" s="48"/>
      <c r="L62" s="49"/>
      <c r="M62" s="48"/>
    </row>
    <row r="63" spans="1:13" x14ac:dyDescent="0.25">
      <c r="B63" s="87"/>
      <c r="C63" s="97"/>
      <c r="D63" s="72"/>
      <c r="E63" s="45" t="s">
        <v>98</v>
      </c>
      <c r="F63" s="110">
        <v>0.02</v>
      </c>
      <c r="G63" s="134" t="b">
        <f>COUNTIF(已有插件!$B:$B,$D63) &gt; 0</f>
        <v>0</v>
      </c>
      <c r="H63" s="97" t="b">
        <f t="shared" si="0"/>
        <v>1</v>
      </c>
      <c r="J63" s="48"/>
      <c r="L63" s="49"/>
      <c r="M63" s="48"/>
    </row>
    <row r="64" spans="1:13" ht="14.4" thickBot="1" x14ac:dyDescent="0.3">
      <c r="B64" s="87"/>
      <c r="C64" s="102"/>
      <c r="D64" s="71"/>
      <c r="E64" s="56" t="s">
        <v>101</v>
      </c>
      <c r="F64" s="109">
        <v>0.1</v>
      </c>
      <c r="G64" s="131" t="b">
        <f>COUNTIF(已有插件!$B:$B,$D64) &gt; 0</f>
        <v>0</v>
      </c>
      <c r="H64" s="102" t="b">
        <f t="shared" si="0"/>
        <v>1</v>
      </c>
      <c r="J64" s="48"/>
      <c r="L64" s="50"/>
      <c r="M64" s="48"/>
    </row>
    <row r="65" spans="2:13" ht="14.4" thickBot="1" x14ac:dyDescent="0.3">
      <c r="B65" s="87"/>
      <c r="C65" s="96" t="s">
        <v>7</v>
      </c>
      <c r="D65" s="66" t="s">
        <v>131</v>
      </c>
      <c r="E65" s="58" t="s">
        <v>132</v>
      </c>
      <c r="F65" s="118">
        <v>0.2</v>
      </c>
      <c r="G65" s="126" t="b">
        <f>COUNTIF(已有插件!$B:$B,$D65) &gt; 0</f>
        <v>0</v>
      </c>
      <c r="H65" s="96" t="b">
        <f>COUNTIF($G$65:$G$71,TRUE)=COUNTA($D$65:$D$71)</f>
        <v>0</v>
      </c>
      <c r="J65" s="48"/>
      <c r="L65" s="49"/>
      <c r="M65" s="48"/>
    </row>
    <row r="66" spans="2:13" ht="14.4" thickBot="1" x14ac:dyDescent="0.3">
      <c r="B66" s="87"/>
      <c r="C66" s="97"/>
      <c r="D66" s="66" t="s">
        <v>105</v>
      </c>
      <c r="E66" s="58" t="s">
        <v>113</v>
      </c>
      <c r="F66" s="107">
        <v>0.2</v>
      </c>
      <c r="G66" s="126" t="b">
        <f>COUNTIF(已有插件!$B:$B,$D66) &gt; 0</f>
        <v>0</v>
      </c>
      <c r="H66" s="97" t="b">
        <f t="shared" si="0"/>
        <v>1</v>
      </c>
      <c r="J66" s="48"/>
      <c r="L66" s="49"/>
      <c r="M66" s="48"/>
    </row>
    <row r="67" spans="2:13" ht="14.4" thickBot="1" x14ac:dyDescent="0.3">
      <c r="B67" s="87"/>
      <c r="C67" s="97"/>
      <c r="D67" s="66" t="s">
        <v>107</v>
      </c>
      <c r="E67" s="58" t="s">
        <v>112</v>
      </c>
      <c r="F67" s="107">
        <v>0.2</v>
      </c>
      <c r="G67" s="126" t="b">
        <f>COUNTIF(已有插件!$B:$B,$D67) &gt; 0</f>
        <v>0</v>
      </c>
      <c r="H67" s="97" t="b">
        <f t="shared" ref="H67:H130" si="1">COUNTIF($G$2:$G$9,"FALSE") &gt; 0</f>
        <v>1</v>
      </c>
      <c r="J67" s="48"/>
      <c r="L67" s="49"/>
      <c r="M67" s="48"/>
    </row>
    <row r="68" spans="2:13" ht="14.4" thickBot="1" x14ac:dyDescent="0.3">
      <c r="B68" s="87"/>
      <c r="C68" s="97"/>
      <c r="D68" s="66" t="s">
        <v>127</v>
      </c>
      <c r="E68" s="58" t="s">
        <v>130</v>
      </c>
      <c r="F68" s="107">
        <v>0.25</v>
      </c>
      <c r="G68" s="126" t="b">
        <f>COUNTIF(已有插件!$B:$B,$D68) &gt; 0</f>
        <v>0</v>
      </c>
      <c r="H68" s="97" t="b">
        <f t="shared" si="1"/>
        <v>1</v>
      </c>
      <c r="J68" s="48"/>
      <c r="L68" s="49"/>
      <c r="M68" s="48"/>
    </row>
    <row r="69" spans="2:13" x14ac:dyDescent="0.25">
      <c r="B69" s="87"/>
      <c r="C69" s="97"/>
      <c r="D69" s="70" t="s">
        <v>128</v>
      </c>
      <c r="E69" s="53" t="s">
        <v>129</v>
      </c>
      <c r="F69" s="108">
        <v>0.12</v>
      </c>
      <c r="G69" s="130" t="b">
        <f>COUNTIF(已有插件!$B:$B,$D69) &gt; 0</f>
        <v>0</v>
      </c>
      <c r="H69" s="97" t="b">
        <f t="shared" si="1"/>
        <v>1</v>
      </c>
      <c r="J69" s="48"/>
      <c r="L69" s="49"/>
      <c r="M69" s="48"/>
    </row>
    <row r="70" spans="2:13" x14ac:dyDescent="0.25">
      <c r="B70" s="87"/>
      <c r="C70" s="97"/>
      <c r="D70" s="72"/>
      <c r="E70" s="45" t="s">
        <v>98</v>
      </c>
      <c r="F70" s="110">
        <v>0.02</v>
      </c>
      <c r="G70" s="134" t="b">
        <f>COUNTIF(已有插件!$B:$B,$D70) &gt; 0</f>
        <v>0</v>
      </c>
      <c r="H70" s="97" t="b">
        <f t="shared" si="1"/>
        <v>1</v>
      </c>
      <c r="J70" s="48"/>
      <c r="L70" s="49"/>
      <c r="M70" s="48"/>
    </row>
    <row r="71" spans="2:13" ht="14.4" thickBot="1" x14ac:dyDescent="0.3">
      <c r="B71" s="87"/>
      <c r="C71" s="102"/>
      <c r="D71" s="71"/>
      <c r="E71" s="56" t="s">
        <v>101</v>
      </c>
      <c r="F71" s="109">
        <v>0.1</v>
      </c>
      <c r="G71" s="131" t="b">
        <f>COUNTIF(已有插件!$B:$B,$D71) &gt; 0</f>
        <v>0</v>
      </c>
      <c r="H71" s="102" t="b">
        <f t="shared" si="1"/>
        <v>1</v>
      </c>
      <c r="J71" s="48"/>
      <c r="L71" s="49"/>
      <c r="M71" s="48"/>
    </row>
    <row r="72" spans="2:13" x14ac:dyDescent="0.25">
      <c r="B72" s="87"/>
      <c r="C72" s="96" t="s">
        <v>8</v>
      </c>
      <c r="D72" s="70" t="s">
        <v>102</v>
      </c>
      <c r="E72" s="53" t="s">
        <v>110</v>
      </c>
      <c r="F72" s="108">
        <v>0.05</v>
      </c>
      <c r="G72" s="130" t="b">
        <f>COUNTIF(已有插件!$B:$B,$D72) &gt; 0</f>
        <v>0</v>
      </c>
      <c r="H72" s="96" t="b">
        <f>COUNTIF($G$72:$G$83,TRUE)=COUNTA($D$72:$D$83)</f>
        <v>0</v>
      </c>
      <c r="J72" s="48"/>
      <c r="L72" s="49"/>
      <c r="M72" s="48"/>
    </row>
    <row r="73" spans="2:13" ht="14.4" thickBot="1" x14ac:dyDescent="0.3">
      <c r="B73" s="87"/>
      <c r="C73" s="97"/>
      <c r="D73" s="71"/>
      <c r="E73" s="59" t="s">
        <v>111</v>
      </c>
      <c r="F73" s="109">
        <v>0.05</v>
      </c>
      <c r="G73" s="131" t="b">
        <f>COUNTIF(已有插件!$B:$B,$D73) &gt; 0</f>
        <v>0</v>
      </c>
      <c r="H73" s="97" t="b">
        <f t="shared" si="1"/>
        <v>1</v>
      </c>
      <c r="J73" s="48"/>
      <c r="L73" s="49"/>
      <c r="M73" s="48"/>
    </row>
    <row r="74" spans="2:13" ht="14.4" thickBot="1" x14ac:dyDescent="0.3">
      <c r="B74" s="87"/>
      <c r="C74" s="97"/>
      <c r="D74" s="66" t="s">
        <v>133</v>
      </c>
      <c r="E74" s="58" t="s">
        <v>110</v>
      </c>
      <c r="F74" s="107">
        <v>0.1</v>
      </c>
      <c r="G74" s="126" t="b">
        <f>COUNTIF(已有插件!$B:$B,$D74) &gt; 0</f>
        <v>0</v>
      </c>
      <c r="H74" s="97" t="b">
        <f t="shared" si="1"/>
        <v>1</v>
      </c>
      <c r="J74" s="48"/>
      <c r="L74" s="49"/>
      <c r="M74" s="48"/>
    </row>
    <row r="75" spans="2:13" x14ac:dyDescent="0.25">
      <c r="B75" s="87"/>
      <c r="C75" s="97"/>
      <c r="D75" s="70" t="s">
        <v>134</v>
      </c>
      <c r="E75" s="53" t="s">
        <v>115</v>
      </c>
      <c r="F75" s="108">
        <v>0.1</v>
      </c>
      <c r="G75" s="130" t="b">
        <f>COUNTIF(已有插件!$B:$B,$D75) &gt; 0</f>
        <v>0</v>
      </c>
      <c r="H75" s="97" t="b">
        <f t="shared" si="1"/>
        <v>1</v>
      </c>
      <c r="J75" s="48"/>
      <c r="L75" s="49"/>
      <c r="M75" s="48"/>
    </row>
    <row r="76" spans="2:13" ht="14.4" thickBot="1" x14ac:dyDescent="0.3">
      <c r="B76" s="87"/>
      <c r="C76" s="97"/>
      <c r="D76" s="71"/>
      <c r="E76" s="59" t="s">
        <v>116</v>
      </c>
      <c r="F76" s="109">
        <v>0.1</v>
      </c>
      <c r="G76" s="131" t="b">
        <f>COUNTIF(已有插件!$B:$B,$D76) &gt; 0</f>
        <v>0</v>
      </c>
      <c r="H76" s="97" t="b">
        <f t="shared" si="1"/>
        <v>1</v>
      </c>
      <c r="J76" s="48"/>
      <c r="L76" s="49"/>
      <c r="M76" s="48"/>
    </row>
    <row r="77" spans="2:13" x14ac:dyDescent="0.25">
      <c r="B77" s="87"/>
      <c r="C77" s="97"/>
      <c r="D77" s="70" t="s">
        <v>135</v>
      </c>
      <c r="E77" s="53" t="s">
        <v>110</v>
      </c>
      <c r="F77" s="108">
        <v>0.1</v>
      </c>
      <c r="G77" s="130" t="b">
        <f>COUNTIF(已有插件!$B:$B,$D77) &gt; 0</f>
        <v>0</v>
      </c>
      <c r="H77" s="97" t="b">
        <f t="shared" si="1"/>
        <v>1</v>
      </c>
      <c r="J77" s="48"/>
      <c r="L77" s="49"/>
      <c r="M77" s="48"/>
    </row>
    <row r="78" spans="2:13" x14ac:dyDescent="0.25">
      <c r="B78" s="87"/>
      <c r="C78" s="97"/>
      <c r="D78" s="72"/>
      <c r="E78" s="46" t="s">
        <v>137</v>
      </c>
      <c r="F78" s="110">
        <v>0.1</v>
      </c>
      <c r="G78" s="134" t="b">
        <f>COUNTIF(已有插件!$B:$B,$D78) &gt; 0</f>
        <v>0</v>
      </c>
      <c r="H78" s="97" t="b">
        <f t="shared" si="1"/>
        <v>1</v>
      </c>
      <c r="J78" s="48"/>
      <c r="L78" s="49"/>
      <c r="M78" s="48"/>
    </row>
    <row r="79" spans="2:13" ht="14.4" thickBot="1" x14ac:dyDescent="0.3">
      <c r="B79" s="87"/>
      <c r="C79" s="97"/>
      <c r="D79" s="71"/>
      <c r="E79" s="59" t="s">
        <v>138</v>
      </c>
      <c r="F79" s="109">
        <v>0.25</v>
      </c>
      <c r="G79" s="131" t="b">
        <f>COUNTIF(已有插件!$B:$B,$D79) &gt; 0</f>
        <v>0</v>
      </c>
      <c r="H79" s="97" t="b">
        <f t="shared" si="1"/>
        <v>1</v>
      </c>
      <c r="J79" s="48"/>
      <c r="L79" s="49"/>
      <c r="M79" s="48"/>
    </row>
    <row r="80" spans="2:13" ht="14.4" thickBot="1" x14ac:dyDescent="0.3">
      <c r="B80" s="87"/>
      <c r="C80" s="97"/>
      <c r="D80" s="66" t="s">
        <v>107</v>
      </c>
      <c r="E80" s="58" t="s">
        <v>112</v>
      </c>
      <c r="F80" s="107">
        <v>0.2</v>
      </c>
      <c r="G80" s="126" t="b">
        <f>COUNTIF(已有插件!$B:$B,$D80) &gt; 0</f>
        <v>0</v>
      </c>
      <c r="H80" s="97" t="b">
        <f t="shared" si="1"/>
        <v>1</v>
      </c>
      <c r="J80" s="48"/>
      <c r="L80" s="49"/>
      <c r="M80" s="48"/>
    </row>
    <row r="81" spans="2:13" x14ac:dyDescent="0.25">
      <c r="B81" s="87"/>
      <c r="C81" s="97"/>
      <c r="D81" s="70" t="s">
        <v>128</v>
      </c>
      <c r="E81" s="53" t="s">
        <v>129</v>
      </c>
      <c r="F81" s="108">
        <v>0.12</v>
      </c>
      <c r="G81" s="130" t="b">
        <f>COUNTIF(已有插件!$B:$B,$D81) &gt; 0</f>
        <v>0</v>
      </c>
      <c r="H81" s="97" t="b">
        <f t="shared" si="1"/>
        <v>1</v>
      </c>
      <c r="J81" s="48"/>
      <c r="L81" s="49"/>
      <c r="M81" s="48"/>
    </row>
    <row r="82" spans="2:13" x14ac:dyDescent="0.25">
      <c r="B82" s="87"/>
      <c r="C82" s="97"/>
      <c r="D82" s="72"/>
      <c r="E82" s="45" t="s">
        <v>98</v>
      </c>
      <c r="F82" s="110">
        <v>0.02</v>
      </c>
      <c r="G82" s="134" t="b">
        <f>COUNTIF(已有插件!$B:$B,$D82) &gt; 0</f>
        <v>0</v>
      </c>
      <c r="H82" s="97" t="b">
        <f t="shared" si="1"/>
        <v>1</v>
      </c>
      <c r="J82" s="48"/>
      <c r="L82" s="49"/>
      <c r="M82" s="48"/>
    </row>
    <row r="83" spans="2:13" ht="14.4" thickBot="1" x14ac:dyDescent="0.3">
      <c r="B83" s="88"/>
      <c r="C83" s="98"/>
      <c r="D83" s="80"/>
      <c r="E83" s="47" t="s">
        <v>101</v>
      </c>
      <c r="F83" s="115">
        <v>0.1</v>
      </c>
      <c r="G83" s="135" t="b">
        <f>COUNTIF(已有插件!$B:$B,$D83) &gt; 0</f>
        <v>0</v>
      </c>
      <c r="H83" s="98" t="b">
        <f t="shared" si="1"/>
        <v>1</v>
      </c>
      <c r="J83" s="48"/>
      <c r="K83" s="48"/>
      <c r="L83" s="48"/>
      <c r="M83" s="48"/>
    </row>
    <row r="84" spans="2:13" ht="14.4" customHeight="1" thickBot="1" x14ac:dyDescent="0.3">
      <c r="B84" s="86" t="s">
        <v>53</v>
      </c>
      <c r="C84" s="103" t="s">
        <v>15</v>
      </c>
      <c r="D84" s="66" t="s">
        <v>95</v>
      </c>
      <c r="E84" s="62" t="s">
        <v>100</v>
      </c>
      <c r="F84" s="107">
        <v>0.05</v>
      </c>
      <c r="G84" s="126" t="b">
        <f>COUNTIF(已有插件!$B:$B,$D84) &gt; 0</f>
        <v>1</v>
      </c>
      <c r="H84" s="103" t="b">
        <f>COUNTIF($G$84:$G$99,TRUE)=COUNTA($D$84:$D$99)</f>
        <v>0</v>
      </c>
      <c r="J84" s="48"/>
      <c r="K84" s="48"/>
      <c r="L84" s="48"/>
      <c r="M84" s="48"/>
    </row>
    <row r="85" spans="2:13" ht="14.4" customHeight="1" thickBot="1" x14ac:dyDescent="0.3">
      <c r="B85" s="87"/>
      <c r="C85" s="104"/>
      <c r="D85" s="57" t="s">
        <v>153</v>
      </c>
      <c r="E85" s="62" t="s">
        <v>99</v>
      </c>
      <c r="F85" s="107">
        <v>0.15</v>
      </c>
      <c r="G85" s="133" t="b">
        <f>COUNTIF(已有插件!$B:$B,$D85) &gt; 0</f>
        <v>1</v>
      </c>
      <c r="H85" s="104" t="b">
        <f t="shared" si="1"/>
        <v>1</v>
      </c>
      <c r="J85" s="48"/>
      <c r="K85" s="48"/>
      <c r="L85" s="48"/>
      <c r="M85" s="48"/>
    </row>
    <row r="86" spans="2:13" ht="14.4" customHeight="1" x14ac:dyDescent="0.25">
      <c r="B86" s="87"/>
      <c r="C86" s="104"/>
      <c r="D86" s="52" t="s">
        <v>154</v>
      </c>
      <c r="E86" s="53" t="s">
        <v>129</v>
      </c>
      <c r="F86" s="108">
        <v>0.05</v>
      </c>
      <c r="G86" s="63" t="b">
        <f>COUNTIF(已有插件!$B:$B,$D86) &gt; 0</f>
        <v>1</v>
      </c>
      <c r="H86" s="104" t="b">
        <f t="shared" si="1"/>
        <v>1</v>
      </c>
    </row>
    <row r="87" spans="2:13" ht="13.8" customHeight="1" x14ac:dyDescent="0.25">
      <c r="B87" s="87"/>
      <c r="C87" s="104"/>
      <c r="D87" s="54"/>
      <c r="E87" s="45" t="s">
        <v>98</v>
      </c>
      <c r="F87" s="110">
        <v>0.02</v>
      </c>
      <c r="G87" s="64" t="b">
        <f>COUNTIF(已有插件!$B:$B,$D87) &gt; 0</f>
        <v>0</v>
      </c>
      <c r="H87" s="104" t="b">
        <f t="shared" si="1"/>
        <v>1</v>
      </c>
    </row>
    <row r="88" spans="2:13" ht="14.4" customHeight="1" thickBot="1" x14ac:dyDescent="0.3">
      <c r="B88" s="87"/>
      <c r="C88" s="104"/>
      <c r="D88" s="55"/>
      <c r="E88" s="56" t="s">
        <v>101</v>
      </c>
      <c r="F88" s="109">
        <v>0.05</v>
      </c>
      <c r="G88" s="65" t="b">
        <f>COUNTIF(已有插件!$B:$B,$D88) &gt; 0</f>
        <v>0</v>
      </c>
      <c r="H88" s="104" t="b">
        <f t="shared" si="1"/>
        <v>1</v>
      </c>
    </row>
    <row r="89" spans="2:13" ht="13.8" customHeight="1" x14ac:dyDescent="0.25">
      <c r="B89" s="87"/>
      <c r="C89" s="104"/>
      <c r="D89" s="52" t="s">
        <v>155</v>
      </c>
      <c r="E89" s="61" t="s">
        <v>100</v>
      </c>
      <c r="F89" s="108">
        <v>0.08</v>
      </c>
      <c r="G89" s="63" t="b">
        <f>COUNTIF(已有插件!$B:$B,$D89) &gt; 0</f>
        <v>1</v>
      </c>
      <c r="H89" s="104" t="b">
        <f t="shared" si="1"/>
        <v>1</v>
      </c>
    </row>
    <row r="90" spans="2:13" ht="14.4" customHeight="1" thickBot="1" x14ac:dyDescent="0.3">
      <c r="B90" s="87"/>
      <c r="C90" s="104"/>
      <c r="D90" s="55"/>
      <c r="E90" s="59" t="s">
        <v>129</v>
      </c>
      <c r="F90" s="109">
        <v>0.15</v>
      </c>
      <c r="G90" s="65" t="b">
        <f>COUNTIF(已有插件!$B:$B,$D90) &gt; 0</f>
        <v>0</v>
      </c>
      <c r="H90" s="104" t="b">
        <f t="shared" si="1"/>
        <v>1</v>
      </c>
    </row>
    <row r="91" spans="2:13" ht="14.4" customHeight="1" thickBot="1" x14ac:dyDescent="0.3">
      <c r="B91" s="87"/>
      <c r="C91" s="104"/>
      <c r="D91" s="57" t="s">
        <v>156</v>
      </c>
      <c r="E91" s="58" t="s">
        <v>129</v>
      </c>
      <c r="F91" s="107">
        <v>0.25</v>
      </c>
      <c r="G91" s="133" t="b">
        <f>COUNTIF(已有插件!$B:$B,$D91) &gt; 0</f>
        <v>1</v>
      </c>
      <c r="H91" s="104" t="b">
        <f t="shared" si="1"/>
        <v>1</v>
      </c>
    </row>
    <row r="92" spans="2:13" ht="14.4" customHeight="1" thickBot="1" x14ac:dyDescent="0.3">
      <c r="B92" s="87"/>
      <c r="C92" s="104"/>
      <c r="D92" s="57" t="s">
        <v>157</v>
      </c>
      <c r="E92" s="62" t="s">
        <v>100</v>
      </c>
      <c r="F92" s="107">
        <v>0.08</v>
      </c>
      <c r="G92" s="133" t="b">
        <f>COUNTIF(已有插件!$B:$B,$D92) &gt; 0</f>
        <v>1</v>
      </c>
      <c r="H92" s="104" t="b">
        <f t="shared" si="1"/>
        <v>1</v>
      </c>
    </row>
    <row r="93" spans="2:13" ht="14.4" customHeight="1" thickBot="1" x14ac:dyDescent="0.3">
      <c r="B93" s="87"/>
      <c r="C93" s="104"/>
      <c r="D93" s="66" t="s">
        <v>127</v>
      </c>
      <c r="E93" s="58" t="s">
        <v>130</v>
      </c>
      <c r="F93" s="107">
        <v>0.25</v>
      </c>
      <c r="G93" s="126" t="b">
        <f>COUNTIF(已有插件!$B:$B,$D93) &gt; 0</f>
        <v>0</v>
      </c>
      <c r="H93" s="104" t="b">
        <f t="shared" si="1"/>
        <v>1</v>
      </c>
    </row>
    <row r="94" spans="2:13" ht="13.8" customHeight="1" x14ac:dyDescent="0.25">
      <c r="B94" s="87"/>
      <c r="C94" s="104"/>
      <c r="D94" s="70" t="s">
        <v>97</v>
      </c>
      <c r="E94" s="61" t="s">
        <v>100</v>
      </c>
      <c r="F94" s="108">
        <v>0.05</v>
      </c>
      <c r="G94" s="130" t="b">
        <f>COUNTIF(已有插件!$B:$B,$D94) &gt; 0</f>
        <v>1</v>
      </c>
      <c r="H94" s="104" t="b">
        <f t="shared" si="1"/>
        <v>1</v>
      </c>
    </row>
    <row r="95" spans="2:13" ht="13.8" customHeight="1" x14ac:dyDescent="0.25">
      <c r="B95" s="87"/>
      <c r="C95" s="104"/>
      <c r="D95" s="72"/>
      <c r="E95" s="45" t="s">
        <v>98</v>
      </c>
      <c r="F95" s="110">
        <v>0.01</v>
      </c>
      <c r="G95" s="134" t="b">
        <f>COUNTIF(已有插件!$B:$B,$D95) &gt; 0</f>
        <v>0</v>
      </c>
      <c r="H95" s="104" t="b">
        <f t="shared" si="1"/>
        <v>1</v>
      </c>
    </row>
    <row r="96" spans="2:13" ht="14.4" customHeight="1" thickBot="1" x14ac:dyDescent="0.3">
      <c r="B96" s="87"/>
      <c r="C96" s="104"/>
      <c r="D96" s="71"/>
      <c r="E96" s="56" t="s">
        <v>101</v>
      </c>
      <c r="F96" s="109">
        <v>0.05</v>
      </c>
      <c r="G96" s="131" t="b">
        <f>COUNTIF(已有插件!$B:$B,$D96) &gt; 0</f>
        <v>0</v>
      </c>
      <c r="H96" s="104" t="b">
        <f t="shared" si="1"/>
        <v>1</v>
      </c>
    </row>
    <row r="97" spans="2:8" ht="13.8" customHeight="1" x14ac:dyDescent="0.25">
      <c r="B97" s="87"/>
      <c r="C97" s="104"/>
      <c r="D97" s="52" t="s">
        <v>158</v>
      </c>
      <c r="E97" s="61" t="s">
        <v>100</v>
      </c>
      <c r="F97" s="108">
        <v>0.09</v>
      </c>
      <c r="G97" s="63" t="b">
        <f>COUNTIF(已有插件!$B:$B,$D97) &gt; 0</f>
        <v>0</v>
      </c>
      <c r="H97" s="104" t="b">
        <f t="shared" si="1"/>
        <v>1</v>
      </c>
    </row>
    <row r="98" spans="2:8" ht="13.8" customHeight="1" x14ac:dyDescent="0.25">
      <c r="B98" s="87"/>
      <c r="C98" s="104"/>
      <c r="D98" s="54"/>
      <c r="E98" s="45" t="s">
        <v>98</v>
      </c>
      <c r="F98" s="110">
        <v>0.02</v>
      </c>
      <c r="G98" s="64" t="b">
        <f>COUNTIF(已有插件!$B:$B,$D98) &gt; 0</f>
        <v>0</v>
      </c>
      <c r="H98" s="104" t="b">
        <f t="shared" si="1"/>
        <v>1</v>
      </c>
    </row>
    <row r="99" spans="2:8" ht="14.4" customHeight="1" thickBot="1" x14ac:dyDescent="0.3">
      <c r="B99" s="87"/>
      <c r="C99" s="105"/>
      <c r="D99" s="89"/>
      <c r="E99" s="51" t="s">
        <v>130</v>
      </c>
      <c r="F99" s="115">
        <v>0.15</v>
      </c>
      <c r="G99" s="76" t="b">
        <f>COUNTIF(已有插件!$B:$B,$D99) &gt; 0</f>
        <v>0</v>
      </c>
      <c r="H99" s="105" t="b">
        <f t="shared" si="1"/>
        <v>1</v>
      </c>
    </row>
    <row r="100" spans="2:8" ht="14.4" customHeight="1" thickBot="1" x14ac:dyDescent="0.3">
      <c r="B100" s="87"/>
      <c r="C100" s="103" t="s">
        <v>16</v>
      </c>
      <c r="D100" s="66" t="s">
        <v>127</v>
      </c>
      <c r="E100" s="58" t="s">
        <v>130</v>
      </c>
      <c r="F100" s="107">
        <v>0.25</v>
      </c>
      <c r="G100" s="126" t="b">
        <f>COUNTIF(已有插件!$B:$B,$D100) &gt; 0</f>
        <v>0</v>
      </c>
      <c r="H100" s="103" t="b">
        <f>COUNTIF($G$100:$G$126,TRUE)=COUNTA($D$100:$D$126)</f>
        <v>0</v>
      </c>
    </row>
    <row r="101" spans="2:8" ht="13.8" customHeight="1" x14ac:dyDescent="0.25">
      <c r="B101" s="87"/>
      <c r="C101" s="104"/>
      <c r="D101" s="70" t="s">
        <v>128</v>
      </c>
      <c r="E101" s="53" t="s">
        <v>129</v>
      </c>
      <c r="F101" s="108">
        <v>0.12</v>
      </c>
      <c r="G101" s="130" t="b">
        <f>COUNTIF(已有插件!$B:$B,$D101) &gt; 0</f>
        <v>0</v>
      </c>
      <c r="H101" s="104" t="b">
        <f t="shared" si="1"/>
        <v>1</v>
      </c>
    </row>
    <row r="102" spans="2:8" ht="13.8" customHeight="1" x14ac:dyDescent="0.25">
      <c r="B102" s="87"/>
      <c r="C102" s="104"/>
      <c r="D102" s="72"/>
      <c r="E102" s="45" t="s">
        <v>98</v>
      </c>
      <c r="F102" s="110">
        <v>0.02</v>
      </c>
      <c r="G102" s="134" t="b">
        <f>COUNTIF(已有插件!$B:$B,$D102) &gt; 0</f>
        <v>0</v>
      </c>
      <c r="H102" s="104" t="b">
        <f t="shared" si="1"/>
        <v>1</v>
      </c>
    </row>
    <row r="103" spans="2:8" ht="14.4" customHeight="1" thickBot="1" x14ac:dyDescent="0.3">
      <c r="B103" s="87"/>
      <c r="C103" s="104"/>
      <c r="D103" s="71"/>
      <c r="E103" s="56" t="s">
        <v>101</v>
      </c>
      <c r="F103" s="109">
        <v>0.1</v>
      </c>
      <c r="G103" s="131" t="b">
        <f>COUNTIF(已有插件!$B:$B,$D103) &gt; 0</f>
        <v>0</v>
      </c>
      <c r="H103" s="104" t="b">
        <f t="shared" si="1"/>
        <v>1</v>
      </c>
    </row>
    <row r="104" spans="2:8" ht="13.8" customHeight="1" x14ac:dyDescent="0.25">
      <c r="B104" s="87"/>
      <c r="C104" s="104"/>
      <c r="D104" s="52" t="s">
        <v>154</v>
      </c>
      <c r="E104" s="53" t="s">
        <v>129</v>
      </c>
      <c r="F104" s="108">
        <v>0.05</v>
      </c>
      <c r="G104" s="63" t="b">
        <f>COUNTIF(已有插件!$B:$B,$D104) &gt; 0</f>
        <v>1</v>
      </c>
      <c r="H104" s="104" t="b">
        <f t="shared" si="1"/>
        <v>1</v>
      </c>
    </row>
    <row r="105" spans="2:8" ht="13.8" customHeight="1" x14ac:dyDescent="0.25">
      <c r="B105" s="87"/>
      <c r="C105" s="104"/>
      <c r="D105" s="54"/>
      <c r="E105" s="45" t="s">
        <v>98</v>
      </c>
      <c r="F105" s="110">
        <v>0.02</v>
      </c>
      <c r="G105" s="64" t="b">
        <f>COUNTIF(已有插件!$B:$B,$D105) &gt; 0</f>
        <v>0</v>
      </c>
      <c r="H105" s="104" t="b">
        <f t="shared" si="1"/>
        <v>1</v>
      </c>
    </row>
    <row r="106" spans="2:8" ht="14.4" customHeight="1" thickBot="1" x14ac:dyDescent="0.3">
      <c r="B106" s="87"/>
      <c r="C106" s="104"/>
      <c r="D106" s="55"/>
      <c r="E106" s="56" t="s">
        <v>101</v>
      </c>
      <c r="F106" s="109">
        <v>0.05</v>
      </c>
      <c r="G106" s="65" t="b">
        <f>COUNTIF(已有插件!$B:$B,$D106) &gt; 0</f>
        <v>0</v>
      </c>
      <c r="H106" s="104" t="b">
        <f t="shared" si="1"/>
        <v>1</v>
      </c>
    </row>
    <row r="107" spans="2:8" ht="14.4" customHeight="1" thickBot="1" x14ac:dyDescent="0.3">
      <c r="B107" s="87"/>
      <c r="C107" s="104"/>
      <c r="D107" s="57" t="s">
        <v>157</v>
      </c>
      <c r="E107" s="62" t="s">
        <v>100</v>
      </c>
      <c r="F107" s="107">
        <v>0.08</v>
      </c>
      <c r="G107" s="133" t="b">
        <f>COUNTIF(已有插件!$B:$B,$D107) &gt; 0</f>
        <v>1</v>
      </c>
      <c r="H107" s="104" t="b">
        <f t="shared" si="1"/>
        <v>1</v>
      </c>
    </row>
    <row r="108" spans="2:8" ht="13.8" customHeight="1" x14ac:dyDescent="0.25">
      <c r="B108" s="87"/>
      <c r="C108" s="104"/>
      <c r="D108" s="52" t="s">
        <v>16</v>
      </c>
      <c r="E108" s="61" t="s">
        <v>100</v>
      </c>
      <c r="F108" s="108">
        <v>0.1</v>
      </c>
      <c r="G108" s="63" t="b">
        <f>COUNTIF(已有插件!$B:$B,$D108) &gt; 0</f>
        <v>0</v>
      </c>
      <c r="H108" s="104" t="b">
        <f t="shared" si="1"/>
        <v>1</v>
      </c>
    </row>
    <row r="109" spans="2:8" ht="13.8" customHeight="1" x14ac:dyDescent="0.25">
      <c r="B109" s="87"/>
      <c r="C109" s="104"/>
      <c r="D109" s="54"/>
      <c r="E109" s="46" t="s">
        <v>115</v>
      </c>
      <c r="F109" s="110">
        <v>0.15</v>
      </c>
      <c r="G109" s="64" t="b">
        <f>COUNTIF(已有插件!$B:$B,$D109) &gt; 0</f>
        <v>0</v>
      </c>
      <c r="H109" s="104" t="b">
        <f t="shared" si="1"/>
        <v>1</v>
      </c>
    </row>
    <row r="110" spans="2:8" ht="13.8" customHeight="1" x14ac:dyDescent="0.25">
      <c r="B110" s="87"/>
      <c r="C110" s="104"/>
      <c r="D110" s="54"/>
      <c r="E110" s="46" t="s">
        <v>110</v>
      </c>
      <c r="F110" s="110">
        <v>0.15</v>
      </c>
      <c r="G110" s="64" t="b">
        <f>COUNTIF(已有插件!$B:$B,$D110) &gt; 0</f>
        <v>0</v>
      </c>
      <c r="H110" s="104" t="b">
        <f t="shared" si="1"/>
        <v>1</v>
      </c>
    </row>
    <row r="111" spans="2:8" ht="13.8" customHeight="1" x14ac:dyDescent="0.25">
      <c r="B111" s="87"/>
      <c r="C111" s="104"/>
      <c r="D111" s="54"/>
      <c r="E111" s="45" t="s">
        <v>98</v>
      </c>
      <c r="F111" s="110">
        <v>0.02</v>
      </c>
      <c r="G111" s="64" t="b">
        <f>COUNTIF(已有插件!$B:$B,$D111) &gt; 0</f>
        <v>0</v>
      </c>
      <c r="H111" s="104" t="b">
        <f t="shared" si="1"/>
        <v>1</v>
      </c>
    </row>
    <row r="112" spans="2:8" ht="14.4" customHeight="1" thickBot="1" x14ac:dyDescent="0.3">
      <c r="B112" s="87"/>
      <c r="C112" s="104"/>
      <c r="D112" s="55"/>
      <c r="E112" s="59" t="s">
        <v>130</v>
      </c>
      <c r="F112" s="109">
        <v>0.1</v>
      </c>
      <c r="G112" s="65" t="b">
        <f>COUNTIF(已有插件!$B:$B,$D112) &gt; 0</f>
        <v>0</v>
      </c>
      <c r="H112" s="104" t="b">
        <f t="shared" si="1"/>
        <v>1</v>
      </c>
    </row>
    <row r="113" spans="2:8" ht="13.8" customHeight="1" x14ac:dyDescent="0.25">
      <c r="B113" s="87"/>
      <c r="C113" s="104"/>
      <c r="D113" s="52" t="s">
        <v>160</v>
      </c>
      <c r="E113" s="61" t="s">
        <v>100</v>
      </c>
      <c r="F113" s="108">
        <v>0.08</v>
      </c>
      <c r="G113" s="63" t="b">
        <f>COUNTIF(已有插件!$B:$B,$D113) &gt; 0</f>
        <v>0</v>
      </c>
      <c r="H113" s="104" t="b">
        <f t="shared" si="1"/>
        <v>1</v>
      </c>
    </row>
    <row r="114" spans="2:8" ht="13.8" customHeight="1" x14ac:dyDescent="0.25">
      <c r="B114" s="87"/>
      <c r="C114" s="104"/>
      <c r="D114" s="54"/>
      <c r="E114" s="46" t="s">
        <v>129</v>
      </c>
      <c r="F114" s="110">
        <v>0.1</v>
      </c>
      <c r="G114" s="64" t="b">
        <f>COUNTIF(已有插件!$B:$B,$D114) &gt; 0</f>
        <v>0</v>
      </c>
      <c r="H114" s="104" t="b">
        <f t="shared" si="1"/>
        <v>1</v>
      </c>
    </row>
    <row r="115" spans="2:8" ht="14.4" customHeight="1" thickBot="1" x14ac:dyDescent="0.3">
      <c r="B115" s="87"/>
      <c r="C115" s="104"/>
      <c r="D115" s="55"/>
      <c r="E115" s="56" t="s">
        <v>98</v>
      </c>
      <c r="F115" s="109">
        <v>0.03</v>
      </c>
      <c r="G115" s="65" t="b">
        <f>COUNTIF(已有插件!$B:$B,$D115) &gt; 0</f>
        <v>0</v>
      </c>
      <c r="H115" s="104" t="b">
        <f t="shared" si="1"/>
        <v>1</v>
      </c>
    </row>
    <row r="116" spans="2:8" ht="13.8" customHeight="1" x14ac:dyDescent="0.25">
      <c r="B116" s="87"/>
      <c r="C116" s="104"/>
      <c r="D116" s="52" t="s">
        <v>161</v>
      </c>
      <c r="E116" s="61" t="s">
        <v>100</v>
      </c>
      <c r="F116" s="108">
        <v>7.0000000000000007E-2</v>
      </c>
      <c r="G116" s="63" t="b">
        <f>COUNTIF(已有插件!$B:$B,$D116) &gt; 0</f>
        <v>0</v>
      </c>
      <c r="H116" s="104" t="b">
        <f t="shared" si="1"/>
        <v>1</v>
      </c>
    </row>
    <row r="117" spans="2:8" ht="13.8" customHeight="1" x14ac:dyDescent="0.25">
      <c r="B117" s="87"/>
      <c r="C117" s="104"/>
      <c r="D117" s="54"/>
      <c r="E117" s="46" t="s">
        <v>129</v>
      </c>
      <c r="F117" s="110">
        <v>7.0000000000000007E-2</v>
      </c>
      <c r="G117" s="64" t="b">
        <f>COUNTIF(已有插件!$B:$B,$D117) &gt; 0</f>
        <v>0</v>
      </c>
      <c r="H117" s="104" t="b">
        <f t="shared" si="1"/>
        <v>1</v>
      </c>
    </row>
    <row r="118" spans="2:8" ht="13.8" customHeight="1" x14ac:dyDescent="0.25">
      <c r="B118" s="87"/>
      <c r="C118" s="104"/>
      <c r="D118" s="54"/>
      <c r="E118" s="45" t="s">
        <v>98</v>
      </c>
      <c r="F118" s="110">
        <v>0.03</v>
      </c>
      <c r="G118" s="64" t="b">
        <f>COUNTIF(已有插件!$B:$B,$D118) &gt; 0</f>
        <v>0</v>
      </c>
      <c r="H118" s="104" t="b">
        <f t="shared" si="1"/>
        <v>1</v>
      </c>
    </row>
    <row r="119" spans="2:8" ht="13.8" customHeight="1" x14ac:dyDescent="0.25">
      <c r="B119" s="87"/>
      <c r="C119" s="104"/>
      <c r="D119" s="54"/>
      <c r="E119" s="45" t="s">
        <v>101</v>
      </c>
      <c r="F119" s="110">
        <v>0.03</v>
      </c>
      <c r="G119" s="64" t="b">
        <f>COUNTIF(已有插件!$B:$B,$D119) &gt; 0</f>
        <v>0</v>
      </c>
      <c r="H119" s="104" t="b">
        <f t="shared" si="1"/>
        <v>1</v>
      </c>
    </row>
    <row r="120" spans="2:8" ht="14.4" customHeight="1" thickBot="1" x14ac:dyDescent="0.3">
      <c r="B120" s="87"/>
      <c r="C120" s="104"/>
      <c r="D120" s="55"/>
      <c r="E120" s="59" t="s">
        <v>130</v>
      </c>
      <c r="F120" s="109">
        <v>0.1</v>
      </c>
      <c r="G120" s="65" t="b">
        <f>COUNTIF(已有插件!$B:$B,$D120) &gt; 0</f>
        <v>0</v>
      </c>
      <c r="H120" s="104" t="b">
        <f t="shared" si="1"/>
        <v>1</v>
      </c>
    </row>
    <row r="121" spans="2:8" ht="13.8" customHeight="1" x14ac:dyDescent="0.25">
      <c r="B121" s="87"/>
      <c r="C121" s="104"/>
      <c r="D121" s="52" t="s">
        <v>158</v>
      </c>
      <c r="E121" s="61" t="s">
        <v>100</v>
      </c>
      <c r="F121" s="108">
        <v>0.09</v>
      </c>
      <c r="G121" s="63" t="b">
        <f>COUNTIF(已有插件!$B:$B,$D121) &gt; 0</f>
        <v>0</v>
      </c>
      <c r="H121" s="104" t="b">
        <f t="shared" si="1"/>
        <v>1</v>
      </c>
    </row>
    <row r="122" spans="2:8" ht="13.8" customHeight="1" x14ac:dyDescent="0.25">
      <c r="B122" s="87"/>
      <c r="C122" s="104"/>
      <c r="D122" s="54"/>
      <c r="E122" s="45" t="s">
        <v>98</v>
      </c>
      <c r="F122" s="110">
        <v>0.02</v>
      </c>
      <c r="G122" s="64" t="b">
        <f>COUNTIF(已有插件!$B:$B,$D122) &gt; 0</f>
        <v>0</v>
      </c>
      <c r="H122" s="104" t="b">
        <f t="shared" si="1"/>
        <v>1</v>
      </c>
    </row>
    <row r="123" spans="2:8" ht="14.4" customHeight="1" thickBot="1" x14ac:dyDescent="0.3">
      <c r="B123" s="87"/>
      <c r="C123" s="104"/>
      <c r="D123" s="55"/>
      <c r="E123" s="59" t="s">
        <v>130</v>
      </c>
      <c r="F123" s="109">
        <v>0.15</v>
      </c>
      <c r="G123" s="65" t="b">
        <f>COUNTIF(已有插件!$B:$B,$D123) &gt; 0</f>
        <v>0</v>
      </c>
      <c r="H123" s="104" t="b">
        <f t="shared" si="1"/>
        <v>1</v>
      </c>
    </row>
    <row r="124" spans="2:8" ht="13.8" customHeight="1" x14ac:dyDescent="0.25">
      <c r="B124" s="87"/>
      <c r="C124" s="104"/>
      <c r="D124" s="52" t="s">
        <v>159</v>
      </c>
      <c r="E124" s="61" t="s">
        <v>98</v>
      </c>
      <c r="F124" s="108">
        <v>0.02</v>
      </c>
      <c r="G124" s="63" t="b">
        <f>COUNTIF(已有插件!$B:$B,$D124) &gt; 0</f>
        <v>0</v>
      </c>
      <c r="H124" s="104" t="b">
        <f t="shared" si="1"/>
        <v>1</v>
      </c>
    </row>
    <row r="125" spans="2:8" ht="13.8" customHeight="1" x14ac:dyDescent="0.25">
      <c r="B125" s="87"/>
      <c r="C125" s="104"/>
      <c r="D125" s="54"/>
      <c r="E125" s="46" t="s">
        <v>130</v>
      </c>
      <c r="F125" s="110">
        <v>0.2</v>
      </c>
      <c r="G125" s="64" t="b">
        <f>COUNTIF(已有插件!$B:$B,$D125) &gt; 0</f>
        <v>0</v>
      </c>
      <c r="H125" s="104" t="b">
        <f t="shared" si="1"/>
        <v>1</v>
      </c>
    </row>
    <row r="126" spans="2:8" ht="14.4" customHeight="1" thickBot="1" x14ac:dyDescent="0.3">
      <c r="B126" s="87"/>
      <c r="C126" s="106"/>
      <c r="D126" s="89"/>
      <c r="E126" s="51" t="s">
        <v>162</v>
      </c>
      <c r="F126" s="119">
        <v>0.25</v>
      </c>
      <c r="G126" s="76" t="b">
        <f>COUNTIF(已有插件!$B:$B,$D126) &gt; 0</f>
        <v>0</v>
      </c>
      <c r="H126" s="106" t="b">
        <f t="shared" si="1"/>
        <v>1</v>
      </c>
    </row>
    <row r="127" spans="2:8" ht="14.4" thickBot="1" x14ac:dyDescent="0.3">
      <c r="B127" s="87"/>
      <c r="C127" s="93" t="s">
        <v>17</v>
      </c>
      <c r="D127" s="66" t="s">
        <v>127</v>
      </c>
      <c r="E127" s="58" t="s">
        <v>130</v>
      </c>
      <c r="F127" s="107">
        <v>0.25</v>
      </c>
      <c r="G127" s="126" t="b">
        <f>COUNTIF(已有插件!$B:$B,$D127) &gt; 0</f>
        <v>0</v>
      </c>
      <c r="H127" s="93" t="b">
        <f>COUNTIF($G$127:$G$163,TRUE)=COUNTA($D$127:$D$163)</f>
        <v>0</v>
      </c>
    </row>
    <row r="128" spans="2:8" ht="14.4" thickBot="1" x14ac:dyDescent="0.3">
      <c r="B128" s="87"/>
      <c r="C128" s="94"/>
      <c r="D128" s="57" t="s">
        <v>153</v>
      </c>
      <c r="E128" s="62" t="s">
        <v>99</v>
      </c>
      <c r="F128" s="107">
        <v>0.15</v>
      </c>
      <c r="G128" s="133" t="b">
        <f>COUNTIF(已有插件!$B:$B,$D128) &gt; 0</f>
        <v>1</v>
      </c>
      <c r="H128" s="94" t="b">
        <f t="shared" si="1"/>
        <v>1</v>
      </c>
    </row>
    <row r="129" spans="2:8" ht="14.4" thickBot="1" x14ac:dyDescent="0.3">
      <c r="B129" s="87"/>
      <c r="C129" s="94"/>
      <c r="D129" s="57" t="s">
        <v>157</v>
      </c>
      <c r="E129" s="62" t="s">
        <v>100</v>
      </c>
      <c r="F129" s="107">
        <v>0.08</v>
      </c>
      <c r="G129" s="133" t="b">
        <f>COUNTIF(已有插件!$B:$B,$D129) &gt; 0</f>
        <v>1</v>
      </c>
      <c r="H129" s="94" t="b">
        <f t="shared" si="1"/>
        <v>1</v>
      </c>
    </row>
    <row r="130" spans="2:8" x14ac:dyDescent="0.25">
      <c r="B130" s="87"/>
      <c r="C130" s="94"/>
      <c r="D130" s="52" t="s">
        <v>158</v>
      </c>
      <c r="E130" s="61" t="s">
        <v>100</v>
      </c>
      <c r="F130" s="108">
        <v>0.09</v>
      </c>
      <c r="G130" s="63" t="b">
        <f>COUNTIF(已有插件!$B:$B,$D130) &gt; 0</f>
        <v>0</v>
      </c>
      <c r="H130" s="94" t="b">
        <f t="shared" si="1"/>
        <v>1</v>
      </c>
    </row>
    <row r="131" spans="2:8" x14ac:dyDescent="0.25">
      <c r="B131" s="87"/>
      <c r="C131" s="94"/>
      <c r="D131" s="54"/>
      <c r="E131" s="45" t="s">
        <v>98</v>
      </c>
      <c r="F131" s="110">
        <v>0.02</v>
      </c>
      <c r="G131" s="64" t="b">
        <f>COUNTIF(已有插件!$B:$B,$D131) &gt; 0</f>
        <v>0</v>
      </c>
      <c r="H131" s="94" t="b">
        <f t="shared" ref="H131:H186" si="2">COUNTIF($G$2:$G$9,"FALSE") &gt; 0</f>
        <v>1</v>
      </c>
    </row>
    <row r="132" spans="2:8" ht="14.4" thickBot="1" x14ac:dyDescent="0.3">
      <c r="B132" s="87"/>
      <c r="C132" s="94"/>
      <c r="D132" s="55"/>
      <c r="E132" s="59" t="s">
        <v>130</v>
      </c>
      <c r="F132" s="109">
        <v>0.15</v>
      </c>
      <c r="G132" s="65" t="b">
        <f>COUNTIF(已有插件!$B:$B,$D132) &gt; 0</f>
        <v>0</v>
      </c>
      <c r="H132" s="94" t="b">
        <f t="shared" si="2"/>
        <v>1</v>
      </c>
    </row>
    <row r="133" spans="2:8" x14ac:dyDescent="0.25">
      <c r="B133" s="87"/>
      <c r="C133" s="94"/>
      <c r="D133" s="52" t="s">
        <v>159</v>
      </c>
      <c r="E133" s="61" t="s">
        <v>98</v>
      </c>
      <c r="F133" s="108">
        <v>0.02</v>
      </c>
      <c r="G133" s="63" t="b">
        <f>COUNTIF(已有插件!$B:$B,$D133) &gt; 0</f>
        <v>0</v>
      </c>
      <c r="H133" s="94" t="b">
        <f t="shared" si="2"/>
        <v>1</v>
      </c>
    </row>
    <row r="134" spans="2:8" x14ac:dyDescent="0.25">
      <c r="B134" s="87"/>
      <c r="C134" s="94"/>
      <c r="D134" s="54"/>
      <c r="E134" s="46" t="s">
        <v>130</v>
      </c>
      <c r="F134" s="110">
        <v>0.2</v>
      </c>
      <c r="G134" s="64" t="b">
        <f>COUNTIF(已有插件!$B:$B,$D134) &gt; 0</f>
        <v>0</v>
      </c>
      <c r="H134" s="94" t="b">
        <f t="shared" si="2"/>
        <v>1</v>
      </c>
    </row>
    <row r="135" spans="2:8" ht="14.4" thickBot="1" x14ac:dyDescent="0.3">
      <c r="B135" s="87"/>
      <c r="C135" s="94"/>
      <c r="D135" s="55"/>
      <c r="E135" s="59" t="s">
        <v>162</v>
      </c>
      <c r="F135" s="109">
        <v>0.25</v>
      </c>
      <c r="G135" s="65" t="b">
        <f>COUNTIF(已有插件!$B:$B,$D135) &gt; 0</f>
        <v>0</v>
      </c>
      <c r="H135" s="94" t="b">
        <f t="shared" si="2"/>
        <v>1</v>
      </c>
    </row>
    <row r="136" spans="2:8" x14ac:dyDescent="0.25">
      <c r="B136" s="87"/>
      <c r="C136" s="94"/>
      <c r="D136" s="52" t="s">
        <v>164</v>
      </c>
      <c r="E136" s="61" t="s">
        <v>100</v>
      </c>
      <c r="F136" s="108">
        <v>0.3</v>
      </c>
      <c r="G136" s="63" t="b">
        <f>COUNTIF(已有插件!$B:$B,$D136) &gt; 0</f>
        <v>0</v>
      </c>
      <c r="H136" s="94" t="b">
        <f t="shared" si="2"/>
        <v>1</v>
      </c>
    </row>
    <row r="137" spans="2:8" x14ac:dyDescent="0.25">
      <c r="B137" s="87"/>
      <c r="C137" s="94"/>
      <c r="D137" s="54"/>
      <c r="E137" s="46" t="s">
        <v>130</v>
      </c>
      <c r="F137" s="110">
        <v>0.25</v>
      </c>
      <c r="G137" s="64" t="b">
        <f>COUNTIF(已有插件!$B:$B,$D137) &gt; 0</f>
        <v>0</v>
      </c>
      <c r="H137" s="94" t="b">
        <f t="shared" si="2"/>
        <v>1</v>
      </c>
    </row>
    <row r="138" spans="2:8" ht="14.4" thickBot="1" x14ac:dyDescent="0.3">
      <c r="B138" s="87"/>
      <c r="C138" s="94"/>
      <c r="D138" s="55"/>
      <c r="E138" s="59" t="s">
        <v>162</v>
      </c>
      <c r="F138" s="109">
        <v>0.75</v>
      </c>
      <c r="G138" s="65" t="b">
        <f>COUNTIF(已有插件!$B:$B,$D138) &gt; 0</f>
        <v>0</v>
      </c>
      <c r="H138" s="94" t="b">
        <f t="shared" si="2"/>
        <v>1</v>
      </c>
    </row>
    <row r="139" spans="2:8" x14ac:dyDescent="0.25">
      <c r="B139" s="87"/>
      <c r="C139" s="94"/>
      <c r="D139" s="52" t="s">
        <v>163</v>
      </c>
      <c r="E139" s="61" t="s">
        <v>100</v>
      </c>
      <c r="F139" s="108">
        <v>0.1</v>
      </c>
      <c r="G139" s="63" t="b">
        <f>COUNTIF(已有插件!$B:$B,$D139) &gt; 0</f>
        <v>0</v>
      </c>
      <c r="H139" s="94" t="b">
        <f t="shared" si="2"/>
        <v>1</v>
      </c>
    </row>
    <row r="140" spans="2:8" x14ac:dyDescent="0.25">
      <c r="B140" s="87"/>
      <c r="C140" s="94"/>
      <c r="D140" s="54"/>
      <c r="E140" s="46" t="s">
        <v>129</v>
      </c>
      <c r="F140" s="110">
        <v>0.15</v>
      </c>
      <c r="G140" s="64" t="b">
        <f>COUNTIF(已有插件!$B:$B,$D140) &gt; 0</f>
        <v>0</v>
      </c>
      <c r="H140" s="94" t="b">
        <f t="shared" si="2"/>
        <v>1</v>
      </c>
    </row>
    <row r="141" spans="2:8" ht="14.4" thickBot="1" x14ac:dyDescent="0.3">
      <c r="B141" s="87"/>
      <c r="C141" s="94"/>
      <c r="D141" s="55"/>
      <c r="E141" s="59" t="s">
        <v>130</v>
      </c>
      <c r="F141" s="109">
        <v>0.2</v>
      </c>
      <c r="G141" s="65" t="b">
        <f>COUNTIF(已有插件!$B:$B,$D141) &gt; 0</f>
        <v>0</v>
      </c>
      <c r="H141" s="94" t="b">
        <f t="shared" si="2"/>
        <v>1</v>
      </c>
    </row>
    <row r="142" spans="2:8" x14ac:dyDescent="0.25">
      <c r="B142" s="87"/>
      <c r="C142" s="94"/>
      <c r="D142" s="52" t="s">
        <v>160</v>
      </c>
      <c r="E142" s="61" t="s">
        <v>100</v>
      </c>
      <c r="F142" s="108">
        <v>0.08</v>
      </c>
      <c r="G142" s="63" t="b">
        <f>COUNTIF(已有插件!$B:$B,$D142) &gt; 0</f>
        <v>0</v>
      </c>
      <c r="H142" s="94" t="b">
        <f t="shared" si="2"/>
        <v>1</v>
      </c>
    </row>
    <row r="143" spans="2:8" x14ac:dyDescent="0.25">
      <c r="B143" s="87"/>
      <c r="C143" s="94"/>
      <c r="D143" s="54"/>
      <c r="E143" s="46" t="s">
        <v>129</v>
      </c>
      <c r="F143" s="110">
        <v>0.1</v>
      </c>
      <c r="G143" s="64" t="b">
        <f>COUNTIF(已有插件!$B:$B,$D143) &gt; 0</f>
        <v>0</v>
      </c>
      <c r="H143" s="94" t="b">
        <f t="shared" si="2"/>
        <v>1</v>
      </c>
    </row>
    <row r="144" spans="2:8" ht="14.4" thickBot="1" x14ac:dyDescent="0.3">
      <c r="B144" s="87"/>
      <c r="C144" s="94"/>
      <c r="D144" s="55"/>
      <c r="E144" s="56" t="s">
        <v>98</v>
      </c>
      <c r="F144" s="109">
        <v>0.03</v>
      </c>
      <c r="G144" s="65" t="b">
        <f>COUNTIF(已有插件!$B:$B,$D144) &gt; 0</f>
        <v>0</v>
      </c>
      <c r="H144" s="94" t="b">
        <f t="shared" si="2"/>
        <v>1</v>
      </c>
    </row>
    <row r="145" spans="2:8" x14ac:dyDescent="0.25">
      <c r="B145" s="87"/>
      <c r="C145" s="94"/>
      <c r="D145" s="52" t="s">
        <v>161</v>
      </c>
      <c r="E145" s="61" t="s">
        <v>100</v>
      </c>
      <c r="F145" s="108">
        <v>7.0000000000000007E-2</v>
      </c>
      <c r="G145" s="63" t="b">
        <f>COUNTIF(已有插件!$B:$B,$D145) &gt; 0</f>
        <v>0</v>
      </c>
      <c r="H145" s="94" t="b">
        <f t="shared" si="2"/>
        <v>1</v>
      </c>
    </row>
    <row r="146" spans="2:8" x14ac:dyDescent="0.25">
      <c r="B146" s="87"/>
      <c r="C146" s="94"/>
      <c r="D146" s="54"/>
      <c r="E146" s="46" t="s">
        <v>129</v>
      </c>
      <c r="F146" s="110">
        <v>7.0000000000000007E-2</v>
      </c>
      <c r="G146" s="64" t="b">
        <f>COUNTIF(已有插件!$B:$B,$D146) &gt; 0</f>
        <v>0</v>
      </c>
      <c r="H146" s="94" t="b">
        <f t="shared" si="2"/>
        <v>1</v>
      </c>
    </row>
    <row r="147" spans="2:8" x14ac:dyDescent="0.25">
      <c r="B147" s="87"/>
      <c r="C147" s="94"/>
      <c r="D147" s="54"/>
      <c r="E147" s="45" t="s">
        <v>98</v>
      </c>
      <c r="F147" s="110">
        <v>0.03</v>
      </c>
      <c r="G147" s="64" t="b">
        <f>COUNTIF(已有插件!$B:$B,$D147) &gt; 0</f>
        <v>0</v>
      </c>
      <c r="H147" s="94" t="b">
        <f t="shared" si="2"/>
        <v>1</v>
      </c>
    </row>
    <row r="148" spans="2:8" x14ac:dyDescent="0.25">
      <c r="B148" s="87"/>
      <c r="C148" s="94"/>
      <c r="D148" s="54"/>
      <c r="E148" s="45" t="s">
        <v>101</v>
      </c>
      <c r="F148" s="110">
        <v>0.03</v>
      </c>
      <c r="G148" s="64" t="b">
        <f>COUNTIF(已有插件!$B:$B,$D148) &gt; 0</f>
        <v>0</v>
      </c>
      <c r="H148" s="94" t="b">
        <f t="shared" si="2"/>
        <v>1</v>
      </c>
    </row>
    <row r="149" spans="2:8" ht="14.4" thickBot="1" x14ac:dyDescent="0.3">
      <c r="B149" s="87"/>
      <c r="C149" s="94"/>
      <c r="D149" s="55"/>
      <c r="E149" s="59" t="s">
        <v>130</v>
      </c>
      <c r="F149" s="109">
        <v>0.1</v>
      </c>
      <c r="G149" s="65" t="b">
        <f>COUNTIF(已有插件!$B:$B,$D149) &gt; 0</f>
        <v>0</v>
      </c>
      <c r="H149" s="94" t="b">
        <f t="shared" si="2"/>
        <v>1</v>
      </c>
    </row>
    <row r="150" spans="2:8" x14ac:dyDescent="0.25">
      <c r="B150" s="87"/>
      <c r="C150" s="94"/>
      <c r="D150" s="52" t="s">
        <v>165</v>
      </c>
      <c r="E150" s="61" t="s">
        <v>100</v>
      </c>
      <c r="F150" s="108">
        <v>0.12</v>
      </c>
      <c r="G150" s="63" t="b">
        <f>COUNTIF(已有插件!$B:$B,$D150) &gt; 0</f>
        <v>0</v>
      </c>
      <c r="H150" s="94" t="b">
        <f t="shared" si="2"/>
        <v>1</v>
      </c>
    </row>
    <row r="151" spans="2:8" x14ac:dyDescent="0.25">
      <c r="B151" s="87"/>
      <c r="C151" s="94"/>
      <c r="D151" s="54"/>
      <c r="E151" s="45" t="s">
        <v>98</v>
      </c>
      <c r="F151" s="110">
        <v>0.03</v>
      </c>
      <c r="G151" s="64" t="b">
        <f>COUNTIF(已有插件!$B:$B,$D151) &gt; 0</f>
        <v>0</v>
      </c>
      <c r="H151" s="94" t="b">
        <f t="shared" si="2"/>
        <v>1</v>
      </c>
    </row>
    <row r="152" spans="2:8" ht="14.4" thickBot="1" x14ac:dyDescent="0.3">
      <c r="B152" s="87"/>
      <c r="C152" s="94"/>
      <c r="D152" s="55"/>
      <c r="E152" s="59" t="s">
        <v>130</v>
      </c>
      <c r="F152" s="109">
        <v>0.15</v>
      </c>
      <c r="G152" s="65" t="b">
        <f>COUNTIF(已有插件!$B:$B,$D152) &gt; 0</f>
        <v>0</v>
      </c>
      <c r="H152" s="94" t="b">
        <f t="shared" si="2"/>
        <v>1</v>
      </c>
    </row>
    <row r="153" spans="2:8" x14ac:dyDescent="0.25">
      <c r="B153" s="87"/>
      <c r="C153" s="94"/>
      <c r="D153" s="52" t="s">
        <v>166</v>
      </c>
      <c r="E153" s="61" t="s">
        <v>100</v>
      </c>
      <c r="F153" s="108">
        <v>0.15</v>
      </c>
      <c r="G153" s="63" t="b">
        <f>COUNTIF(已有插件!$B:$B,$D153) &gt; 0</f>
        <v>0</v>
      </c>
      <c r="H153" s="94" t="b">
        <f t="shared" si="2"/>
        <v>1</v>
      </c>
    </row>
    <row r="154" spans="2:8" x14ac:dyDescent="0.25">
      <c r="B154" s="87"/>
      <c r="C154" s="94"/>
      <c r="D154" s="54"/>
      <c r="E154" s="46" t="s">
        <v>129</v>
      </c>
      <c r="F154" s="110">
        <v>0.2</v>
      </c>
      <c r="G154" s="64" t="b">
        <f>COUNTIF(已有插件!$B:$B,$D154) &gt; 0</f>
        <v>0</v>
      </c>
      <c r="H154" s="94" t="b">
        <f t="shared" si="2"/>
        <v>1</v>
      </c>
    </row>
    <row r="155" spans="2:8" x14ac:dyDescent="0.25">
      <c r="B155" s="87"/>
      <c r="C155" s="94"/>
      <c r="D155" s="54"/>
      <c r="E155" s="45" t="s">
        <v>98</v>
      </c>
      <c r="F155" s="110">
        <v>0.05</v>
      </c>
      <c r="G155" s="64" t="b">
        <f>COUNTIF(已有插件!$B:$B,$D155) &gt; 0</f>
        <v>0</v>
      </c>
      <c r="H155" s="94" t="b">
        <f t="shared" si="2"/>
        <v>1</v>
      </c>
    </row>
    <row r="156" spans="2:8" x14ac:dyDescent="0.25">
      <c r="B156" s="87"/>
      <c r="C156" s="94"/>
      <c r="D156" s="54"/>
      <c r="E156" s="45" t="s">
        <v>101</v>
      </c>
      <c r="F156" s="110">
        <v>0.1</v>
      </c>
      <c r="G156" s="64" t="b">
        <f>COUNTIF(已有插件!$B:$B,$D156) &gt; 0</f>
        <v>0</v>
      </c>
      <c r="H156" s="94" t="b">
        <f t="shared" si="2"/>
        <v>1</v>
      </c>
    </row>
    <row r="157" spans="2:8" x14ac:dyDescent="0.25">
      <c r="B157" s="87"/>
      <c r="C157" s="94"/>
      <c r="D157" s="54"/>
      <c r="E157" s="81" t="s">
        <v>169</v>
      </c>
      <c r="F157" s="116"/>
      <c r="G157" s="64" t="b">
        <f>COUNTIF(已有插件!$B:$B,$D157) &gt; 0</f>
        <v>0</v>
      </c>
      <c r="H157" s="94" t="b">
        <f t="shared" si="2"/>
        <v>1</v>
      </c>
    </row>
    <row r="158" spans="2:8" ht="14.4" thickBot="1" x14ac:dyDescent="0.3">
      <c r="B158" s="87"/>
      <c r="C158" s="94"/>
      <c r="D158" s="55"/>
      <c r="E158" s="79" t="s">
        <v>170</v>
      </c>
      <c r="F158" s="114"/>
      <c r="G158" s="65" t="b">
        <f>COUNTIF(已有插件!$B:$B,$D158) &gt; 0</f>
        <v>0</v>
      </c>
      <c r="H158" s="94" t="b">
        <f t="shared" si="2"/>
        <v>1</v>
      </c>
    </row>
    <row r="159" spans="2:8" x14ac:dyDescent="0.25">
      <c r="B159" s="87"/>
      <c r="C159" s="94"/>
      <c r="D159" s="52" t="s">
        <v>167</v>
      </c>
      <c r="E159" s="61" t="s">
        <v>100</v>
      </c>
      <c r="F159" s="108">
        <v>0.08</v>
      </c>
      <c r="G159" s="63" t="b">
        <f>COUNTIF(已有插件!$B:$B,$D159) &gt; 0</f>
        <v>0</v>
      </c>
      <c r="H159" s="94" t="b">
        <f t="shared" si="2"/>
        <v>1</v>
      </c>
    </row>
    <row r="160" spans="2:8" x14ac:dyDescent="0.25">
      <c r="B160" s="87"/>
      <c r="C160" s="94"/>
      <c r="D160" s="54"/>
      <c r="E160" s="46" t="s">
        <v>129</v>
      </c>
      <c r="F160" s="110">
        <v>0.15</v>
      </c>
      <c r="G160" s="64" t="b">
        <f>COUNTIF(已有插件!$B:$B,$D160) &gt; 0</f>
        <v>0</v>
      </c>
      <c r="H160" s="94" t="b">
        <f t="shared" si="2"/>
        <v>1</v>
      </c>
    </row>
    <row r="161" spans="2:8" x14ac:dyDescent="0.25">
      <c r="B161" s="87"/>
      <c r="C161" s="94"/>
      <c r="D161" s="54"/>
      <c r="E161" s="45" t="s">
        <v>98</v>
      </c>
      <c r="F161" s="110">
        <v>0.05</v>
      </c>
      <c r="G161" s="64" t="b">
        <f>COUNTIF(已有插件!$B:$B,$D161) &gt; 0</f>
        <v>0</v>
      </c>
      <c r="H161" s="94" t="b">
        <f t="shared" si="2"/>
        <v>1</v>
      </c>
    </row>
    <row r="162" spans="2:8" x14ac:dyDescent="0.25">
      <c r="B162" s="87"/>
      <c r="C162" s="94"/>
      <c r="D162" s="54"/>
      <c r="E162" s="45" t="s">
        <v>101</v>
      </c>
      <c r="F162" s="110">
        <v>0.05</v>
      </c>
      <c r="G162" s="64" t="b">
        <f>COUNTIF(已有插件!$B:$B,$D162) &gt; 0</f>
        <v>0</v>
      </c>
      <c r="H162" s="94" t="b">
        <f t="shared" si="2"/>
        <v>1</v>
      </c>
    </row>
    <row r="163" spans="2:8" ht="14.4" thickBot="1" x14ac:dyDescent="0.3">
      <c r="B163" s="88"/>
      <c r="C163" s="95"/>
      <c r="D163" s="89"/>
      <c r="E163" s="51" t="s">
        <v>130</v>
      </c>
      <c r="F163" s="115">
        <v>0.3</v>
      </c>
      <c r="G163" s="76" t="b">
        <f>COUNTIF(已有插件!$B:$B,$D163) &gt; 0</f>
        <v>0</v>
      </c>
      <c r="H163" s="95" t="b">
        <f t="shared" si="2"/>
        <v>1</v>
      </c>
    </row>
    <row r="164" spans="2:8" ht="13.8" customHeight="1" x14ac:dyDescent="0.25">
      <c r="B164" s="86" t="s">
        <v>55</v>
      </c>
      <c r="C164" s="93" t="s">
        <v>28</v>
      </c>
      <c r="D164" s="70" t="s">
        <v>102</v>
      </c>
      <c r="E164" s="53" t="s">
        <v>110</v>
      </c>
      <c r="F164" s="108">
        <v>0.05</v>
      </c>
      <c r="G164" s="130" t="b">
        <f>COUNTIF(已有插件!$B:$B,$D164) &gt; 0</f>
        <v>0</v>
      </c>
      <c r="H164" s="93" t="b">
        <f>COUNTIF($G$164:$G$176,TRUE)=COUNTA($D$164:$D$176)</f>
        <v>0</v>
      </c>
    </row>
    <row r="165" spans="2:8" ht="13.8" customHeight="1" thickBot="1" x14ac:dyDescent="0.3">
      <c r="B165" s="87"/>
      <c r="C165" s="94"/>
      <c r="D165" s="71"/>
      <c r="E165" s="59" t="s">
        <v>111</v>
      </c>
      <c r="F165" s="109">
        <v>0.05</v>
      </c>
      <c r="G165" s="131" t="b">
        <f>COUNTIF(已有插件!$B:$B,$D165) &gt; 0</f>
        <v>0</v>
      </c>
      <c r="H165" s="94" t="b">
        <f t="shared" si="2"/>
        <v>1</v>
      </c>
    </row>
    <row r="166" spans="2:8" ht="13.8" customHeight="1" x14ac:dyDescent="0.25">
      <c r="B166" s="87"/>
      <c r="C166" s="94"/>
      <c r="D166" s="70" t="s">
        <v>134</v>
      </c>
      <c r="E166" s="53" t="s">
        <v>115</v>
      </c>
      <c r="F166" s="108">
        <v>0.1</v>
      </c>
      <c r="G166" s="130" t="b">
        <f>COUNTIF(已有插件!$B:$B,$D166) &gt; 0</f>
        <v>0</v>
      </c>
      <c r="H166" s="94" t="b">
        <f t="shared" si="2"/>
        <v>1</v>
      </c>
    </row>
    <row r="167" spans="2:8" ht="13.8" customHeight="1" thickBot="1" x14ac:dyDescent="0.3">
      <c r="B167" s="87"/>
      <c r="C167" s="94"/>
      <c r="D167" s="71"/>
      <c r="E167" s="59" t="s">
        <v>116</v>
      </c>
      <c r="F167" s="109">
        <v>0.1</v>
      </c>
      <c r="G167" s="131" t="b">
        <f>COUNTIF(已有插件!$B:$B,$D167) &gt; 0</f>
        <v>0</v>
      </c>
      <c r="H167" s="94" t="b">
        <f t="shared" si="2"/>
        <v>1</v>
      </c>
    </row>
    <row r="168" spans="2:8" ht="13.8" customHeight="1" thickBot="1" x14ac:dyDescent="0.3">
      <c r="B168" s="87"/>
      <c r="C168" s="94"/>
      <c r="D168" s="57" t="s">
        <v>133</v>
      </c>
      <c r="E168" s="58" t="s">
        <v>110</v>
      </c>
      <c r="F168" s="107">
        <v>0.1</v>
      </c>
      <c r="G168" s="133" t="b">
        <f>COUNTIF(已有插件!$B:$B,$D168) &gt; 0</f>
        <v>0</v>
      </c>
      <c r="H168" s="94" t="b">
        <f t="shared" si="2"/>
        <v>1</v>
      </c>
    </row>
    <row r="169" spans="2:8" ht="13.8" customHeight="1" x14ac:dyDescent="0.25">
      <c r="B169" s="87"/>
      <c r="C169" s="94"/>
      <c r="D169" s="52" t="s">
        <v>171</v>
      </c>
      <c r="E169" s="53" t="s">
        <v>111</v>
      </c>
      <c r="F169" s="108">
        <v>0.05</v>
      </c>
      <c r="G169" s="63" t="b">
        <f>COUNTIF(已有插件!$B:$B,$D169) &gt; 0</f>
        <v>0</v>
      </c>
      <c r="H169" s="94" t="b">
        <f t="shared" si="2"/>
        <v>1</v>
      </c>
    </row>
    <row r="170" spans="2:8" ht="13.8" customHeight="1" thickBot="1" x14ac:dyDescent="0.3">
      <c r="B170" s="87"/>
      <c r="C170" s="94"/>
      <c r="D170" s="55"/>
      <c r="E170" s="59" t="s">
        <v>137</v>
      </c>
      <c r="F170" s="109">
        <v>0.1</v>
      </c>
      <c r="G170" s="65" t="b">
        <f>COUNTIF(已有插件!$B:$B,$D170) &gt; 0</f>
        <v>0</v>
      </c>
      <c r="H170" s="94" t="b">
        <f t="shared" si="2"/>
        <v>1</v>
      </c>
    </row>
    <row r="171" spans="2:8" ht="13.8" customHeight="1" x14ac:dyDescent="0.25">
      <c r="B171" s="87"/>
      <c r="C171" s="94"/>
      <c r="D171" s="52" t="s">
        <v>172</v>
      </c>
      <c r="E171" s="53" t="s">
        <v>116</v>
      </c>
      <c r="F171" s="108">
        <v>0.1</v>
      </c>
      <c r="G171" s="63" t="b">
        <f>COUNTIF(已有插件!$B:$B,$D171) &gt; 0</f>
        <v>0</v>
      </c>
      <c r="H171" s="94" t="b">
        <f t="shared" si="2"/>
        <v>1</v>
      </c>
    </row>
    <row r="172" spans="2:8" ht="13.8" customHeight="1" x14ac:dyDescent="0.25">
      <c r="B172" s="87"/>
      <c r="C172" s="94"/>
      <c r="D172" s="54"/>
      <c r="E172" s="46" t="s">
        <v>111</v>
      </c>
      <c r="F172" s="110">
        <v>0.1</v>
      </c>
      <c r="G172" s="64" t="b">
        <f>COUNTIF(已有插件!$B:$B,$D172) &gt; 0</f>
        <v>0</v>
      </c>
      <c r="H172" s="94" t="b">
        <f t="shared" si="2"/>
        <v>1</v>
      </c>
    </row>
    <row r="173" spans="2:8" ht="13.8" customHeight="1" thickBot="1" x14ac:dyDescent="0.3">
      <c r="B173" s="87"/>
      <c r="C173" s="94"/>
      <c r="D173" s="55"/>
      <c r="E173" s="59" t="s">
        <v>137</v>
      </c>
      <c r="F173" s="109">
        <v>0.25</v>
      </c>
      <c r="G173" s="65" t="b">
        <f>COUNTIF(已有插件!$B:$B,$D173) &gt; 0</f>
        <v>0</v>
      </c>
      <c r="H173" s="94" t="b">
        <f t="shared" si="2"/>
        <v>1</v>
      </c>
    </row>
    <row r="174" spans="2:8" ht="13.8" customHeight="1" x14ac:dyDescent="0.25">
      <c r="B174" s="87"/>
      <c r="C174" s="94"/>
      <c r="D174" s="52" t="s">
        <v>173</v>
      </c>
      <c r="E174" s="53" t="s">
        <v>110</v>
      </c>
      <c r="F174" s="108">
        <v>0.1</v>
      </c>
      <c r="G174" s="63" t="b">
        <f>COUNTIF(已有插件!$B:$B,$D174) &gt; 0</f>
        <v>0</v>
      </c>
      <c r="H174" s="94" t="b">
        <f t="shared" si="2"/>
        <v>1</v>
      </c>
    </row>
    <row r="175" spans="2:8" ht="13.8" customHeight="1" x14ac:dyDescent="0.25">
      <c r="B175" s="87"/>
      <c r="C175" s="94"/>
      <c r="D175" s="54"/>
      <c r="E175" s="46" t="s">
        <v>174</v>
      </c>
      <c r="F175" s="120">
        <v>0.15</v>
      </c>
      <c r="G175" s="64" t="b">
        <f>COUNTIF(已有插件!$B:$B,$D175) &gt; 0</f>
        <v>0</v>
      </c>
      <c r="H175" s="94" t="b">
        <f t="shared" si="2"/>
        <v>1</v>
      </c>
    </row>
    <row r="176" spans="2:8" ht="13.8" customHeight="1" thickBot="1" x14ac:dyDescent="0.3">
      <c r="B176" s="87"/>
      <c r="C176" s="94"/>
      <c r="D176" s="89"/>
      <c r="E176" s="51" t="s">
        <v>137</v>
      </c>
      <c r="F176" s="115">
        <v>0.25</v>
      </c>
      <c r="G176" s="76" t="b">
        <f>COUNTIF(已有插件!$B:$B,$D176) &gt; 0</f>
        <v>0</v>
      </c>
      <c r="H176" s="94" t="b">
        <f t="shared" si="2"/>
        <v>1</v>
      </c>
    </row>
    <row r="177" spans="2:8" ht="13.8" customHeight="1" x14ac:dyDescent="0.25">
      <c r="B177" s="87"/>
      <c r="C177" s="93" t="s">
        <v>29</v>
      </c>
      <c r="D177" s="52" t="s">
        <v>171</v>
      </c>
      <c r="E177" s="53" t="s">
        <v>111</v>
      </c>
      <c r="F177" s="108">
        <v>0.05</v>
      </c>
      <c r="G177" s="63" t="b">
        <f>COUNTIF(已有插件!$B:$B,$D177) &gt; 0</f>
        <v>0</v>
      </c>
      <c r="H177" s="93" t="b">
        <f>COUNTIF($G$177:$G$186,TRUE)=COUNTA($D$177:$D$186)</f>
        <v>0</v>
      </c>
    </row>
    <row r="178" spans="2:8" ht="13.8" customHeight="1" thickBot="1" x14ac:dyDescent="0.3">
      <c r="B178" s="87"/>
      <c r="C178" s="94"/>
      <c r="D178" s="55"/>
      <c r="E178" s="59" t="s">
        <v>137</v>
      </c>
      <c r="F178" s="109">
        <v>0.1</v>
      </c>
      <c r="G178" s="65" t="b">
        <f>COUNTIF(已有插件!$B:$B,$D178) &gt; 0</f>
        <v>0</v>
      </c>
      <c r="H178" s="94" t="b">
        <f t="shared" si="2"/>
        <v>1</v>
      </c>
    </row>
    <row r="179" spans="2:8" ht="13.8" customHeight="1" x14ac:dyDescent="0.25">
      <c r="B179" s="87"/>
      <c r="C179" s="94"/>
      <c r="D179" s="52" t="s">
        <v>172</v>
      </c>
      <c r="E179" s="53" t="s">
        <v>116</v>
      </c>
      <c r="F179" s="108">
        <v>0.1</v>
      </c>
      <c r="G179" s="63" t="b">
        <f>COUNTIF(已有插件!$B:$B,$D179) &gt; 0</f>
        <v>0</v>
      </c>
      <c r="H179" s="94" t="b">
        <f t="shared" si="2"/>
        <v>1</v>
      </c>
    </row>
    <row r="180" spans="2:8" ht="13.8" customHeight="1" x14ac:dyDescent="0.25">
      <c r="B180" s="87"/>
      <c r="C180" s="94"/>
      <c r="D180" s="54"/>
      <c r="E180" s="46" t="s">
        <v>111</v>
      </c>
      <c r="F180" s="110">
        <v>0.1</v>
      </c>
      <c r="G180" s="64" t="b">
        <f>COUNTIF(已有插件!$B:$B,$D180) &gt; 0</f>
        <v>0</v>
      </c>
      <c r="H180" s="94" t="b">
        <f t="shared" si="2"/>
        <v>1</v>
      </c>
    </row>
    <row r="181" spans="2:8" ht="13.8" customHeight="1" thickBot="1" x14ac:dyDescent="0.3">
      <c r="B181" s="87"/>
      <c r="C181" s="94"/>
      <c r="D181" s="55"/>
      <c r="E181" s="59" t="s">
        <v>137</v>
      </c>
      <c r="F181" s="109">
        <v>0.25</v>
      </c>
      <c r="G181" s="65" t="b">
        <f>COUNTIF(已有插件!$B:$B,$D181) &gt; 0</f>
        <v>0</v>
      </c>
      <c r="H181" s="94" t="b">
        <f t="shared" si="2"/>
        <v>1</v>
      </c>
    </row>
    <row r="182" spans="2:8" ht="13.8" customHeight="1" thickBot="1" x14ac:dyDescent="0.3">
      <c r="B182" s="87"/>
      <c r="C182" s="94"/>
      <c r="D182" s="57" t="s">
        <v>175</v>
      </c>
      <c r="E182" s="58" t="s">
        <v>178</v>
      </c>
      <c r="F182" s="118">
        <v>0.08</v>
      </c>
      <c r="G182" s="133" t="b">
        <f>COUNTIF(已有插件!$B:$B,$D182) &gt; 0</f>
        <v>0</v>
      </c>
      <c r="H182" s="94" t="b">
        <f t="shared" si="2"/>
        <v>1</v>
      </c>
    </row>
    <row r="183" spans="2:8" ht="13.8" customHeight="1" x14ac:dyDescent="0.25">
      <c r="B183" s="87"/>
      <c r="C183" s="94"/>
      <c r="D183" s="52" t="s">
        <v>176</v>
      </c>
      <c r="E183" s="61" t="s">
        <v>99</v>
      </c>
      <c r="F183" s="108">
        <v>0.05</v>
      </c>
      <c r="G183" s="63" t="b">
        <f>COUNTIF(已有插件!$B:$B,$D183) &gt; 0</f>
        <v>0</v>
      </c>
      <c r="H183" s="94" t="b">
        <f t="shared" si="2"/>
        <v>1</v>
      </c>
    </row>
    <row r="184" spans="2:8" ht="13.8" customHeight="1" thickBot="1" x14ac:dyDescent="0.3">
      <c r="B184" s="87"/>
      <c r="C184" s="94"/>
      <c r="D184" s="55"/>
      <c r="E184" s="56" t="s">
        <v>179</v>
      </c>
      <c r="F184" s="109">
        <v>0.1</v>
      </c>
      <c r="G184" s="65" t="b">
        <f>COUNTIF(已有插件!$B:$B,$D184) &gt; 0</f>
        <v>0</v>
      </c>
      <c r="H184" s="94" t="b">
        <f t="shared" si="2"/>
        <v>1</v>
      </c>
    </row>
    <row r="185" spans="2:8" ht="13.8" customHeight="1" x14ac:dyDescent="0.25">
      <c r="B185" s="87"/>
      <c r="C185" s="94"/>
      <c r="D185" s="52" t="s">
        <v>177</v>
      </c>
      <c r="E185" s="53" t="s">
        <v>115</v>
      </c>
      <c r="F185" s="108">
        <v>0.3</v>
      </c>
      <c r="G185" s="63" t="b">
        <f>COUNTIF(已有插件!$B:$B,$D185) &gt; 0</f>
        <v>0</v>
      </c>
      <c r="H185" s="94" t="b">
        <f t="shared" si="2"/>
        <v>1</v>
      </c>
    </row>
    <row r="186" spans="2:8" ht="13.8" customHeight="1" thickBot="1" x14ac:dyDescent="0.3">
      <c r="B186" s="87"/>
      <c r="C186" s="94"/>
      <c r="D186" s="89"/>
      <c r="E186" s="51" t="s">
        <v>110</v>
      </c>
      <c r="F186" s="115">
        <v>0.3</v>
      </c>
      <c r="G186" s="76" t="b">
        <f>COUNTIF(已有插件!$B:$B,$D186) &gt; 0</f>
        <v>0</v>
      </c>
      <c r="H186" s="94" t="b">
        <f t="shared" si="2"/>
        <v>1</v>
      </c>
    </row>
    <row r="187" spans="2:8" ht="13.8" customHeight="1" thickBot="1" x14ac:dyDescent="0.3">
      <c r="B187" s="18" t="s">
        <v>56</v>
      </c>
      <c r="C187" s="144" t="s">
        <v>37</v>
      </c>
      <c r="D187" s="57" t="s">
        <v>188</v>
      </c>
      <c r="E187" s="143" t="s">
        <v>206</v>
      </c>
      <c r="F187" s="150"/>
      <c r="G187" s="133" t="b">
        <f>COUNTIF(已有插件!$B:$B,$D187) &gt; 0</f>
        <v>0</v>
      </c>
      <c r="H187" s="147" t="b">
        <f>COUNTIF($G$187:$G$200,TRUE)=COUNTA($D$187:$D$200)</f>
        <v>0</v>
      </c>
    </row>
    <row r="188" spans="2:8" ht="13.8" customHeight="1" x14ac:dyDescent="0.25">
      <c r="B188" s="141"/>
      <c r="C188" s="145"/>
      <c r="D188" s="52" t="s">
        <v>189</v>
      </c>
      <c r="E188" s="53" t="s">
        <v>115</v>
      </c>
      <c r="F188" s="108">
        <v>0.3</v>
      </c>
      <c r="G188" s="63" t="b">
        <f>COUNTIF(已有插件!$B:$B,$D188) &gt; 0</f>
        <v>0</v>
      </c>
      <c r="H188" s="148"/>
    </row>
    <row r="189" spans="2:8" ht="13.8" customHeight="1" thickBot="1" x14ac:dyDescent="0.3">
      <c r="B189" s="141"/>
      <c r="C189" s="145"/>
      <c r="D189" s="55"/>
      <c r="E189" s="59" t="s">
        <v>116</v>
      </c>
      <c r="F189" s="109">
        <v>0.3</v>
      </c>
      <c r="G189" s="65" t="b">
        <f>COUNTIF(已有插件!$B:$B,$D189) &gt; 0</f>
        <v>0</v>
      </c>
      <c r="H189" s="148"/>
    </row>
    <row r="190" spans="2:8" ht="13.8" customHeight="1" x14ac:dyDescent="0.25">
      <c r="B190" s="141"/>
      <c r="C190" s="145"/>
      <c r="D190" s="52" t="s">
        <v>191</v>
      </c>
      <c r="E190" s="53" t="s">
        <v>115</v>
      </c>
      <c r="F190" s="108">
        <v>0.5</v>
      </c>
      <c r="G190" s="63" t="b">
        <f>COUNTIF(已有插件!$B:$B,$D190) &gt; 0</f>
        <v>0</v>
      </c>
      <c r="H190" s="148"/>
    </row>
    <row r="191" spans="2:8" ht="13.8" customHeight="1" thickBot="1" x14ac:dyDescent="0.3">
      <c r="B191" s="141"/>
      <c r="C191" s="145"/>
      <c r="D191" s="55"/>
      <c r="E191" s="59" t="s">
        <v>111</v>
      </c>
      <c r="F191" s="109">
        <v>0.5</v>
      </c>
      <c r="G191" s="65" t="b">
        <f>COUNTIF(已有插件!$B:$B,$D191) &gt; 0</f>
        <v>0</v>
      </c>
      <c r="H191" s="148"/>
    </row>
    <row r="192" spans="2:8" ht="13.8" customHeight="1" thickBot="1" x14ac:dyDescent="0.3">
      <c r="B192" s="141"/>
      <c r="C192" s="145"/>
      <c r="D192" s="57" t="s">
        <v>193</v>
      </c>
      <c r="E192" s="58" t="s">
        <v>116</v>
      </c>
      <c r="F192" s="107">
        <v>1.2</v>
      </c>
      <c r="G192" s="133" t="b">
        <f>COUNTIF(已有插件!$B:$B,$D192) &gt; 0</f>
        <v>0</v>
      </c>
      <c r="H192" s="148"/>
    </row>
    <row r="193" spans="2:8" ht="13.8" customHeight="1" thickBot="1" x14ac:dyDescent="0.3">
      <c r="B193" s="141"/>
      <c r="C193" s="145"/>
      <c r="D193" s="57" t="s">
        <v>195</v>
      </c>
      <c r="E193" s="62" t="s">
        <v>98</v>
      </c>
      <c r="F193" s="107">
        <v>0.1</v>
      </c>
      <c r="G193" s="133" t="b">
        <f>COUNTIF(已有插件!$B:$B,$D193) &gt; 0</f>
        <v>0</v>
      </c>
      <c r="H193" s="148"/>
    </row>
    <row r="194" spans="2:8" ht="13.8" customHeight="1" x14ac:dyDescent="0.25">
      <c r="B194" s="141"/>
      <c r="C194" s="145"/>
      <c r="D194" s="52" t="s">
        <v>197</v>
      </c>
      <c r="E194" s="61" t="s">
        <v>101</v>
      </c>
      <c r="F194" s="108">
        <v>0.2</v>
      </c>
      <c r="G194" s="63" t="b">
        <f>COUNTIF(已有插件!$B:$B,$D194) &gt; 0</f>
        <v>0</v>
      </c>
      <c r="H194" s="148"/>
    </row>
    <row r="195" spans="2:8" ht="14.4" thickBot="1" x14ac:dyDescent="0.3">
      <c r="B195" s="141"/>
      <c r="C195" s="145"/>
      <c r="D195" s="55"/>
      <c r="E195" s="59" t="s">
        <v>130</v>
      </c>
      <c r="F195" s="109">
        <v>0.4</v>
      </c>
      <c r="G195" s="65" t="b">
        <f>COUNTIF(已有插件!$B:$B,$D195) &gt; 0</f>
        <v>0</v>
      </c>
      <c r="H195" s="148"/>
    </row>
    <row r="196" spans="2:8" ht="13.8" customHeight="1" x14ac:dyDescent="0.25">
      <c r="B196" s="141"/>
      <c r="C196" s="145"/>
      <c r="D196" s="52" t="s">
        <v>199</v>
      </c>
      <c r="E196" s="61" t="s">
        <v>100</v>
      </c>
      <c r="F196" s="108">
        <v>0.1</v>
      </c>
      <c r="G196" s="63" t="b">
        <f>COUNTIF(已有插件!$B:$B,$D196) &gt; 0</f>
        <v>0</v>
      </c>
      <c r="H196" s="148"/>
    </row>
    <row r="197" spans="2:8" ht="14.4" customHeight="1" x14ac:dyDescent="0.25">
      <c r="B197" s="141"/>
      <c r="C197" s="145"/>
      <c r="D197" s="54"/>
      <c r="E197" s="46" t="s">
        <v>129</v>
      </c>
      <c r="F197" s="110">
        <v>0.25</v>
      </c>
      <c r="G197" s="64" t="b">
        <f>COUNTIF(已有插件!$B:$B,$D197) &gt; 0</f>
        <v>0</v>
      </c>
      <c r="H197" s="148"/>
    </row>
    <row r="198" spans="2:8" ht="13.8" customHeight="1" x14ac:dyDescent="0.25">
      <c r="B198" s="141"/>
      <c r="C198" s="145"/>
      <c r="D198" s="54"/>
      <c r="E198" s="45" t="s">
        <v>98</v>
      </c>
      <c r="F198" s="110">
        <v>0.05</v>
      </c>
      <c r="G198" s="64" t="b">
        <f>COUNTIF(已有插件!$B:$B,$D198) &gt; 0</f>
        <v>0</v>
      </c>
      <c r="H198" s="148"/>
    </row>
    <row r="199" spans="2:8" ht="13.8" customHeight="1" x14ac:dyDescent="0.25">
      <c r="B199" s="141"/>
      <c r="C199" s="145"/>
      <c r="D199" s="54"/>
      <c r="E199" s="45" t="s">
        <v>101</v>
      </c>
      <c r="F199" s="110">
        <v>0.1</v>
      </c>
      <c r="G199" s="64" t="b">
        <f>COUNTIF(已有插件!$B:$B,$D199) &gt; 0</f>
        <v>0</v>
      </c>
      <c r="H199" s="148"/>
    </row>
    <row r="200" spans="2:8" ht="14.4" customHeight="1" thickBot="1" x14ac:dyDescent="0.3">
      <c r="B200" s="142"/>
      <c r="C200" s="146"/>
      <c r="D200" s="55"/>
      <c r="E200" s="59" t="s">
        <v>130</v>
      </c>
      <c r="F200" s="109">
        <v>0.4</v>
      </c>
      <c r="G200" s="65" t="b">
        <f>COUNTIF(已有插件!$B:$B,$D200) &gt; 0</f>
        <v>0</v>
      </c>
      <c r="H200" s="149"/>
    </row>
  </sheetData>
  <autoFilter ref="B1:H186" xr:uid="{A2E23844-0DFD-4DD1-9010-D5747157ADCC}"/>
  <mergeCells count="151">
    <mergeCell ref="G188:G189"/>
    <mergeCell ref="G190:G191"/>
    <mergeCell ref="G194:G195"/>
    <mergeCell ref="G196:G200"/>
    <mergeCell ref="H187:H200"/>
    <mergeCell ref="D188:D189"/>
    <mergeCell ref="D190:D191"/>
    <mergeCell ref="D194:D195"/>
    <mergeCell ref="D196:D200"/>
    <mergeCell ref="B187:B200"/>
    <mergeCell ref="C187:C200"/>
    <mergeCell ref="H100:H126"/>
    <mergeCell ref="H127:H163"/>
    <mergeCell ref="H164:H176"/>
    <mergeCell ref="H177:H186"/>
    <mergeCell ref="E187:F187"/>
    <mergeCell ref="G185:G186"/>
    <mergeCell ref="H2:H9"/>
    <mergeCell ref="H10:H22"/>
    <mergeCell ref="H23:H30"/>
    <mergeCell ref="H31:H40"/>
    <mergeCell ref="H41:H57"/>
    <mergeCell ref="H58:H64"/>
    <mergeCell ref="H65:H71"/>
    <mergeCell ref="H72:H83"/>
    <mergeCell ref="H84:H99"/>
    <mergeCell ref="G169:G170"/>
    <mergeCell ref="G171:G173"/>
    <mergeCell ref="G174:G176"/>
    <mergeCell ref="G177:G178"/>
    <mergeCell ref="G179:G181"/>
    <mergeCell ref="G183:G184"/>
    <mergeCell ref="G145:G149"/>
    <mergeCell ref="G150:G152"/>
    <mergeCell ref="G153:G158"/>
    <mergeCell ref="G159:G163"/>
    <mergeCell ref="G164:G165"/>
    <mergeCell ref="G166:G167"/>
    <mergeCell ref="G124:G126"/>
    <mergeCell ref="G130:G132"/>
    <mergeCell ref="G133:G135"/>
    <mergeCell ref="G136:G138"/>
    <mergeCell ref="G139:G141"/>
    <mergeCell ref="G142:G144"/>
    <mergeCell ref="G101:G103"/>
    <mergeCell ref="G104:G106"/>
    <mergeCell ref="G108:G112"/>
    <mergeCell ref="G113:G115"/>
    <mergeCell ref="G116:G120"/>
    <mergeCell ref="G121:G123"/>
    <mergeCell ref="G69:G71"/>
    <mergeCell ref="G72:G73"/>
    <mergeCell ref="G75:G76"/>
    <mergeCell ref="G77:G79"/>
    <mergeCell ref="G81:G83"/>
    <mergeCell ref="G86:G88"/>
    <mergeCell ref="G35:G36"/>
    <mergeCell ref="G38:G40"/>
    <mergeCell ref="G43:G44"/>
    <mergeCell ref="G46:G48"/>
    <mergeCell ref="G49:G57"/>
    <mergeCell ref="G62:G64"/>
    <mergeCell ref="D179:D181"/>
    <mergeCell ref="D185:D186"/>
    <mergeCell ref="D183:D184"/>
    <mergeCell ref="C177:C186"/>
    <mergeCell ref="B164:B186"/>
    <mergeCell ref="G10:G11"/>
    <mergeCell ref="G12:G13"/>
    <mergeCell ref="G14:G15"/>
    <mergeCell ref="G17:G18"/>
    <mergeCell ref="G20:G21"/>
    <mergeCell ref="D166:D167"/>
    <mergeCell ref="D174:D176"/>
    <mergeCell ref="D171:D173"/>
    <mergeCell ref="D169:D170"/>
    <mergeCell ref="C164:C176"/>
    <mergeCell ref="D177:D178"/>
    <mergeCell ref="D159:D163"/>
    <mergeCell ref="C127:C163"/>
    <mergeCell ref="B84:B163"/>
    <mergeCell ref="D164:D165"/>
    <mergeCell ref="D145:D149"/>
    <mergeCell ref="D139:D141"/>
    <mergeCell ref="D136:D138"/>
    <mergeCell ref="D150:D152"/>
    <mergeCell ref="E157:F157"/>
    <mergeCell ref="E158:F158"/>
    <mergeCell ref="D153:D158"/>
    <mergeCell ref="D130:D132"/>
    <mergeCell ref="D133:D135"/>
    <mergeCell ref="D142:D144"/>
    <mergeCell ref="G89:G90"/>
    <mergeCell ref="G94:G96"/>
    <mergeCell ref="G97:G99"/>
    <mergeCell ref="C84:C99"/>
    <mergeCell ref="D101:D103"/>
    <mergeCell ref="D104:D106"/>
    <mergeCell ref="D121:D123"/>
    <mergeCell ref="D124:D126"/>
    <mergeCell ref="D116:D120"/>
    <mergeCell ref="D113:D115"/>
    <mergeCell ref="D108:D112"/>
    <mergeCell ref="C100:C126"/>
    <mergeCell ref="D97:D99"/>
    <mergeCell ref="D94:D96"/>
    <mergeCell ref="D89:D90"/>
    <mergeCell ref="D86:D88"/>
    <mergeCell ref="D46:D48"/>
    <mergeCell ref="E56:F56"/>
    <mergeCell ref="E57:F57"/>
    <mergeCell ref="D49:D57"/>
    <mergeCell ref="C41:C57"/>
    <mergeCell ref="D38:D40"/>
    <mergeCell ref="E33:F33"/>
    <mergeCell ref="E34:F34"/>
    <mergeCell ref="D33:D34"/>
    <mergeCell ref="C31:C40"/>
    <mergeCell ref="D43:D44"/>
    <mergeCell ref="D35:D36"/>
    <mergeCell ref="B31:B83"/>
    <mergeCell ref="G5:G6"/>
    <mergeCell ref="G7:G9"/>
    <mergeCell ref="D62:D64"/>
    <mergeCell ref="C58:C64"/>
    <mergeCell ref="D69:D71"/>
    <mergeCell ref="C65:C71"/>
    <mergeCell ref="D81:D83"/>
    <mergeCell ref="D72:D73"/>
    <mergeCell ref="D75:D76"/>
    <mergeCell ref="D77:D79"/>
    <mergeCell ref="C72:C83"/>
    <mergeCell ref="D23:D24"/>
    <mergeCell ref="D25:D26"/>
    <mergeCell ref="D27:D28"/>
    <mergeCell ref="C23:C30"/>
    <mergeCell ref="G23:G24"/>
    <mergeCell ref="G25:G26"/>
    <mergeCell ref="G27:G28"/>
    <mergeCell ref="G33:G34"/>
    <mergeCell ref="E22:F22"/>
    <mergeCell ref="C10:C22"/>
    <mergeCell ref="D10:D11"/>
    <mergeCell ref="D12:D13"/>
    <mergeCell ref="D14:D15"/>
    <mergeCell ref="D17:D18"/>
    <mergeCell ref="D20:D21"/>
    <mergeCell ref="C2:C9"/>
    <mergeCell ref="D5:D6"/>
    <mergeCell ref="D7:D9"/>
    <mergeCell ref="B2:B30"/>
  </mergeCells>
  <phoneticPr fontId="1" type="noConversion"/>
  <conditionalFormatting sqref="C1:C187 H1:H187 H201:H1048576 C201:C1048576">
    <cfRule type="expression" dxfId="3" priority="4">
      <formula>$H1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53" id="{034E0E18-EB23-4209-80AB-25887CF3FE27}">
            <xm:f>COUNTIF(已有插件!$B:$B,$D1) &gt; 0</xm:f>
            <x14:dxf>
              <fill>
                <patternFill>
                  <bgColor theme="4" tint="0.79998168889431442"/>
                </patternFill>
              </fill>
            </x14:dxf>
          </x14:cfRule>
          <xm:sqref>D1:D186 D201:D1048576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17259-450E-45CC-AE90-DBD9B291705F}">
  <dimension ref="B2:B13"/>
  <sheetViews>
    <sheetView workbookViewId="0">
      <selection activeCell="B30" sqref="B30"/>
    </sheetView>
  </sheetViews>
  <sheetFormatPr defaultRowHeight="13.8" x14ac:dyDescent="0.25"/>
  <cols>
    <col min="2" max="2" width="46.88671875" bestFit="1" customWidth="1"/>
  </cols>
  <sheetData>
    <row r="2" spans="2:2" x14ac:dyDescent="0.25">
      <c r="B2" t="s">
        <v>140</v>
      </c>
    </row>
    <row r="3" spans="2:2" x14ac:dyDescent="0.25">
      <c r="B3" t="s">
        <v>154</v>
      </c>
    </row>
    <row r="4" spans="2:2" x14ac:dyDescent="0.25">
      <c r="B4" t="s">
        <v>95</v>
      </c>
    </row>
    <row r="5" spans="2:2" x14ac:dyDescent="0.25">
      <c r="B5" t="s">
        <v>155</v>
      </c>
    </row>
    <row r="6" spans="2:2" x14ac:dyDescent="0.25">
      <c r="B6" t="s">
        <v>96</v>
      </c>
    </row>
    <row r="7" spans="2:2" x14ac:dyDescent="0.25">
      <c r="B7" t="s">
        <v>97</v>
      </c>
    </row>
    <row r="8" spans="2:2" x14ac:dyDescent="0.25">
      <c r="B8" t="s">
        <v>157</v>
      </c>
    </row>
    <row r="9" spans="2:2" x14ac:dyDescent="0.25">
      <c r="B9" t="s">
        <v>156</v>
      </c>
    </row>
    <row r="10" spans="2:2" x14ac:dyDescent="0.25">
      <c r="B10" t="s">
        <v>208</v>
      </c>
    </row>
    <row r="11" spans="2:2" x14ac:dyDescent="0.25">
      <c r="B11" t="s">
        <v>93</v>
      </c>
    </row>
    <row r="12" spans="2:2" x14ac:dyDescent="0.25">
      <c r="B12" t="s">
        <v>153</v>
      </c>
    </row>
    <row r="13" spans="2:2" x14ac:dyDescent="0.25">
      <c r="B13" t="s">
        <v>94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82019-E71C-4FC3-BD6B-047686CF82CA}">
  <dimension ref="B2:AJ284"/>
  <sheetViews>
    <sheetView workbookViewId="0">
      <selection activeCell="C3" sqref="C3"/>
    </sheetView>
  </sheetViews>
  <sheetFormatPr defaultRowHeight="13.8" x14ac:dyDescent="0.25"/>
  <cols>
    <col min="2" max="2" width="27.44140625" bestFit="1" customWidth="1"/>
    <col min="3" max="3" width="58.6640625" bestFit="1" customWidth="1"/>
    <col min="4" max="4" width="45.44140625" bestFit="1" customWidth="1"/>
    <col min="5" max="5" width="12.44140625" customWidth="1"/>
  </cols>
  <sheetData>
    <row r="2" spans="2:36" x14ac:dyDescent="0.25">
      <c r="B2" t="s">
        <v>41</v>
      </c>
      <c r="C2" t="s">
        <v>336</v>
      </c>
      <c r="D2" t="s">
        <v>337</v>
      </c>
      <c r="E2" t="s">
        <v>338</v>
      </c>
      <c r="F2" t="s">
        <v>339</v>
      </c>
      <c r="G2" t="s">
        <v>270</v>
      </c>
      <c r="H2" t="s">
        <v>271</v>
      </c>
      <c r="I2" t="s">
        <v>272</v>
      </c>
      <c r="J2" t="s">
        <v>273</v>
      </c>
      <c r="K2" t="s">
        <v>274</v>
      </c>
      <c r="L2" t="s">
        <v>275</v>
      </c>
      <c r="M2" t="s">
        <v>276</v>
      </c>
      <c r="N2" t="s">
        <v>277</v>
      </c>
      <c r="O2" t="s">
        <v>278</v>
      </c>
      <c r="P2" t="s">
        <v>279</v>
      </c>
      <c r="Q2" t="s">
        <v>280</v>
      </c>
      <c r="R2" t="s">
        <v>281</v>
      </c>
      <c r="S2" t="s">
        <v>282</v>
      </c>
      <c r="T2" t="s">
        <v>283</v>
      </c>
      <c r="U2" t="s">
        <v>284</v>
      </c>
      <c r="V2" t="s">
        <v>285</v>
      </c>
      <c r="W2" t="s">
        <v>286</v>
      </c>
      <c r="X2" t="s">
        <v>287</v>
      </c>
      <c r="Y2" t="s">
        <v>288</v>
      </c>
      <c r="Z2" t="s">
        <v>289</v>
      </c>
      <c r="AA2" t="s">
        <v>290</v>
      </c>
      <c r="AB2" t="s">
        <v>291</v>
      </c>
      <c r="AC2" t="s">
        <v>292</v>
      </c>
      <c r="AD2" t="s">
        <v>293</v>
      </c>
      <c r="AE2" t="s">
        <v>294</v>
      </c>
      <c r="AF2" t="s">
        <v>295</v>
      </c>
      <c r="AG2" t="s">
        <v>296</v>
      </c>
      <c r="AH2" t="s">
        <v>297</v>
      </c>
      <c r="AI2" t="s">
        <v>298</v>
      </c>
      <c r="AJ2" t="s">
        <v>299</v>
      </c>
    </row>
    <row r="3" spans="2:36" x14ac:dyDescent="0.25">
      <c r="C3" t="s">
        <v>300</v>
      </c>
      <c r="E3">
        <v>2139439.8165504099</v>
      </c>
      <c r="F3">
        <v>1426.2932110336101</v>
      </c>
      <c r="G3">
        <v>1.01</v>
      </c>
      <c r="H3">
        <v>1.01</v>
      </c>
      <c r="I3">
        <v>0</v>
      </c>
      <c r="J3">
        <v>0</v>
      </c>
      <c r="K3">
        <v>0</v>
      </c>
      <c r="L3">
        <v>0</v>
      </c>
      <c r="M3">
        <v>1.01</v>
      </c>
      <c r="N3">
        <v>1.01</v>
      </c>
      <c r="O3">
        <v>1.01</v>
      </c>
      <c r="P3">
        <v>1.01</v>
      </c>
      <c r="Q3">
        <v>1.01</v>
      </c>
      <c r="R3">
        <v>1.01</v>
      </c>
      <c r="S3">
        <v>1.01</v>
      </c>
      <c r="T3">
        <v>1.01</v>
      </c>
      <c r="U3">
        <v>1.01</v>
      </c>
      <c r="V3">
        <v>1.01</v>
      </c>
      <c r="W3">
        <v>1.01</v>
      </c>
      <c r="X3">
        <v>1.01</v>
      </c>
      <c r="Y3">
        <v>1.01</v>
      </c>
      <c r="Z3">
        <v>1.01</v>
      </c>
      <c r="AA3">
        <v>1.01</v>
      </c>
      <c r="AB3">
        <v>1.01</v>
      </c>
      <c r="AC3">
        <v>0.99</v>
      </c>
      <c r="AD3">
        <v>0.99</v>
      </c>
      <c r="AE3">
        <v>1.01</v>
      </c>
      <c r="AF3">
        <v>0.99</v>
      </c>
      <c r="AG3">
        <v>0.99</v>
      </c>
      <c r="AH3">
        <v>1.01</v>
      </c>
      <c r="AI3">
        <v>1.01</v>
      </c>
      <c r="AJ3">
        <v>1.01</v>
      </c>
    </row>
    <row r="4" spans="2:36" x14ac:dyDescent="0.25">
      <c r="B4" t="s">
        <v>0</v>
      </c>
      <c r="C4" t="s">
        <v>95</v>
      </c>
      <c r="E4">
        <v>10000000</v>
      </c>
      <c r="F4">
        <v>3750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1.05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2:36" x14ac:dyDescent="0.25">
      <c r="B5" t="s">
        <v>0</v>
      </c>
      <c r="C5" t="s">
        <v>94</v>
      </c>
      <c r="E5">
        <v>7500000</v>
      </c>
      <c r="F5">
        <v>2000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1.03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2:36" x14ac:dyDescent="0.25">
      <c r="B6" t="s">
        <v>0</v>
      </c>
      <c r="C6" t="s">
        <v>96</v>
      </c>
      <c r="E6">
        <v>70000000</v>
      </c>
      <c r="F6">
        <v>10000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1.05</v>
      </c>
      <c r="AB6">
        <v>1.01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2:36" x14ac:dyDescent="0.25">
      <c r="B7" t="s">
        <v>0</v>
      </c>
      <c r="C7" t="s">
        <v>97</v>
      </c>
      <c r="D7" t="s">
        <v>96</v>
      </c>
      <c r="E7">
        <v>125000000</v>
      </c>
      <c r="F7">
        <v>18750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1.05</v>
      </c>
      <c r="X7">
        <v>0</v>
      </c>
      <c r="Y7">
        <v>0</v>
      </c>
      <c r="Z7">
        <v>0</v>
      </c>
      <c r="AA7">
        <v>1.07</v>
      </c>
      <c r="AB7">
        <v>1.02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2:36" x14ac:dyDescent="0.25">
      <c r="B8" t="s">
        <v>0</v>
      </c>
      <c r="C8" t="s">
        <v>93</v>
      </c>
      <c r="E8">
        <v>4000000</v>
      </c>
      <c r="F8">
        <v>1000</v>
      </c>
      <c r="G8">
        <v>1.1000000000000001</v>
      </c>
      <c r="H8">
        <v>0</v>
      </c>
      <c r="I8">
        <v>0</v>
      </c>
      <c r="J8">
        <v>0</v>
      </c>
      <c r="K8">
        <v>0</v>
      </c>
      <c r="L8">
        <v>0</v>
      </c>
      <c r="M8">
        <v>1.1000000000000001</v>
      </c>
      <c r="N8">
        <v>0</v>
      </c>
      <c r="O8">
        <v>0</v>
      </c>
      <c r="P8">
        <v>0</v>
      </c>
      <c r="Q8">
        <v>0</v>
      </c>
      <c r="R8">
        <v>1.1000000000000001</v>
      </c>
      <c r="S8">
        <v>0</v>
      </c>
      <c r="T8">
        <v>1.1000000000000001</v>
      </c>
      <c r="U8">
        <v>0</v>
      </c>
      <c r="V8">
        <v>0</v>
      </c>
      <c r="W8">
        <v>0</v>
      </c>
      <c r="X8">
        <v>1.1000000000000001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1.1000000000000001</v>
      </c>
      <c r="AI8">
        <v>0</v>
      </c>
      <c r="AJ8">
        <v>0</v>
      </c>
    </row>
    <row r="9" spans="2:36" x14ac:dyDescent="0.25">
      <c r="B9" t="s">
        <v>1</v>
      </c>
      <c r="C9" t="s">
        <v>108</v>
      </c>
      <c r="E9">
        <v>125000000</v>
      </c>
      <c r="F9">
        <v>37500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1.2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1.2</v>
      </c>
      <c r="AJ9">
        <v>0</v>
      </c>
    </row>
    <row r="10" spans="2:36" x14ac:dyDescent="0.25">
      <c r="B10" t="s">
        <v>1</v>
      </c>
      <c r="C10" t="s">
        <v>102</v>
      </c>
      <c r="E10">
        <v>2500000</v>
      </c>
      <c r="F10">
        <v>1250</v>
      </c>
      <c r="G10">
        <v>0</v>
      </c>
      <c r="H10">
        <v>1.05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1.05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2:36" x14ac:dyDescent="0.25">
      <c r="B11" t="s">
        <v>1</v>
      </c>
      <c r="C11" t="s">
        <v>107</v>
      </c>
      <c r="E11">
        <v>50000000</v>
      </c>
      <c r="F11">
        <v>7500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1.2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  <row r="12" spans="2:36" x14ac:dyDescent="0.25">
      <c r="B12" t="s">
        <v>1</v>
      </c>
      <c r="C12" t="s">
        <v>105</v>
      </c>
      <c r="E12">
        <v>20000000</v>
      </c>
      <c r="F12">
        <v>5000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1.2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</row>
    <row r="13" spans="2:36" x14ac:dyDescent="0.25">
      <c r="B13" t="s">
        <v>1</v>
      </c>
      <c r="C13" t="s">
        <v>103</v>
      </c>
      <c r="E13">
        <v>12500000</v>
      </c>
      <c r="F13">
        <v>2500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1.1000000000000001</v>
      </c>
      <c r="O13">
        <v>1.1000000000000001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</row>
    <row r="14" spans="2:36" x14ac:dyDescent="0.25">
      <c r="B14" t="s">
        <v>1</v>
      </c>
      <c r="C14" t="s">
        <v>104</v>
      </c>
      <c r="E14">
        <v>17500000</v>
      </c>
      <c r="F14">
        <v>3750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1.1000000000000001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1.1000000000000001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</row>
    <row r="15" spans="2:36" x14ac:dyDescent="0.25">
      <c r="B15" t="s">
        <v>1</v>
      </c>
      <c r="C15" t="s">
        <v>106</v>
      </c>
      <c r="E15">
        <v>30000000</v>
      </c>
      <c r="F15">
        <v>6250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1.1499999999999999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1.1499999999999999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1.1000000000000001</v>
      </c>
    </row>
    <row r="16" spans="2:36" x14ac:dyDescent="0.25">
      <c r="B16" t="s">
        <v>1</v>
      </c>
      <c r="C16" t="s">
        <v>109</v>
      </c>
      <c r="E16">
        <v>550000000</v>
      </c>
      <c r="F16">
        <v>75000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</row>
    <row r="17" spans="2:36" x14ac:dyDescent="0.25">
      <c r="B17" t="s">
        <v>3</v>
      </c>
      <c r="C17" t="s">
        <v>120</v>
      </c>
      <c r="E17">
        <v>11000000</v>
      </c>
      <c r="F17">
        <v>3750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1.1499999999999999</v>
      </c>
      <c r="AF17">
        <v>0.85</v>
      </c>
      <c r="AG17">
        <v>0</v>
      </c>
      <c r="AH17">
        <v>0</v>
      </c>
      <c r="AI17">
        <v>0</v>
      </c>
      <c r="AJ17">
        <v>0</v>
      </c>
    </row>
    <row r="18" spans="2:36" x14ac:dyDescent="0.25">
      <c r="B18" t="s">
        <v>3</v>
      </c>
      <c r="C18" t="s">
        <v>119</v>
      </c>
      <c r="E18">
        <v>5500000</v>
      </c>
      <c r="F18">
        <v>2500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0.85</v>
      </c>
      <c r="AE18">
        <v>1.1000000000000001</v>
      </c>
      <c r="AF18">
        <v>0</v>
      </c>
      <c r="AG18">
        <v>0</v>
      </c>
      <c r="AH18">
        <v>0</v>
      </c>
      <c r="AI18">
        <v>0</v>
      </c>
      <c r="AJ18">
        <v>0</v>
      </c>
    </row>
    <row r="19" spans="2:36" x14ac:dyDescent="0.25">
      <c r="B19" t="s">
        <v>3</v>
      </c>
      <c r="C19" t="s">
        <v>118</v>
      </c>
      <c r="E19">
        <v>4500000</v>
      </c>
      <c r="F19">
        <v>1875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1.1000000000000001</v>
      </c>
      <c r="AF19">
        <v>0.9</v>
      </c>
      <c r="AG19">
        <v>0</v>
      </c>
      <c r="AH19">
        <v>0</v>
      </c>
      <c r="AI19">
        <v>0</v>
      </c>
      <c r="AJ19">
        <v>0</v>
      </c>
    </row>
    <row r="20" spans="2:36" x14ac:dyDescent="0.25">
      <c r="B20" t="s">
        <v>3</v>
      </c>
      <c r="C20" t="s">
        <v>121</v>
      </c>
      <c r="E20">
        <v>40000000</v>
      </c>
      <c r="F20">
        <v>7500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1.25</v>
      </c>
      <c r="AF20">
        <v>0</v>
      </c>
      <c r="AG20">
        <v>0</v>
      </c>
      <c r="AH20">
        <v>0</v>
      </c>
      <c r="AI20">
        <v>0</v>
      </c>
      <c r="AJ20">
        <v>0</v>
      </c>
    </row>
    <row r="21" spans="2:36" x14ac:dyDescent="0.25">
      <c r="B21" t="s">
        <v>3</v>
      </c>
      <c r="C21" t="s">
        <v>122</v>
      </c>
      <c r="E21">
        <v>60000000</v>
      </c>
      <c r="F21">
        <v>12500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1.45</v>
      </c>
      <c r="AF21">
        <v>0</v>
      </c>
      <c r="AG21">
        <v>0</v>
      </c>
      <c r="AH21">
        <v>0</v>
      </c>
      <c r="AI21">
        <v>0</v>
      </c>
      <c r="AJ21">
        <v>0</v>
      </c>
    </row>
    <row r="22" spans="2:36" x14ac:dyDescent="0.25">
      <c r="B22" t="s">
        <v>4</v>
      </c>
      <c r="C22" t="s">
        <v>133</v>
      </c>
      <c r="E22">
        <v>15000000</v>
      </c>
      <c r="F22">
        <v>5000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1.1000000000000001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</row>
    <row r="23" spans="2:36" x14ac:dyDescent="0.25">
      <c r="B23" t="s">
        <v>4</v>
      </c>
      <c r="C23" t="s">
        <v>144</v>
      </c>
      <c r="D23" t="s">
        <v>133</v>
      </c>
      <c r="E23">
        <v>42500000</v>
      </c>
      <c r="F23">
        <v>8750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1.2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</row>
    <row r="24" spans="2:36" x14ac:dyDescent="0.25">
      <c r="B24" t="s">
        <v>4</v>
      </c>
      <c r="C24" t="s">
        <v>102</v>
      </c>
      <c r="E24">
        <v>2500000</v>
      </c>
      <c r="F24">
        <v>1250</v>
      </c>
      <c r="G24">
        <v>0</v>
      </c>
      <c r="H24">
        <v>1.05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1.05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</row>
    <row r="25" spans="2:36" x14ac:dyDescent="0.25">
      <c r="B25" t="s">
        <v>4</v>
      </c>
      <c r="C25" t="s">
        <v>107</v>
      </c>
      <c r="E25">
        <v>50000000</v>
      </c>
      <c r="F25">
        <v>7500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1.2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</row>
    <row r="26" spans="2:36" x14ac:dyDescent="0.25">
      <c r="B26" t="s">
        <v>4</v>
      </c>
      <c r="C26" t="s">
        <v>128</v>
      </c>
      <c r="E26">
        <v>3000000000</v>
      </c>
      <c r="F26">
        <v>50000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1.1000000000000001</v>
      </c>
      <c r="X26">
        <v>1.1200000000000001</v>
      </c>
      <c r="Y26">
        <v>0</v>
      </c>
      <c r="Z26">
        <v>0</v>
      </c>
      <c r="AA26">
        <v>0</v>
      </c>
      <c r="AB26">
        <v>1.02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</row>
    <row r="27" spans="2:36" x14ac:dyDescent="0.25">
      <c r="B27" t="s">
        <v>4</v>
      </c>
      <c r="C27" t="s">
        <v>300</v>
      </c>
      <c r="E27">
        <v>2139439.8165504099</v>
      </c>
      <c r="F27">
        <v>1426.2932110336101</v>
      </c>
      <c r="G27">
        <v>1.01</v>
      </c>
      <c r="H27">
        <v>1.01</v>
      </c>
      <c r="I27">
        <v>0</v>
      </c>
      <c r="J27">
        <v>0</v>
      </c>
      <c r="K27">
        <v>0</v>
      </c>
      <c r="L27">
        <v>0</v>
      </c>
      <c r="M27">
        <v>1.01</v>
      </c>
      <c r="N27">
        <v>1.01</v>
      </c>
      <c r="O27">
        <v>1.01</v>
      </c>
      <c r="P27">
        <v>1.01</v>
      </c>
      <c r="Q27">
        <v>1.01</v>
      </c>
      <c r="R27">
        <v>1.01</v>
      </c>
      <c r="S27">
        <v>1.01</v>
      </c>
      <c r="T27">
        <v>1.01</v>
      </c>
      <c r="U27">
        <v>1.01</v>
      </c>
      <c r="V27">
        <v>1.01</v>
      </c>
      <c r="W27">
        <v>1.01</v>
      </c>
      <c r="X27">
        <v>1.01</v>
      </c>
      <c r="Y27">
        <v>1.01</v>
      </c>
      <c r="Z27">
        <v>1.01</v>
      </c>
      <c r="AA27">
        <v>1.01</v>
      </c>
      <c r="AB27">
        <v>1.01</v>
      </c>
      <c r="AC27">
        <v>0.99</v>
      </c>
      <c r="AD27">
        <v>0.99</v>
      </c>
      <c r="AE27">
        <v>1.01</v>
      </c>
      <c r="AF27">
        <v>0.99</v>
      </c>
      <c r="AG27">
        <v>0.99</v>
      </c>
      <c r="AH27">
        <v>1.01</v>
      </c>
      <c r="AI27">
        <v>1.01</v>
      </c>
      <c r="AJ27">
        <v>1.01</v>
      </c>
    </row>
    <row r="28" spans="2:36" x14ac:dyDescent="0.25">
      <c r="B28" t="s">
        <v>4</v>
      </c>
      <c r="C28" t="s">
        <v>145</v>
      </c>
      <c r="E28">
        <v>125000000</v>
      </c>
      <c r="F28">
        <v>12500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</row>
    <row r="29" spans="2:36" x14ac:dyDescent="0.25">
      <c r="B29" t="s">
        <v>11</v>
      </c>
      <c r="C29" t="s">
        <v>102</v>
      </c>
      <c r="E29">
        <v>2500000</v>
      </c>
      <c r="F29">
        <v>1250</v>
      </c>
      <c r="G29">
        <v>0</v>
      </c>
      <c r="H29">
        <v>1.05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1.05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</row>
    <row r="30" spans="2:36" x14ac:dyDescent="0.25">
      <c r="B30" t="s">
        <v>11</v>
      </c>
      <c r="C30" t="s">
        <v>107</v>
      </c>
      <c r="E30">
        <v>50000000</v>
      </c>
      <c r="F30">
        <v>7500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1.2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</row>
    <row r="31" spans="2:36" x14ac:dyDescent="0.25">
      <c r="B31" t="s">
        <v>11</v>
      </c>
      <c r="C31" t="s">
        <v>94</v>
      </c>
      <c r="E31">
        <v>7500000</v>
      </c>
      <c r="F31">
        <v>2000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1.03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</row>
    <row r="32" spans="2:36" x14ac:dyDescent="0.25">
      <c r="B32" t="s">
        <v>11</v>
      </c>
      <c r="C32" t="s">
        <v>128</v>
      </c>
      <c r="E32">
        <v>3000000000</v>
      </c>
      <c r="F32">
        <v>50000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1.1000000000000001</v>
      </c>
      <c r="X32">
        <v>1.1200000000000001</v>
      </c>
      <c r="Y32">
        <v>0</v>
      </c>
      <c r="Z32">
        <v>0</v>
      </c>
      <c r="AA32">
        <v>0</v>
      </c>
      <c r="AB32">
        <v>1.02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</row>
    <row r="33" spans="2:36" x14ac:dyDescent="0.25">
      <c r="B33" t="s">
        <v>11</v>
      </c>
      <c r="C33" t="s">
        <v>93</v>
      </c>
      <c r="E33">
        <v>4000000</v>
      </c>
      <c r="F33">
        <v>1000</v>
      </c>
      <c r="G33">
        <v>1.1000000000000001</v>
      </c>
      <c r="H33">
        <v>0</v>
      </c>
      <c r="I33">
        <v>0</v>
      </c>
      <c r="J33">
        <v>0</v>
      </c>
      <c r="K33">
        <v>0</v>
      </c>
      <c r="L33">
        <v>0</v>
      </c>
      <c r="M33">
        <v>1.1000000000000001</v>
      </c>
      <c r="N33">
        <v>0</v>
      </c>
      <c r="O33">
        <v>0</v>
      </c>
      <c r="P33">
        <v>0</v>
      </c>
      <c r="Q33">
        <v>0</v>
      </c>
      <c r="R33">
        <v>1.1000000000000001</v>
      </c>
      <c r="S33">
        <v>0</v>
      </c>
      <c r="T33">
        <v>1.1000000000000001</v>
      </c>
      <c r="U33">
        <v>0</v>
      </c>
      <c r="V33">
        <v>0</v>
      </c>
      <c r="W33">
        <v>0</v>
      </c>
      <c r="X33">
        <v>1.1000000000000001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1.1000000000000001</v>
      </c>
      <c r="AI33">
        <v>0</v>
      </c>
      <c r="AJ33">
        <v>0</v>
      </c>
    </row>
    <row r="34" spans="2:36" x14ac:dyDescent="0.25">
      <c r="B34" t="s">
        <v>11</v>
      </c>
      <c r="C34" t="s">
        <v>149</v>
      </c>
      <c r="E34">
        <v>2000000000</v>
      </c>
      <c r="F34">
        <v>100000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1.0777000000000001</v>
      </c>
      <c r="N34">
        <v>1.0777000000000001</v>
      </c>
      <c r="O34">
        <v>1.0777000000000001</v>
      </c>
      <c r="P34">
        <v>1.0777000000000001</v>
      </c>
      <c r="Q34">
        <v>1.0777000000000001</v>
      </c>
      <c r="R34">
        <v>0</v>
      </c>
      <c r="S34">
        <v>0</v>
      </c>
      <c r="T34">
        <v>0</v>
      </c>
      <c r="U34">
        <v>0</v>
      </c>
      <c r="V34">
        <v>1.0777000000000001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1.7769999999999999</v>
      </c>
    </row>
    <row r="35" spans="2:36" x14ac:dyDescent="0.25">
      <c r="B35" t="s">
        <v>6</v>
      </c>
      <c r="C35" t="s">
        <v>107</v>
      </c>
      <c r="E35">
        <v>50000000</v>
      </c>
      <c r="F35">
        <v>7500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1.2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</row>
    <row r="36" spans="2:36" x14ac:dyDescent="0.25">
      <c r="B36" t="s">
        <v>6</v>
      </c>
      <c r="C36" t="s">
        <v>127</v>
      </c>
      <c r="E36">
        <v>450000000</v>
      </c>
      <c r="F36">
        <v>112500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1.25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</row>
    <row r="37" spans="2:36" x14ac:dyDescent="0.25">
      <c r="B37" t="s">
        <v>6</v>
      </c>
      <c r="C37" t="s">
        <v>128</v>
      </c>
      <c r="E37">
        <v>3000000000</v>
      </c>
      <c r="F37">
        <v>50000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1.1000000000000001</v>
      </c>
      <c r="X37">
        <v>1.1200000000000001</v>
      </c>
      <c r="Y37">
        <v>0</v>
      </c>
      <c r="Z37">
        <v>0</v>
      </c>
      <c r="AA37">
        <v>0</v>
      </c>
      <c r="AB37">
        <v>1.02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</row>
    <row r="38" spans="2:36" x14ac:dyDescent="0.25">
      <c r="B38" t="s">
        <v>6</v>
      </c>
      <c r="C38" t="s">
        <v>105</v>
      </c>
      <c r="E38">
        <v>20000000</v>
      </c>
      <c r="F38">
        <v>5000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1.2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</row>
    <row r="39" spans="2:36" x14ac:dyDescent="0.25">
      <c r="B39" t="s">
        <v>6</v>
      </c>
      <c r="C39" t="s">
        <v>126</v>
      </c>
      <c r="E39">
        <v>375000000</v>
      </c>
      <c r="F39">
        <v>37500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1.4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</row>
    <row r="40" spans="2:36" x14ac:dyDescent="0.25">
      <c r="B40" t="s">
        <v>7</v>
      </c>
      <c r="C40" t="s">
        <v>107</v>
      </c>
      <c r="E40">
        <v>50000000</v>
      </c>
      <c r="F40">
        <v>7500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1.2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</row>
    <row r="41" spans="2:36" x14ac:dyDescent="0.25">
      <c r="B41" t="s">
        <v>7</v>
      </c>
      <c r="C41" t="s">
        <v>127</v>
      </c>
      <c r="E41">
        <v>450000000</v>
      </c>
      <c r="F41">
        <v>112500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1.25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</row>
    <row r="42" spans="2:36" x14ac:dyDescent="0.25">
      <c r="B42" t="s">
        <v>7</v>
      </c>
      <c r="C42" t="s">
        <v>128</v>
      </c>
      <c r="E42">
        <v>3000000000</v>
      </c>
      <c r="F42">
        <v>50000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1.1000000000000001</v>
      </c>
      <c r="X42">
        <v>1.1200000000000001</v>
      </c>
      <c r="Y42">
        <v>0</v>
      </c>
      <c r="Z42">
        <v>0</v>
      </c>
      <c r="AA42">
        <v>0</v>
      </c>
      <c r="AB42">
        <v>1.02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</row>
    <row r="43" spans="2:36" x14ac:dyDescent="0.25">
      <c r="B43" t="s">
        <v>7</v>
      </c>
      <c r="C43" t="s">
        <v>105</v>
      </c>
      <c r="E43">
        <v>20000000</v>
      </c>
      <c r="F43">
        <v>5000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1.2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</row>
    <row r="44" spans="2:36" x14ac:dyDescent="0.25">
      <c r="B44" t="s">
        <v>7</v>
      </c>
      <c r="C44" t="s">
        <v>131</v>
      </c>
      <c r="E44">
        <v>2500000</v>
      </c>
      <c r="F44">
        <v>6250</v>
      </c>
      <c r="G44">
        <v>1.2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1.2</v>
      </c>
      <c r="S44">
        <v>0</v>
      </c>
      <c r="T44">
        <v>1.2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1.2</v>
      </c>
      <c r="AI44">
        <v>0</v>
      </c>
      <c r="AJ44">
        <v>0</v>
      </c>
    </row>
    <row r="45" spans="2:36" x14ac:dyDescent="0.25">
      <c r="B45" t="s">
        <v>8</v>
      </c>
      <c r="C45" t="s">
        <v>133</v>
      </c>
      <c r="E45">
        <v>15000000</v>
      </c>
      <c r="F45">
        <v>5000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1.1000000000000001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</row>
    <row r="46" spans="2:36" x14ac:dyDescent="0.25">
      <c r="B46" t="s">
        <v>8</v>
      </c>
      <c r="C46" t="s">
        <v>134</v>
      </c>
      <c r="E46">
        <v>23750000</v>
      </c>
      <c r="F46">
        <v>7500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1.1000000000000001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1.1000000000000001</v>
      </c>
      <c r="AJ46">
        <v>0</v>
      </c>
    </row>
    <row r="47" spans="2:36" x14ac:dyDescent="0.25">
      <c r="B47" t="s">
        <v>8</v>
      </c>
      <c r="C47" t="s">
        <v>102</v>
      </c>
      <c r="E47">
        <v>2500000</v>
      </c>
      <c r="F47">
        <v>1250</v>
      </c>
      <c r="G47">
        <v>0</v>
      </c>
      <c r="H47">
        <v>1.05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1.05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</row>
    <row r="48" spans="2:36" x14ac:dyDescent="0.25">
      <c r="B48" t="s">
        <v>8</v>
      </c>
      <c r="C48" t="s">
        <v>107</v>
      </c>
      <c r="E48">
        <v>50000000</v>
      </c>
      <c r="F48">
        <v>7500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1.2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</row>
    <row r="49" spans="2:36" x14ac:dyDescent="0.25">
      <c r="B49" t="s">
        <v>8</v>
      </c>
      <c r="C49" t="s">
        <v>128</v>
      </c>
      <c r="E49">
        <v>3000000000</v>
      </c>
      <c r="F49">
        <v>50000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1.1000000000000001</v>
      </c>
      <c r="X49">
        <v>1.1200000000000001</v>
      </c>
      <c r="Y49">
        <v>0</v>
      </c>
      <c r="Z49">
        <v>0</v>
      </c>
      <c r="AA49">
        <v>0</v>
      </c>
      <c r="AB49">
        <v>1.02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</row>
    <row r="50" spans="2:36" x14ac:dyDescent="0.25">
      <c r="B50" t="s">
        <v>8</v>
      </c>
      <c r="C50" t="s">
        <v>135</v>
      </c>
      <c r="E50">
        <v>30000000</v>
      </c>
      <c r="F50">
        <v>7500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1.1000000000000001</v>
      </c>
      <c r="Q50">
        <v>1.25</v>
      </c>
      <c r="R50">
        <v>0</v>
      </c>
      <c r="S50">
        <v>0</v>
      </c>
      <c r="T50">
        <v>0</v>
      </c>
      <c r="U50">
        <v>1.1000000000000001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</row>
    <row r="51" spans="2:36" x14ac:dyDescent="0.25">
      <c r="B51" t="s">
        <v>9</v>
      </c>
      <c r="C51" t="s">
        <v>134</v>
      </c>
      <c r="E51">
        <v>23750000</v>
      </c>
      <c r="F51">
        <v>7500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1.1000000000000001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1.1000000000000001</v>
      </c>
      <c r="AJ51">
        <v>0</v>
      </c>
    </row>
    <row r="52" spans="2:36" x14ac:dyDescent="0.25">
      <c r="B52" t="s">
        <v>9</v>
      </c>
      <c r="C52" t="s">
        <v>301</v>
      </c>
      <c r="D52" t="s">
        <v>134</v>
      </c>
      <c r="E52">
        <v>65000000</v>
      </c>
      <c r="F52">
        <v>18750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1.1399999999999999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1.1399999999999999</v>
      </c>
      <c r="AJ52">
        <v>0</v>
      </c>
    </row>
    <row r="53" spans="2:36" x14ac:dyDescent="0.25">
      <c r="B53" t="s">
        <v>9</v>
      </c>
      <c r="C53" t="s">
        <v>102</v>
      </c>
      <c r="E53">
        <v>2500000</v>
      </c>
      <c r="F53">
        <v>1250</v>
      </c>
      <c r="G53">
        <v>0</v>
      </c>
      <c r="H53">
        <v>1.05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1.05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</row>
    <row r="54" spans="2:36" x14ac:dyDescent="0.25">
      <c r="B54" t="s">
        <v>9</v>
      </c>
      <c r="C54" t="s">
        <v>107</v>
      </c>
      <c r="E54">
        <v>50000000</v>
      </c>
      <c r="F54">
        <v>7500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1.2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</row>
    <row r="55" spans="2:36" x14ac:dyDescent="0.25">
      <c r="B55" t="s">
        <v>9</v>
      </c>
      <c r="C55" t="s">
        <v>128</v>
      </c>
      <c r="E55">
        <v>3000000000</v>
      </c>
      <c r="F55">
        <v>50000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1.1000000000000001</v>
      </c>
      <c r="X55">
        <v>1.1200000000000001</v>
      </c>
      <c r="Y55">
        <v>0</v>
      </c>
      <c r="Z55">
        <v>0</v>
      </c>
      <c r="AA55">
        <v>0</v>
      </c>
      <c r="AB55">
        <v>1.02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</row>
    <row r="56" spans="2:36" x14ac:dyDescent="0.25">
      <c r="B56" t="s">
        <v>9</v>
      </c>
      <c r="C56" t="s">
        <v>105</v>
      </c>
      <c r="E56">
        <v>20000000</v>
      </c>
      <c r="F56">
        <v>5000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1.2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</row>
    <row r="57" spans="2:36" x14ac:dyDescent="0.25">
      <c r="B57" t="s">
        <v>9</v>
      </c>
      <c r="C57" t="s">
        <v>302</v>
      </c>
      <c r="E57">
        <v>50000000</v>
      </c>
      <c r="F57">
        <v>15000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1.4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</row>
    <row r="58" spans="2:36" x14ac:dyDescent="0.25">
      <c r="B58" t="s">
        <v>15</v>
      </c>
      <c r="C58" t="s">
        <v>95</v>
      </c>
      <c r="E58">
        <v>10000000</v>
      </c>
      <c r="F58">
        <v>3750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1.05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</row>
    <row r="59" spans="2:36" x14ac:dyDescent="0.25">
      <c r="B59" t="s">
        <v>15</v>
      </c>
      <c r="C59" t="s">
        <v>154</v>
      </c>
      <c r="E59">
        <v>80000000</v>
      </c>
      <c r="F59">
        <v>6250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1.05</v>
      </c>
      <c r="X59">
        <v>1.05</v>
      </c>
      <c r="Y59">
        <v>0</v>
      </c>
      <c r="Z59">
        <v>0</v>
      </c>
      <c r="AA59">
        <v>0</v>
      </c>
      <c r="AB59">
        <v>1.02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</row>
    <row r="60" spans="2:36" x14ac:dyDescent="0.25">
      <c r="B60" t="s">
        <v>15</v>
      </c>
      <c r="C60" t="s">
        <v>156</v>
      </c>
      <c r="E60">
        <v>250000000</v>
      </c>
      <c r="F60">
        <v>20000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1.25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</row>
    <row r="61" spans="2:36" x14ac:dyDescent="0.25">
      <c r="B61" t="s">
        <v>15</v>
      </c>
      <c r="C61" t="s">
        <v>127</v>
      </c>
      <c r="E61">
        <v>450000000</v>
      </c>
      <c r="F61">
        <v>112500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1.25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</row>
    <row r="62" spans="2:36" x14ac:dyDescent="0.25">
      <c r="B62" t="s">
        <v>15</v>
      </c>
      <c r="C62" t="s">
        <v>157</v>
      </c>
      <c r="E62">
        <v>250000000</v>
      </c>
      <c r="F62">
        <v>15000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1.08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</row>
    <row r="63" spans="2:36" x14ac:dyDescent="0.25">
      <c r="B63" t="s">
        <v>15</v>
      </c>
      <c r="C63" t="s">
        <v>97</v>
      </c>
      <c r="D63" t="s">
        <v>96</v>
      </c>
      <c r="E63">
        <v>125000000</v>
      </c>
      <c r="F63">
        <v>18750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1.05</v>
      </c>
      <c r="X63">
        <v>0</v>
      </c>
      <c r="Y63">
        <v>0</v>
      </c>
      <c r="Z63">
        <v>0</v>
      </c>
      <c r="AA63">
        <v>1.07</v>
      </c>
      <c r="AB63">
        <v>1.02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</row>
    <row r="64" spans="2:36" x14ac:dyDescent="0.25">
      <c r="B64" t="s">
        <v>15</v>
      </c>
      <c r="C64" t="s">
        <v>158</v>
      </c>
      <c r="D64" t="s">
        <v>97</v>
      </c>
      <c r="E64">
        <v>550000000</v>
      </c>
      <c r="F64">
        <v>50000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1.1499999999999999</v>
      </c>
      <c r="AA64">
        <v>1.0900000000000001</v>
      </c>
      <c r="AB64">
        <v>1.02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</row>
    <row r="65" spans="2:36" x14ac:dyDescent="0.25">
      <c r="B65" t="s">
        <v>15</v>
      </c>
      <c r="C65" t="s">
        <v>153</v>
      </c>
      <c r="E65">
        <v>45000000</v>
      </c>
      <c r="F65">
        <v>10000</v>
      </c>
      <c r="G65">
        <v>1.1499999999999999</v>
      </c>
      <c r="H65">
        <v>0</v>
      </c>
      <c r="I65">
        <v>0</v>
      </c>
      <c r="J65">
        <v>0</v>
      </c>
      <c r="K65">
        <v>0</v>
      </c>
      <c r="L65">
        <v>0</v>
      </c>
      <c r="M65">
        <v>1.1499999999999999</v>
      </c>
      <c r="N65">
        <v>0</v>
      </c>
      <c r="O65">
        <v>0</v>
      </c>
      <c r="P65">
        <v>0</v>
      </c>
      <c r="Q65">
        <v>0</v>
      </c>
      <c r="R65">
        <v>1.1499999999999999</v>
      </c>
      <c r="S65">
        <v>0</v>
      </c>
      <c r="T65">
        <v>1.1499999999999999</v>
      </c>
      <c r="U65">
        <v>0</v>
      </c>
      <c r="V65">
        <v>0</v>
      </c>
      <c r="W65">
        <v>0</v>
      </c>
      <c r="X65">
        <v>1.1499999999999999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1.1499999999999999</v>
      </c>
      <c r="AI65">
        <v>0</v>
      </c>
      <c r="AJ65">
        <v>0</v>
      </c>
    </row>
    <row r="66" spans="2:36" x14ac:dyDescent="0.25">
      <c r="B66" t="s">
        <v>15</v>
      </c>
      <c r="C66" t="s">
        <v>155</v>
      </c>
      <c r="E66">
        <v>225000000</v>
      </c>
      <c r="F66">
        <v>45000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1.1499999999999999</v>
      </c>
      <c r="Y66">
        <v>0</v>
      </c>
      <c r="Z66">
        <v>0</v>
      </c>
      <c r="AA66">
        <v>1.08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</row>
    <row r="67" spans="2:36" x14ac:dyDescent="0.25">
      <c r="B67" t="s">
        <v>16</v>
      </c>
      <c r="C67" t="s">
        <v>154</v>
      </c>
      <c r="E67">
        <v>80000000</v>
      </c>
      <c r="F67">
        <v>6250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1.05</v>
      </c>
      <c r="X67">
        <v>1.05</v>
      </c>
      <c r="Y67">
        <v>0</v>
      </c>
      <c r="Z67">
        <v>0</v>
      </c>
      <c r="AA67">
        <v>0</v>
      </c>
      <c r="AB67">
        <v>1.02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</row>
    <row r="68" spans="2:36" x14ac:dyDescent="0.25">
      <c r="B68" t="s">
        <v>16</v>
      </c>
      <c r="C68" t="s">
        <v>160</v>
      </c>
      <c r="E68">
        <v>1375000000</v>
      </c>
      <c r="F68">
        <v>100000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1.1000000000000001</v>
      </c>
      <c r="Y68">
        <v>0</v>
      </c>
      <c r="Z68">
        <v>0</v>
      </c>
      <c r="AA68">
        <v>1.08</v>
      </c>
      <c r="AB68">
        <v>1.03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</row>
    <row r="69" spans="2:36" x14ac:dyDescent="0.25">
      <c r="B69" t="s">
        <v>16</v>
      </c>
      <c r="C69" t="s">
        <v>127</v>
      </c>
      <c r="E69">
        <v>450000000</v>
      </c>
      <c r="F69">
        <v>112500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1.25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</row>
    <row r="70" spans="2:36" x14ac:dyDescent="0.25">
      <c r="B70" t="s">
        <v>16</v>
      </c>
      <c r="C70" t="s">
        <v>157</v>
      </c>
      <c r="E70">
        <v>250000000</v>
      </c>
      <c r="F70">
        <v>15000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1.08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</row>
    <row r="71" spans="2:36" x14ac:dyDescent="0.25">
      <c r="B71" t="s">
        <v>16</v>
      </c>
      <c r="C71" t="s">
        <v>161</v>
      </c>
      <c r="D71" t="s">
        <v>157</v>
      </c>
      <c r="E71">
        <v>2500000000</v>
      </c>
      <c r="F71">
        <v>175000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1.03</v>
      </c>
      <c r="X71">
        <v>1.07</v>
      </c>
      <c r="Y71">
        <v>0</v>
      </c>
      <c r="Z71">
        <v>1.1000000000000001</v>
      </c>
      <c r="AA71">
        <v>1.07</v>
      </c>
      <c r="AB71">
        <v>1.03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</row>
    <row r="72" spans="2:36" x14ac:dyDescent="0.25">
      <c r="B72" t="s">
        <v>16</v>
      </c>
      <c r="C72" t="s">
        <v>128</v>
      </c>
      <c r="E72">
        <v>3000000000</v>
      </c>
      <c r="F72">
        <v>50000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1.1000000000000001</v>
      </c>
      <c r="X72">
        <v>1.1200000000000001</v>
      </c>
      <c r="Y72">
        <v>0</v>
      </c>
      <c r="Z72">
        <v>0</v>
      </c>
      <c r="AA72">
        <v>0</v>
      </c>
      <c r="AB72">
        <v>1.02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</row>
    <row r="73" spans="2:36" x14ac:dyDescent="0.25">
      <c r="B73" t="s">
        <v>16</v>
      </c>
      <c r="C73" t="s">
        <v>158</v>
      </c>
      <c r="D73" t="s">
        <v>97</v>
      </c>
      <c r="E73">
        <v>550000000</v>
      </c>
      <c r="F73">
        <v>50000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1.1499999999999999</v>
      </c>
      <c r="AA73">
        <v>1.0900000000000001</v>
      </c>
      <c r="AB73">
        <v>1.02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</row>
    <row r="74" spans="2:36" x14ac:dyDescent="0.25">
      <c r="B74" t="s">
        <v>16</v>
      </c>
      <c r="C74" t="s">
        <v>159</v>
      </c>
      <c r="D74" t="s">
        <v>158</v>
      </c>
      <c r="E74">
        <v>1100000000</v>
      </c>
      <c r="F74">
        <v>125000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1.25</v>
      </c>
      <c r="Z74">
        <v>1.2</v>
      </c>
      <c r="AA74">
        <v>0</v>
      </c>
      <c r="AB74">
        <v>1.02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</row>
    <row r="75" spans="2:36" x14ac:dyDescent="0.25">
      <c r="B75" t="s">
        <v>16</v>
      </c>
      <c r="C75" t="s">
        <v>16</v>
      </c>
      <c r="E75">
        <v>550000000</v>
      </c>
      <c r="F75">
        <v>100000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1.1499999999999999</v>
      </c>
      <c r="V75">
        <v>0</v>
      </c>
      <c r="W75">
        <v>0</v>
      </c>
      <c r="X75">
        <v>0</v>
      </c>
      <c r="Y75">
        <v>0</v>
      </c>
      <c r="Z75">
        <v>1.1000000000000001</v>
      </c>
      <c r="AA75">
        <v>1.1000000000000001</v>
      </c>
      <c r="AB75">
        <v>1.02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1.1499999999999999</v>
      </c>
      <c r="AJ75">
        <v>0</v>
      </c>
    </row>
    <row r="76" spans="2:36" x14ac:dyDescent="0.25">
      <c r="B76" t="s">
        <v>17</v>
      </c>
      <c r="C76" t="s">
        <v>165</v>
      </c>
      <c r="E76">
        <v>3000000000</v>
      </c>
      <c r="F76">
        <v>275000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1.1499999999999999</v>
      </c>
      <c r="AA76">
        <v>1.1200000000000001</v>
      </c>
      <c r="AB76">
        <v>1.03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</row>
    <row r="77" spans="2:36" x14ac:dyDescent="0.25">
      <c r="B77" t="s">
        <v>17</v>
      </c>
      <c r="C77" t="s">
        <v>160</v>
      </c>
      <c r="E77">
        <v>1375000000</v>
      </c>
      <c r="F77">
        <v>100000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1.1000000000000001</v>
      </c>
      <c r="Y77">
        <v>0</v>
      </c>
      <c r="Z77">
        <v>0</v>
      </c>
      <c r="AA77">
        <v>1.08</v>
      </c>
      <c r="AB77">
        <v>1.03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</row>
    <row r="78" spans="2:36" x14ac:dyDescent="0.25">
      <c r="B78" t="s">
        <v>17</v>
      </c>
      <c r="C78" t="s">
        <v>127</v>
      </c>
      <c r="E78">
        <v>450000000</v>
      </c>
      <c r="F78">
        <v>112500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1.25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</row>
    <row r="79" spans="2:36" x14ac:dyDescent="0.25">
      <c r="B79" t="s">
        <v>17</v>
      </c>
      <c r="C79" t="s">
        <v>157</v>
      </c>
      <c r="E79">
        <v>250000000</v>
      </c>
      <c r="F79">
        <v>15000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1.08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</row>
    <row r="80" spans="2:36" x14ac:dyDescent="0.25">
      <c r="B80" t="s">
        <v>17</v>
      </c>
      <c r="C80" t="s">
        <v>161</v>
      </c>
      <c r="D80" t="s">
        <v>157</v>
      </c>
      <c r="E80">
        <v>2500000000</v>
      </c>
      <c r="F80">
        <v>175000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1.03</v>
      </c>
      <c r="X80">
        <v>1.07</v>
      </c>
      <c r="Y80">
        <v>0</v>
      </c>
      <c r="Z80">
        <v>1.1000000000000001</v>
      </c>
      <c r="AA80">
        <v>1.07</v>
      </c>
      <c r="AB80">
        <v>1.03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</row>
    <row r="81" spans="2:36" x14ac:dyDescent="0.25">
      <c r="B81" t="s">
        <v>17</v>
      </c>
      <c r="C81" t="s">
        <v>167</v>
      </c>
      <c r="D81" t="s">
        <v>161</v>
      </c>
      <c r="E81">
        <v>4500000000</v>
      </c>
      <c r="F81">
        <v>1000000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1.05</v>
      </c>
      <c r="X81">
        <v>1.1499999999999999</v>
      </c>
      <c r="Y81">
        <v>0</v>
      </c>
      <c r="Z81">
        <v>1.3</v>
      </c>
      <c r="AA81">
        <v>1.08</v>
      </c>
      <c r="AB81">
        <v>1.05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</row>
    <row r="82" spans="2:36" x14ac:dyDescent="0.25">
      <c r="B82" t="s">
        <v>17</v>
      </c>
      <c r="C82" t="s">
        <v>163</v>
      </c>
      <c r="E82">
        <v>1750000000</v>
      </c>
      <c r="F82">
        <v>200000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1.1499999999999999</v>
      </c>
      <c r="Y82">
        <v>0</v>
      </c>
      <c r="Z82">
        <v>1.2</v>
      </c>
      <c r="AA82">
        <v>1.1000000000000001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</row>
    <row r="83" spans="2:36" x14ac:dyDescent="0.25">
      <c r="B83" t="s">
        <v>17</v>
      </c>
      <c r="C83" t="s">
        <v>158</v>
      </c>
      <c r="D83" t="s">
        <v>97</v>
      </c>
      <c r="E83">
        <v>550000000</v>
      </c>
      <c r="F83">
        <v>50000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1.1499999999999999</v>
      </c>
      <c r="AA83">
        <v>1.0900000000000001</v>
      </c>
      <c r="AB83">
        <v>1.02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</row>
    <row r="84" spans="2:36" x14ac:dyDescent="0.25">
      <c r="B84" t="s">
        <v>17</v>
      </c>
      <c r="C84" t="s">
        <v>159</v>
      </c>
      <c r="D84" t="s">
        <v>158</v>
      </c>
      <c r="E84">
        <v>1100000000</v>
      </c>
      <c r="F84">
        <v>125000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1.25</v>
      </c>
      <c r="Z84">
        <v>1.2</v>
      </c>
      <c r="AA84">
        <v>0</v>
      </c>
      <c r="AB84">
        <v>1.02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</row>
    <row r="85" spans="2:36" x14ac:dyDescent="0.25">
      <c r="B85" t="s">
        <v>17</v>
      </c>
      <c r="C85" t="s">
        <v>164</v>
      </c>
      <c r="D85" t="s">
        <v>159</v>
      </c>
      <c r="E85">
        <v>2250000000</v>
      </c>
      <c r="F85">
        <v>250000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1.75</v>
      </c>
      <c r="Z85">
        <v>1.25</v>
      </c>
      <c r="AA85">
        <v>1.3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</row>
    <row r="86" spans="2:36" x14ac:dyDescent="0.25">
      <c r="B86" t="s">
        <v>17</v>
      </c>
      <c r="C86" t="s">
        <v>153</v>
      </c>
      <c r="E86">
        <v>45000000</v>
      </c>
      <c r="F86">
        <v>10000</v>
      </c>
      <c r="G86">
        <v>1.1499999999999999</v>
      </c>
      <c r="H86">
        <v>0</v>
      </c>
      <c r="I86">
        <v>0</v>
      </c>
      <c r="J86">
        <v>0</v>
      </c>
      <c r="K86">
        <v>0</v>
      </c>
      <c r="L86">
        <v>0</v>
      </c>
      <c r="M86">
        <v>1.1499999999999999</v>
      </c>
      <c r="N86">
        <v>0</v>
      </c>
      <c r="O86">
        <v>0</v>
      </c>
      <c r="P86">
        <v>0</v>
      </c>
      <c r="Q86">
        <v>0</v>
      </c>
      <c r="R86">
        <v>1.1499999999999999</v>
      </c>
      <c r="S86">
        <v>0</v>
      </c>
      <c r="T86">
        <v>1.1499999999999999</v>
      </c>
      <c r="U86">
        <v>0</v>
      </c>
      <c r="V86">
        <v>0</v>
      </c>
      <c r="W86">
        <v>0</v>
      </c>
      <c r="X86">
        <v>1.1499999999999999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1.1499999999999999</v>
      </c>
      <c r="AI86">
        <v>0</v>
      </c>
      <c r="AJ86">
        <v>0</v>
      </c>
    </row>
    <row r="87" spans="2:36" x14ac:dyDescent="0.25">
      <c r="B87" t="s">
        <v>17</v>
      </c>
      <c r="C87" t="s">
        <v>166</v>
      </c>
      <c r="E87">
        <v>4375000000</v>
      </c>
      <c r="F87">
        <v>875000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1.1000000000000001</v>
      </c>
      <c r="X87">
        <v>1.2</v>
      </c>
      <c r="Y87">
        <v>0</v>
      </c>
      <c r="Z87">
        <v>0</v>
      </c>
      <c r="AA87">
        <v>1.1499999999999999</v>
      </c>
      <c r="AB87">
        <v>1.05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</row>
    <row r="88" spans="2:36" x14ac:dyDescent="0.25">
      <c r="B88" t="s">
        <v>18</v>
      </c>
      <c r="C88" t="s">
        <v>303</v>
      </c>
      <c r="D88" t="s">
        <v>304</v>
      </c>
      <c r="E88">
        <v>6000000000</v>
      </c>
      <c r="F88">
        <v>1625000</v>
      </c>
      <c r="G88">
        <v>0</v>
      </c>
      <c r="H88">
        <v>1.6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1.6</v>
      </c>
      <c r="T88">
        <v>0</v>
      </c>
      <c r="U88">
        <v>1.6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1.6</v>
      </c>
      <c r="AJ88">
        <v>0</v>
      </c>
    </row>
    <row r="89" spans="2:36" x14ac:dyDescent="0.25">
      <c r="B89" t="s">
        <v>18</v>
      </c>
      <c r="C89" t="s">
        <v>305</v>
      </c>
      <c r="D89" t="s">
        <v>306</v>
      </c>
      <c r="E89">
        <v>4500000000</v>
      </c>
      <c r="F89">
        <v>750000</v>
      </c>
      <c r="G89">
        <v>0</v>
      </c>
      <c r="H89">
        <v>2.5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</row>
    <row r="90" spans="2:36" x14ac:dyDescent="0.25">
      <c r="B90" t="s">
        <v>18</v>
      </c>
      <c r="C90" t="s">
        <v>157</v>
      </c>
      <c r="E90">
        <v>250000000</v>
      </c>
      <c r="F90">
        <v>15000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1.08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</row>
    <row r="91" spans="2:36" x14ac:dyDescent="0.25">
      <c r="B91" t="s">
        <v>18</v>
      </c>
      <c r="C91" t="s">
        <v>161</v>
      </c>
      <c r="D91" t="s">
        <v>157</v>
      </c>
      <c r="E91">
        <v>2500000000</v>
      </c>
      <c r="F91">
        <v>175000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1.03</v>
      </c>
      <c r="X91">
        <v>1.07</v>
      </c>
      <c r="Y91">
        <v>0</v>
      </c>
      <c r="Z91">
        <v>1.1000000000000001</v>
      </c>
      <c r="AA91">
        <v>1.07</v>
      </c>
      <c r="AB91">
        <v>1.03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</row>
    <row r="92" spans="2:36" x14ac:dyDescent="0.25">
      <c r="B92" t="s">
        <v>18</v>
      </c>
      <c r="C92" t="s">
        <v>167</v>
      </c>
      <c r="D92" t="s">
        <v>161</v>
      </c>
      <c r="E92">
        <v>4500000000</v>
      </c>
      <c r="F92">
        <v>1000000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1.05</v>
      </c>
      <c r="X92">
        <v>1.1499999999999999</v>
      </c>
      <c r="Y92">
        <v>0</v>
      </c>
      <c r="Z92">
        <v>1.3</v>
      </c>
      <c r="AA92">
        <v>1.08</v>
      </c>
      <c r="AB92">
        <v>1.05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</row>
    <row r="93" spans="2:36" x14ac:dyDescent="0.25">
      <c r="B93" t="s">
        <v>18</v>
      </c>
      <c r="C93" t="s">
        <v>199</v>
      </c>
      <c r="D93" t="s">
        <v>167</v>
      </c>
      <c r="E93">
        <v>7500000000</v>
      </c>
      <c r="F93">
        <v>1750000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1.1000000000000001</v>
      </c>
      <c r="X93">
        <v>1.25</v>
      </c>
      <c r="Y93">
        <v>0</v>
      </c>
      <c r="Z93">
        <v>1.4</v>
      </c>
      <c r="AA93">
        <v>1.1000000000000001</v>
      </c>
      <c r="AB93">
        <v>1.05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</row>
    <row r="94" spans="2:36" x14ac:dyDescent="0.25">
      <c r="B94" t="s">
        <v>18</v>
      </c>
      <c r="C94" t="s">
        <v>195</v>
      </c>
      <c r="D94" t="s">
        <v>157</v>
      </c>
      <c r="E94">
        <v>6000000000</v>
      </c>
      <c r="F94">
        <v>625000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1.1000000000000001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</row>
    <row r="95" spans="2:36" x14ac:dyDescent="0.25">
      <c r="B95" t="s">
        <v>18</v>
      </c>
      <c r="C95" t="s">
        <v>197</v>
      </c>
      <c r="D95" t="s">
        <v>157</v>
      </c>
      <c r="E95">
        <v>7000000000</v>
      </c>
      <c r="F95">
        <v>1000000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1.2</v>
      </c>
      <c r="X95">
        <v>0</v>
      </c>
      <c r="Y95">
        <v>0</v>
      </c>
      <c r="Z95">
        <v>1.4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</row>
    <row r="96" spans="2:36" x14ac:dyDescent="0.25">
      <c r="B96" t="s">
        <v>18</v>
      </c>
      <c r="C96" t="s">
        <v>307</v>
      </c>
      <c r="E96">
        <v>3750000000</v>
      </c>
      <c r="F96">
        <v>375000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1.3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1.08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</row>
    <row r="97" spans="2:36" x14ac:dyDescent="0.25">
      <c r="B97" t="s">
        <v>18</v>
      </c>
      <c r="C97" t="s">
        <v>308</v>
      </c>
      <c r="D97" t="s">
        <v>307</v>
      </c>
      <c r="E97">
        <v>4500000000</v>
      </c>
      <c r="F97">
        <v>500000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1.75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1.1000000000000001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</row>
    <row r="98" spans="2:36" x14ac:dyDescent="0.25">
      <c r="B98" t="s">
        <v>18</v>
      </c>
      <c r="C98" t="s">
        <v>309</v>
      </c>
      <c r="E98">
        <v>5500000000</v>
      </c>
      <c r="F98">
        <v>1500000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3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</row>
    <row r="99" spans="2:36" x14ac:dyDescent="0.25">
      <c r="B99" t="s">
        <v>19</v>
      </c>
      <c r="C99" t="s">
        <v>305</v>
      </c>
      <c r="D99" t="s">
        <v>306</v>
      </c>
      <c r="E99">
        <v>4500000000</v>
      </c>
      <c r="F99">
        <v>750000</v>
      </c>
      <c r="G99">
        <v>0</v>
      </c>
      <c r="H99">
        <v>2.5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</row>
    <row r="100" spans="2:36" x14ac:dyDescent="0.25">
      <c r="B100" t="s">
        <v>19</v>
      </c>
      <c r="C100" t="s">
        <v>157</v>
      </c>
      <c r="E100">
        <v>250000000</v>
      </c>
      <c r="F100">
        <v>15000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1.08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</row>
    <row r="101" spans="2:36" x14ac:dyDescent="0.25">
      <c r="B101" t="s">
        <v>19</v>
      </c>
      <c r="C101" t="s">
        <v>161</v>
      </c>
      <c r="D101" t="s">
        <v>157</v>
      </c>
      <c r="E101">
        <v>2500000000</v>
      </c>
      <c r="F101">
        <v>175000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1.03</v>
      </c>
      <c r="X101">
        <v>1.07</v>
      </c>
      <c r="Y101">
        <v>0</v>
      </c>
      <c r="Z101">
        <v>1.1000000000000001</v>
      </c>
      <c r="AA101">
        <v>1.07</v>
      </c>
      <c r="AB101">
        <v>1.03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</row>
    <row r="102" spans="2:36" x14ac:dyDescent="0.25">
      <c r="B102" t="s">
        <v>19</v>
      </c>
      <c r="C102" t="s">
        <v>167</v>
      </c>
      <c r="D102" t="s">
        <v>161</v>
      </c>
      <c r="E102">
        <v>4500000000</v>
      </c>
      <c r="F102">
        <v>1000000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1.05</v>
      </c>
      <c r="X102">
        <v>1.1499999999999999</v>
      </c>
      <c r="Y102">
        <v>0</v>
      </c>
      <c r="Z102">
        <v>1.3</v>
      </c>
      <c r="AA102">
        <v>1.08</v>
      </c>
      <c r="AB102">
        <v>1.05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</row>
    <row r="103" spans="2:36" x14ac:dyDescent="0.25">
      <c r="B103" t="s">
        <v>19</v>
      </c>
      <c r="C103" t="s">
        <v>199</v>
      </c>
      <c r="D103" t="s">
        <v>167</v>
      </c>
      <c r="E103">
        <v>7500000000</v>
      </c>
      <c r="F103">
        <v>1750000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1.1000000000000001</v>
      </c>
      <c r="X103">
        <v>1.25</v>
      </c>
      <c r="Y103">
        <v>0</v>
      </c>
      <c r="Z103">
        <v>1.4</v>
      </c>
      <c r="AA103">
        <v>1.1000000000000001</v>
      </c>
      <c r="AB103">
        <v>1.05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</row>
    <row r="104" spans="2:36" x14ac:dyDescent="0.25">
      <c r="B104" t="s">
        <v>19</v>
      </c>
      <c r="C104" t="s">
        <v>195</v>
      </c>
      <c r="D104" t="s">
        <v>157</v>
      </c>
      <c r="E104">
        <v>6000000000</v>
      </c>
      <c r="F104">
        <v>625000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1.1000000000000001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</row>
    <row r="105" spans="2:36" x14ac:dyDescent="0.25">
      <c r="B105" t="s">
        <v>19</v>
      </c>
      <c r="C105" t="s">
        <v>197</v>
      </c>
      <c r="D105" t="s">
        <v>157</v>
      </c>
      <c r="E105">
        <v>7000000000</v>
      </c>
      <c r="F105">
        <v>1000000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1.2</v>
      </c>
      <c r="X105">
        <v>0</v>
      </c>
      <c r="Y105">
        <v>0</v>
      </c>
      <c r="Z105">
        <v>1.4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</row>
    <row r="106" spans="2:36" x14ac:dyDescent="0.25">
      <c r="B106" t="s">
        <v>19</v>
      </c>
      <c r="C106" t="s">
        <v>104</v>
      </c>
      <c r="E106">
        <v>17500000</v>
      </c>
      <c r="F106">
        <v>3750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1.1000000000000001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1.1000000000000001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</row>
    <row r="107" spans="2:36" x14ac:dyDescent="0.25">
      <c r="B107" t="s">
        <v>19</v>
      </c>
      <c r="C107" t="s">
        <v>310</v>
      </c>
      <c r="E107">
        <v>5000000000</v>
      </c>
      <c r="F107">
        <v>1125000</v>
      </c>
      <c r="G107">
        <v>1.35</v>
      </c>
      <c r="H107">
        <v>1.35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1.35</v>
      </c>
      <c r="S107">
        <v>1.35</v>
      </c>
      <c r="T107">
        <v>1.35</v>
      </c>
      <c r="U107">
        <v>1.35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1.35</v>
      </c>
      <c r="AI107">
        <v>1.35</v>
      </c>
      <c r="AJ107">
        <v>0</v>
      </c>
    </row>
    <row r="108" spans="2:36" x14ac:dyDescent="0.25">
      <c r="B108" t="s">
        <v>20</v>
      </c>
      <c r="C108" t="s">
        <v>133</v>
      </c>
      <c r="E108">
        <v>15000000</v>
      </c>
      <c r="F108">
        <v>5000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1.1000000000000001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</row>
    <row r="109" spans="2:36" x14ac:dyDescent="0.25">
      <c r="B109" t="s">
        <v>20</v>
      </c>
      <c r="C109" t="s">
        <v>144</v>
      </c>
      <c r="D109" t="s">
        <v>133</v>
      </c>
      <c r="E109">
        <v>42500000</v>
      </c>
      <c r="F109">
        <v>8750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1.2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</row>
    <row r="110" spans="2:36" x14ac:dyDescent="0.25">
      <c r="B110" t="s">
        <v>20</v>
      </c>
      <c r="C110" t="s">
        <v>311</v>
      </c>
      <c r="D110" t="s">
        <v>144</v>
      </c>
      <c r="E110">
        <v>115000000</v>
      </c>
      <c r="F110">
        <v>27500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1.3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</row>
    <row r="111" spans="2:36" x14ac:dyDescent="0.25">
      <c r="B111" t="s">
        <v>20</v>
      </c>
      <c r="C111" t="s">
        <v>191</v>
      </c>
      <c r="E111">
        <v>2875000000</v>
      </c>
      <c r="F111">
        <v>750000</v>
      </c>
      <c r="G111">
        <v>0</v>
      </c>
      <c r="H111">
        <v>1.5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1.5</v>
      </c>
      <c r="AJ111">
        <v>0</v>
      </c>
    </row>
    <row r="112" spans="2:36" x14ac:dyDescent="0.25">
      <c r="B112" t="s">
        <v>20</v>
      </c>
      <c r="C112" t="s">
        <v>189</v>
      </c>
      <c r="E112">
        <v>1125000000</v>
      </c>
      <c r="F112">
        <v>437500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1.3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1.3</v>
      </c>
      <c r="AJ112">
        <v>0</v>
      </c>
    </row>
    <row r="113" spans="2:36" x14ac:dyDescent="0.25">
      <c r="B113" t="s">
        <v>20</v>
      </c>
      <c r="C113" t="s">
        <v>134</v>
      </c>
      <c r="E113">
        <v>23750000</v>
      </c>
      <c r="F113">
        <v>7500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1.1000000000000001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1.1000000000000001</v>
      </c>
      <c r="AJ113">
        <v>0</v>
      </c>
    </row>
    <row r="114" spans="2:36" x14ac:dyDescent="0.25">
      <c r="B114" t="s">
        <v>20</v>
      </c>
      <c r="C114" t="s">
        <v>301</v>
      </c>
      <c r="D114" t="s">
        <v>134</v>
      </c>
      <c r="E114">
        <v>65000000</v>
      </c>
      <c r="F114">
        <v>18750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1.1399999999999999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1.1399999999999999</v>
      </c>
      <c r="AJ114">
        <v>0</v>
      </c>
    </row>
    <row r="115" spans="2:36" x14ac:dyDescent="0.25">
      <c r="B115" t="s">
        <v>20</v>
      </c>
      <c r="C115" t="s">
        <v>312</v>
      </c>
      <c r="D115" t="s">
        <v>301</v>
      </c>
      <c r="E115">
        <v>120000000</v>
      </c>
      <c r="F115">
        <v>35000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1.18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1.18</v>
      </c>
      <c r="AJ115">
        <v>0</v>
      </c>
    </row>
    <row r="116" spans="2:36" x14ac:dyDescent="0.25">
      <c r="B116" t="s">
        <v>20</v>
      </c>
      <c r="C116" t="s">
        <v>304</v>
      </c>
      <c r="E116">
        <v>125000000</v>
      </c>
      <c r="F116">
        <v>45000</v>
      </c>
      <c r="G116">
        <v>0</v>
      </c>
      <c r="H116">
        <v>1.1499999999999999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1.1499999999999999</v>
      </c>
      <c r="T116">
        <v>0</v>
      </c>
      <c r="U116">
        <v>1.1499999999999999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1.1499999999999999</v>
      </c>
      <c r="AJ116">
        <v>0</v>
      </c>
    </row>
    <row r="117" spans="2:36" x14ac:dyDescent="0.25">
      <c r="B117" t="s">
        <v>20</v>
      </c>
      <c r="C117" t="s">
        <v>306</v>
      </c>
      <c r="E117">
        <v>375000000</v>
      </c>
      <c r="F117">
        <v>150000</v>
      </c>
      <c r="G117">
        <v>0</v>
      </c>
      <c r="H117">
        <v>1.6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</row>
    <row r="118" spans="2:36" x14ac:dyDescent="0.25">
      <c r="B118" t="s">
        <v>20</v>
      </c>
      <c r="C118" t="s">
        <v>167</v>
      </c>
      <c r="D118" t="s">
        <v>161</v>
      </c>
      <c r="E118">
        <v>4500000000</v>
      </c>
      <c r="F118">
        <v>1000000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1.05</v>
      </c>
      <c r="X118">
        <v>1.1499999999999999</v>
      </c>
      <c r="Y118">
        <v>0</v>
      </c>
      <c r="Z118">
        <v>1.3</v>
      </c>
      <c r="AA118">
        <v>1.08</v>
      </c>
      <c r="AB118">
        <v>1.05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</row>
    <row r="119" spans="2:36" x14ac:dyDescent="0.25">
      <c r="B119" t="s">
        <v>20</v>
      </c>
      <c r="C119" t="s">
        <v>103</v>
      </c>
      <c r="E119">
        <v>12500000</v>
      </c>
      <c r="F119">
        <v>2500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1.1000000000000001</v>
      </c>
      <c r="O119">
        <v>1.1000000000000001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</row>
    <row r="120" spans="2:36" x14ac:dyDescent="0.25">
      <c r="B120" t="s">
        <v>20</v>
      </c>
      <c r="C120" t="s">
        <v>313</v>
      </c>
      <c r="E120">
        <v>900000000</v>
      </c>
      <c r="F120">
        <v>75000</v>
      </c>
      <c r="G120">
        <v>1.05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1.05</v>
      </c>
      <c r="N120">
        <v>0</v>
      </c>
      <c r="O120">
        <v>1.1000000000000001</v>
      </c>
      <c r="P120">
        <v>0</v>
      </c>
      <c r="Q120">
        <v>0</v>
      </c>
      <c r="R120">
        <v>1.05</v>
      </c>
      <c r="S120">
        <v>0</v>
      </c>
      <c r="T120">
        <v>1.05</v>
      </c>
      <c r="U120">
        <v>0</v>
      </c>
      <c r="V120">
        <v>0</v>
      </c>
      <c r="W120">
        <v>0</v>
      </c>
      <c r="X120">
        <v>1.05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1.05</v>
      </c>
      <c r="AI120">
        <v>0</v>
      </c>
      <c r="AJ120">
        <v>1.2</v>
      </c>
    </row>
    <row r="121" spans="2:36" x14ac:dyDescent="0.25">
      <c r="B121" t="s">
        <v>20</v>
      </c>
      <c r="C121" t="s">
        <v>314</v>
      </c>
      <c r="E121">
        <v>2750000000</v>
      </c>
      <c r="F121">
        <v>150000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1.4</v>
      </c>
      <c r="V121">
        <v>0</v>
      </c>
      <c r="W121">
        <v>0</v>
      </c>
      <c r="X121">
        <v>0</v>
      </c>
      <c r="Y121">
        <v>0</v>
      </c>
      <c r="Z121">
        <v>1.1000000000000001</v>
      </c>
      <c r="AA121">
        <v>0</v>
      </c>
      <c r="AB121">
        <v>1.03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</row>
    <row r="122" spans="2:36" x14ac:dyDescent="0.25">
      <c r="B122" t="s">
        <v>20</v>
      </c>
      <c r="C122" t="s">
        <v>315</v>
      </c>
      <c r="E122">
        <v>2750000000</v>
      </c>
      <c r="F122">
        <v>562500</v>
      </c>
      <c r="G122">
        <v>0</v>
      </c>
      <c r="H122">
        <v>1.4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1.4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1.4</v>
      </c>
      <c r="AJ122">
        <v>0</v>
      </c>
    </row>
    <row r="123" spans="2:36" x14ac:dyDescent="0.25">
      <c r="B123" t="s">
        <v>21</v>
      </c>
      <c r="C123" t="s">
        <v>316</v>
      </c>
      <c r="E123">
        <v>1375000000</v>
      </c>
      <c r="F123">
        <v>375000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1.6</v>
      </c>
      <c r="N123">
        <v>1.6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</row>
    <row r="124" spans="2:36" x14ac:dyDescent="0.25">
      <c r="B124" t="s">
        <v>21</v>
      </c>
      <c r="C124" t="s">
        <v>128</v>
      </c>
      <c r="E124">
        <v>3000000000</v>
      </c>
      <c r="F124">
        <v>50000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1.1000000000000001</v>
      </c>
      <c r="X124">
        <v>1.1200000000000001</v>
      </c>
      <c r="Y124">
        <v>0</v>
      </c>
      <c r="Z124">
        <v>0</v>
      </c>
      <c r="AA124">
        <v>0</v>
      </c>
      <c r="AB124">
        <v>1.02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</row>
    <row r="125" spans="2:36" x14ac:dyDescent="0.25">
      <c r="B125" t="s">
        <v>21</v>
      </c>
      <c r="C125" t="s">
        <v>105</v>
      </c>
      <c r="E125">
        <v>20000000</v>
      </c>
      <c r="F125">
        <v>5000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1.2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</row>
    <row r="126" spans="2:36" x14ac:dyDescent="0.25">
      <c r="B126" t="s">
        <v>21</v>
      </c>
      <c r="C126" t="s">
        <v>103</v>
      </c>
      <c r="E126">
        <v>12500000</v>
      </c>
      <c r="F126">
        <v>2500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1.1000000000000001</v>
      </c>
      <c r="O126">
        <v>1.1000000000000001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</row>
    <row r="127" spans="2:36" x14ac:dyDescent="0.25">
      <c r="B127" t="s">
        <v>21</v>
      </c>
      <c r="C127" t="s">
        <v>313</v>
      </c>
      <c r="E127">
        <v>900000000</v>
      </c>
      <c r="F127">
        <v>75000</v>
      </c>
      <c r="G127">
        <v>1.05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1.05</v>
      </c>
      <c r="N127">
        <v>0</v>
      </c>
      <c r="O127">
        <v>1.1000000000000001</v>
      </c>
      <c r="P127">
        <v>0</v>
      </c>
      <c r="Q127">
        <v>0</v>
      </c>
      <c r="R127">
        <v>1.05</v>
      </c>
      <c r="S127">
        <v>0</v>
      </c>
      <c r="T127">
        <v>1.05</v>
      </c>
      <c r="U127">
        <v>0</v>
      </c>
      <c r="V127">
        <v>0</v>
      </c>
      <c r="W127">
        <v>0</v>
      </c>
      <c r="X127">
        <v>1.05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1.05</v>
      </c>
      <c r="AI127">
        <v>0</v>
      </c>
      <c r="AJ127">
        <v>1.2</v>
      </c>
    </row>
    <row r="128" spans="2:36" x14ac:dyDescent="0.25">
      <c r="B128" t="s">
        <v>21</v>
      </c>
      <c r="C128" t="s">
        <v>307</v>
      </c>
      <c r="E128">
        <v>3750000000</v>
      </c>
      <c r="F128">
        <v>375000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1.3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1.08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</row>
    <row r="129" spans="2:36" x14ac:dyDescent="0.25">
      <c r="B129" t="s">
        <v>21</v>
      </c>
      <c r="C129" t="s">
        <v>104</v>
      </c>
      <c r="E129">
        <v>17500000</v>
      </c>
      <c r="F129">
        <v>3750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1.1000000000000001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1.1000000000000001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</row>
    <row r="130" spans="2:36" x14ac:dyDescent="0.25">
      <c r="B130" t="s">
        <v>21</v>
      </c>
      <c r="C130" t="s">
        <v>317</v>
      </c>
      <c r="E130">
        <v>550000000</v>
      </c>
      <c r="F130">
        <v>62500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1.2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1.2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</row>
    <row r="131" spans="2:36" x14ac:dyDescent="0.25">
      <c r="B131" t="s">
        <v>21</v>
      </c>
      <c r="C131" t="s">
        <v>318</v>
      </c>
      <c r="E131">
        <v>130000000</v>
      </c>
      <c r="F131">
        <v>25000</v>
      </c>
      <c r="G131">
        <v>1.2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1.2</v>
      </c>
      <c r="N131">
        <v>0</v>
      </c>
      <c r="O131">
        <v>0</v>
      </c>
      <c r="P131">
        <v>0</v>
      </c>
      <c r="Q131">
        <v>0</v>
      </c>
      <c r="R131">
        <v>1.2</v>
      </c>
      <c r="S131">
        <v>0</v>
      </c>
      <c r="T131">
        <v>1.2</v>
      </c>
      <c r="U131">
        <v>0</v>
      </c>
      <c r="V131">
        <v>0</v>
      </c>
      <c r="W131">
        <v>0</v>
      </c>
      <c r="X131">
        <v>1.2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1.2</v>
      </c>
      <c r="AI131">
        <v>0</v>
      </c>
      <c r="AJ131">
        <v>0</v>
      </c>
    </row>
    <row r="132" spans="2:36" x14ac:dyDescent="0.25">
      <c r="B132" t="s">
        <v>22</v>
      </c>
      <c r="C132" t="s">
        <v>191</v>
      </c>
      <c r="E132">
        <v>2875000000</v>
      </c>
      <c r="F132">
        <v>750000</v>
      </c>
      <c r="G132">
        <v>0</v>
      </c>
      <c r="H132">
        <v>1.5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1.5</v>
      </c>
      <c r="AJ132">
        <v>0</v>
      </c>
    </row>
    <row r="133" spans="2:36" x14ac:dyDescent="0.25">
      <c r="B133" t="s">
        <v>22</v>
      </c>
      <c r="C133" t="s">
        <v>189</v>
      </c>
      <c r="E133">
        <v>1125000000</v>
      </c>
      <c r="F133">
        <v>437500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1.3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1.3</v>
      </c>
      <c r="AJ133">
        <v>0</v>
      </c>
    </row>
    <row r="134" spans="2:36" x14ac:dyDescent="0.25">
      <c r="B134" t="s">
        <v>22</v>
      </c>
      <c r="C134" t="s">
        <v>316</v>
      </c>
      <c r="E134">
        <v>1375000000</v>
      </c>
      <c r="F134">
        <v>375000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1.6</v>
      </c>
      <c r="N134">
        <v>1.6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</row>
    <row r="135" spans="2:36" x14ac:dyDescent="0.25">
      <c r="B135" t="s">
        <v>22</v>
      </c>
      <c r="C135" t="s">
        <v>157</v>
      </c>
      <c r="E135">
        <v>250000000</v>
      </c>
      <c r="F135">
        <v>15000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1.08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</row>
    <row r="136" spans="2:36" x14ac:dyDescent="0.25">
      <c r="B136" t="s">
        <v>22</v>
      </c>
      <c r="C136" t="s">
        <v>161</v>
      </c>
      <c r="D136" t="s">
        <v>157</v>
      </c>
      <c r="E136">
        <v>2500000000</v>
      </c>
      <c r="F136">
        <v>175000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1.03</v>
      </c>
      <c r="X136">
        <v>1.07</v>
      </c>
      <c r="Y136">
        <v>0</v>
      </c>
      <c r="Z136">
        <v>1.1000000000000001</v>
      </c>
      <c r="AA136">
        <v>1.07</v>
      </c>
      <c r="AB136">
        <v>1.03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</row>
    <row r="137" spans="2:36" x14ac:dyDescent="0.25">
      <c r="B137" t="s">
        <v>22</v>
      </c>
      <c r="C137" t="s">
        <v>167</v>
      </c>
      <c r="D137" t="s">
        <v>161</v>
      </c>
      <c r="E137">
        <v>4500000000</v>
      </c>
      <c r="F137">
        <v>1000000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1.05</v>
      </c>
      <c r="X137">
        <v>1.1499999999999999</v>
      </c>
      <c r="Y137">
        <v>0</v>
      </c>
      <c r="Z137">
        <v>1.3</v>
      </c>
      <c r="AA137">
        <v>1.08</v>
      </c>
      <c r="AB137">
        <v>1.05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</row>
    <row r="138" spans="2:36" x14ac:dyDescent="0.25">
      <c r="B138" t="s">
        <v>22</v>
      </c>
      <c r="C138" t="s">
        <v>199</v>
      </c>
      <c r="D138" t="s">
        <v>167</v>
      </c>
      <c r="E138">
        <v>7500000000</v>
      </c>
      <c r="F138">
        <v>1750000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1.1000000000000001</v>
      </c>
      <c r="X138">
        <v>1.25</v>
      </c>
      <c r="Y138">
        <v>0</v>
      </c>
      <c r="Z138">
        <v>1.4</v>
      </c>
      <c r="AA138">
        <v>1.1000000000000001</v>
      </c>
      <c r="AB138">
        <v>1.05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</row>
    <row r="139" spans="2:36" x14ac:dyDescent="0.25">
      <c r="B139" t="s">
        <v>22</v>
      </c>
      <c r="C139" t="s">
        <v>195</v>
      </c>
      <c r="D139" t="s">
        <v>157</v>
      </c>
      <c r="E139">
        <v>6000000000</v>
      </c>
      <c r="F139">
        <v>625000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1.1000000000000001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</row>
    <row r="140" spans="2:36" x14ac:dyDescent="0.25">
      <c r="B140" t="s">
        <v>22</v>
      </c>
      <c r="C140" t="s">
        <v>197</v>
      </c>
      <c r="D140" t="s">
        <v>157</v>
      </c>
      <c r="E140">
        <v>7000000000</v>
      </c>
      <c r="F140">
        <v>1000000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1.2</v>
      </c>
      <c r="X140">
        <v>0</v>
      </c>
      <c r="Y140">
        <v>0</v>
      </c>
      <c r="Z140">
        <v>1.4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</row>
    <row r="141" spans="2:36" x14ac:dyDescent="0.25">
      <c r="B141" t="s">
        <v>22</v>
      </c>
      <c r="C141" t="s">
        <v>104</v>
      </c>
      <c r="E141">
        <v>17500000</v>
      </c>
      <c r="F141">
        <v>3750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1.1000000000000001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1.1000000000000001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</row>
    <row r="142" spans="2:36" x14ac:dyDescent="0.25">
      <c r="B142" t="s">
        <v>22</v>
      </c>
      <c r="C142" t="s">
        <v>318</v>
      </c>
      <c r="E142">
        <v>130000000</v>
      </c>
      <c r="F142">
        <v>25000</v>
      </c>
      <c r="G142">
        <v>1.2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1.2</v>
      </c>
      <c r="N142">
        <v>0</v>
      </c>
      <c r="O142">
        <v>0</v>
      </c>
      <c r="P142">
        <v>0</v>
      </c>
      <c r="Q142">
        <v>0</v>
      </c>
      <c r="R142">
        <v>1.2</v>
      </c>
      <c r="S142">
        <v>0</v>
      </c>
      <c r="T142">
        <v>1.2</v>
      </c>
      <c r="U142">
        <v>0</v>
      </c>
      <c r="V142">
        <v>0</v>
      </c>
      <c r="W142">
        <v>0</v>
      </c>
      <c r="X142">
        <v>1.2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1.2</v>
      </c>
      <c r="AI142">
        <v>0</v>
      </c>
      <c r="AJ142">
        <v>0</v>
      </c>
    </row>
    <row r="143" spans="2:36" x14ac:dyDescent="0.25">
      <c r="B143" t="s">
        <v>22</v>
      </c>
      <c r="C143" t="s">
        <v>176</v>
      </c>
      <c r="E143">
        <v>180000000</v>
      </c>
      <c r="F143">
        <v>25000</v>
      </c>
      <c r="G143">
        <v>1.1000000000000001</v>
      </c>
      <c r="H143">
        <v>1.05</v>
      </c>
      <c r="I143">
        <v>0</v>
      </c>
      <c r="J143">
        <v>0</v>
      </c>
      <c r="K143">
        <v>0</v>
      </c>
      <c r="L143">
        <v>0</v>
      </c>
      <c r="M143">
        <v>1.1000000000000001</v>
      </c>
      <c r="N143">
        <v>1.05</v>
      </c>
      <c r="O143">
        <v>0</v>
      </c>
      <c r="P143">
        <v>0</v>
      </c>
      <c r="Q143">
        <v>0</v>
      </c>
      <c r="R143">
        <v>1.1000000000000001</v>
      </c>
      <c r="S143">
        <v>1.05</v>
      </c>
      <c r="T143">
        <v>1.1000000000000001</v>
      </c>
      <c r="U143">
        <v>1.05</v>
      </c>
      <c r="V143">
        <v>0</v>
      </c>
      <c r="W143">
        <v>0</v>
      </c>
      <c r="X143">
        <v>1.1000000000000001</v>
      </c>
      <c r="Y143">
        <v>0</v>
      </c>
      <c r="Z143">
        <v>0</v>
      </c>
      <c r="AA143">
        <v>1.05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1.1000000000000001</v>
      </c>
      <c r="AI143">
        <v>1.05</v>
      </c>
      <c r="AJ143">
        <v>0</v>
      </c>
    </row>
    <row r="144" spans="2:36" x14ac:dyDescent="0.25">
      <c r="B144" t="s">
        <v>22</v>
      </c>
      <c r="C144" t="s">
        <v>319</v>
      </c>
      <c r="E144">
        <v>4250000000</v>
      </c>
      <c r="F144">
        <v>875000</v>
      </c>
      <c r="G144">
        <v>1.1499999999999999</v>
      </c>
      <c r="H144">
        <v>1.2</v>
      </c>
      <c r="I144">
        <v>0</v>
      </c>
      <c r="J144">
        <v>0</v>
      </c>
      <c r="K144">
        <v>0</v>
      </c>
      <c r="L144">
        <v>0</v>
      </c>
      <c r="M144">
        <v>1.1499999999999999</v>
      </c>
      <c r="N144">
        <v>1.2</v>
      </c>
      <c r="O144">
        <v>0</v>
      </c>
      <c r="P144">
        <v>0</v>
      </c>
      <c r="Q144">
        <v>0</v>
      </c>
      <c r="R144">
        <v>1.1499999999999999</v>
      </c>
      <c r="S144">
        <v>1.2</v>
      </c>
      <c r="T144">
        <v>1.1499999999999999</v>
      </c>
      <c r="U144">
        <v>1.2</v>
      </c>
      <c r="V144">
        <v>0</v>
      </c>
      <c r="W144">
        <v>0</v>
      </c>
      <c r="X144">
        <v>1.1499999999999999</v>
      </c>
      <c r="Y144">
        <v>0</v>
      </c>
      <c r="Z144">
        <v>0</v>
      </c>
      <c r="AA144">
        <v>1.2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1.1499999999999999</v>
      </c>
      <c r="AI144">
        <v>1.2</v>
      </c>
      <c r="AJ144">
        <v>0</v>
      </c>
    </row>
    <row r="145" spans="2:36" x14ac:dyDescent="0.25">
      <c r="B145" t="s">
        <v>22</v>
      </c>
      <c r="C145" t="s">
        <v>320</v>
      </c>
      <c r="E145">
        <v>2500000000000</v>
      </c>
      <c r="F145">
        <v>1250000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2.7</v>
      </c>
      <c r="AJ145">
        <v>0</v>
      </c>
    </row>
    <row r="146" spans="2:36" x14ac:dyDescent="0.25">
      <c r="B146" t="s">
        <v>23</v>
      </c>
      <c r="C146" t="s">
        <v>133</v>
      </c>
      <c r="E146">
        <v>15000000</v>
      </c>
      <c r="F146">
        <v>5000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1.1000000000000001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</row>
    <row r="147" spans="2:36" x14ac:dyDescent="0.25">
      <c r="B147" t="s">
        <v>23</v>
      </c>
      <c r="C147" t="s">
        <v>144</v>
      </c>
      <c r="D147" t="s">
        <v>133</v>
      </c>
      <c r="E147">
        <v>42500000</v>
      </c>
      <c r="F147">
        <v>8750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1.2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</row>
    <row r="148" spans="2:36" x14ac:dyDescent="0.25">
      <c r="B148" t="s">
        <v>23</v>
      </c>
      <c r="C148" t="s">
        <v>311</v>
      </c>
      <c r="D148" t="s">
        <v>144</v>
      </c>
      <c r="E148">
        <v>115000000</v>
      </c>
      <c r="F148">
        <v>27500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1.3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</row>
    <row r="149" spans="2:36" x14ac:dyDescent="0.25">
      <c r="B149" t="s">
        <v>23</v>
      </c>
      <c r="C149" t="s">
        <v>189</v>
      </c>
      <c r="E149">
        <v>1125000000</v>
      </c>
      <c r="F149">
        <v>437500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1.3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1.3</v>
      </c>
      <c r="AJ149">
        <v>0</v>
      </c>
    </row>
    <row r="150" spans="2:36" x14ac:dyDescent="0.25">
      <c r="B150" t="s">
        <v>23</v>
      </c>
      <c r="C150" t="s">
        <v>134</v>
      </c>
      <c r="E150">
        <v>23750000</v>
      </c>
      <c r="F150">
        <v>7500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1.1000000000000001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1.1000000000000001</v>
      </c>
      <c r="AJ150">
        <v>0</v>
      </c>
    </row>
    <row r="151" spans="2:36" x14ac:dyDescent="0.25">
      <c r="B151" t="s">
        <v>23</v>
      </c>
      <c r="C151" t="s">
        <v>301</v>
      </c>
      <c r="D151" t="s">
        <v>134</v>
      </c>
      <c r="E151">
        <v>65000000</v>
      </c>
      <c r="F151">
        <v>18750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1.1399999999999999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1.1399999999999999</v>
      </c>
      <c r="AJ151">
        <v>0</v>
      </c>
    </row>
    <row r="152" spans="2:36" x14ac:dyDescent="0.25">
      <c r="B152" t="s">
        <v>23</v>
      </c>
      <c r="C152" t="s">
        <v>312</v>
      </c>
      <c r="D152" t="s">
        <v>301</v>
      </c>
      <c r="E152">
        <v>120000000</v>
      </c>
      <c r="F152">
        <v>35000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1.18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1.18</v>
      </c>
      <c r="AJ152">
        <v>0</v>
      </c>
    </row>
    <row r="153" spans="2:36" x14ac:dyDescent="0.25">
      <c r="B153" t="s">
        <v>23</v>
      </c>
      <c r="C153" t="s">
        <v>108</v>
      </c>
      <c r="E153">
        <v>125000000</v>
      </c>
      <c r="F153">
        <v>37500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1.2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1.2</v>
      </c>
      <c r="AJ153">
        <v>0</v>
      </c>
    </row>
    <row r="154" spans="2:36" x14ac:dyDescent="0.25">
      <c r="B154" t="s">
        <v>23</v>
      </c>
      <c r="C154" t="s">
        <v>304</v>
      </c>
      <c r="E154">
        <v>125000000</v>
      </c>
      <c r="F154">
        <v>45000</v>
      </c>
      <c r="G154">
        <v>0</v>
      </c>
      <c r="H154">
        <v>1.1499999999999999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1.1499999999999999</v>
      </c>
      <c r="T154">
        <v>0</v>
      </c>
      <c r="U154">
        <v>1.1499999999999999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1.1499999999999999</v>
      </c>
      <c r="AJ154">
        <v>0</v>
      </c>
    </row>
    <row r="155" spans="2:36" x14ac:dyDescent="0.25">
      <c r="B155" t="s">
        <v>23</v>
      </c>
      <c r="C155" t="s">
        <v>306</v>
      </c>
      <c r="E155">
        <v>375000000</v>
      </c>
      <c r="F155">
        <v>150000</v>
      </c>
      <c r="G155">
        <v>0</v>
      </c>
      <c r="H155">
        <v>1.6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</row>
    <row r="156" spans="2:36" x14ac:dyDescent="0.25">
      <c r="B156" t="s">
        <v>23</v>
      </c>
      <c r="C156" t="s">
        <v>157</v>
      </c>
      <c r="E156">
        <v>250000000</v>
      </c>
      <c r="F156">
        <v>15000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1.08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</row>
    <row r="157" spans="2:36" x14ac:dyDescent="0.25">
      <c r="B157" t="s">
        <v>23</v>
      </c>
      <c r="C157" t="s">
        <v>161</v>
      </c>
      <c r="D157" t="s">
        <v>157</v>
      </c>
      <c r="E157">
        <v>2500000000</v>
      </c>
      <c r="F157">
        <v>175000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1.03</v>
      </c>
      <c r="X157">
        <v>1.07</v>
      </c>
      <c r="Y157">
        <v>0</v>
      </c>
      <c r="Z157">
        <v>1.1000000000000001</v>
      </c>
      <c r="AA157">
        <v>1.07</v>
      </c>
      <c r="AB157">
        <v>1.03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</row>
    <row r="158" spans="2:36" x14ac:dyDescent="0.25">
      <c r="B158" t="s">
        <v>23</v>
      </c>
      <c r="C158" t="s">
        <v>167</v>
      </c>
      <c r="D158" t="s">
        <v>161</v>
      </c>
      <c r="E158">
        <v>4500000000</v>
      </c>
      <c r="F158">
        <v>1000000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1.05</v>
      </c>
      <c r="X158">
        <v>1.1499999999999999</v>
      </c>
      <c r="Y158">
        <v>0</v>
      </c>
      <c r="Z158">
        <v>1.3</v>
      </c>
      <c r="AA158">
        <v>1.08</v>
      </c>
      <c r="AB158">
        <v>1.05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</row>
    <row r="159" spans="2:36" x14ac:dyDescent="0.25">
      <c r="B159" t="s">
        <v>23</v>
      </c>
      <c r="C159" t="s">
        <v>307</v>
      </c>
      <c r="E159">
        <v>3750000000</v>
      </c>
      <c r="F159">
        <v>375000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1.3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1.08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</row>
    <row r="160" spans="2:36" x14ac:dyDescent="0.25">
      <c r="B160" t="s">
        <v>23</v>
      </c>
      <c r="C160" t="s">
        <v>308</v>
      </c>
      <c r="D160" t="s">
        <v>307</v>
      </c>
      <c r="E160">
        <v>4500000000</v>
      </c>
      <c r="F160">
        <v>500000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1.75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1.1000000000000001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</row>
    <row r="161" spans="2:36" x14ac:dyDescent="0.25">
      <c r="B161" t="s">
        <v>23</v>
      </c>
      <c r="C161" t="s">
        <v>314</v>
      </c>
      <c r="E161">
        <v>2750000000</v>
      </c>
      <c r="F161">
        <v>150000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1.4</v>
      </c>
      <c r="V161">
        <v>0</v>
      </c>
      <c r="W161">
        <v>0</v>
      </c>
      <c r="X161">
        <v>0</v>
      </c>
      <c r="Y161">
        <v>0</v>
      </c>
      <c r="Z161">
        <v>1.1000000000000001</v>
      </c>
      <c r="AA161">
        <v>0</v>
      </c>
      <c r="AB161">
        <v>1.03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</row>
    <row r="162" spans="2:36" x14ac:dyDescent="0.25">
      <c r="B162" t="s">
        <v>23</v>
      </c>
      <c r="C162" t="s">
        <v>321</v>
      </c>
      <c r="E162">
        <v>2875000000</v>
      </c>
      <c r="F162">
        <v>562500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1.55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1.55</v>
      </c>
      <c r="AJ162">
        <v>0</v>
      </c>
    </row>
    <row r="163" spans="2:36" x14ac:dyDescent="0.25">
      <c r="B163" t="s">
        <v>24</v>
      </c>
      <c r="C163" t="s">
        <v>133</v>
      </c>
      <c r="E163">
        <v>15000000</v>
      </c>
      <c r="F163">
        <v>5000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1.1000000000000001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</row>
    <row r="164" spans="2:36" x14ac:dyDescent="0.25">
      <c r="B164" t="s">
        <v>24</v>
      </c>
      <c r="C164" t="s">
        <v>144</v>
      </c>
      <c r="D164" t="s">
        <v>133</v>
      </c>
      <c r="E164">
        <v>42500000</v>
      </c>
      <c r="F164">
        <v>8750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1.2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</row>
    <row r="165" spans="2:36" x14ac:dyDescent="0.25">
      <c r="B165" t="s">
        <v>24</v>
      </c>
      <c r="C165" t="s">
        <v>311</v>
      </c>
      <c r="D165" t="s">
        <v>144</v>
      </c>
      <c r="E165">
        <v>115000000</v>
      </c>
      <c r="F165">
        <v>27500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1.3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</row>
    <row r="166" spans="2:36" x14ac:dyDescent="0.25">
      <c r="B166" t="s">
        <v>24</v>
      </c>
      <c r="C166" t="s">
        <v>134</v>
      </c>
      <c r="E166">
        <v>23750000</v>
      </c>
      <c r="F166">
        <v>7500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1.1000000000000001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1.1000000000000001</v>
      </c>
      <c r="AJ166">
        <v>0</v>
      </c>
    </row>
    <row r="167" spans="2:36" x14ac:dyDescent="0.25">
      <c r="B167" t="s">
        <v>24</v>
      </c>
      <c r="C167" t="s">
        <v>301</v>
      </c>
      <c r="D167" t="s">
        <v>134</v>
      </c>
      <c r="E167">
        <v>65000000</v>
      </c>
      <c r="F167">
        <v>18750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1.1399999999999999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1.1399999999999999</v>
      </c>
      <c r="AJ167">
        <v>0</v>
      </c>
    </row>
    <row r="168" spans="2:36" x14ac:dyDescent="0.25">
      <c r="B168" t="s">
        <v>24</v>
      </c>
      <c r="C168" t="s">
        <v>312</v>
      </c>
      <c r="D168" t="s">
        <v>301</v>
      </c>
      <c r="E168">
        <v>120000000</v>
      </c>
      <c r="F168">
        <v>35000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1.18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1.18</v>
      </c>
      <c r="AJ168">
        <v>0</v>
      </c>
    </row>
    <row r="169" spans="2:36" x14ac:dyDescent="0.25">
      <c r="B169" t="s">
        <v>24</v>
      </c>
      <c r="C169" t="s">
        <v>108</v>
      </c>
      <c r="E169">
        <v>125000000</v>
      </c>
      <c r="F169">
        <v>37500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1.2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1.2</v>
      </c>
      <c r="AJ169">
        <v>0</v>
      </c>
    </row>
    <row r="170" spans="2:36" x14ac:dyDescent="0.25">
      <c r="B170" t="s">
        <v>24</v>
      </c>
      <c r="C170" t="s">
        <v>304</v>
      </c>
      <c r="E170">
        <v>125000000</v>
      </c>
      <c r="F170">
        <v>45000</v>
      </c>
      <c r="G170">
        <v>0</v>
      </c>
      <c r="H170">
        <v>1.1499999999999999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1.1499999999999999</v>
      </c>
      <c r="T170">
        <v>0</v>
      </c>
      <c r="U170">
        <v>1.1499999999999999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1.1499999999999999</v>
      </c>
      <c r="AJ170">
        <v>0</v>
      </c>
    </row>
    <row r="171" spans="2:36" x14ac:dyDescent="0.25">
      <c r="B171" t="s">
        <v>24</v>
      </c>
      <c r="C171" t="s">
        <v>306</v>
      </c>
      <c r="E171">
        <v>375000000</v>
      </c>
      <c r="F171">
        <v>150000</v>
      </c>
      <c r="G171">
        <v>0</v>
      </c>
      <c r="H171">
        <v>1.6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</row>
    <row r="172" spans="2:36" x14ac:dyDescent="0.25">
      <c r="B172" t="s">
        <v>24</v>
      </c>
      <c r="C172" t="s">
        <v>316</v>
      </c>
      <c r="E172">
        <v>1375000000</v>
      </c>
      <c r="F172">
        <v>375000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1.6</v>
      </c>
      <c r="N172">
        <v>1.6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</row>
    <row r="173" spans="2:36" x14ac:dyDescent="0.25">
      <c r="B173" t="s">
        <v>24</v>
      </c>
      <c r="C173" t="s">
        <v>167</v>
      </c>
      <c r="D173" t="s">
        <v>161</v>
      </c>
      <c r="E173">
        <v>4500000000</v>
      </c>
      <c r="F173">
        <v>1000000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1.05</v>
      </c>
      <c r="X173">
        <v>1.1499999999999999</v>
      </c>
      <c r="Y173">
        <v>0</v>
      </c>
      <c r="Z173">
        <v>1.3</v>
      </c>
      <c r="AA173">
        <v>1.08</v>
      </c>
      <c r="AB173">
        <v>1.05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</row>
    <row r="174" spans="2:36" x14ac:dyDescent="0.25">
      <c r="B174" t="s">
        <v>24</v>
      </c>
      <c r="C174" t="s">
        <v>307</v>
      </c>
      <c r="E174">
        <v>3750000000</v>
      </c>
      <c r="F174">
        <v>375000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1.3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1.08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</row>
    <row r="175" spans="2:36" x14ac:dyDescent="0.25">
      <c r="B175" t="s">
        <v>24</v>
      </c>
      <c r="C175" t="s">
        <v>322</v>
      </c>
      <c r="E175">
        <v>2875000000</v>
      </c>
      <c r="F175">
        <v>625000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1.25</v>
      </c>
      <c r="Y175">
        <v>0</v>
      </c>
      <c r="Z175">
        <v>0</v>
      </c>
      <c r="AA175">
        <v>1.2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</row>
    <row r="176" spans="2:36" x14ac:dyDescent="0.25">
      <c r="B176" t="s">
        <v>25</v>
      </c>
      <c r="C176" t="s">
        <v>316</v>
      </c>
      <c r="E176">
        <v>1375000000</v>
      </c>
      <c r="F176">
        <v>375000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1.6</v>
      </c>
      <c r="N176">
        <v>1.6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</row>
    <row r="177" spans="2:36" x14ac:dyDescent="0.25">
      <c r="B177" t="s">
        <v>25</v>
      </c>
      <c r="C177" t="s">
        <v>128</v>
      </c>
      <c r="E177">
        <v>3000000000</v>
      </c>
      <c r="F177">
        <v>50000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1.1000000000000001</v>
      </c>
      <c r="X177">
        <v>1.1200000000000001</v>
      </c>
      <c r="Y177">
        <v>0</v>
      </c>
      <c r="Z177">
        <v>0</v>
      </c>
      <c r="AA177">
        <v>0</v>
      </c>
      <c r="AB177">
        <v>1.02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</row>
    <row r="178" spans="2:36" x14ac:dyDescent="0.25">
      <c r="B178" t="s">
        <v>25</v>
      </c>
      <c r="C178" t="s">
        <v>105</v>
      </c>
      <c r="E178">
        <v>20000000</v>
      </c>
      <c r="F178">
        <v>5000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1.2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</row>
    <row r="179" spans="2:36" x14ac:dyDescent="0.25">
      <c r="B179" t="s">
        <v>25</v>
      </c>
      <c r="C179" t="s">
        <v>103</v>
      </c>
      <c r="E179">
        <v>12500000</v>
      </c>
      <c r="F179">
        <v>2500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1.1000000000000001</v>
      </c>
      <c r="O179">
        <v>1.1000000000000001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</row>
    <row r="180" spans="2:36" x14ac:dyDescent="0.25">
      <c r="B180" t="s">
        <v>25</v>
      </c>
      <c r="C180" t="s">
        <v>313</v>
      </c>
      <c r="E180">
        <v>900000000</v>
      </c>
      <c r="F180">
        <v>75000</v>
      </c>
      <c r="G180">
        <v>1.05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1.05</v>
      </c>
      <c r="N180">
        <v>0</v>
      </c>
      <c r="O180">
        <v>1.1000000000000001</v>
      </c>
      <c r="P180">
        <v>0</v>
      </c>
      <c r="Q180">
        <v>0</v>
      </c>
      <c r="R180">
        <v>1.05</v>
      </c>
      <c r="S180">
        <v>0</v>
      </c>
      <c r="T180">
        <v>1.05</v>
      </c>
      <c r="U180">
        <v>0</v>
      </c>
      <c r="V180">
        <v>0</v>
      </c>
      <c r="W180">
        <v>0</v>
      </c>
      <c r="X180">
        <v>1.05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1.05</v>
      </c>
      <c r="AI180">
        <v>0</v>
      </c>
      <c r="AJ180">
        <v>1.2</v>
      </c>
    </row>
    <row r="181" spans="2:36" x14ac:dyDescent="0.25">
      <c r="B181" t="s">
        <v>25</v>
      </c>
      <c r="C181" t="s">
        <v>317</v>
      </c>
      <c r="E181">
        <v>550000000</v>
      </c>
      <c r="F181">
        <v>62500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1.2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1.2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</row>
    <row r="182" spans="2:36" x14ac:dyDescent="0.25">
      <c r="B182" t="s">
        <v>25</v>
      </c>
      <c r="C182" t="s">
        <v>300</v>
      </c>
      <c r="E182">
        <v>2139439.8165504099</v>
      </c>
      <c r="F182">
        <v>1426.2932110336101</v>
      </c>
      <c r="G182">
        <v>1.01</v>
      </c>
      <c r="H182">
        <v>1.01</v>
      </c>
      <c r="I182">
        <v>0</v>
      </c>
      <c r="J182">
        <v>0</v>
      </c>
      <c r="K182">
        <v>0</v>
      </c>
      <c r="L182">
        <v>0</v>
      </c>
      <c r="M182">
        <v>1.01</v>
      </c>
      <c r="N182">
        <v>1.01</v>
      </c>
      <c r="O182">
        <v>1.01</v>
      </c>
      <c r="P182">
        <v>1.01</v>
      </c>
      <c r="Q182">
        <v>1.01</v>
      </c>
      <c r="R182">
        <v>1.01</v>
      </c>
      <c r="S182">
        <v>1.01</v>
      </c>
      <c r="T182">
        <v>1.01</v>
      </c>
      <c r="U182">
        <v>1.01</v>
      </c>
      <c r="V182">
        <v>1.01</v>
      </c>
      <c r="W182">
        <v>1.01</v>
      </c>
      <c r="X182">
        <v>1.01</v>
      </c>
      <c r="Y182">
        <v>1.01</v>
      </c>
      <c r="Z182">
        <v>1.01</v>
      </c>
      <c r="AA182">
        <v>1.01</v>
      </c>
      <c r="AB182">
        <v>1.01</v>
      </c>
      <c r="AC182">
        <v>0.99</v>
      </c>
      <c r="AD182">
        <v>0.99</v>
      </c>
      <c r="AE182">
        <v>1.01</v>
      </c>
      <c r="AF182">
        <v>0.99</v>
      </c>
      <c r="AG182">
        <v>0.99</v>
      </c>
      <c r="AH182">
        <v>1.01</v>
      </c>
      <c r="AI182">
        <v>1.01</v>
      </c>
      <c r="AJ182">
        <v>1.01</v>
      </c>
    </row>
    <row r="183" spans="2:36" x14ac:dyDescent="0.25">
      <c r="B183" t="s">
        <v>25</v>
      </c>
      <c r="C183" t="s">
        <v>323</v>
      </c>
      <c r="E183">
        <v>2750000000</v>
      </c>
      <c r="F183">
        <v>375000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1.5</v>
      </c>
      <c r="N183">
        <v>1.5</v>
      </c>
      <c r="O183">
        <v>1.25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1.25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</row>
    <row r="184" spans="2:36" x14ac:dyDescent="0.25">
      <c r="B184" t="s">
        <v>26</v>
      </c>
      <c r="C184" t="s">
        <v>316</v>
      </c>
      <c r="E184">
        <v>1375000000</v>
      </c>
      <c r="F184">
        <v>375000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1.6</v>
      </c>
      <c r="N184">
        <v>1.6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</row>
    <row r="185" spans="2:36" x14ac:dyDescent="0.25">
      <c r="B185" t="s">
        <v>26</v>
      </c>
      <c r="C185" t="s">
        <v>128</v>
      </c>
      <c r="E185">
        <v>3000000000</v>
      </c>
      <c r="F185">
        <v>50000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1.1000000000000001</v>
      </c>
      <c r="X185">
        <v>1.1200000000000001</v>
      </c>
      <c r="Y185">
        <v>0</v>
      </c>
      <c r="Z185">
        <v>0</v>
      </c>
      <c r="AA185">
        <v>0</v>
      </c>
      <c r="AB185">
        <v>1.02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</row>
    <row r="186" spans="2:36" x14ac:dyDescent="0.25">
      <c r="B186" t="s">
        <v>26</v>
      </c>
      <c r="C186" t="s">
        <v>324</v>
      </c>
      <c r="E186">
        <v>1375000000</v>
      </c>
      <c r="F186">
        <v>187500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1.1000000000000001</v>
      </c>
      <c r="Y186">
        <v>0</v>
      </c>
      <c r="Z186">
        <v>0</v>
      </c>
      <c r="AA186">
        <v>1.1499999999999999</v>
      </c>
      <c r="AB186">
        <v>1.03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</row>
    <row r="187" spans="2:36" x14ac:dyDescent="0.25">
      <c r="B187" t="s">
        <v>26</v>
      </c>
      <c r="C187" t="s">
        <v>105</v>
      </c>
      <c r="E187">
        <v>20000000</v>
      </c>
      <c r="F187">
        <v>5000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1.2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</row>
    <row r="188" spans="2:36" x14ac:dyDescent="0.25">
      <c r="B188" t="s">
        <v>26</v>
      </c>
      <c r="C188" t="s">
        <v>103</v>
      </c>
      <c r="E188">
        <v>12500000</v>
      </c>
      <c r="F188">
        <v>2500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1.1000000000000001</v>
      </c>
      <c r="O188">
        <v>1.1000000000000001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</row>
    <row r="189" spans="2:36" x14ac:dyDescent="0.25">
      <c r="B189" t="s">
        <v>26</v>
      </c>
      <c r="C189" t="s">
        <v>313</v>
      </c>
      <c r="E189">
        <v>900000000</v>
      </c>
      <c r="F189">
        <v>75000</v>
      </c>
      <c r="G189">
        <v>1.05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1.05</v>
      </c>
      <c r="N189">
        <v>0</v>
      </c>
      <c r="O189">
        <v>1.1000000000000001</v>
      </c>
      <c r="P189">
        <v>0</v>
      </c>
      <c r="Q189">
        <v>0</v>
      </c>
      <c r="R189">
        <v>1.05</v>
      </c>
      <c r="S189">
        <v>0</v>
      </c>
      <c r="T189">
        <v>1.05</v>
      </c>
      <c r="U189">
        <v>0</v>
      </c>
      <c r="V189">
        <v>0</v>
      </c>
      <c r="W189">
        <v>0</v>
      </c>
      <c r="X189">
        <v>1.05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1.05</v>
      </c>
      <c r="AI189">
        <v>0</v>
      </c>
      <c r="AJ189">
        <v>1.2</v>
      </c>
    </row>
    <row r="190" spans="2:36" x14ac:dyDescent="0.25">
      <c r="B190" t="s">
        <v>26</v>
      </c>
      <c r="C190" t="s">
        <v>317</v>
      </c>
      <c r="E190">
        <v>550000000</v>
      </c>
      <c r="F190">
        <v>62500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1.2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1.2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</row>
    <row r="191" spans="2:36" x14ac:dyDescent="0.25">
      <c r="B191" t="s">
        <v>26</v>
      </c>
      <c r="C191" t="s">
        <v>325</v>
      </c>
      <c r="E191">
        <v>1925000000</v>
      </c>
      <c r="F191">
        <v>437500</v>
      </c>
      <c r="G191">
        <v>0</v>
      </c>
      <c r="H191">
        <v>1.2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1.2</v>
      </c>
      <c r="O191">
        <v>0</v>
      </c>
      <c r="P191">
        <v>0</v>
      </c>
      <c r="Q191">
        <v>0</v>
      </c>
      <c r="R191">
        <v>0</v>
      </c>
      <c r="S191">
        <v>1.2</v>
      </c>
      <c r="T191">
        <v>0</v>
      </c>
      <c r="U191">
        <v>1.2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1.2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1.2</v>
      </c>
      <c r="AJ191">
        <v>0</v>
      </c>
    </row>
    <row r="192" spans="2:36" x14ac:dyDescent="0.25">
      <c r="B192" t="s">
        <v>27</v>
      </c>
      <c r="C192" t="s">
        <v>191</v>
      </c>
      <c r="E192">
        <v>2875000000</v>
      </c>
      <c r="F192">
        <v>750000</v>
      </c>
      <c r="G192">
        <v>0</v>
      </c>
      <c r="H192">
        <v>1.5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1.5</v>
      </c>
      <c r="AJ192">
        <v>0</v>
      </c>
    </row>
    <row r="193" spans="2:36" x14ac:dyDescent="0.25">
      <c r="B193" t="s">
        <v>27</v>
      </c>
      <c r="C193" t="s">
        <v>189</v>
      </c>
      <c r="E193">
        <v>1125000000</v>
      </c>
      <c r="F193">
        <v>437500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1.3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1.3</v>
      </c>
      <c r="AJ193">
        <v>0</v>
      </c>
    </row>
    <row r="194" spans="2:36" x14ac:dyDescent="0.25">
      <c r="B194" t="s">
        <v>27</v>
      </c>
      <c r="C194" t="s">
        <v>108</v>
      </c>
      <c r="E194">
        <v>125000000</v>
      </c>
      <c r="F194">
        <v>37500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1.2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1.2</v>
      </c>
      <c r="AJ194">
        <v>0</v>
      </c>
    </row>
    <row r="195" spans="2:36" x14ac:dyDescent="0.25">
      <c r="B195" t="s">
        <v>27</v>
      </c>
      <c r="C195" t="s">
        <v>193</v>
      </c>
      <c r="E195">
        <v>3250000000</v>
      </c>
      <c r="F195">
        <v>875000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2.2000000000000002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</row>
    <row r="196" spans="2:36" x14ac:dyDescent="0.25">
      <c r="B196" t="s">
        <v>27</v>
      </c>
      <c r="C196" t="s">
        <v>326</v>
      </c>
      <c r="E196">
        <v>4250000000</v>
      </c>
      <c r="F196">
        <v>1125000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1.7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1.7</v>
      </c>
      <c r="AJ196">
        <v>0</v>
      </c>
    </row>
    <row r="197" spans="2:36" x14ac:dyDescent="0.25">
      <c r="B197" t="s">
        <v>27</v>
      </c>
      <c r="C197" t="s">
        <v>303</v>
      </c>
      <c r="D197" t="s">
        <v>304</v>
      </c>
      <c r="E197">
        <v>6000000000</v>
      </c>
      <c r="F197">
        <v>1625000</v>
      </c>
      <c r="G197">
        <v>0</v>
      </c>
      <c r="H197">
        <v>1.6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1.6</v>
      </c>
      <c r="T197">
        <v>0</v>
      </c>
      <c r="U197">
        <v>1.6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1.6</v>
      </c>
      <c r="AJ197">
        <v>0</v>
      </c>
    </row>
    <row r="198" spans="2:36" x14ac:dyDescent="0.25">
      <c r="B198" t="s">
        <v>27</v>
      </c>
      <c r="C198" t="s">
        <v>305</v>
      </c>
      <c r="D198" t="s">
        <v>306</v>
      </c>
      <c r="E198">
        <v>4500000000</v>
      </c>
      <c r="F198">
        <v>750000</v>
      </c>
      <c r="G198">
        <v>0</v>
      </c>
      <c r="H198">
        <v>2.5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</row>
    <row r="199" spans="2:36" x14ac:dyDescent="0.25">
      <c r="B199" t="s">
        <v>27</v>
      </c>
      <c r="C199" t="s">
        <v>165</v>
      </c>
      <c r="E199">
        <v>3000000000</v>
      </c>
      <c r="F199">
        <v>275000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1.1499999999999999</v>
      </c>
      <c r="AA199">
        <v>1.1200000000000001</v>
      </c>
      <c r="AB199">
        <v>1.03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</row>
    <row r="200" spans="2:36" x14ac:dyDescent="0.25">
      <c r="B200" t="s">
        <v>27</v>
      </c>
      <c r="C200" t="s">
        <v>160</v>
      </c>
      <c r="E200">
        <v>1375000000</v>
      </c>
      <c r="F200">
        <v>100000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1.1000000000000001</v>
      </c>
      <c r="Y200">
        <v>0</v>
      </c>
      <c r="Z200">
        <v>0</v>
      </c>
      <c r="AA200">
        <v>1.08</v>
      </c>
      <c r="AB200">
        <v>1.03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</row>
    <row r="201" spans="2:36" x14ac:dyDescent="0.25">
      <c r="B201" t="s">
        <v>27</v>
      </c>
      <c r="C201" t="s">
        <v>157</v>
      </c>
      <c r="E201">
        <v>250000000</v>
      </c>
      <c r="F201">
        <v>15000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1.08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</row>
    <row r="202" spans="2:36" x14ac:dyDescent="0.25">
      <c r="B202" t="s">
        <v>27</v>
      </c>
      <c r="C202" t="s">
        <v>161</v>
      </c>
      <c r="D202" t="s">
        <v>157</v>
      </c>
      <c r="E202">
        <v>2500000000</v>
      </c>
      <c r="F202">
        <v>175000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1.03</v>
      </c>
      <c r="X202">
        <v>1.07</v>
      </c>
      <c r="Y202">
        <v>0</v>
      </c>
      <c r="Z202">
        <v>1.1000000000000001</v>
      </c>
      <c r="AA202">
        <v>1.07</v>
      </c>
      <c r="AB202">
        <v>1.03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</row>
    <row r="203" spans="2:36" x14ac:dyDescent="0.25">
      <c r="B203" t="s">
        <v>27</v>
      </c>
      <c r="C203" t="s">
        <v>167</v>
      </c>
      <c r="D203" t="s">
        <v>161</v>
      </c>
      <c r="E203">
        <v>4500000000</v>
      </c>
      <c r="F203">
        <v>1000000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1.05</v>
      </c>
      <c r="X203">
        <v>1.1499999999999999</v>
      </c>
      <c r="Y203">
        <v>0</v>
      </c>
      <c r="Z203">
        <v>1.3</v>
      </c>
      <c r="AA203">
        <v>1.08</v>
      </c>
      <c r="AB203">
        <v>1.05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</row>
    <row r="204" spans="2:36" x14ac:dyDescent="0.25">
      <c r="B204" t="s">
        <v>27</v>
      </c>
      <c r="C204" t="s">
        <v>199</v>
      </c>
      <c r="D204" t="s">
        <v>167</v>
      </c>
      <c r="E204">
        <v>7500000000</v>
      </c>
      <c r="F204">
        <v>1750000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1.1000000000000001</v>
      </c>
      <c r="X204">
        <v>1.25</v>
      </c>
      <c r="Y204">
        <v>0</v>
      </c>
      <c r="Z204">
        <v>1.4</v>
      </c>
      <c r="AA204">
        <v>1.1000000000000001</v>
      </c>
      <c r="AB204">
        <v>1.05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</row>
    <row r="205" spans="2:36" x14ac:dyDescent="0.25">
      <c r="B205" t="s">
        <v>27</v>
      </c>
      <c r="C205" t="s">
        <v>195</v>
      </c>
      <c r="D205" t="s">
        <v>157</v>
      </c>
      <c r="E205">
        <v>6000000000</v>
      </c>
      <c r="F205">
        <v>625000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1.1000000000000001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</row>
    <row r="206" spans="2:36" x14ac:dyDescent="0.25">
      <c r="B206" t="s">
        <v>27</v>
      </c>
      <c r="C206" t="s">
        <v>197</v>
      </c>
      <c r="D206" t="s">
        <v>157</v>
      </c>
      <c r="E206">
        <v>7000000000</v>
      </c>
      <c r="F206">
        <v>1000000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1.2</v>
      </c>
      <c r="X206">
        <v>0</v>
      </c>
      <c r="Y206">
        <v>0</v>
      </c>
      <c r="Z206">
        <v>1.4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</row>
    <row r="207" spans="2:36" x14ac:dyDescent="0.25">
      <c r="B207" t="s">
        <v>27</v>
      </c>
      <c r="C207" t="s">
        <v>308</v>
      </c>
      <c r="D207" t="s">
        <v>307</v>
      </c>
      <c r="E207">
        <v>4500000000</v>
      </c>
      <c r="F207">
        <v>500000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1.75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1.1000000000000001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</row>
    <row r="208" spans="2:36" x14ac:dyDescent="0.25">
      <c r="B208" t="s">
        <v>27</v>
      </c>
      <c r="C208" t="s">
        <v>327</v>
      </c>
      <c r="D208" t="s">
        <v>307</v>
      </c>
      <c r="E208">
        <v>7500000000</v>
      </c>
      <c r="F208">
        <v>1500000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2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1.1000000000000001</v>
      </c>
      <c r="AB208">
        <v>1.05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</row>
    <row r="209" spans="2:36" x14ac:dyDescent="0.25">
      <c r="B209" t="s">
        <v>28</v>
      </c>
      <c r="C209" t="s">
        <v>133</v>
      </c>
      <c r="E209">
        <v>15000000</v>
      </c>
      <c r="F209">
        <v>5000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1.1000000000000001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</row>
    <row r="210" spans="2:36" x14ac:dyDescent="0.25">
      <c r="B210" t="s">
        <v>28</v>
      </c>
      <c r="C210" t="s">
        <v>134</v>
      </c>
      <c r="E210">
        <v>23750000</v>
      </c>
      <c r="F210">
        <v>7500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1.1000000000000001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1.1000000000000001</v>
      </c>
      <c r="AJ210">
        <v>0</v>
      </c>
    </row>
    <row r="211" spans="2:36" x14ac:dyDescent="0.25">
      <c r="B211" t="s">
        <v>28</v>
      </c>
      <c r="C211" t="s">
        <v>102</v>
      </c>
      <c r="E211">
        <v>2500000</v>
      </c>
      <c r="F211">
        <v>1250</v>
      </c>
      <c r="G211">
        <v>0</v>
      </c>
      <c r="H211">
        <v>1.05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1.05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</row>
    <row r="212" spans="2:36" x14ac:dyDescent="0.25">
      <c r="B212" t="s">
        <v>28</v>
      </c>
      <c r="C212" t="s">
        <v>171</v>
      </c>
      <c r="E212">
        <v>5000000</v>
      </c>
      <c r="F212">
        <v>1500</v>
      </c>
      <c r="G212">
        <v>0</v>
      </c>
      <c r="H212">
        <v>1.05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1.1000000000000001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</row>
    <row r="213" spans="2:36" x14ac:dyDescent="0.25">
      <c r="B213" t="s">
        <v>28</v>
      </c>
      <c r="C213" t="s">
        <v>172</v>
      </c>
      <c r="D213" t="s">
        <v>171</v>
      </c>
      <c r="E213">
        <v>30000000</v>
      </c>
      <c r="F213">
        <v>5000</v>
      </c>
      <c r="G213">
        <v>0</v>
      </c>
      <c r="H213">
        <v>1.1000000000000001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1.25</v>
      </c>
      <c r="Q213">
        <v>0</v>
      </c>
      <c r="R213">
        <v>0</v>
      </c>
      <c r="S213">
        <v>1.1000000000000001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</row>
    <row r="214" spans="2:36" x14ac:dyDescent="0.25">
      <c r="B214" t="s">
        <v>28</v>
      </c>
      <c r="C214" t="s">
        <v>173</v>
      </c>
      <c r="E214">
        <v>75000000</v>
      </c>
      <c r="F214">
        <v>22500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1.25</v>
      </c>
      <c r="Q214">
        <v>0</v>
      </c>
      <c r="R214">
        <v>0</v>
      </c>
      <c r="S214">
        <v>0</v>
      </c>
      <c r="T214">
        <v>1.1499999999999999</v>
      </c>
      <c r="U214">
        <v>1.1000000000000001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</row>
    <row r="215" spans="2:36" x14ac:dyDescent="0.25">
      <c r="B215" t="s">
        <v>29</v>
      </c>
      <c r="C215" t="s">
        <v>175</v>
      </c>
      <c r="E215">
        <v>45000000</v>
      </c>
      <c r="F215">
        <v>10000</v>
      </c>
      <c r="G215">
        <v>0</v>
      </c>
      <c r="H215">
        <v>1.08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1.08</v>
      </c>
      <c r="T215">
        <v>0</v>
      </c>
      <c r="U215">
        <v>1.08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1.08</v>
      </c>
      <c r="AJ215">
        <v>0</v>
      </c>
    </row>
    <row r="216" spans="2:36" x14ac:dyDescent="0.25">
      <c r="B216" t="s">
        <v>29</v>
      </c>
      <c r="C216" t="s">
        <v>171</v>
      </c>
      <c r="E216">
        <v>5000000</v>
      </c>
      <c r="F216">
        <v>1500</v>
      </c>
      <c r="G216">
        <v>0</v>
      </c>
      <c r="H216">
        <v>1.05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1.1000000000000001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</row>
    <row r="217" spans="2:36" x14ac:dyDescent="0.25">
      <c r="B217" t="s">
        <v>29</v>
      </c>
      <c r="C217" t="s">
        <v>172</v>
      </c>
      <c r="D217" t="s">
        <v>171</v>
      </c>
      <c r="E217">
        <v>30000000</v>
      </c>
      <c r="F217">
        <v>5000</v>
      </c>
      <c r="G217">
        <v>0</v>
      </c>
      <c r="H217">
        <v>1.1000000000000001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1.25</v>
      </c>
      <c r="Q217">
        <v>0</v>
      </c>
      <c r="R217">
        <v>0</v>
      </c>
      <c r="S217">
        <v>1.1000000000000001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</row>
    <row r="218" spans="2:36" x14ac:dyDescent="0.25">
      <c r="B218" t="s">
        <v>29</v>
      </c>
      <c r="C218" t="s">
        <v>176</v>
      </c>
      <c r="E218">
        <v>180000000</v>
      </c>
      <c r="F218">
        <v>25000</v>
      </c>
      <c r="G218">
        <v>1.1000000000000001</v>
      </c>
      <c r="H218">
        <v>1.05</v>
      </c>
      <c r="I218">
        <v>0</v>
      </c>
      <c r="J218">
        <v>0</v>
      </c>
      <c r="K218">
        <v>0</v>
      </c>
      <c r="L218">
        <v>0</v>
      </c>
      <c r="M218">
        <v>1.1000000000000001</v>
      </c>
      <c r="N218">
        <v>1.05</v>
      </c>
      <c r="O218">
        <v>0</v>
      </c>
      <c r="P218">
        <v>0</v>
      </c>
      <c r="Q218">
        <v>0</v>
      </c>
      <c r="R218">
        <v>1.1000000000000001</v>
      </c>
      <c r="S218">
        <v>1.05</v>
      </c>
      <c r="T218">
        <v>1.1000000000000001</v>
      </c>
      <c r="U218">
        <v>1.05</v>
      </c>
      <c r="V218">
        <v>0</v>
      </c>
      <c r="W218">
        <v>0</v>
      </c>
      <c r="X218">
        <v>1.1000000000000001</v>
      </c>
      <c r="Y218">
        <v>0</v>
      </c>
      <c r="Z218">
        <v>0</v>
      </c>
      <c r="AA218">
        <v>1.05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1.1000000000000001</v>
      </c>
      <c r="AI218">
        <v>1.05</v>
      </c>
      <c r="AJ218">
        <v>0</v>
      </c>
    </row>
    <row r="219" spans="2:36" x14ac:dyDescent="0.25">
      <c r="B219" t="s">
        <v>29</v>
      </c>
      <c r="C219" t="s">
        <v>177</v>
      </c>
      <c r="E219">
        <v>275000000</v>
      </c>
      <c r="F219">
        <v>62500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1.3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1.3</v>
      </c>
      <c r="AJ219">
        <v>0</v>
      </c>
    </row>
    <row r="220" spans="2:36" x14ac:dyDescent="0.25">
      <c r="B220" t="s">
        <v>30</v>
      </c>
      <c r="C220" t="s">
        <v>107</v>
      </c>
      <c r="E220">
        <v>50000000</v>
      </c>
      <c r="F220">
        <v>7500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1.2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</row>
    <row r="221" spans="2:36" x14ac:dyDescent="0.25">
      <c r="B221" t="s">
        <v>30</v>
      </c>
      <c r="C221" t="s">
        <v>328</v>
      </c>
      <c r="E221">
        <v>190000000</v>
      </c>
      <c r="F221">
        <v>25000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1.1499999999999999</v>
      </c>
      <c r="N221">
        <v>1.1499999999999999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</row>
    <row r="222" spans="2:36" x14ac:dyDescent="0.25">
      <c r="B222" t="s">
        <v>30</v>
      </c>
      <c r="C222" t="s">
        <v>317</v>
      </c>
      <c r="E222">
        <v>550000000</v>
      </c>
      <c r="F222">
        <v>62500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1.2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1.2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</row>
    <row r="223" spans="2:36" x14ac:dyDescent="0.25">
      <c r="B223" t="s">
        <v>31</v>
      </c>
      <c r="C223" t="s">
        <v>329</v>
      </c>
      <c r="E223">
        <v>5000000000</v>
      </c>
      <c r="F223">
        <v>362500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2</v>
      </c>
      <c r="Q223">
        <v>2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</row>
    <row r="224" spans="2:36" x14ac:dyDescent="0.25">
      <c r="B224" t="s">
        <v>31</v>
      </c>
      <c r="C224" t="s">
        <v>191</v>
      </c>
      <c r="E224">
        <v>2875000000</v>
      </c>
      <c r="F224">
        <v>750000</v>
      </c>
      <c r="G224">
        <v>0</v>
      </c>
      <c r="H224">
        <v>1.5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1.5</v>
      </c>
      <c r="AJ224">
        <v>0</v>
      </c>
    </row>
    <row r="225" spans="2:36" x14ac:dyDescent="0.25">
      <c r="B225" t="s">
        <v>31</v>
      </c>
      <c r="C225" t="s">
        <v>189</v>
      </c>
      <c r="E225">
        <v>1125000000</v>
      </c>
      <c r="F225">
        <v>437500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1.3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1.3</v>
      </c>
      <c r="AJ225">
        <v>0</v>
      </c>
    </row>
    <row r="226" spans="2:36" x14ac:dyDescent="0.25">
      <c r="B226" t="s">
        <v>31</v>
      </c>
      <c r="C226" t="s">
        <v>108</v>
      </c>
      <c r="E226">
        <v>125000000</v>
      </c>
      <c r="F226">
        <v>37500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1.2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1.2</v>
      </c>
      <c r="AJ226">
        <v>0</v>
      </c>
    </row>
    <row r="227" spans="2:36" x14ac:dyDescent="0.25">
      <c r="B227" t="s">
        <v>31</v>
      </c>
      <c r="C227" t="s">
        <v>102</v>
      </c>
      <c r="E227">
        <v>2500000</v>
      </c>
      <c r="F227">
        <v>1250</v>
      </c>
      <c r="G227">
        <v>0</v>
      </c>
      <c r="H227">
        <v>1.05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1.05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</row>
    <row r="228" spans="2:36" x14ac:dyDescent="0.25">
      <c r="B228" t="s">
        <v>31</v>
      </c>
      <c r="C228" t="s">
        <v>304</v>
      </c>
      <c r="E228">
        <v>125000000</v>
      </c>
      <c r="F228">
        <v>45000</v>
      </c>
      <c r="G228">
        <v>0</v>
      </c>
      <c r="H228">
        <v>1.1499999999999999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1.1499999999999999</v>
      </c>
      <c r="T228">
        <v>0</v>
      </c>
      <c r="U228">
        <v>1.1499999999999999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1.1499999999999999</v>
      </c>
      <c r="AJ228">
        <v>0</v>
      </c>
    </row>
    <row r="229" spans="2:36" x14ac:dyDescent="0.25">
      <c r="B229" t="s">
        <v>31</v>
      </c>
      <c r="C229" t="s">
        <v>306</v>
      </c>
      <c r="E229">
        <v>375000000</v>
      </c>
      <c r="F229">
        <v>150000</v>
      </c>
      <c r="G229">
        <v>0</v>
      </c>
      <c r="H229">
        <v>1.6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</row>
    <row r="230" spans="2:36" x14ac:dyDescent="0.25">
      <c r="B230" t="s">
        <v>31</v>
      </c>
      <c r="C230" t="s">
        <v>103</v>
      </c>
      <c r="E230">
        <v>12500000</v>
      </c>
      <c r="F230">
        <v>2500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1.1000000000000001</v>
      </c>
      <c r="O230">
        <v>1.1000000000000001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</row>
    <row r="231" spans="2:36" x14ac:dyDescent="0.25">
      <c r="B231" t="s">
        <v>31</v>
      </c>
      <c r="C231" t="s">
        <v>330</v>
      </c>
      <c r="E231">
        <v>400000000</v>
      </c>
      <c r="F231">
        <v>37500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1.1499999999999999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1.1499999999999999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</row>
    <row r="232" spans="2:36" x14ac:dyDescent="0.25">
      <c r="B232" t="s">
        <v>31</v>
      </c>
      <c r="C232" t="s">
        <v>331</v>
      </c>
      <c r="D232" t="s">
        <v>332</v>
      </c>
      <c r="E232">
        <v>2500000000</v>
      </c>
      <c r="F232">
        <v>225000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1.3</v>
      </c>
      <c r="Q232">
        <v>1.1000000000000001</v>
      </c>
      <c r="R232">
        <v>0</v>
      </c>
      <c r="S232">
        <v>1.4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1.4</v>
      </c>
      <c r="AJ232">
        <v>0</v>
      </c>
    </row>
    <row r="233" spans="2:36" x14ac:dyDescent="0.25">
      <c r="B233" t="s">
        <v>32</v>
      </c>
      <c r="C233" t="s">
        <v>175</v>
      </c>
      <c r="E233">
        <v>45000000</v>
      </c>
      <c r="F233">
        <v>10000</v>
      </c>
      <c r="G233">
        <v>0</v>
      </c>
      <c r="H233">
        <v>1.08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1.08</v>
      </c>
      <c r="T233">
        <v>0</v>
      </c>
      <c r="U233">
        <v>1.08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1.08</v>
      </c>
      <c r="AJ233">
        <v>0</v>
      </c>
    </row>
    <row r="234" spans="2:36" x14ac:dyDescent="0.25">
      <c r="B234" t="s">
        <v>32</v>
      </c>
      <c r="C234" t="s">
        <v>133</v>
      </c>
      <c r="E234">
        <v>15000000</v>
      </c>
      <c r="F234">
        <v>5000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1.1000000000000001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</row>
    <row r="235" spans="2:36" x14ac:dyDescent="0.25">
      <c r="B235" t="s">
        <v>32</v>
      </c>
      <c r="C235" t="s">
        <v>144</v>
      </c>
      <c r="D235" t="s">
        <v>133</v>
      </c>
      <c r="E235">
        <v>42500000</v>
      </c>
      <c r="F235">
        <v>8750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1.2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</row>
    <row r="236" spans="2:36" x14ac:dyDescent="0.25">
      <c r="B236" t="s">
        <v>32</v>
      </c>
      <c r="C236" t="s">
        <v>311</v>
      </c>
      <c r="D236" t="s">
        <v>144</v>
      </c>
      <c r="E236">
        <v>115000000</v>
      </c>
      <c r="F236">
        <v>27500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1.3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</row>
    <row r="237" spans="2:36" x14ac:dyDescent="0.25">
      <c r="B237" t="s">
        <v>32</v>
      </c>
      <c r="C237" t="s">
        <v>134</v>
      </c>
      <c r="E237">
        <v>23750000</v>
      </c>
      <c r="F237">
        <v>7500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1.1000000000000001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1.1000000000000001</v>
      </c>
      <c r="AJ237">
        <v>0</v>
      </c>
    </row>
    <row r="238" spans="2:36" x14ac:dyDescent="0.25">
      <c r="B238" t="s">
        <v>32</v>
      </c>
      <c r="C238" t="s">
        <v>301</v>
      </c>
      <c r="D238" t="s">
        <v>134</v>
      </c>
      <c r="E238">
        <v>65000000</v>
      </c>
      <c r="F238">
        <v>18750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1.1399999999999999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1.1399999999999999</v>
      </c>
      <c r="AJ238">
        <v>0</v>
      </c>
    </row>
    <row r="239" spans="2:36" x14ac:dyDescent="0.25">
      <c r="B239" t="s">
        <v>32</v>
      </c>
      <c r="C239" t="s">
        <v>312</v>
      </c>
      <c r="D239" t="s">
        <v>301</v>
      </c>
      <c r="E239">
        <v>120000000</v>
      </c>
      <c r="F239">
        <v>35000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1.18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1.18</v>
      </c>
      <c r="AJ239">
        <v>0</v>
      </c>
    </row>
    <row r="240" spans="2:36" x14ac:dyDescent="0.25">
      <c r="B240" t="s">
        <v>32</v>
      </c>
      <c r="C240" t="s">
        <v>108</v>
      </c>
      <c r="E240">
        <v>125000000</v>
      </c>
      <c r="F240">
        <v>37500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1.2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1.2</v>
      </c>
      <c r="AJ240">
        <v>0</v>
      </c>
    </row>
    <row r="241" spans="2:36" x14ac:dyDescent="0.25">
      <c r="B241" t="s">
        <v>32</v>
      </c>
      <c r="C241" t="s">
        <v>102</v>
      </c>
      <c r="E241">
        <v>2500000</v>
      </c>
      <c r="F241">
        <v>1250</v>
      </c>
      <c r="G241">
        <v>0</v>
      </c>
      <c r="H241">
        <v>1.05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1.05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</row>
    <row r="242" spans="2:36" x14ac:dyDescent="0.25">
      <c r="B242" t="s">
        <v>32</v>
      </c>
      <c r="C242" t="s">
        <v>330</v>
      </c>
      <c r="E242">
        <v>400000000</v>
      </c>
      <c r="F242">
        <v>37500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1.1499999999999999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1.1499999999999999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</row>
    <row r="243" spans="2:36" x14ac:dyDescent="0.25">
      <c r="B243" t="s">
        <v>32</v>
      </c>
      <c r="C243" t="s">
        <v>176</v>
      </c>
      <c r="E243">
        <v>180000000</v>
      </c>
      <c r="F243">
        <v>25000</v>
      </c>
      <c r="G243">
        <v>1.1000000000000001</v>
      </c>
      <c r="H243">
        <v>1.05</v>
      </c>
      <c r="I243">
        <v>0</v>
      </c>
      <c r="J243">
        <v>0</v>
      </c>
      <c r="K243">
        <v>0</v>
      </c>
      <c r="L243">
        <v>0</v>
      </c>
      <c r="M243">
        <v>1.1000000000000001</v>
      </c>
      <c r="N243">
        <v>1.05</v>
      </c>
      <c r="O243">
        <v>0</v>
      </c>
      <c r="P243">
        <v>0</v>
      </c>
      <c r="Q243">
        <v>0</v>
      </c>
      <c r="R243">
        <v>1.1000000000000001</v>
      </c>
      <c r="S243">
        <v>1.05</v>
      </c>
      <c r="T243">
        <v>1.1000000000000001</v>
      </c>
      <c r="U243">
        <v>1.05</v>
      </c>
      <c r="V243">
        <v>0</v>
      </c>
      <c r="W243">
        <v>0</v>
      </c>
      <c r="X243">
        <v>1.1000000000000001</v>
      </c>
      <c r="Y243">
        <v>0</v>
      </c>
      <c r="Z243">
        <v>0</v>
      </c>
      <c r="AA243">
        <v>1.05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1.1000000000000001</v>
      </c>
      <c r="AI243">
        <v>1.05</v>
      </c>
      <c r="AJ243">
        <v>0</v>
      </c>
    </row>
    <row r="244" spans="2:36" x14ac:dyDescent="0.25">
      <c r="B244" t="s">
        <v>32</v>
      </c>
      <c r="C244" t="s">
        <v>333</v>
      </c>
      <c r="D244" t="s">
        <v>177</v>
      </c>
      <c r="E244">
        <v>3750000000</v>
      </c>
      <c r="F244">
        <v>500000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1.85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1.85</v>
      </c>
      <c r="AJ244">
        <v>0</v>
      </c>
    </row>
    <row r="245" spans="2:36" x14ac:dyDescent="0.25">
      <c r="B245" t="s">
        <v>33</v>
      </c>
      <c r="C245" t="s">
        <v>175</v>
      </c>
      <c r="E245">
        <v>45000000</v>
      </c>
      <c r="F245">
        <v>10000</v>
      </c>
      <c r="G245">
        <v>0</v>
      </c>
      <c r="H245">
        <v>1.08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1.08</v>
      </c>
      <c r="T245">
        <v>0</v>
      </c>
      <c r="U245">
        <v>1.08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1.08</v>
      </c>
      <c r="AJ245">
        <v>0</v>
      </c>
    </row>
    <row r="246" spans="2:36" x14ac:dyDescent="0.25">
      <c r="B246" t="s">
        <v>33</v>
      </c>
      <c r="C246" t="s">
        <v>133</v>
      </c>
      <c r="E246">
        <v>15000000</v>
      </c>
      <c r="F246">
        <v>5000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1.1000000000000001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</row>
    <row r="247" spans="2:36" x14ac:dyDescent="0.25">
      <c r="B247" t="s">
        <v>33</v>
      </c>
      <c r="C247" t="s">
        <v>144</v>
      </c>
      <c r="D247" t="s">
        <v>133</v>
      </c>
      <c r="E247">
        <v>42500000</v>
      </c>
      <c r="F247">
        <v>8750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1.2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</row>
    <row r="248" spans="2:36" x14ac:dyDescent="0.25">
      <c r="B248" t="s">
        <v>33</v>
      </c>
      <c r="C248" t="s">
        <v>311</v>
      </c>
      <c r="D248" t="s">
        <v>144</v>
      </c>
      <c r="E248">
        <v>115000000</v>
      </c>
      <c r="F248">
        <v>27500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1.3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</row>
    <row r="249" spans="2:36" x14ac:dyDescent="0.25">
      <c r="B249" t="s">
        <v>33</v>
      </c>
      <c r="C249" t="s">
        <v>134</v>
      </c>
      <c r="E249">
        <v>23750000</v>
      </c>
      <c r="F249">
        <v>7500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1.1000000000000001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1.1000000000000001</v>
      </c>
      <c r="AJ249">
        <v>0</v>
      </c>
    </row>
    <row r="250" spans="2:36" x14ac:dyDescent="0.25">
      <c r="B250" t="s">
        <v>33</v>
      </c>
      <c r="C250" t="s">
        <v>301</v>
      </c>
      <c r="D250" t="s">
        <v>134</v>
      </c>
      <c r="E250">
        <v>65000000</v>
      </c>
      <c r="F250">
        <v>18750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1.1399999999999999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1.1399999999999999</v>
      </c>
      <c r="AJ250">
        <v>0</v>
      </c>
    </row>
    <row r="251" spans="2:36" x14ac:dyDescent="0.25">
      <c r="B251" t="s">
        <v>33</v>
      </c>
      <c r="C251" t="s">
        <v>312</v>
      </c>
      <c r="D251" t="s">
        <v>301</v>
      </c>
      <c r="E251">
        <v>120000000</v>
      </c>
      <c r="F251">
        <v>35000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1.18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1.18</v>
      </c>
      <c r="AJ251">
        <v>0</v>
      </c>
    </row>
    <row r="252" spans="2:36" x14ac:dyDescent="0.25">
      <c r="B252" t="s">
        <v>33</v>
      </c>
      <c r="C252" t="s">
        <v>108</v>
      </c>
      <c r="E252">
        <v>125000000</v>
      </c>
      <c r="F252">
        <v>37500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1.2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1.2</v>
      </c>
      <c r="AJ252">
        <v>0</v>
      </c>
    </row>
    <row r="253" spans="2:36" x14ac:dyDescent="0.25">
      <c r="B253" t="s">
        <v>33</v>
      </c>
      <c r="C253" t="s">
        <v>193</v>
      </c>
      <c r="E253">
        <v>3250000000</v>
      </c>
      <c r="F253">
        <v>875000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2.2000000000000002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</row>
    <row r="254" spans="2:36" x14ac:dyDescent="0.25">
      <c r="B254" t="s">
        <v>33</v>
      </c>
      <c r="C254" t="s">
        <v>102</v>
      </c>
      <c r="E254">
        <v>2500000</v>
      </c>
      <c r="F254">
        <v>1250</v>
      </c>
      <c r="G254">
        <v>0</v>
      </c>
      <c r="H254">
        <v>1.05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1.05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</row>
    <row r="255" spans="2:36" x14ac:dyDescent="0.25">
      <c r="B255" t="s">
        <v>33</v>
      </c>
      <c r="C255" t="s">
        <v>304</v>
      </c>
      <c r="E255">
        <v>125000000</v>
      </c>
      <c r="F255">
        <v>45000</v>
      </c>
      <c r="G255">
        <v>0</v>
      </c>
      <c r="H255">
        <v>1.1499999999999999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1.1499999999999999</v>
      </c>
      <c r="T255">
        <v>0</v>
      </c>
      <c r="U255">
        <v>1.1499999999999999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1.1499999999999999</v>
      </c>
      <c r="AJ255">
        <v>0</v>
      </c>
    </row>
    <row r="256" spans="2:36" x14ac:dyDescent="0.25">
      <c r="B256" t="s">
        <v>33</v>
      </c>
      <c r="C256" t="s">
        <v>306</v>
      </c>
      <c r="E256">
        <v>375000000</v>
      </c>
      <c r="F256">
        <v>150000</v>
      </c>
      <c r="G256">
        <v>0</v>
      </c>
      <c r="H256">
        <v>1.6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</row>
    <row r="257" spans="2:36" x14ac:dyDescent="0.25">
      <c r="B257" t="s">
        <v>33</v>
      </c>
      <c r="C257" t="s">
        <v>104</v>
      </c>
      <c r="E257">
        <v>17500000</v>
      </c>
      <c r="F257">
        <v>3750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1.1000000000000001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1.1000000000000001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</row>
    <row r="258" spans="2:36" x14ac:dyDescent="0.25">
      <c r="B258" t="s">
        <v>33</v>
      </c>
      <c r="C258" t="s">
        <v>330</v>
      </c>
      <c r="E258">
        <v>400000000</v>
      </c>
      <c r="F258">
        <v>37500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1.1499999999999999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1.1499999999999999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</row>
    <row r="259" spans="2:36" x14ac:dyDescent="0.25">
      <c r="B259" t="s">
        <v>33</v>
      </c>
      <c r="C259" t="s">
        <v>176</v>
      </c>
      <c r="E259">
        <v>180000000</v>
      </c>
      <c r="F259">
        <v>25000</v>
      </c>
      <c r="G259">
        <v>1.1000000000000001</v>
      </c>
      <c r="H259">
        <v>1.05</v>
      </c>
      <c r="I259">
        <v>0</v>
      </c>
      <c r="J259">
        <v>0</v>
      </c>
      <c r="K259">
        <v>0</v>
      </c>
      <c r="L259">
        <v>0</v>
      </c>
      <c r="M259">
        <v>1.1000000000000001</v>
      </c>
      <c r="N259">
        <v>1.05</v>
      </c>
      <c r="O259">
        <v>0</v>
      </c>
      <c r="P259">
        <v>0</v>
      </c>
      <c r="Q259">
        <v>0</v>
      </c>
      <c r="R259">
        <v>1.1000000000000001</v>
      </c>
      <c r="S259">
        <v>1.05</v>
      </c>
      <c r="T259">
        <v>1.1000000000000001</v>
      </c>
      <c r="U259">
        <v>1.05</v>
      </c>
      <c r="V259">
        <v>0</v>
      </c>
      <c r="W259">
        <v>0</v>
      </c>
      <c r="X259">
        <v>1.1000000000000001</v>
      </c>
      <c r="Y259">
        <v>0</v>
      </c>
      <c r="Z259">
        <v>0</v>
      </c>
      <c r="AA259">
        <v>1.05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1.1000000000000001</v>
      </c>
      <c r="AI259">
        <v>1.05</v>
      </c>
      <c r="AJ259">
        <v>0</v>
      </c>
    </row>
    <row r="260" spans="2:36" x14ac:dyDescent="0.25">
      <c r="B260" t="s">
        <v>33</v>
      </c>
      <c r="C260" t="s">
        <v>332</v>
      </c>
      <c r="E260">
        <v>90000000</v>
      </c>
      <c r="F260">
        <v>12500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1.1499999999999999</v>
      </c>
      <c r="Q260">
        <v>1.1000000000000001</v>
      </c>
      <c r="R260">
        <v>0</v>
      </c>
      <c r="S260">
        <v>1.1499999999999999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1.1499999999999999</v>
      </c>
      <c r="AJ260">
        <v>0</v>
      </c>
    </row>
    <row r="261" spans="2:36" x14ac:dyDescent="0.25">
      <c r="B261" t="s">
        <v>35</v>
      </c>
      <c r="C261" t="s">
        <v>311</v>
      </c>
      <c r="D261" t="s">
        <v>144</v>
      </c>
      <c r="E261">
        <v>115000000</v>
      </c>
      <c r="F261">
        <v>27500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1.3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</row>
    <row r="262" spans="2:36" x14ac:dyDescent="0.25">
      <c r="B262" t="s">
        <v>35</v>
      </c>
      <c r="C262" t="s">
        <v>191</v>
      </c>
      <c r="E262">
        <v>2875000000</v>
      </c>
      <c r="F262">
        <v>750000</v>
      </c>
      <c r="G262">
        <v>0</v>
      </c>
      <c r="H262">
        <v>1.5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1.5</v>
      </c>
      <c r="AJ262">
        <v>0</v>
      </c>
    </row>
    <row r="263" spans="2:36" x14ac:dyDescent="0.25">
      <c r="B263" t="s">
        <v>35</v>
      </c>
      <c r="C263" t="s">
        <v>189</v>
      </c>
      <c r="E263">
        <v>1125000000</v>
      </c>
      <c r="F263">
        <v>437500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1.3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1.3</v>
      </c>
      <c r="AJ263">
        <v>0</v>
      </c>
    </row>
    <row r="264" spans="2:36" x14ac:dyDescent="0.25">
      <c r="B264" t="s">
        <v>35</v>
      </c>
      <c r="C264" t="s">
        <v>312</v>
      </c>
      <c r="D264" t="s">
        <v>301</v>
      </c>
      <c r="E264">
        <v>120000000</v>
      </c>
      <c r="F264">
        <v>35000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1.18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1.18</v>
      </c>
      <c r="AJ264">
        <v>0</v>
      </c>
    </row>
    <row r="265" spans="2:36" x14ac:dyDescent="0.25">
      <c r="B265" t="s">
        <v>35</v>
      </c>
      <c r="C265" t="s">
        <v>193</v>
      </c>
      <c r="E265">
        <v>3250000000</v>
      </c>
      <c r="F265">
        <v>875000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2.2000000000000002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</row>
    <row r="266" spans="2:36" x14ac:dyDescent="0.25">
      <c r="B266" t="s">
        <v>35</v>
      </c>
      <c r="C266" t="s">
        <v>326</v>
      </c>
      <c r="E266">
        <v>4250000000</v>
      </c>
      <c r="F266">
        <v>1125000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1.7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1.7</v>
      </c>
      <c r="AJ266">
        <v>0</v>
      </c>
    </row>
    <row r="267" spans="2:36" x14ac:dyDescent="0.25">
      <c r="B267" t="s">
        <v>35</v>
      </c>
      <c r="C267" t="s">
        <v>199</v>
      </c>
      <c r="D267" t="s">
        <v>167</v>
      </c>
      <c r="E267">
        <v>7500000000</v>
      </c>
      <c r="F267">
        <v>1750000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1.1000000000000001</v>
      </c>
      <c r="X267">
        <v>1.25</v>
      </c>
      <c r="Y267">
        <v>0</v>
      </c>
      <c r="Z267">
        <v>1.4</v>
      </c>
      <c r="AA267">
        <v>1.1000000000000001</v>
      </c>
      <c r="AB267">
        <v>1.05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</row>
    <row r="268" spans="2:36" x14ac:dyDescent="0.25">
      <c r="B268" t="s">
        <v>35</v>
      </c>
      <c r="C268" t="s">
        <v>195</v>
      </c>
      <c r="D268" t="s">
        <v>157</v>
      </c>
      <c r="E268">
        <v>6000000000</v>
      </c>
      <c r="F268">
        <v>625000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1.1000000000000001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</row>
    <row r="269" spans="2:36" x14ac:dyDescent="0.25">
      <c r="B269" t="s">
        <v>35</v>
      </c>
      <c r="C269" t="s">
        <v>197</v>
      </c>
      <c r="D269" t="s">
        <v>157</v>
      </c>
      <c r="E269">
        <v>7000000000</v>
      </c>
      <c r="F269">
        <v>1000000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1.2</v>
      </c>
      <c r="X269">
        <v>0</v>
      </c>
      <c r="Y269">
        <v>0</v>
      </c>
      <c r="Z269">
        <v>1.4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</row>
    <row r="270" spans="2:36" x14ac:dyDescent="0.25">
      <c r="B270" t="s">
        <v>35</v>
      </c>
      <c r="C270" t="s">
        <v>334</v>
      </c>
      <c r="E270">
        <v>4875000000</v>
      </c>
      <c r="F270">
        <v>1250000</v>
      </c>
      <c r="G270">
        <v>0</v>
      </c>
      <c r="H270">
        <v>1.75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1.75</v>
      </c>
      <c r="T270">
        <v>0</v>
      </c>
      <c r="U270">
        <v>1.75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1.1499999999999999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1.75</v>
      </c>
      <c r="AJ270">
        <v>0</v>
      </c>
    </row>
    <row r="271" spans="2:36" x14ac:dyDescent="0.25">
      <c r="B271" t="s">
        <v>37</v>
      </c>
      <c r="C271" t="s">
        <v>191</v>
      </c>
      <c r="E271">
        <v>2875000000</v>
      </c>
      <c r="F271">
        <v>750000</v>
      </c>
      <c r="G271">
        <v>0</v>
      </c>
      <c r="H271">
        <v>1.5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1.5</v>
      </c>
      <c r="AJ271">
        <v>0</v>
      </c>
    </row>
    <row r="272" spans="2:36" x14ac:dyDescent="0.25">
      <c r="B272" t="s">
        <v>37</v>
      </c>
      <c r="C272" t="s">
        <v>189</v>
      </c>
      <c r="E272">
        <v>1125000000</v>
      </c>
      <c r="F272">
        <v>437500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1.3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1.3</v>
      </c>
      <c r="AJ272">
        <v>0</v>
      </c>
    </row>
    <row r="273" spans="2:36" x14ac:dyDescent="0.25">
      <c r="B273" t="s">
        <v>37</v>
      </c>
      <c r="C273" t="s">
        <v>193</v>
      </c>
      <c r="E273">
        <v>3250000000</v>
      </c>
      <c r="F273">
        <v>875000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2.2000000000000002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</row>
    <row r="274" spans="2:36" x14ac:dyDescent="0.25">
      <c r="B274" t="s">
        <v>37</v>
      </c>
      <c r="C274" t="s">
        <v>199</v>
      </c>
      <c r="D274" t="s">
        <v>167</v>
      </c>
      <c r="E274">
        <v>7500000000</v>
      </c>
      <c r="F274">
        <v>1750000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1.1000000000000001</v>
      </c>
      <c r="X274">
        <v>1.25</v>
      </c>
      <c r="Y274">
        <v>0</v>
      </c>
      <c r="Z274">
        <v>1.4</v>
      </c>
      <c r="AA274">
        <v>1.1000000000000001</v>
      </c>
      <c r="AB274">
        <v>1.05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</row>
    <row r="275" spans="2:36" x14ac:dyDescent="0.25">
      <c r="B275" t="s">
        <v>37</v>
      </c>
      <c r="C275" t="s">
        <v>195</v>
      </c>
      <c r="D275" t="s">
        <v>157</v>
      </c>
      <c r="E275">
        <v>6000000000</v>
      </c>
      <c r="F275">
        <v>625000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1.1000000000000001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</row>
    <row r="276" spans="2:36" x14ac:dyDescent="0.25">
      <c r="B276" t="s">
        <v>37</v>
      </c>
      <c r="C276" t="s">
        <v>197</v>
      </c>
      <c r="D276" t="s">
        <v>157</v>
      </c>
      <c r="E276">
        <v>7000000000</v>
      </c>
      <c r="F276">
        <v>1000000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1.2</v>
      </c>
      <c r="X276">
        <v>0</v>
      </c>
      <c r="Y276">
        <v>0</v>
      </c>
      <c r="Z276">
        <v>1.4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</row>
    <row r="277" spans="2:36" x14ac:dyDescent="0.25">
      <c r="B277" t="s">
        <v>37</v>
      </c>
      <c r="C277" t="s">
        <v>188</v>
      </c>
      <c r="E277">
        <v>0</v>
      </c>
      <c r="F277">
        <v>2500000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</row>
    <row r="278" spans="2:36" x14ac:dyDescent="0.25">
      <c r="B278" t="s">
        <v>39</v>
      </c>
      <c r="C278" t="s">
        <v>191</v>
      </c>
      <c r="E278">
        <v>2875000000</v>
      </c>
      <c r="F278">
        <v>750000</v>
      </c>
      <c r="G278">
        <v>0</v>
      </c>
      <c r="H278">
        <v>1.5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1.5</v>
      </c>
      <c r="AJ278">
        <v>0</v>
      </c>
    </row>
    <row r="279" spans="2:36" x14ac:dyDescent="0.25">
      <c r="B279" t="s">
        <v>39</v>
      </c>
      <c r="C279" t="s">
        <v>189</v>
      </c>
      <c r="E279">
        <v>1125000000</v>
      </c>
      <c r="F279">
        <v>437500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1.3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1.3</v>
      </c>
      <c r="AJ279">
        <v>0</v>
      </c>
    </row>
    <row r="280" spans="2:36" x14ac:dyDescent="0.25">
      <c r="B280" t="s">
        <v>39</v>
      </c>
      <c r="C280" t="s">
        <v>193</v>
      </c>
      <c r="E280">
        <v>3250000000</v>
      </c>
      <c r="F280">
        <v>875000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2.2000000000000002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</row>
    <row r="281" spans="2:36" x14ac:dyDescent="0.25">
      <c r="B281" t="s">
        <v>39</v>
      </c>
      <c r="C281" t="s">
        <v>199</v>
      </c>
      <c r="D281" t="s">
        <v>167</v>
      </c>
      <c r="E281">
        <v>7500000000</v>
      </c>
      <c r="F281">
        <v>1750000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1.1000000000000001</v>
      </c>
      <c r="X281">
        <v>1.25</v>
      </c>
      <c r="Y281">
        <v>0</v>
      </c>
      <c r="Z281">
        <v>1.4</v>
      </c>
      <c r="AA281">
        <v>1.1000000000000001</v>
      </c>
      <c r="AB281">
        <v>1.05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</row>
    <row r="282" spans="2:36" x14ac:dyDescent="0.25">
      <c r="B282" t="s">
        <v>39</v>
      </c>
      <c r="C282" t="s">
        <v>195</v>
      </c>
      <c r="D282" t="s">
        <v>157</v>
      </c>
      <c r="E282">
        <v>6000000000</v>
      </c>
      <c r="F282">
        <v>625000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1.1000000000000001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</row>
    <row r="283" spans="2:36" x14ac:dyDescent="0.25">
      <c r="B283" t="s">
        <v>39</v>
      </c>
      <c r="C283" t="s">
        <v>197</v>
      </c>
      <c r="D283" t="s">
        <v>157</v>
      </c>
      <c r="E283">
        <v>7000000000</v>
      </c>
      <c r="F283">
        <v>1000000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1.2</v>
      </c>
      <c r="X283">
        <v>0</v>
      </c>
      <c r="Y283">
        <v>0</v>
      </c>
      <c r="Z283">
        <v>1.4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</row>
    <row r="284" spans="2:36" x14ac:dyDescent="0.25">
      <c r="B284" t="s">
        <v>39</v>
      </c>
      <c r="C284" t="s">
        <v>335</v>
      </c>
      <c r="E284">
        <v>25000000000000</v>
      </c>
      <c r="F284">
        <v>1875000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2.5</v>
      </c>
      <c r="X284">
        <v>0</v>
      </c>
      <c r="Y284">
        <v>0</v>
      </c>
      <c r="Z284">
        <v>4</v>
      </c>
      <c r="AA284">
        <v>1.75</v>
      </c>
      <c r="AB284">
        <v>2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CEC0E-2661-4EC0-9A02-C95CF3814EE8}">
  <dimension ref="B3:P42"/>
  <sheetViews>
    <sheetView workbookViewId="0">
      <selection activeCell="E37" sqref="E37"/>
    </sheetView>
  </sheetViews>
  <sheetFormatPr defaultRowHeight="13.8" x14ac:dyDescent="0.25"/>
  <sheetData>
    <row r="3" spans="2:16" x14ac:dyDescent="0.25">
      <c r="B3" t="s">
        <v>141</v>
      </c>
    </row>
    <row r="4" spans="2:16" x14ac:dyDescent="0.25">
      <c r="B4" t="s">
        <v>142</v>
      </c>
    </row>
    <row r="5" spans="2:16" x14ac:dyDescent="0.25">
      <c r="B5" t="s">
        <v>143</v>
      </c>
    </row>
    <row r="6" spans="2:16" x14ac:dyDescent="0.25">
      <c r="B6" t="s">
        <v>104</v>
      </c>
      <c r="P6" t="s">
        <v>141</v>
      </c>
    </row>
    <row r="7" spans="2:16" x14ac:dyDescent="0.25">
      <c r="B7" t="s">
        <v>165</v>
      </c>
      <c r="P7" t="s">
        <v>142</v>
      </c>
    </row>
    <row r="8" spans="2:16" x14ac:dyDescent="0.25">
      <c r="B8" t="s">
        <v>154</v>
      </c>
      <c r="P8" t="s">
        <v>143</v>
      </c>
    </row>
    <row r="9" spans="2:16" x14ac:dyDescent="0.25">
      <c r="B9" t="s">
        <v>95</v>
      </c>
      <c r="K9" s="140">
        <v>0</v>
      </c>
      <c r="L9" t="s">
        <v>200</v>
      </c>
      <c r="P9" t="s">
        <v>104</v>
      </c>
    </row>
    <row r="10" spans="2:16" x14ac:dyDescent="0.25">
      <c r="B10" t="s">
        <v>155</v>
      </c>
      <c r="J10" t="s">
        <v>188</v>
      </c>
      <c r="P10" t="s">
        <v>165</v>
      </c>
    </row>
    <row r="11" spans="2:16" x14ac:dyDescent="0.25">
      <c r="B11" t="s">
        <v>145</v>
      </c>
      <c r="J11" t="s">
        <v>189</v>
      </c>
      <c r="K11" t="s">
        <v>190</v>
      </c>
      <c r="L11" t="s">
        <v>201</v>
      </c>
      <c r="P11" t="s">
        <v>154</v>
      </c>
    </row>
    <row r="12" spans="2:16" x14ac:dyDescent="0.25">
      <c r="B12" t="s">
        <v>96</v>
      </c>
      <c r="J12" t="s">
        <v>191</v>
      </c>
      <c r="K12" t="s">
        <v>192</v>
      </c>
      <c r="L12" t="s">
        <v>202</v>
      </c>
      <c r="P12" t="s">
        <v>133</v>
      </c>
    </row>
    <row r="13" spans="2:16" x14ac:dyDescent="0.25">
      <c r="B13" t="s">
        <v>97</v>
      </c>
      <c r="J13" t="s">
        <v>193</v>
      </c>
      <c r="K13" t="s">
        <v>194</v>
      </c>
      <c r="L13" t="s">
        <v>168</v>
      </c>
      <c r="P13" t="s">
        <v>144</v>
      </c>
    </row>
    <row r="14" spans="2:16" x14ac:dyDescent="0.25">
      <c r="B14" t="s">
        <v>158</v>
      </c>
      <c r="J14" t="s">
        <v>195</v>
      </c>
      <c r="K14" t="s">
        <v>196</v>
      </c>
      <c r="L14" t="s">
        <v>203</v>
      </c>
      <c r="P14" t="s">
        <v>95</v>
      </c>
    </row>
    <row r="15" spans="2:16" x14ac:dyDescent="0.25">
      <c r="B15" t="s">
        <v>159</v>
      </c>
      <c r="J15" t="s">
        <v>197</v>
      </c>
      <c r="K15" t="s">
        <v>198</v>
      </c>
      <c r="L15" t="s">
        <v>204</v>
      </c>
      <c r="P15" t="s">
        <v>155</v>
      </c>
    </row>
    <row r="16" spans="2:16" x14ac:dyDescent="0.25">
      <c r="B16" t="s">
        <v>164</v>
      </c>
      <c r="H16" t="s">
        <v>141</v>
      </c>
      <c r="J16" t="s">
        <v>199</v>
      </c>
      <c r="K16" t="s">
        <v>205</v>
      </c>
      <c r="P16" t="s">
        <v>145</v>
      </c>
    </row>
    <row r="17" spans="2:16" x14ac:dyDescent="0.25">
      <c r="B17" t="s">
        <v>127</v>
      </c>
      <c r="H17" t="s">
        <v>142</v>
      </c>
      <c r="P17" t="s">
        <v>96</v>
      </c>
    </row>
    <row r="18" spans="2:16" x14ac:dyDescent="0.25">
      <c r="B18" t="s">
        <v>157</v>
      </c>
      <c r="H18" t="s">
        <v>143</v>
      </c>
      <c r="P18" t="s">
        <v>97</v>
      </c>
    </row>
    <row r="19" spans="2:16" x14ac:dyDescent="0.25">
      <c r="B19" t="s">
        <v>161</v>
      </c>
      <c r="H19" t="s">
        <v>154</v>
      </c>
      <c r="P19" t="s">
        <v>158</v>
      </c>
    </row>
    <row r="20" spans="2:16" x14ac:dyDescent="0.25">
      <c r="B20" t="s">
        <v>160</v>
      </c>
      <c r="H20" t="s">
        <v>95</v>
      </c>
      <c r="P20" t="s">
        <v>159</v>
      </c>
    </row>
    <row r="21" spans="2:16" x14ac:dyDescent="0.25">
      <c r="B21" t="s">
        <v>119</v>
      </c>
      <c r="H21" t="s">
        <v>155</v>
      </c>
      <c r="P21" t="s">
        <v>164</v>
      </c>
    </row>
    <row r="22" spans="2:16" x14ac:dyDescent="0.25">
      <c r="B22" t="s">
        <v>163</v>
      </c>
      <c r="H22" t="s">
        <v>96</v>
      </c>
      <c r="P22" t="s">
        <v>127</v>
      </c>
    </row>
    <row r="23" spans="2:16" x14ac:dyDescent="0.25">
      <c r="B23" t="s">
        <v>156</v>
      </c>
      <c r="H23" t="s">
        <v>97</v>
      </c>
      <c r="P23" t="s">
        <v>157</v>
      </c>
    </row>
    <row r="24" spans="2:16" x14ac:dyDescent="0.25">
      <c r="B24" t="s">
        <v>128</v>
      </c>
      <c r="H24" t="s">
        <v>157</v>
      </c>
      <c r="P24" t="s">
        <v>161</v>
      </c>
    </row>
    <row r="25" spans="2:16" x14ac:dyDescent="0.25">
      <c r="B25" t="s">
        <v>126</v>
      </c>
      <c r="H25" t="s">
        <v>156</v>
      </c>
      <c r="P25" t="s">
        <v>160</v>
      </c>
    </row>
    <row r="26" spans="2:16" x14ac:dyDescent="0.25">
      <c r="B26" t="s">
        <v>187</v>
      </c>
      <c r="H26" t="s">
        <v>208</v>
      </c>
      <c r="P26" t="s">
        <v>119</v>
      </c>
    </row>
    <row r="27" spans="2:16" x14ac:dyDescent="0.25">
      <c r="B27" t="s">
        <v>93</v>
      </c>
      <c r="H27" t="s">
        <v>93</v>
      </c>
      <c r="P27" t="s">
        <v>163</v>
      </c>
    </row>
    <row r="28" spans="2:16" x14ac:dyDescent="0.25">
      <c r="B28" t="s">
        <v>153</v>
      </c>
      <c r="H28" t="s">
        <v>153</v>
      </c>
      <c r="P28" t="s">
        <v>156</v>
      </c>
    </row>
    <row r="29" spans="2:16" x14ac:dyDescent="0.25">
      <c r="B29" t="s">
        <v>105</v>
      </c>
      <c r="H29" t="s">
        <v>94</v>
      </c>
      <c r="P29" t="s">
        <v>128</v>
      </c>
    </row>
    <row r="30" spans="2:16" x14ac:dyDescent="0.25">
      <c r="B30" t="s">
        <v>106</v>
      </c>
      <c r="H30" t="s">
        <v>139</v>
      </c>
      <c r="P30" t="s">
        <v>126</v>
      </c>
    </row>
    <row r="31" spans="2:16" x14ac:dyDescent="0.25">
      <c r="B31" t="s">
        <v>103</v>
      </c>
      <c r="P31" t="s">
        <v>207</v>
      </c>
    </row>
    <row r="32" spans="2:16" x14ac:dyDescent="0.25">
      <c r="B32" t="s">
        <v>107</v>
      </c>
      <c r="P32" t="s">
        <v>93</v>
      </c>
    </row>
    <row r="33" spans="2:16" x14ac:dyDescent="0.25">
      <c r="B33" t="s">
        <v>94</v>
      </c>
      <c r="P33" t="s">
        <v>153</v>
      </c>
    </row>
    <row r="34" spans="2:16" x14ac:dyDescent="0.25">
      <c r="B34" t="s">
        <v>16</v>
      </c>
      <c r="P34" t="s">
        <v>105</v>
      </c>
    </row>
    <row r="35" spans="2:16" x14ac:dyDescent="0.25">
      <c r="B35" t="s">
        <v>102</v>
      </c>
      <c r="P35" t="s">
        <v>149</v>
      </c>
    </row>
    <row r="36" spans="2:16" x14ac:dyDescent="0.25">
      <c r="B36" t="s">
        <v>139</v>
      </c>
      <c r="P36" t="s">
        <v>106</v>
      </c>
    </row>
    <row r="37" spans="2:16" x14ac:dyDescent="0.25">
      <c r="P37" t="s">
        <v>103</v>
      </c>
    </row>
    <row r="38" spans="2:16" x14ac:dyDescent="0.25">
      <c r="P38" t="s">
        <v>107</v>
      </c>
    </row>
    <row r="39" spans="2:16" x14ac:dyDescent="0.25">
      <c r="P39" t="s">
        <v>94</v>
      </c>
    </row>
    <row r="40" spans="2:16" x14ac:dyDescent="0.25">
      <c r="P40" t="s">
        <v>16</v>
      </c>
    </row>
    <row r="41" spans="2:16" x14ac:dyDescent="0.25">
      <c r="P41" t="s">
        <v>102</v>
      </c>
    </row>
    <row r="42" spans="2:16" x14ac:dyDescent="0.25">
      <c r="P42" t="s">
        <v>139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945D4-39A2-4DA6-A744-6F05F572D7CA}">
  <dimension ref="A1:K316"/>
  <sheetViews>
    <sheetView workbookViewId="0">
      <selection activeCell="D31" sqref="D1:D31"/>
    </sheetView>
  </sheetViews>
  <sheetFormatPr defaultRowHeight="13.8" x14ac:dyDescent="0.25"/>
  <cols>
    <col min="9" max="9" width="38.88671875" customWidth="1"/>
  </cols>
  <sheetData>
    <row r="1" spans="1:11" x14ac:dyDescent="0.25">
      <c r="A1" t="s">
        <v>0</v>
      </c>
      <c r="D1" t="str">
        <f>_xlfn.CONCAT("""",A1,""",")</f>
        <v>"CyberSec",</v>
      </c>
      <c r="I1" t="s">
        <v>210</v>
      </c>
      <c r="J1" t="s">
        <v>211</v>
      </c>
      <c r="K1" t="s">
        <v>241</v>
      </c>
    </row>
    <row r="2" spans="1:11" x14ac:dyDescent="0.25">
      <c r="A2" t="s">
        <v>1</v>
      </c>
      <c r="D2" t="str">
        <f t="shared" ref="D2:D65" si="0">_xlfn.CONCAT("""",A2,""",")</f>
        <v>"Tian Di Hui",</v>
      </c>
      <c r="I2" t="s">
        <v>212</v>
      </c>
      <c r="J2" t="s">
        <v>211</v>
      </c>
      <c r="K2" t="s">
        <v>242</v>
      </c>
    </row>
    <row r="3" spans="1:11" x14ac:dyDescent="0.25">
      <c r="A3" t="s">
        <v>3</v>
      </c>
      <c r="D3" t="str">
        <f t="shared" si="0"/>
        <v>"Netburners",</v>
      </c>
      <c r="I3" t="s">
        <v>213</v>
      </c>
      <c r="J3" t="s">
        <v>211</v>
      </c>
      <c r="K3" t="s">
        <v>243</v>
      </c>
    </row>
    <row r="4" spans="1:11" x14ac:dyDescent="0.25">
      <c r="A4" t="s">
        <v>4</v>
      </c>
      <c r="D4" t="str">
        <f t="shared" si="0"/>
        <v>"Sector-12",</v>
      </c>
      <c r="I4" t="s">
        <v>214</v>
      </c>
      <c r="J4" t="s">
        <v>211</v>
      </c>
      <c r="K4" t="s">
        <v>244</v>
      </c>
    </row>
    <row r="5" spans="1:11" x14ac:dyDescent="0.25">
      <c r="A5" t="s">
        <v>11</v>
      </c>
      <c r="D5" t="str">
        <f t="shared" si="0"/>
        <v>"Aevum",</v>
      </c>
      <c r="I5" t="s">
        <v>215</v>
      </c>
      <c r="J5" t="s">
        <v>211</v>
      </c>
      <c r="K5" t="s">
        <v>245</v>
      </c>
    </row>
    <row r="6" spans="1:11" x14ac:dyDescent="0.25">
      <c r="A6" t="s">
        <v>6</v>
      </c>
      <c r="D6" t="str">
        <f t="shared" si="0"/>
        <v>"Chongqing",</v>
      </c>
      <c r="I6" t="s">
        <v>216</v>
      </c>
      <c r="J6" t="s">
        <v>211</v>
      </c>
      <c r="K6" t="s">
        <v>246</v>
      </c>
    </row>
    <row r="7" spans="1:11" x14ac:dyDescent="0.25">
      <c r="A7" t="s">
        <v>7</v>
      </c>
      <c r="D7" t="str">
        <f t="shared" si="0"/>
        <v>"New Tokyo",</v>
      </c>
      <c r="I7" t="s">
        <v>217</v>
      </c>
      <c r="J7" t="s">
        <v>211</v>
      </c>
      <c r="K7" t="s">
        <v>247</v>
      </c>
    </row>
    <row r="8" spans="1:11" x14ac:dyDescent="0.25">
      <c r="A8" t="s">
        <v>8</v>
      </c>
      <c r="D8" t="str">
        <f t="shared" si="0"/>
        <v>"Ishima",</v>
      </c>
      <c r="I8" t="s">
        <v>218</v>
      </c>
      <c r="J8" t="s">
        <v>211</v>
      </c>
      <c r="K8" t="s">
        <v>248</v>
      </c>
    </row>
    <row r="9" spans="1:11" x14ac:dyDescent="0.25">
      <c r="A9" t="s">
        <v>9</v>
      </c>
      <c r="D9" t="str">
        <f t="shared" si="0"/>
        <v>"Volhaven",</v>
      </c>
      <c r="I9" t="s">
        <v>219</v>
      </c>
      <c r="J9" t="s">
        <v>211</v>
      </c>
      <c r="K9" t="s">
        <v>249</v>
      </c>
    </row>
    <row r="10" spans="1:11" x14ac:dyDescent="0.25">
      <c r="A10" t="s">
        <v>15</v>
      </c>
      <c r="D10" t="str">
        <f t="shared" si="0"/>
        <v>"NiteSec",</v>
      </c>
      <c r="I10" t="s">
        <v>220</v>
      </c>
      <c r="J10" t="s">
        <v>211</v>
      </c>
      <c r="K10" t="s">
        <v>250</v>
      </c>
    </row>
    <row r="11" spans="1:11" x14ac:dyDescent="0.25">
      <c r="A11" t="s">
        <v>16</v>
      </c>
      <c r="D11" t="str">
        <f t="shared" si="0"/>
        <v>"The Black Hand",</v>
      </c>
      <c r="I11" t="s">
        <v>221</v>
      </c>
      <c r="J11" t="s">
        <v>211</v>
      </c>
      <c r="K11" t="s">
        <v>251</v>
      </c>
    </row>
    <row r="12" spans="1:11" x14ac:dyDescent="0.25">
      <c r="A12" t="s">
        <v>17</v>
      </c>
      <c r="D12" t="str">
        <f t="shared" si="0"/>
        <v>"BitRunners",</v>
      </c>
      <c r="I12" t="s">
        <v>222</v>
      </c>
      <c r="J12" t="s">
        <v>211</v>
      </c>
      <c r="K12" t="s">
        <v>252</v>
      </c>
    </row>
    <row r="13" spans="1:11" x14ac:dyDescent="0.25">
      <c r="A13" t="s">
        <v>18</v>
      </c>
      <c r="D13" t="str">
        <f t="shared" si="0"/>
        <v>"ECorp",</v>
      </c>
      <c r="I13" t="s">
        <v>223</v>
      </c>
      <c r="J13" t="s">
        <v>211</v>
      </c>
      <c r="K13" t="s">
        <v>253</v>
      </c>
    </row>
    <row r="14" spans="1:11" x14ac:dyDescent="0.25">
      <c r="A14" t="s">
        <v>19</v>
      </c>
      <c r="D14" t="str">
        <f t="shared" si="0"/>
        <v>"MegaCorp",</v>
      </c>
      <c r="I14" t="s">
        <v>224</v>
      </c>
      <c r="J14" t="s">
        <v>211</v>
      </c>
      <c r="K14" t="s">
        <v>254</v>
      </c>
    </row>
    <row r="15" spans="1:11" x14ac:dyDescent="0.25">
      <c r="A15" t="s">
        <v>20</v>
      </c>
      <c r="D15" t="str">
        <f t="shared" si="0"/>
        <v>"KuaiGong International",</v>
      </c>
      <c r="I15" t="s">
        <v>225</v>
      </c>
      <c r="J15" t="s">
        <v>211</v>
      </c>
      <c r="K15" t="s">
        <v>255</v>
      </c>
    </row>
    <row r="16" spans="1:11" x14ac:dyDescent="0.25">
      <c r="A16" t="s">
        <v>21</v>
      </c>
      <c r="D16" t="str">
        <f t="shared" si="0"/>
        <v>"Four Sigma",</v>
      </c>
      <c r="I16" t="s">
        <v>226</v>
      </c>
      <c r="J16" t="s">
        <v>211</v>
      </c>
      <c r="K16" t="s">
        <v>249</v>
      </c>
    </row>
    <row r="17" spans="1:11" x14ac:dyDescent="0.25">
      <c r="A17" t="s">
        <v>22</v>
      </c>
      <c r="D17" t="str">
        <f t="shared" si="0"/>
        <v>"NWO",</v>
      </c>
      <c r="I17" t="s">
        <v>227</v>
      </c>
      <c r="J17" t="s">
        <v>211</v>
      </c>
      <c r="K17" t="s">
        <v>256</v>
      </c>
    </row>
    <row r="18" spans="1:11" x14ac:dyDescent="0.25">
      <c r="A18" t="s">
        <v>23</v>
      </c>
      <c r="D18" t="str">
        <f t="shared" si="0"/>
        <v>"Blade Industries",</v>
      </c>
      <c r="I18" t="s">
        <v>228</v>
      </c>
      <c r="J18" t="s">
        <v>211</v>
      </c>
      <c r="K18" t="s">
        <v>257</v>
      </c>
    </row>
    <row r="19" spans="1:11" x14ac:dyDescent="0.25">
      <c r="A19" t="s">
        <v>24</v>
      </c>
      <c r="D19" t="str">
        <f t="shared" si="0"/>
        <v>"OmniTek Incorporated",</v>
      </c>
      <c r="I19" t="s">
        <v>229</v>
      </c>
      <c r="J19" t="s">
        <v>211</v>
      </c>
      <c r="K19" t="s">
        <v>258</v>
      </c>
    </row>
    <row r="20" spans="1:11" x14ac:dyDescent="0.25">
      <c r="A20" t="s">
        <v>25</v>
      </c>
      <c r="D20" t="str">
        <f t="shared" si="0"/>
        <v>"Bachman &amp; Associates",</v>
      </c>
      <c r="I20" t="s">
        <v>230</v>
      </c>
      <c r="J20" t="s">
        <v>211</v>
      </c>
      <c r="K20" t="s">
        <v>259</v>
      </c>
    </row>
    <row r="21" spans="1:11" x14ac:dyDescent="0.25">
      <c r="A21" t="s">
        <v>26</v>
      </c>
      <c r="D21" t="str">
        <f t="shared" si="0"/>
        <v>"Clarke Incorporated",</v>
      </c>
      <c r="I21" t="s">
        <v>231</v>
      </c>
      <c r="J21" t="s">
        <v>211</v>
      </c>
      <c r="K21" t="s">
        <v>260</v>
      </c>
    </row>
    <row r="22" spans="1:11" x14ac:dyDescent="0.25">
      <c r="A22" t="s">
        <v>27</v>
      </c>
      <c r="D22" t="str">
        <f t="shared" si="0"/>
        <v>"Fulcrum Secret Technologies",</v>
      </c>
      <c r="I22" t="s">
        <v>232</v>
      </c>
      <c r="J22" t="s">
        <v>211</v>
      </c>
      <c r="K22" t="s">
        <v>261</v>
      </c>
    </row>
    <row r="23" spans="1:11" x14ac:dyDescent="0.25">
      <c r="A23" t="s">
        <v>28</v>
      </c>
      <c r="D23" t="str">
        <f t="shared" si="0"/>
        <v>"Slum Snakes",</v>
      </c>
      <c r="I23" t="s">
        <v>233</v>
      </c>
      <c r="J23" t="s">
        <v>211</v>
      </c>
      <c r="K23" t="s">
        <v>262</v>
      </c>
    </row>
    <row r="24" spans="1:11" x14ac:dyDescent="0.25">
      <c r="A24" t="s">
        <v>29</v>
      </c>
      <c r="D24" t="str">
        <f t="shared" si="0"/>
        <v>"Tetrads",</v>
      </c>
      <c r="I24" t="s">
        <v>234</v>
      </c>
      <c r="J24" t="s">
        <v>211</v>
      </c>
      <c r="K24" t="s">
        <v>263</v>
      </c>
    </row>
    <row r="25" spans="1:11" x14ac:dyDescent="0.25">
      <c r="A25" t="s">
        <v>30</v>
      </c>
      <c r="D25" t="str">
        <f t="shared" si="0"/>
        <v>"Silhouette",</v>
      </c>
      <c r="I25" t="s">
        <v>235</v>
      </c>
      <c r="J25" t="s">
        <v>211</v>
      </c>
      <c r="K25" t="s">
        <v>264</v>
      </c>
    </row>
    <row r="26" spans="1:11" x14ac:dyDescent="0.25">
      <c r="A26" t="s">
        <v>31</v>
      </c>
      <c r="D26" t="str">
        <f t="shared" si="0"/>
        <v>"Speakers for the Dead",</v>
      </c>
      <c r="I26" t="s">
        <v>236</v>
      </c>
      <c r="J26" t="s">
        <v>211</v>
      </c>
      <c r="K26" t="s">
        <v>265</v>
      </c>
    </row>
    <row r="27" spans="1:11" x14ac:dyDescent="0.25">
      <c r="A27" t="s">
        <v>32</v>
      </c>
      <c r="D27" t="str">
        <f t="shared" si="0"/>
        <v>"The Dark Army",</v>
      </c>
      <c r="I27" t="s">
        <v>237</v>
      </c>
      <c r="J27" t="s">
        <v>211</v>
      </c>
      <c r="K27" t="s">
        <v>266</v>
      </c>
    </row>
    <row r="28" spans="1:11" x14ac:dyDescent="0.25">
      <c r="A28" t="s">
        <v>33</v>
      </c>
      <c r="D28" t="str">
        <f t="shared" si="0"/>
        <v>"The Syndicate",</v>
      </c>
      <c r="I28" t="s">
        <v>238</v>
      </c>
      <c r="J28" t="s">
        <v>211</v>
      </c>
      <c r="K28" t="s">
        <v>267</v>
      </c>
    </row>
    <row r="29" spans="1:11" x14ac:dyDescent="0.25">
      <c r="A29" t="s">
        <v>35</v>
      </c>
      <c r="D29" t="str">
        <f t="shared" si="0"/>
        <v>"The Covenant",</v>
      </c>
      <c r="I29" t="s">
        <v>239</v>
      </c>
      <c r="J29" t="s">
        <v>211</v>
      </c>
      <c r="K29" t="s">
        <v>268</v>
      </c>
    </row>
    <row r="30" spans="1:11" x14ac:dyDescent="0.25">
      <c r="A30" t="s">
        <v>37</v>
      </c>
      <c r="D30" t="str">
        <f t="shared" si="0"/>
        <v>"Daedalus",</v>
      </c>
      <c r="I30" t="s">
        <v>240</v>
      </c>
      <c r="J30" t="s">
        <v>211</v>
      </c>
      <c r="K30" t="s">
        <v>269</v>
      </c>
    </row>
    <row r="31" spans="1:11" x14ac:dyDescent="0.25">
      <c r="A31" t="s">
        <v>39</v>
      </c>
      <c r="D31" t="str">
        <f t="shared" si="0"/>
        <v>"Illuminati",</v>
      </c>
    </row>
    <row r="32" spans="1:11" x14ac:dyDescent="0.25">
      <c r="D32" t="str">
        <f t="shared" si="0"/>
        <v>"",</v>
      </c>
    </row>
    <row r="33" spans="1:10" x14ac:dyDescent="0.25">
      <c r="D33" t="str">
        <f t="shared" si="0"/>
        <v>"",</v>
      </c>
    </row>
    <row r="34" spans="1:10" x14ac:dyDescent="0.25">
      <c r="D34" t="str">
        <f t="shared" si="0"/>
        <v>"",</v>
      </c>
    </row>
    <row r="35" spans="1:10" x14ac:dyDescent="0.25">
      <c r="D35" t="str">
        <f t="shared" si="0"/>
        <v>"",</v>
      </c>
    </row>
    <row r="36" spans="1:10" x14ac:dyDescent="0.25">
      <c r="D36" t="str">
        <f t="shared" si="0"/>
        <v>"",</v>
      </c>
      <c r="I36" t="s">
        <v>0</v>
      </c>
      <c r="J36" t="s">
        <v>95</v>
      </c>
    </row>
    <row r="37" spans="1:10" x14ac:dyDescent="0.25">
      <c r="A37" t="s">
        <v>270</v>
      </c>
      <c r="D37" t="str">
        <f t="shared" si="0"/>
        <v>"agility_exp_mult",</v>
      </c>
      <c r="I37" t="s">
        <v>0</v>
      </c>
      <c r="J37" t="s">
        <v>94</v>
      </c>
    </row>
    <row r="38" spans="1:10" x14ac:dyDescent="0.25">
      <c r="A38" t="s">
        <v>271</v>
      </c>
      <c r="D38" t="str">
        <f t="shared" si="0"/>
        <v>"agility_mult",</v>
      </c>
      <c r="I38" t="s">
        <v>0</v>
      </c>
      <c r="J38" t="s">
        <v>96</v>
      </c>
    </row>
    <row r="39" spans="1:10" x14ac:dyDescent="0.25">
      <c r="A39" t="s">
        <v>272</v>
      </c>
      <c r="D39" t="str">
        <f t="shared" si="0"/>
        <v>"bladeburner_analysis_mult",</v>
      </c>
      <c r="I39" t="s">
        <v>0</v>
      </c>
      <c r="J39" t="s">
        <v>97</v>
      </c>
    </row>
    <row r="40" spans="1:10" x14ac:dyDescent="0.25">
      <c r="A40" t="s">
        <v>273</v>
      </c>
      <c r="D40" t="str">
        <f t="shared" si="0"/>
        <v>"bladeburner_max_stamina_mult",</v>
      </c>
      <c r="I40" t="s">
        <v>0</v>
      </c>
      <c r="J40" t="s">
        <v>93</v>
      </c>
    </row>
    <row r="41" spans="1:10" x14ac:dyDescent="0.25">
      <c r="A41" t="s">
        <v>274</v>
      </c>
      <c r="D41" t="str">
        <f t="shared" si="0"/>
        <v>"bladeburner_stamina_gain_mult",</v>
      </c>
      <c r="I41" t="s">
        <v>1</v>
      </c>
      <c r="J41" t="s">
        <v>108</v>
      </c>
    </row>
    <row r="42" spans="1:10" x14ac:dyDescent="0.25">
      <c r="A42" t="s">
        <v>275</v>
      </c>
      <c r="D42" t="str">
        <f t="shared" si="0"/>
        <v>"bladeburner_success_chance_mult",</v>
      </c>
      <c r="I42" t="s">
        <v>1</v>
      </c>
      <c r="J42" t="s">
        <v>102</v>
      </c>
    </row>
    <row r="43" spans="1:10" x14ac:dyDescent="0.25">
      <c r="A43" t="s">
        <v>276</v>
      </c>
      <c r="D43" t="str">
        <f t="shared" si="0"/>
        <v>"charisma_exp_mult",</v>
      </c>
      <c r="I43" t="s">
        <v>1</v>
      </c>
      <c r="J43" t="s">
        <v>107</v>
      </c>
    </row>
    <row r="44" spans="1:10" x14ac:dyDescent="0.25">
      <c r="A44" t="s">
        <v>277</v>
      </c>
      <c r="D44" t="str">
        <f t="shared" si="0"/>
        <v>"charisma_mult",</v>
      </c>
      <c r="I44" t="s">
        <v>1</v>
      </c>
      <c r="J44" t="s">
        <v>105</v>
      </c>
    </row>
    <row r="45" spans="1:10" x14ac:dyDescent="0.25">
      <c r="A45" t="s">
        <v>278</v>
      </c>
      <c r="D45" t="str">
        <f t="shared" si="0"/>
        <v>"company_rep_mult",</v>
      </c>
      <c r="I45" t="s">
        <v>1</v>
      </c>
      <c r="J45" t="s">
        <v>103</v>
      </c>
    </row>
    <row r="46" spans="1:10" x14ac:dyDescent="0.25">
      <c r="A46" t="s">
        <v>279</v>
      </c>
      <c r="D46" t="str">
        <f t="shared" si="0"/>
        <v>"crime_money_mult",</v>
      </c>
      <c r="I46" t="s">
        <v>1</v>
      </c>
      <c r="J46" t="s">
        <v>104</v>
      </c>
    </row>
    <row r="47" spans="1:10" x14ac:dyDescent="0.25">
      <c r="A47" t="s">
        <v>280</v>
      </c>
      <c r="D47" t="str">
        <f t="shared" si="0"/>
        <v>"crime_success_mult",</v>
      </c>
      <c r="I47" t="s">
        <v>1</v>
      </c>
      <c r="J47" t="s">
        <v>106</v>
      </c>
    </row>
    <row r="48" spans="1:10" x14ac:dyDescent="0.25">
      <c r="A48" t="s">
        <v>281</v>
      </c>
      <c r="D48" t="str">
        <f t="shared" si="0"/>
        <v>"defense_exp_mult",</v>
      </c>
      <c r="I48" t="s">
        <v>1</v>
      </c>
      <c r="J48" t="s">
        <v>109</v>
      </c>
    </row>
    <row r="49" spans="1:10" x14ac:dyDescent="0.25">
      <c r="A49" t="s">
        <v>282</v>
      </c>
      <c r="D49" t="str">
        <f t="shared" si="0"/>
        <v>"defense_mult",</v>
      </c>
      <c r="I49" t="s">
        <v>3</v>
      </c>
      <c r="J49" t="s">
        <v>120</v>
      </c>
    </row>
    <row r="50" spans="1:10" x14ac:dyDescent="0.25">
      <c r="A50" t="s">
        <v>283</v>
      </c>
      <c r="D50" t="str">
        <f t="shared" si="0"/>
        <v>"dexterity_exp_mult",</v>
      </c>
      <c r="I50" t="s">
        <v>3</v>
      </c>
      <c r="J50" t="s">
        <v>119</v>
      </c>
    </row>
    <row r="51" spans="1:10" x14ac:dyDescent="0.25">
      <c r="A51" t="s">
        <v>284</v>
      </c>
      <c r="D51" t="str">
        <f t="shared" si="0"/>
        <v>"dexterity_mult",</v>
      </c>
      <c r="I51" t="s">
        <v>3</v>
      </c>
      <c r="J51" t="s">
        <v>118</v>
      </c>
    </row>
    <row r="52" spans="1:10" x14ac:dyDescent="0.25">
      <c r="A52" t="s">
        <v>285</v>
      </c>
      <c r="D52" t="str">
        <f t="shared" si="0"/>
        <v>"faction_rep_mult",</v>
      </c>
      <c r="I52" t="s">
        <v>3</v>
      </c>
      <c r="J52" t="s">
        <v>121</v>
      </c>
    </row>
    <row r="53" spans="1:10" x14ac:dyDescent="0.25">
      <c r="A53" t="s">
        <v>286</v>
      </c>
      <c r="D53" t="str">
        <f t="shared" si="0"/>
        <v>"hacking_chance_mult",</v>
      </c>
      <c r="I53" t="s">
        <v>3</v>
      </c>
      <c r="J53" t="s">
        <v>122</v>
      </c>
    </row>
    <row r="54" spans="1:10" x14ac:dyDescent="0.25">
      <c r="A54" t="s">
        <v>287</v>
      </c>
      <c r="D54" t="str">
        <f t="shared" si="0"/>
        <v>"hacking_exp_mult",</v>
      </c>
      <c r="I54" t="s">
        <v>4</v>
      </c>
      <c r="J54" t="s">
        <v>133</v>
      </c>
    </row>
    <row r="55" spans="1:10" x14ac:dyDescent="0.25">
      <c r="A55" t="s">
        <v>288</v>
      </c>
      <c r="D55" t="str">
        <f t="shared" si="0"/>
        <v>"hacking_grow_mult",</v>
      </c>
      <c r="I55" t="s">
        <v>4</v>
      </c>
      <c r="J55" t="s">
        <v>144</v>
      </c>
    </row>
    <row r="56" spans="1:10" x14ac:dyDescent="0.25">
      <c r="A56" t="s">
        <v>289</v>
      </c>
      <c r="D56" t="str">
        <f t="shared" si="0"/>
        <v>"hacking_money_mult",</v>
      </c>
      <c r="I56" t="s">
        <v>4</v>
      </c>
      <c r="J56" t="s">
        <v>102</v>
      </c>
    </row>
    <row r="57" spans="1:10" x14ac:dyDescent="0.25">
      <c r="A57" t="s">
        <v>290</v>
      </c>
      <c r="D57" t="str">
        <f t="shared" si="0"/>
        <v>"hacking_mult",</v>
      </c>
      <c r="I57" t="s">
        <v>4</v>
      </c>
      <c r="J57" t="s">
        <v>107</v>
      </c>
    </row>
    <row r="58" spans="1:10" x14ac:dyDescent="0.25">
      <c r="A58" t="s">
        <v>291</v>
      </c>
      <c r="D58" t="str">
        <f t="shared" si="0"/>
        <v>"hacking_speed_mult",</v>
      </c>
      <c r="I58" t="s">
        <v>4</v>
      </c>
      <c r="J58" t="s">
        <v>128</v>
      </c>
    </row>
    <row r="59" spans="1:10" x14ac:dyDescent="0.25">
      <c r="A59" t="s">
        <v>292</v>
      </c>
      <c r="D59" t="str">
        <f t="shared" si="0"/>
        <v>"hacknet_node_core_cost_mult",</v>
      </c>
      <c r="I59" t="s">
        <v>4</v>
      </c>
      <c r="J59" t="s">
        <v>300</v>
      </c>
    </row>
    <row r="60" spans="1:10" x14ac:dyDescent="0.25">
      <c r="A60" t="s">
        <v>293</v>
      </c>
      <c r="D60" t="str">
        <f t="shared" si="0"/>
        <v>"hacknet_node_level_cost_mult",</v>
      </c>
      <c r="I60" t="s">
        <v>4</v>
      </c>
      <c r="J60" t="s">
        <v>145</v>
      </c>
    </row>
    <row r="61" spans="1:10" x14ac:dyDescent="0.25">
      <c r="A61" t="s">
        <v>294</v>
      </c>
      <c r="D61" t="str">
        <f t="shared" si="0"/>
        <v>"hacknet_node_money_mult",</v>
      </c>
      <c r="I61" t="s">
        <v>11</v>
      </c>
      <c r="J61" t="s">
        <v>102</v>
      </c>
    </row>
    <row r="62" spans="1:10" x14ac:dyDescent="0.25">
      <c r="A62" t="s">
        <v>295</v>
      </c>
      <c r="D62" t="str">
        <f t="shared" si="0"/>
        <v>"hacknet_node_purchase_cost_mult",</v>
      </c>
      <c r="I62" t="s">
        <v>11</v>
      </c>
      <c r="J62" t="s">
        <v>107</v>
      </c>
    </row>
    <row r="63" spans="1:10" x14ac:dyDescent="0.25">
      <c r="A63" t="s">
        <v>296</v>
      </c>
      <c r="D63" t="str">
        <f t="shared" si="0"/>
        <v>"hacknet_node_ram_cost_mult",</v>
      </c>
      <c r="I63" t="s">
        <v>11</v>
      </c>
      <c r="J63" t="s">
        <v>94</v>
      </c>
    </row>
    <row r="64" spans="1:10" x14ac:dyDescent="0.25">
      <c r="A64" t="s">
        <v>297</v>
      </c>
      <c r="D64" t="str">
        <f t="shared" si="0"/>
        <v>"strength_exp_mult",</v>
      </c>
      <c r="I64" t="s">
        <v>11</v>
      </c>
      <c r="J64" t="s">
        <v>128</v>
      </c>
    </row>
    <row r="65" spans="1:10" x14ac:dyDescent="0.25">
      <c r="A65" t="s">
        <v>298</v>
      </c>
      <c r="D65" t="str">
        <f t="shared" si="0"/>
        <v>"strength_mult",</v>
      </c>
      <c r="I65" t="s">
        <v>11</v>
      </c>
      <c r="J65" t="s">
        <v>93</v>
      </c>
    </row>
    <row r="66" spans="1:10" x14ac:dyDescent="0.25">
      <c r="A66" t="s">
        <v>299</v>
      </c>
      <c r="D66" t="str">
        <f t="shared" ref="D66" si="1">_xlfn.CONCAT("""",A66,""",")</f>
        <v>"work_money_mult",</v>
      </c>
      <c r="I66" t="s">
        <v>11</v>
      </c>
      <c r="J66" t="s">
        <v>149</v>
      </c>
    </row>
    <row r="67" spans="1:10" x14ac:dyDescent="0.25">
      <c r="I67" t="s">
        <v>6</v>
      </c>
      <c r="J67" t="s">
        <v>107</v>
      </c>
    </row>
    <row r="68" spans="1:10" x14ac:dyDescent="0.25">
      <c r="I68" t="s">
        <v>6</v>
      </c>
      <c r="J68" t="s">
        <v>127</v>
      </c>
    </row>
    <row r="69" spans="1:10" x14ac:dyDescent="0.25">
      <c r="I69" t="s">
        <v>6</v>
      </c>
      <c r="J69" t="s">
        <v>128</v>
      </c>
    </row>
    <row r="70" spans="1:10" x14ac:dyDescent="0.25">
      <c r="I70" t="s">
        <v>6</v>
      </c>
      <c r="J70" t="s">
        <v>105</v>
      </c>
    </row>
    <row r="71" spans="1:10" x14ac:dyDescent="0.25">
      <c r="I71" t="s">
        <v>6</v>
      </c>
      <c r="J71" t="s">
        <v>126</v>
      </c>
    </row>
    <row r="72" spans="1:10" x14ac:dyDescent="0.25">
      <c r="I72" t="s">
        <v>7</v>
      </c>
      <c r="J72" t="s">
        <v>107</v>
      </c>
    </row>
    <row r="73" spans="1:10" x14ac:dyDescent="0.25">
      <c r="I73" t="s">
        <v>7</v>
      </c>
      <c r="J73" t="s">
        <v>127</v>
      </c>
    </row>
    <row r="74" spans="1:10" x14ac:dyDescent="0.25">
      <c r="I74" t="s">
        <v>7</v>
      </c>
      <c r="J74" t="s">
        <v>128</v>
      </c>
    </row>
    <row r="75" spans="1:10" x14ac:dyDescent="0.25">
      <c r="I75" t="s">
        <v>7</v>
      </c>
      <c r="J75" t="s">
        <v>105</v>
      </c>
    </row>
    <row r="76" spans="1:10" x14ac:dyDescent="0.25">
      <c r="I76" t="s">
        <v>7</v>
      </c>
      <c r="J76" t="s">
        <v>131</v>
      </c>
    </row>
    <row r="77" spans="1:10" x14ac:dyDescent="0.25">
      <c r="I77" t="s">
        <v>8</v>
      </c>
      <c r="J77" t="s">
        <v>133</v>
      </c>
    </row>
    <row r="78" spans="1:10" x14ac:dyDescent="0.25">
      <c r="I78" t="s">
        <v>8</v>
      </c>
      <c r="J78" t="s">
        <v>134</v>
      </c>
    </row>
    <row r="79" spans="1:10" x14ac:dyDescent="0.25">
      <c r="I79" t="s">
        <v>8</v>
      </c>
      <c r="J79" t="s">
        <v>102</v>
      </c>
    </row>
    <row r="80" spans="1:10" x14ac:dyDescent="0.25">
      <c r="I80" t="s">
        <v>8</v>
      </c>
      <c r="J80" t="s">
        <v>107</v>
      </c>
    </row>
    <row r="81" spans="9:10" x14ac:dyDescent="0.25">
      <c r="I81" t="s">
        <v>8</v>
      </c>
      <c r="J81" t="s">
        <v>128</v>
      </c>
    </row>
    <row r="82" spans="9:10" x14ac:dyDescent="0.25">
      <c r="I82" t="s">
        <v>8</v>
      </c>
      <c r="J82" t="s">
        <v>135</v>
      </c>
    </row>
    <row r="83" spans="9:10" x14ac:dyDescent="0.25">
      <c r="I83" t="s">
        <v>9</v>
      </c>
      <c r="J83" t="s">
        <v>134</v>
      </c>
    </row>
    <row r="84" spans="9:10" x14ac:dyDescent="0.25">
      <c r="I84" t="s">
        <v>9</v>
      </c>
      <c r="J84" t="s">
        <v>301</v>
      </c>
    </row>
    <row r="85" spans="9:10" x14ac:dyDescent="0.25">
      <c r="I85" t="s">
        <v>9</v>
      </c>
      <c r="J85" t="s">
        <v>102</v>
      </c>
    </row>
    <row r="86" spans="9:10" x14ac:dyDescent="0.25">
      <c r="I86" t="s">
        <v>9</v>
      </c>
      <c r="J86" t="s">
        <v>107</v>
      </c>
    </row>
    <row r="87" spans="9:10" x14ac:dyDescent="0.25">
      <c r="I87" t="s">
        <v>9</v>
      </c>
      <c r="J87" t="s">
        <v>128</v>
      </c>
    </row>
    <row r="88" spans="9:10" x14ac:dyDescent="0.25">
      <c r="I88" t="s">
        <v>9</v>
      </c>
      <c r="J88" t="s">
        <v>105</v>
      </c>
    </row>
    <row r="89" spans="9:10" x14ac:dyDescent="0.25">
      <c r="I89" t="s">
        <v>9</v>
      </c>
      <c r="J89" t="s">
        <v>302</v>
      </c>
    </row>
    <row r="90" spans="9:10" x14ac:dyDescent="0.25">
      <c r="I90" t="s">
        <v>15</v>
      </c>
      <c r="J90" t="s">
        <v>95</v>
      </c>
    </row>
    <row r="91" spans="9:10" x14ac:dyDescent="0.25">
      <c r="I91" t="s">
        <v>15</v>
      </c>
      <c r="J91" t="s">
        <v>154</v>
      </c>
    </row>
    <row r="92" spans="9:10" x14ac:dyDescent="0.25">
      <c r="I92" t="s">
        <v>15</v>
      </c>
      <c r="J92" t="s">
        <v>156</v>
      </c>
    </row>
    <row r="93" spans="9:10" x14ac:dyDescent="0.25">
      <c r="I93" t="s">
        <v>15</v>
      </c>
      <c r="J93" t="s">
        <v>127</v>
      </c>
    </row>
    <row r="94" spans="9:10" x14ac:dyDescent="0.25">
      <c r="I94" t="s">
        <v>15</v>
      </c>
      <c r="J94" t="s">
        <v>157</v>
      </c>
    </row>
    <row r="95" spans="9:10" x14ac:dyDescent="0.25">
      <c r="I95" t="s">
        <v>15</v>
      </c>
      <c r="J95" t="s">
        <v>97</v>
      </c>
    </row>
    <row r="96" spans="9:10" x14ac:dyDescent="0.25">
      <c r="I96" t="s">
        <v>15</v>
      </c>
      <c r="J96" t="s">
        <v>158</v>
      </c>
    </row>
    <row r="97" spans="9:10" x14ac:dyDescent="0.25">
      <c r="I97" t="s">
        <v>15</v>
      </c>
      <c r="J97" t="s">
        <v>153</v>
      </c>
    </row>
    <row r="98" spans="9:10" x14ac:dyDescent="0.25">
      <c r="I98" t="s">
        <v>15</v>
      </c>
      <c r="J98" t="s">
        <v>155</v>
      </c>
    </row>
    <row r="99" spans="9:10" x14ac:dyDescent="0.25">
      <c r="I99" t="s">
        <v>16</v>
      </c>
      <c r="J99" t="s">
        <v>154</v>
      </c>
    </row>
    <row r="100" spans="9:10" x14ac:dyDescent="0.25">
      <c r="I100" t="s">
        <v>16</v>
      </c>
      <c r="J100" t="s">
        <v>160</v>
      </c>
    </row>
    <row r="101" spans="9:10" x14ac:dyDescent="0.25">
      <c r="I101" t="s">
        <v>16</v>
      </c>
      <c r="J101" t="s">
        <v>127</v>
      </c>
    </row>
    <row r="102" spans="9:10" x14ac:dyDescent="0.25">
      <c r="I102" t="s">
        <v>16</v>
      </c>
      <c r="J102" t="s">
        <v>157</v>
      </c>
    </row>
    <row r="103" spans="9:10" x14ac:dyDescent="0.25">
      <c r="I103" t="s">
        <v>16</v>
      </c>
      <c r="J103" t="s">
        <v>161</v>
      </c>
    </row>
    <row r="104" spans="9:10" x14ac:dyDescent="0.25">
      <c r="I104" t="s">
        <v>16</v>
      </c>
      <c r="J104" t="s">
        <v>128</v>
      </c>
    </row>
    <row r="105" spans="9:10" x14ac:dyDescent="0.25">
      <c r="I105" t="s">
        <v>16</v>
      </c>
      <c r="J105" t="s">
        <v>158</v>
      </c>
    </row>
    <row r="106" spans="9:10" x14ac:dyDescent="0.25">
      <c r="I106" t="s">
        <v>16</v>
      </c>
      <c r="J106" t="s">
        <v>159</v>
      </c>
    </row>
    <row r="107" spans="9:10" x14ac:dyDescent="0.25">
      <c r="I107" t="s">
        <v>16</v>
      </c>
      <c r="J107" t="s">
        <v>16</v>
      </c>
    </row>
    <row r="108" spans="9:10" x14ac:dyDescent="0.25">
      <c r="I108" t="s">
        <v>17</v>
      </c>
      <c r="J108" t="s">
        <v>165</v>
      </c>
    </row>
    <row r="109" spans="9:10" x14ac:dyDescent="0.25">
      <c r="I109" t="s">
        <v>17</v>
      </c>
      <c r="J109" t="s">
        <v>160</v>
      </c>
    </row>
    <row r="110" spans="9:10" x14ac:dyDescent="0.25">
      <c r="I110" t="s">
        <v>17</v>
      </c>
      <c r="J110" t="s">
        <v>127</v>
      </c>
    </row>
    <row r="111" spans="9:10" x14ac:dyDescent="0.25">
      <c r="I111" t="s">
        <v>17</v>
      </c>
      <c r="J111" t="s">
        <v>157</v>
      </c>
    </row>
    <row r="112" spans="9:10" x14ac:dyDescent="0.25">
      <c r="I112" t="s">
        <v>17</v>
      </c>
      <c r="J112" t="s">
        <v>161</v>
      </c>
    </row>
    <row r="113" spans="9:10" x14ac:dyDescent="0.25">
      <c r="I113" t="s">
        <v>17</v>
      </c>
      <c r="J113" t="s">
        <v>167</v>
      </c>
    </row>
    <row r="114" spans="9:10" x14ac:dyDescent="0.25">
      <c r="I114" t="s">
        <v>17</v>
      </c>
      <c r="J114" t="s">
        <v>163</v>
      </c>
    </row>
    <row r="115" spans="9:10" x14ac:dyDescent="0.25">
      <c r="I115" t="s">
        <v>17</v>
      </c>
      <c r="J115" t="s">
        <v>158</v>
      </c>
    </row>
    <row r="116" spans="9:10" x14ac:dyDescent="0.25">
      <c r="I116" t="s">
        <v>17</v>
      </c>
      <c r="J116" t="s">
        <v>159</v>
      </c>
    </row>
    <row r="117" spans="9:10" x14ac:dyDescent="0.25">
      <c r="I117" t="s">
        <v>17</v>
      </c>
      <c r="J117" t="s">
        <v>164</v>
      </c>
    </row>
    <row r="118" spans="9:10" x14ac:dyDescent="0.25">
      <c r="I118" t="s">
        <v>17</v>
      </c>
      <c r="J118" t="s">
        <v>153</v>
      </c>
    </row>
    <row r="119" spans="9:10" x14ac:dyDescent="0.25">
      <c r="I119" t="s">
        <v>17</v>
      </c>
      <c r="J119" t="s">
        <v>166</v>
      </c>
    </row>
    <row r="120" spans="9:10" x14ac:dyDescent="0.25">
      <c r="I120" t="s">
        <v>18</v>
      </c>
      <c r="J120" t="s">
        <v>303</v>
      </c>
    </row>
    <row r="121" spans="9:10" x14ac:dyDescent="0.25">
      <c r="I121" t="s">
        <v>18</v>
      </c>
      <c r="J121" t="s">
        <v>305</v>
      </c>
    </row>
    <row r="122" spans="9:10" x14ac:dyDescent="0.25">
      <c r="I122" t="s">
        <v>18</v>
      </c>
      <c r="J122" t="s">
        <v>157</v>
      </c>
    </row>
    <row r="123" spans="9:10" x14ac:dyDescent="0.25">
      <c r="I123" t="s">
        <v>18</v>
      </c>
      <c r="J123" t="s">
        <v>161</v>
      </c>
    </row>
    <row r="124" spans="9:10" x14ac:dyDescent="0.25">
      <c r="I124" t="s">
        <v>18</v>
      </c>
      <c r="J124" t="s">
        <v>167</v>
      </c>
    </row>
    <row r="125" spans="9:10" x14ac:dyDescent="0.25">
      <c r="I125" t="s">
        <v>18</v>
      </c>
      <c r="J125" t="s">
        <v>199</v>
      </c>
    </row>
    <row r="126" spans="9:10" x14ac:dyDescent="0.25">
      <c r="I126" t="s">
        <v>18</v>
      </c>
      <c r="J126" t="s">
        <v>195</v>
      </c>
    </row>
    <row r="127" spans="9:10" x14ac:dyDescent="0.25">
      <c r="I127" t="s">
        <v>18</v>
      </c>
      <c r="J127" t="s">
        <v>197</v>
      </c>
    </row>
    <row r="128" spans="9:10" x14ac:dyDescent="0.25">
      <c r="I128" t="s">
        <v>18</v>
      </c>
      <c r="J128" t="s">
        <v>307</v>
      </c>
    </row>
    <row r="129" spans="9:10" x14ac:dyDescent="0.25">
      <c r="I129" t="s">
        <v>18</v>
      </c>
      <c r="J129" t="s">
        <v>308</v>
      </c>
    </row>
    <row r="130" spans="9:10" x14ac:dyDescent="0.25">
      <c r="I130" t="s">
        <v>18</v>
      </c>
      <c r="J130" t="s">
        <v>309</v>
      </c>
    </row>
    <row r="131" spans="9:10" x14ac:dyDescent="0.25">
      <c r="I131" t="s">
        <v>19</v>
      </c>
      <c r="J131" t="s">
        <v>305</v>
      </c>
    </row>
    <row r="132" spans="9:10" x14ac:dyDescent="0.25">
      <c r="I132" t="s">
        <v>19</v>
      </c>
      <c r="J132" t="s">
        <v>157</v>
      </c>
    </row>
    <row r="133" spans="9:10" x14ac:dyDescent="0.25">
      <c r="I133" t="s">
        <v>19</v>
      </c>
      <c r="J133" t="s">
        <v>161</v>
      </c>
    </row>
    <row r="134" spans="9:10" x14ac:dyDescent="0.25">
      <c r="I134" t="s">
        <v>19</v>
      </c>
      <c r="J134" t="s">
        <v>167</v>
      </c>
    </row>
    <row r="135" spans="9:10" x14ac:dyDescent="0.25">
      <c r="I135" t="s">
        <v>19</v>
      </c>
      <c r="J135" t="s">
        <v>199</v>
      </c>
    </row>
    <row r="136" spans="9:10" x14ac:dyDescent="0.25">
      <c r="I136" t="s">
        <v>19</v>
      </c>
      <c r="J136" t="s">
        <v>195</v>
      </c>
    </row>
    <row r="137" spans="9:10" x14ac:dyDescent="0.25">
      <c r="I137" t="s">
        <v>19</v>
      </c>
      <c r="J137" t="s">
        <v>197</v>
      </c>
    </row>
    <row r="138" spans="9:10" x14ac:dyDescent="0.25">
      <c r="I138" t="s">
        <v>19</v>
      </c>
      <c r="J138" t="s">
        <v>104</v>
      </c>
    </row>
    <row r="139" spans="9:10" x14ac:dyDescent="0.25">
      <c r="I139" t="s">
        <v>19</v>
      </c>
      <c r="J139" t="s">
        <v>310</v>
      </c>
    </row>
    <row r="140" spans="9:10" x14ac:dyDescent="0.25">
      <c r="I140" t="s">
        <v>20</v>
      </c>
      <c r="J140" t="s">
        <v>133</v>
      </c>
    </row>
    <row r="141" spans="9:10" x14ac:dyDescent="0.25">
      <c r="I141" t="s">
        <v>20</v>
      </c>
      <c r="J141" t="s">
        <v>144</v>
      </c>
    </row>
    <row r="142" spans="9:10" x14ac:dyDescent="0.25">
      <c r="I142" t="s">
        <v>20</v>
      </c>
      <c r="J142" t="s">
        <v>311</v>
      </c>
    </row>
    <row r="143" spans="9:10" x14ac:dyDescent="0.25">
      <c r="I143" t="s">
        <v>20</v>
      </c>
      <c r="J143" t="s">
        <v>191</v>
      </c>
    </row>
    <row r="144" spans="9:10" x14ac:dyDescent="0.25">
      <c r="I144" t="s">
        <v>20</v>
      </c>
      <c r="J144" t="s">
        <v>189</v>
      </c>
    </row>
    <row r="145" spans="9:10" x14ac:dyDescent="0.25">
      <c r="I145" t="s">
        <v>20</v>
      </c>
      <c r="J145" t="s">
        <v>134</v>
      </c>
    </row>
    <row r="146" spans="9:10" x14ac:dyDescent="0.25">
      <c r="I146" t="s">
        <v>20</v>
      </c>
      <c r="J146" t="s">
        <v>301</v>
      </c>
    </row>
    <row r="147" spans="9:10" x14ac:dyDescent="0.25">
      <c r="I147" t="s">
        <v>20</v>
      </c>
      <c r="J147" t="s">
        <v>312</v>
      </c>
    </row>
    <row r="148" spans="9:10" x14ac:dyDescent="0.25">
      <c r="I148" t="s">
        <v>20</v>
      </c>
      <c r="J148" t="s">
        <v>304</v>
      </c>
    </row>
    <row r="149" spans="9:10" x14ac:dyDescent="0.25">
      <c r="I149" t="s">
        <v>20</v>
      </c>
      <c r="J149" t="s">
        <v>306</v>
      </c>
    </row>
    <row r="150" spans="9:10" x14ac:dyDescent="0.25">
      <c r="I150" t="s">
        <v>20</v>
      </c>
      <c r="J150" t="s">
        <v>167</v>
      </c>
    </row>
    <row r="151" spans="9:10" x14ac:dyDescent="0.25">
      <c r="I151" t="s">
        <v>20</v>
      </c>
      <c r="J151" t="s">
        <v>103</v>
      </c>
    </row>
    <row r="152" spans="9:10" x14ac:dyDescent="0.25">
      <c r="I152" t="s">
        <v>20</v>
      </c>
      <c r="J152" t="s">
        <v>313</v>
      </c>
    </row>
    <row r="153" spans="9:10" x14ac:dyDescent="0.25">
      <c r="I153" t="s">
        <v>20</v>
      </c>
      <c r="J153" t="s">
        <v>314</v>
      </c>
    </row>
    <row r="154" spans="9:10" x14ac:dyDescent="0.25">
      <c r="I154" t="s">
        <v>20</v>
      </c>
      <c r="J154" t="s">
        <v>315</v>
      </c>
    </row>
    <row r="155" spans="9:10" x14ac:dyDescent="0.25">
      <c r="I155" t="s">
        <v>21</v>
      </c>
      <c r="J155" t="s">
        <v>316</v>
      </c>
    </row>
    <row r="156" spans="9:10" x14ac:dyDescent="0.25">
      <c r="I156" t="s">
        <v>21</v>
      </c>
      <c r="J156" t="s">
        <v>128</v>
      </c>
    </row>
    <row r="157" spans="9:10" x14ac:dyDescent="0.25">
      <c r="I157" t="s">
        <v>21</v>
      </c>
      <c r="J157" t="s">
        <v>105</v>
      </c>
    </row>
    <row r="158" spans="9:10" x14ac:dyDescent="0.25">
      <c r="I158" t="s">
        <v>21</v>
      </c>
      <c r="J158" t="s">
        <v>103</v>
      </c>
    </row>
    <row r="159" spans="9:10" x14ac:dyDescent="0.25">
      <c r="I159" t="s">
        <v>21</v>
      </c>
      <c r="J159" t="s">
        <v>313</v>
      </c>
    </row>
    <row r="160" spans="9:10" x14ac:dyDescent="0.25">
      <c r="I160" t="s">
        <v>21</v>
      </c>
      <c r="J160" t="s">
        <v>307</v>
      </c>
    </row>
    <row r="161" spans="9:10" x14ac:dyDescent="0.25">
      <c r="I161" t="s">
        <v>21</v>
      </c>
      <c r="J161" t="s">
        <v>104</v>
      </c>
    </row>
    <row r="162" spans="9:10" x14ac:dyDescent="0.25">
      <c r="I162" t="s">
        <v>21</v>
      </c>
      <c r="J162" t="s">
        <v>317</v>
      </c>
    </row>
    <row r="163" spans="9:10" x14ac:dyDescent="0.25">
      <c r="I163" t="s">
        <v>21</v>
      </c>
      <c r="J163" t="s">
        <v>318</v>
      </c>
    </row>
    <row r="164" spans="9:10" x14ac:dyDescent="0.25">
      <c r="I164" t="s">
        <v>22</v>
      </c>
      <c r="J164" t="s">
        <v>191</v>
      </c>
    </row>
    <row r="165" spans="9:10" x14ac:dyDescent="0.25">
      <c r="I165" t="s">
        <v>22</v>
      </c>
      <c r="J165" t="s">
        <v>189</v>
      </c>
    </row>
    <row r="166" spans="9:10" x14ac:dyDescent="0.25">
      <c r="I166" t="s">
        <v>22</v>
      </c>
      <c r="J166" t="s">
        <v>316</v>
      </c>
    </row>
    <row r="167" spans="9:10" x14ac:dyDescent="0.25">
      <c r="I167" t="s">
        <v>22</v>
      </c>
      <c r="J167" t="s">
        <v>157</v>
      </c>
    </row>
    <row r="168" spans="9:10" x14ac:dyDescent="0.25">
      <c r="I168" t="s">
        <v>22</v>
      </c>
      <c r="J168" t="s">
        <v>161</v>
      </c>
    </row>
    <row r="169" spans="9:10" x14ac:dyDescent="0.25">
      <c r="I169" t="s">
        <v>22</v>
      </c>
      <c r="J169" t="s">
        <v>167</v>
      </c>
    </row>
    <row r="170" spans="9:10" x14ac:dyDescent="0.25">
      <c r="I170" t="s">
        <v>22</v>
      </c>
      <c r="J170" t="s">
        <v>199</v>
      </c>
    </row>
    <row r="171" spans="9:10" x14ac:dyDescent="0.25">
      <c r="I171" t="s">
        <v>22</v>
      </c>
      <c r="J171" t="s">
        <v>195</v>
      </c>
    </row>
    <row r="172" spans="9:10" x14ac:dyDescent="0.25">
      <c r="I172" t="s">
        <v>22</v>
      </c>
      <c r="J172" t="s">
        <v>197</v>
      </c>
    </row>
    <row r="173" spans="9:10" x14ac:dyDescent="0.25">
      <c r="I173" t="s">
        <v>22</v>
      </c>
      <c r="J173" t="s">
        <v>104</v>
      </c>
    </row>
    <row r="174" spans="9:10" x14ac:dyDescent="0.25">
      <c r="I174" t="s">
        <v>22</v>
      </c>
      <c r="J174" t="s">
        <v>318</v>
      </c>
    </row>
    <row r="175" spans="9:10" x14ac:dyDescent="0.25">
      <c r="I175" t="s">
        <v>22</v>
      </c>
      <c r="J175" t="s">
        <v>176</v>
      </c>
    </row>
    <row r="176" spans="9:10" x14ac:dyDescent="0.25">
      <c r="I176" t="s">
        <v>22</v>
      </c>
      <c r="J176" t="s">
        <v>319</v>
      </c>
    </row>
    <row r="177" spans="9:10" x14ac:dyDescent="0.25">
      <c r="I177" t="s">
        <v>22</v>
      </c>
      <c r="J177" t="s">
        <v>320</v>
      </c>
    </row>
    <row r="178" spans="9:10" x14ac:dyDescent="0.25">
      <c r="I178" t="s">
        <v>23</v>
      </c>
      <c r="J178" t="s">
        <v>133</v>
      </c>
    </row>
    <row r="179" spans="9:10" x14ac:dyDescent="0.25">
      <c r="I179" t="s">
        <v>23</v>
      </c>
      <c r="J179" t="s">
        <v>144</v>
      </c>
    </row>
    <row r="180" spans="9:10" x14ac:dyDescent="0.25">
      <c r="I180" t="s">
        <v>23</v>
      </c>
      <c r="J180" t="s">
        <v>311</v>
      </c>
    </row>
    <row r="181" spans="9:10" x14ac:dyDescent="0.25">
      <c r="I181" t="s">
        <v>23</v>
      </c>
      <c r="J181" t="s">
        <v>189</v>
      </c>
    </row>
    <row r="182" spans="9:10" x14ac:dyDescent="0.25">
      <c r="I182" t="s">
        <v>23</v>
      </c>
      <c r="J182" t="s">
        <v>134</v>
      </c>
    </row>
    <row r="183" spans="9:10" x14ac:dyDescent="0.25">
      <c r="I183" t="s">
        <v>23</v>
      </c>
      <c r="J183" t="s">
        <v>301</v>
      </c>
    </row>
    <row r="184" spans="9:10" x14ac:dyDescent="0.25">
      <c r="I184" t="s">
        <v>23</v>
      </c>
      <c r="J184" t="s">
        <v>312</v>
      </c>
    </row>
    <row r="185" spans="9:10" x14ac:dyDescent="0.25">
      <c r="I185" t="s">
        <v>23</v>
      </c>
      <c r="J185" t="s">
        <v>108</v>
      </c>
    </row>
    <row r="186" spans="9:10" x14ac:dyDescent="0.25">
      <c r="I186" t="s">
        <v>23</v>
      </c>
      <c r="J186" t="s">
        <v>304</v>
      </c>
    </row>
    <row r="187" spans="9:10" x14ac:dyDescent="0.25">
      <c r="I187" t="s">
        <v>23</v>
      </c>
      <c r="J187" t="s">
        <v>306</v>
      </c>
    </row>
    <row r="188" spans="9:10" x14ac:dyDescent="0.25">
      <c r="I188" t="s">
        <v>23</v>
      </c>
      <c r="J188" t="s">
        <v>157</v>
      </c>
    </row>
    <row r="189" spans="9:10" x14ac:dyDescent="0.25">
      <c r="I189" t="s">
        <v>23</v>
      </c>
      <c r="J189" t="s">
        <v>161</v>
      </c>
    </row>
    <row r="190" spans="9:10" x14ac:dyDescent="0.25">
      <c r="I190" t="s">
        <v>23</v>
      </c>
      <c r="J190" t="s">
        <v>167</v>
      </c>
    </row>
    <row r="191" spans="9:10" x14ac:dyDescent="0.25">
      <c r="I191" t="s">
        <v>23</v>
      </c>
      <c r="J191" t="s">
        <v>307</v>
      </c>
    </row>
    <row r="192" spans="9:10" x14ac:dyDescent="0.25">
      <c r="I192" t="s">
        <v>23</v>
      </c>
      <c r="J192" t="s">
        <v>308</v>
      </c>
    </row>
    <row r="193" spans="9:10" x14ac:dyDescent="0.25">
      <c r="I193" t="s">
        <v>23</v>
      </c>
      <c r="J193" t="s">
        <v>314</v>
      </c>
    </row>
    <row r="194" spans="9:10" x14ac:dyDescent="0.25">
      <c r="I194" t="s">
        <v>23</v>
      </c>
      <c r="J194" t="s">
        <v>321</v>
      </c>
    </row>
    <row r="195" spans="9:10" x14ac:dyDescent="0.25">
      <c r="I195" t="s">
        <v>24</v>
      </c>
      <c r="J195" t="s">
        <v>133</v>
      </c>
    </row>
    <row r="196" spans="9:10" x14ac:dyDescent="0.25">
      <c r="I196" t="s">
        <v>24</v>
      </c>
      <c r="J196" t="s">
        <v>144</v>
      </c>
    </row>
    <row r="197" spans="9:10" x14ac:dyDescent="0.25">
      <c r="I197" t="s">
        <v>24</v>
      </c>
      <c r="J197" t="s">
        <v>311</v>
      </c>
    </row>
    <row r="198" spans="9:10" x14ac:dyDescent="0.25">
      <c r="I198" t="s">
        <v>24</v>
      </c>
      <c r="J198" t="s">
        <v>134</v>
      </c>
    </row>
    <row r="199" spans="9:10" x14ac:dyDescent="0.25">
      <c r="I199" t="s">
        <v>24</v>
      </c>
      <c r="J199" t="s">
        <v>301</v>
      </c>
    </row>
    <row r="200" spans="9:10" x14ac:dyDescent="0.25">
      <c r="I200" t="s">
        <v>24</v>
      </c>
      <c r="J200" t="s">
        <v>312</v>
      </c>
    </row>
    <row r="201" spans="9:10" x14ac:dyDescent="0.25">
      <c r="I201" t="s">
        <v>24</v>
      </c>
      <c r="J201" t="s">
        <v>108</v>
      </c>
    </row>
    <row r="202" spans="9:10" x14ac:dyDescent="0.25">
      <c r="I202" t="s">
        <v>24</v>
      </c>
      <c r="J202" t="s">
        <v>304</v>
      </c>
    </row>
    <row r="203" spans="9:10" x14ac:dyDescent="0.25">
      <c r="I203" t="s">
        <v>24</v>
      </c>
      <c r="J203" t="s">
        <v>306</v>
      </c>
    </row>
    <row r="204" spans="9:10" x14ac:dyDescent="0.25">
      <c r="I204" t="s">
        <v>24</v>
      </c>
      <c r="J204" t="s">
        <v>316</v>
      </c>
    </row>
    <row r="205" spans="9:10" x14ac:dyDescent="0.25">
      <c r="I205" t="s">
        <v>24</v>
      </c>
      <c r="J205" t="s">
        <v>167</v>
      </c>
    </row>
    <row r="206" spans="9:10" x14ac:dyDescent="0.25">
      <c r="I206" t="s">
        <v>24</v>
      </c>
      <c r="J206" t="s">
        <v>307</v>
      </c>
    </row>
    <row r="207" spans="9:10" x14ac:dyDescent="0.25">
      <c r="I207" t="s">
        <v>24</v>
      </c>
      <c r="J207" t="s">
        <v>322</v>
      </c>
    </row>
    <row r="208" spans="9:10" x14ac:dyDescent="0.25">
      <c r="I208" t="s">
        <v>25</v>
      </c>
      <c r="J208" t="s">
        <v>316</v>
      </c>
    </row>
    <row r="209" spans="9:10" x14ac:dyDescent="0.25">
      <c r="I209" t="s">
        <v>25</v>
      </c>
      <c r="J209" t="s">
        <v>128</v>
      </c>
    </row>
    <row r="210" spans="9:10" x14ac:dyDescent="0.25">
      <c r="I210" t="s">
        <v>25</v>
      </c>
      <c r="J210" t="s">
        <v>105</v>
      </c>
    </row>
    <row r="211" spans="9:10" x14ac:dyDescent="0.25">
      <c r="I211" t="s">
        <v>25</v>
      </c>
      <c r="J211" t="s">
        <v>103</v>
      </c>
    </row>
    <row r="212" spans="9:10" x14ac:dyDescent="0.25">
      <c r="I212" t="s">
        <v>25</v>
      </c>
      <c r="J212" t="s">
        <v>313</v>
      </c>
    </row>
    <row r="213" spans="9:10" x14ac:dyDescent="0.25">
      <c r="I213" t="s">
        <v>25</v>
      </c>
      <c r="J213" t="s">
        <v>317</v>
      </c>
    </row>
    <row r="214" spans="9:10" x14ac:dyDescent="0.25">
      <c r="I214" t="s">
        <v>25</v>
      </c>
      <c r="J214" t="s">
        <v>300</v>
      </c>
    </row>
    <row r="215" spans="9:10" x14ac:dyDescent="0.25">
      <c r="I215" t="s">
        <v>25</v>
      </c>
      <c r="J215" t="s">
        <v>323</v>
      </c>
    </row>
    <row r="216" spans="9:10" x14ac:dyDescent="0.25">
      <c r="I216" t="s">
        <v>26</v>
      </c>
      <c r="J216" t="s">
        <v>316</v>
      </c>
    </row>
    <row r="217" spans="9:10" x14ac:dyDescent="0.25">
      <c r="I217" t="s">
        <v>26</v>
      </c>
      <c r="J217" t="s">
        <v>128</v>
      </c>
    </row>
    <row r="218" spans="9:10" x14ac:dyDescent="0.25">
      <c r="I218" t="s">
        <v>26</v>
      </c>
      <c r="J218" t="s">
        <v>324</v>
      </c>
    </row>
    <row r="219" spans="9:10" x14ac:dyDescent="0.25">
      <c r="I219" t="s">
        <v>26</v>
      </c>
      <c r="J219" t="s">
        <v>105</v>
      </c>
    </row>
    <row r="220" spans="9:10" x14ac:dyDescent="0.25">
      <c r="I220" t="s">
        <v>26</v>
      </c>
      <c r="J220" t="s">
        <v>103</v>
      </c>
    </row>
    <row r="221" spans="9:10" x14ac:dyDescent="0.25">
      <c r="I221" t="s">
        <v>26</v>
      </c>
      <c r="J221" t="s">
        <v>313</v>
      </c>
    </row>
    <row r="222" spans="9:10" x14ac:dyDescent="0.25">
      <c r="I222" t="s">
        <v>26</v>
      </c>
      <c r="J222" t="s">
        <v>317</v>
      </c>
    </row>
    <row r="223" spans="9:10" x14ac:dyDescent="0.25">
      <c r="I223" t="s">
        <v>26</v>
      </c>
      <c r="J223" t="s">
        <v>325</v>
      </c>
    </row>
    <row r="224" spans="9:10" x14ac:dyDescent="0.25">
      <c r="I224" t="s">
        <v>27</v>
      </c>
      <c r="J224" t="s">
        <v>191</v>
      </c>
    </row>
    <row r="225" spans="9:10" x14ac:dyDescent="0.25">
      <c r="I225" t="s">
        <v>27</v>
      </c>
      <c r="J225" t="s">
        <v>189</v>
      </c>
    </row>
    <row r="226" spans="9:10" x14ac:dyDescent="0.25">
      <c r="I226" t="s">
        <v>27</v>
      </c>
      <c r="J226" t="s">
        <v>108</v>
      </c>
    </row>
    <row r="227" spans="9:10" x14ac:dyDescent="0.25">
      <c r="I227" t="s">
        <v>27</v>
      </c>
      <c r="J227" t="s">
        <v>193</v>
      </c>
    </row>
    <row r="228" spans="9:10" x14ac:dyDescent="0.25">
      <c r="I228" t="s">
        <v>27</v>
      </c>
      <c r="J228" t="s">
        <v>326</v>
      </c>
    </row>
    <row r="229" spans="9:10" x14ac:dyDescent="0.25">
      <c r="I229" t="s">
        <v>27</v>
      </c>
      <c r="J229" t="s">
        <v>303</v>
      </c>
    </row>
    <row r="230" spans="9:10" x14ac:dyDescent="0.25">
      <c r="I230" t="s">
        <v>27</v>
      </c>
      <c r="J230" t="s">
        <v>305</v>
      </c>
    </row>
    <row r="231" spans="9:10" x14ac:dyDescent="0.25">
      <c r="I231" t="s">
        <v>27</v>
      </c>
      <c r="J231" t="s">
        <v>165</v>
      </c>
    </row>
    <row r="232" spans="9:10" x14ac:dyDescent="0.25">
      <c r="I232" t="s">
        <v>27</v>
      </c>
      <c r="J232" t="s">
        <v>160</v>
      </c>
    </row>
    <row r="233" spans="9:10" x14ac:dyDescent="0.25">
      <c r="I233" t="s">
        <v>27</v>
      </c>
      <c r="J233" t="s">
        <v>157</v>
      </c>
    </row>
    <row r="234" spans="9:10" x14ac:dyDescent="0.25">
      <c r="I234" t="s">
        <v>27</v>
      </c>
      <c r="J234" t="s">
        <v>161</v>
      </c>
    </row>
    <row r="235" spans="9:10" x14ac:dyDescent="0.25">
      <c r="I235" t="s">
        <v>27</v>
      </c>
      <c r="J235" t="s">
        <v>167</v>
      </c>
    </row>
    <row r="236" spans="9:10" x14ac:dyDescent="0.25">
      <c r="I236" t="s">
        <v>27</v>
      </c>
      <c r="J236" t="s">
        <v>199</v>
      </c>
    </row>
    <row r="237" spans="9:10" x14ac:dyDescent="0.25">
      <c r="I237" t="s">
        <v>27</v>
      </c>
      <c r="J237" t="s">
        <v>195</v>
      </c>
    </row>
    <row r="238" spans="9:10" x14ac:dyDescent="0.25">
      <c r="I238" t="s">
        <v>27</v>
      </c>
      <c r="J238" t="s">
        <v>197</v>
      </c>
    </row>
    <row r="239" spans="9:10" x14ac:dyDescent="0.25">
      <c r="I239" t="s">
        <v>27</v>
      </c>
      <c r="J239" t="s">
        <v>308</v>
      </c>
    </row>
    <row r="240" spans="9:10" x14ac:dyDescent="0.25">
      <c r="I240" t="s">
        <v>27</v>
      </c>
      <c r="J240" t="s">
        <v>327</v>
      </c>
    </row>
    <row r="241" spans="9:10" x14ac:dyDescent="0.25">
      <c r="I241" t="s">
        <v>28</v>
      </c>
      <c r="J241" t="s">
        <v>133</v>
      </c>
    </row>
    <row r="242" spans="9:10" x14ac:dyDescent="0.25">
      <c r="I242" t="s">
        <v>28</v>
      </c>
      <c r="J242" t="s">
        <v>134</v>
      </c>
    </row>
    <row r="243" spans="9:10" x14ac:dyDescent="0.25">
      <c r="I243" t="s">
        <v>28</v>
      </c>
      <c r="J243" t="s">
        <v>102</v>
      </c>
    </row>
    <row r="244" spans="9:10" x14ac:dyDescent="0.25">
      <c r="I244" t="s">
        <v>28</v>
      </c>
      <c r="J244" t="s">
        <v>171</v>
      </c>
    </row>
    <row r="245" spans="9:10" x14ac:dyDescent="0.25">
      <c r="I245" t="s">
        <v>28</v>
      </c>
      <c r="J245" t="s">
        <v>172</v>
      </c>
    </row>
    <row r="246" spans="9:10" x14ac:dyDescent="0.25">
      <c r="I246" t="s">
        <v>28</v>
      </c>
      <c r="J246" t="s">
        <v>173</v>
      </c>
    </row>
    <row r="247" spans="9:10" x14ac:dyDescent="0.25">
      <c r="I247" t="s">
        <v>29</v>
      </c>
      <c r="J247" t="s">
        <v>175</v>
      </c>
    </row>
    <row r="248" spans="9:10" x14ac:dyDescent="0.25">
      <c r="I248" t="s">
        <v>29</v>
      </c>
      <c r="J248" t="s">
        <v>171</v>
      </c>
    </row>
    <row r="249" spans="9:10" x14ac:dyDescent="0.25">
      <c r="I249" t="s">
        <v>29</v>
      </c>
      <c r="J249" t="s">
        <v>172</v>
      </c>
    </row>
    <row r="250" spans="9:10" x14ac:dyDescent="0.25">
      <c r="I250" t="s">
        <v>29</v>
      </c>
      <c r="J250" t="s">
        <v>176</v>
      </c>
    </row>
    <row r="251" spans="9:10" x14ac:dyDescent="0.25">
      <c r="I251" t="s">
        <v>29</v>
      </c>
      <c r="J251" t="s">
        <v>177</v>
      </c>
    </row>
    <row r="252" spans="9:10" x14ac:dyDescent="0.25">
      <c r="I252" t="s">
        <v>30</v>
      </c>
      <c r="J252" t="s">
        <v>107</v>
      </c>
    </row>
    <row r="253" spans="9:10" x14ac:dyDescent="0.25">
      <c r="I253" t="s">
        <v>30</v>
      </c>
      <c r="J253" t="s">
        <v>328</v>
      </c>
    </row>
    <row r="254" spans="9:10" x14ac:dyDescent="0.25">
      <c r="I254" t="s">
        <v>30</v>
      </c>
      <c r="J254" t="s">
        <v>317</v>
      </c>
    </row>
    <row r="255" spans="9:10" x14ac:dyDescent="0.25">
      <c r="I255" t="s">
        <v>31</v>
      </c>
      <c r="J255" t="s">
        <v>329</v>
      </c>
    </row>
    <row r="256" spans="9:10" x14ac:dyDescent="0.25">
      <c r="I256" t="s">
        <v>31</v>
      </c>
      <c r="J256" t="s">
        <v>191</v>
      </c>
    </row>
    <row r="257" spans="9:10" x14ac:dyDescent="0.25">
      <c r="I257" t="s">
        <v>31</v>
      </c>
      <c r="J257" t="s">
        <v>189</v>
      </c>
    </row>
    <row r="258" spans="9:10" x14ac:dyDescent="0.25">
      <c r="I258" t="s">
        <v>31</v>
      </c>
      <c r="J258" t="s">
        <v>108</v>
      </c>
    </row>
    <row r="259" spans="9:10" x14ac:dyDescent="0.25">
      <c r="I259" t="s">
        <v>31</v>
      </c>
      <c r="J259" t="s">
        <v>102</v>
      </c>
    </row>
    <row r="260" spans="9:10" x14ac:dyDescent="0.25">
      <c r="I260" t="s">
        <v>31</v>
      </c>
      <c r="J260" t="s">
        <v>304</v>
      </c>
    </row>
    <row r="261" spans="9:10" x14ac:dyDescent="0.25">
      <c r="I261" t="s">
        <v>31</v>
      </c>
      <c r="J261" t="s">
        <v>306</v>
      </c>
    </row>
    <row r="262" spans="9:10" x14ac:dyDescent="0.25">
      <c r="I262" t="s">
        <v>31</v>
      </c>
      <c r="J262" t="s">
        <v>103</v>
      </c>
    </row>
    <row r="263" spans="9:10" x14ac:dyDescent="0.25">
      <c r="I263" t="s">
        <v>31</v>
      </c>
      <c r="J263" t="s">
        <v>330</v>
      </c>
    </row>
    <row r="264" spans="9:10" x14ac:dyDescent="0.25">
      <c r="I264" t="s">
        <v>31</v>
      </c>
      <c r="J264" t="s">
        <v>331</v>
      </c>
    </row>
    <row r="265" spans="9:10" x14ac:dyDescent="0.25">
      <c r="I265" t="s">
        <v>32</v>
      </c>
      <c r="J265" t="s">
        <v>175</v>
      </c>
    </row>
    <row r="266" spans="9:10" x14ac:dyDescent="0.25">
      <c r="I266" t="s">
        <v>32</v>
      </c>
      <c r="J266" t="s">
        <v>133</v>
      </c>
    </row>
    <row r="267" spans="9:10" x14ac:dyDescent="0.25">
      <c r="I267" t="s">
        <v>32</v>
      </c>
      <c r="J267" t="s">
        <v>144</v>
      </c>
    </row>
    <row r="268" spans="9:10" x14ac:dyDescent="0.25">
      <c r="I268" t="s">
        <v>32</v>
      </c>
      <c r="J268" t="s">
        <v>311</v>
      </c>
    </row>
    <row r="269" spans="9:10" x14ac:dyDescent="0.25">
      <c r="I269" t="s">
        <v>32</v>
      </c>
      <c r="J269" t="s">
        <v>134</v>
      </c>
    </row>
    <row r="270" spans="9:10" x14ac:dyDescent="0.25">
      <c r="I270" t="s">
        <v>32</v>
      </c>
      <c r="J270" t="s">
        <v>301</v>
      </c>
    </row>
    <row r="271" spans="9:10" x14ac:dyDescent="0.25">
      <c r="I271" t="s">
        <v>32</v>
      </c>
      <c r="J271" t="s">
        <v>312</v>
      </c>
    </row>
    <row r="272" spans="9:10" x14ac:dyDescent="0.25">
      <c r="I272" t="s">
        <v>32</v>
      </c>
      <c r="J272" t="s">
        <v>108</v>
      </c>
    </row>
    <row r="273" spans="9:10" x14ac:dyDescent="0.25">
      <c r="I273" t="s">
        <v>32</v>
      </c>
      <c r="J273" t="s">
        <v>102</v>
      </c>
    </row>
    <row r="274" spans="9:10" x14ac:dyDescent="0.25">
      <c r="I274" t="s">
        <v>32</v>
      </c>
      <c r="J274" t="s">
        <v>330</v>
      </c>
    </row>
    <row r="275" spans="9:10" x14ac:dyDescent="0.25">
      <c r="I275" t="s">
        <v>32</v>
      </c>
      <c r="J275" t="s">
        <v>176</v>
      </c>
    </row>
    <row r="276" spans="9:10" x14ac:dyDescent="0.25">
      <c r="I276" t="s">
        <v>32</v>
      </c>
      <c r="J276" t="s">
        <v>333</v>
      </c>
    </row>
    <row r="277" spans="9:10" x14ac:dyDescent="0.25">
      <c r="I277" t="s">
        <v>33</v>
      </c>
      <c r="J277" t="s">
        <v>175</v>
      </c>
    </row>
    <row r="278" spans="9:10" x14ac:dyDescent="0.25">
      <c r="I278" t="s">
        <v>33</v>
      </c>
      <c r="J278" t="s">
        <v>133</v>
      </c>
    </row>
    <row r="279" spans="9:10" x14ac:dyDescent="0.25">
      <c r="I279" t="s">
        <v>33</v>
      </c>
      <c r="J279" t="s">
        <v>144</v>
      </c>
    </row>
    <row r="280" spans="9:10" x14ac:dyDescent="0.25">
      <c r="I280" t="s">
        <v>33</v>
      </c>
      <c r="J280" t="s">
        <v>311</v>
      </c>
    </row>
    <row r="281" spans="9:10" x14ac:dyDescent="0.25">
      <c r="I281" t="s">
        <v>33</v>
      </c>
      <c r="J281" t="s">
        <v>134</v>
      </c>
    </row>
    <row r="282" spans="9:10" x14ac:dyDescent="0.25">
      <c r="I282" t="s">
        <v>33</v>
      </c>
      <c r="J282" t="s">
        <v>301</v>
      </c>
    </row>
    <row r="283" spans="9:10" x14ac:dyDescent="0.25">
      <c r="I283" t="s">
        <v>33</v>
      </c>
      <c r="J283" t="s">
        <v>312</v>
      </c>
    </row>
    <row r="284" spans="9:10" x14ac:dyDescent="0.25">
      <c r="I284" t="s">
        <v>33</v>
      </c>
      <c r="J284" t="s">
        <v>108</v>
      </c>
    </row>
    <row r="285" spans="9:10" x14ac:dyDescent="0.25">
      <c r="I285" t="s">
        <v>33</v>
      </c>
      <c r="J285" t="s">
        <v>193</v>
      </c>
    </row>
    <row r="286" spans="9:10" x14ac:dyDescent="0.25">
      <c r="I286" t="s">
        <v>33</v>
      </c>
      <c r="J286" t="s">
        <v>102</v>
      </c>
    </row>
    <row r="287" spans="9:10" x14ac:dyDescent="0.25">
      <c r="I287" t="s">
        <v>33</v>
      </c>
      <c r="J287" t="s">
        <v>304</v>
      </c>
    </row>
    <row r="288" spans="9:10" x14ac:dyDescent="0.25">
      <c r="I288" t="s">
        <v>33</v>
      </c>
      <c r="J288" t="s">
        <v>306</v>
      </c>
    </row>
    <row r="289" spans="9:10" x14ac:dyDescent="0.25">
      <c r="I289" t="s">
        <v>33</v>
      </c>
      <c r="J289" t="s">
        <v>104</v>
      </c>
    </row>
    <row r="290" spans="9:10" x14ac:dyDescent="0.25">
      <c r="I290" t="s">
        <v>33</v>
      </c>
      <c r="J290" t="s">
        <v>330</v>
      </c>
    </row>
    <row r="291" spans="9:10" x14ac:dyDescent="0.25">
      <c r="I291" t="s">
        <v>33</v>
      </c>
      <c r="J291" t="s">
        <v>176</v>
      </c>
    </row>
    <row r="292" spans="9:10" x14ac:dyDescent="0.25">
      <c r="I292" t="s">
        <v>33</v>
      </c>
      <c r="J292" t="s">
        <v>332</v>
      </c>
    </row>
    <row r="293" spans="9:10" x14ac:dyDescent="0.25">
      <c r="I293" t="s">
        <v>35</v>
      </c>
      <c r="J293" t="s">
        <v>311</v>
      </c>
    </row>
    <row r="294" spans="9:10" x14ac:dyDescent="0.25">
      <c r="I294" t="s">
        <v>35</v>
      </c>
      <c r="J294" t="s">
        <v>191</v>
      </c>
    </row>
    <row r="295" spans="9:10" x14ac:dyDescent="0.25">
      <c r="I295" t="s">
        <v>35</v>
      </c>
      <c r="J295" t="s">
        <v>189</v>
      </c>
    </row>
    <row r="296" spans="9:10" x14ac:dyDescent="0.25">
      <c r="I296" t="s">
        <v>35</v>
      </c>
      <c r="J296" t="s">
        <v>312</v>
      </c>
    </row>
    <row r="297" spans="9:10" x14ac:dyDescent="0.25">
      <c r="I297" t="s">
        <v>35</v>
      </c>
      <c r="J297" t="s">
        <v>193</v>
      </c>
    </row>
    <row r="298" spans="9:10" x14ac:dyDescent="0.25">
      <c r="I298" t="s">
        <v>35</v>
      </c>
      <c r="J298" t="s">
        <v>326</v>
      </c>
    </row>
    <row r="299" spans="9:10" x14ac:dyDescent="0.25">
      <c r="I299" t="s">
        <v>35</v>
      </c>
      <c r="J299" t="s">
        <v>199</v>
      </c>
    </row>
    <row r="300" spans="9:10" x14ac:dyDescent="0.25">
      <c r="I300" t="s">
        <v>35</v>
      </c>
      <c r="J300" t="s">
        <v>195</v>
      </c>
    </row>
    <row r="301" spans="9:10" x14ac:dyDescent="0.25">
      <c r="I301" t="s">
        <v>35</v>
      </c>
      <c r="J301" t="s">
        <v>197</v>
      </c>
    </row>
    <row r="302" spans="9:10" x14ac:dyDescent="0.25">
      <c r="I302" t="s">
        <v>35</v>
      </c>
      <c r="J302" t="s">
        <v>334</v>
      </c>
    </row>
    <row r="303" spans="9:10" x14ac:dyDescent="0.25">
      <c r="I303" t="s">
        <v>37</v>
      </c>
      <c r="J303" t="s">
        <v>191</v>
      </c>
    </row>
    <row r="304" spans="9:10" x14ac:dyDescent="0.25">
      <c r="I304" t="s">
        <v>37</v>
      </c>
      <c r="J304" t="s">
        <v>189</v>
      </c>
    </row>
    <row r="305" spans="9:10" x14ac:dyDescent="0.25">
      <c r="I305" t="s">
        <v>37</v>
      </c>
      <c r="J305" t="s">
        <v>193</v>
      </c>
    </row>
    <row r="306" spans="9:10" x14ac:dyDescent="0.25">
      <c r="I306" t="s">
        <v>37</v>
      </c>
      <c r="J306" t="s">
        <v>199</v>
      </c>
    </row>
    <row r="307" spans="9:10" x14ac:dyDescent="0.25">
      <c r="I307" t="s">
        <v>37</v>
      </c>
      <c r="J307" t="s">
        <v>195</v>
      </c>
    </row>
    <row r="308" spans="9:10" x14ac:dyDescent="0.25">
      <c r="I308" t="s">
        <v>37</v>
      </c>
      <c r="J308" t="s">
        <v>197</v>
      </c>
    </row>
    <row r="309" spans="9:10" x14ac:dyDescent="0.25">
      <c r="I309" t="s">
        <v>37</v>
      </c>
      <c r="J309" t="s">
        <v>188</v>
      </c>
    </row>
    <row r="310" spans="9:10" x14ac:dyDescent="0.25">
      <c r="I310" t="s">
        <v>39</v>
      </c>
      <c r="J310" t="s">
        <v>191</v>
      </c>
    </row>
    <row r="311" spans="9:10" x14ac:dyDescent="0.25">
      <c r="I311" t="s">
        <v>39</v>
      </c>
      <c r="J311" t="s">
        <v>189</v>
      </c>
    </row>
    <row r="312" spans="9:10" x14ac:dyDescent="0.25">
      <c r="I312" t="s">
        <v>39</v>
      </c>
      <c r="J312" t="s">
        <v>193</v>
      </c>
    </row>
    <row r="313" spans="9:10" x14ac:dyDescent="0.25">
      <c r="I313" t="s">
        <v>39</v>
      </c>
      <c r="J313" t="s">
        <v>199</v>
      </c>
    </row>
    <row r="314" spans="9:10" x14ac:dyDescent="0.25">
      <c r="I314" t="s">
        <v>39</v>
      </c>
      <c r="J314" t="s">
        <v>195</v>
      </c>
    </row>
    <row r="315" spans="9:10" x14ac:dyDescent="0.25">
      <c r="I315" t="s">
        <v>39</v>
      </c>
      <c r="J315" t="s">
        <v>197</v>
      </c>
    </row>
    <row r="316" spans="9:10" x14ac:dyDescent="0.25">
      <c r="I316" t="s">
        <v>39</v>
      </c>
      <c r="J316" t="s">
        <v>335</v>
      </c>
    </row>
  </sheetData>
  <sortState xmlns:xlrd2="http://schemas.microsoft.com/office/spreadsheetml/2017/richdata2" ref="A1:A34">
    <sortCondition ref="A1:A34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派系总揽</vt:lpstr>
      <vt:lpstr>派系插件详情</vt:lpstr>
      <vt:lpstr>已有插件</vt:lpstr>
      <vt:lpstr>全部插件详细</vt:lpstr>
      <vt:lpstr>过度</vt:lpstr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OSLight</dc:creator>
  <cp:lastModifiedBy>OSLight</cp:lastModifiedBy>
  <dcterms:created xsi:type="dcterms:W3CDTF">2015-06-05T18:19:34Z</dcterms:created>
  <dcterms:modified xsi:type="dcterms:W3CDTF">2022-02-20T20:05:28Z</dcterms:modified>
</cp:coreProperties>
</file>