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a\Desktop\exomy\"/>
    </mc:Choice>
  </mc:AlternateContent>
  <xr:revisionPtr revIDLastSave="0" documentId="13_ncr:1_{C81070F4-6DC2-4636-A415-6FCF92FF7C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_ExoMy_All_Parts_BoM" sheetId="1" r:id="rId1"/>
  </sheets>
  <definedNames>
    <definedName name="_xlnm._FilterDatabase" localSheetId="0" hidden="1">PI_ExoMy_All_Parts_BoM!$A$2:$H$66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9" i="1" l="1"/>
  <c r="M71" i="1" s="1"/>
  <c r="K68" i="1"/>
  <c r="G65" i="1"/>
  <c r="G68" i="1" s="1"/>
</calcChain>
</file>

<file path=xl/sharedStrings.xml><?xml version="1.0" encoding="utf-8"?>
<sst xmlns="http://schemas.openxmlformats.org/spreadsheetml/2006/main" count="265" uniqueCount="131">
  <si>
    <t>Bill of Materials</t>
  </si>
  <si>
    <t>ITEM NO.</t>
  </si>
  <si>
    <t>PART NUMBER</t>
  </si>
  <si>
    <t>CONFIG NAME</t>
  </si>
  <si>
    <t>QTY.</t>
  </si>
  <si>
    <t>P01_Chassis</t>
  </si>
  <si>
    <t>Two Color Print</t>
  </si>
  <si>
    <t>P02_Drill</t>
  </si>
  <si>
    <t>Default</t>
  </si>
  <si>
    <t>P03_Bogie_Bearing</t>
  </si>
  <si>
    <t>P15_DCDC_Holddown</t>
  </si>
  <si>
    <t>P04_Battery_Holddown</t>
  </si>
  <si>
    <t>Parallax-Servo</t>
  </si>
  <si>
    <t>Steering Modded</t>
  </si>
  <si>
    <t>Parallax-Servo-Horn</t>
  </si>
  <si>
    <t>Parallax-Servo-Screw</t>
  </si>
  <si>
    <t>P28_Wheel_Bracket_Split</t>
  </si>
  <si>
    <t>Left Wiring</t>
  </si>
  <si>
    <t>Continuous</t>
  </si>
  <si>
    <t>P29_Wheel_Bracket_Fixing_Plate</t>
  </si>
  <si>
    <t>P30_Wheel</t>
  </si>
  <si>
    <t>P32_Wheel_Fixing_Plate_U_Shape</t>
  </si>
  <si>
    <t>Button Head M4x10</t>
  </si>
  <si>
    <t>SCB3_8</t>
  </si>
  <si>
    <t>Socket Head M3x8</t>
  </si>
  <si>
    <t>Right Wiring</t>
  </si>
  <si>
    <t>P19_Bogie</t>
  </si>
  <si>
    <t>P17_Bogie_Cable_Cover</t>
  </si>
  <si>
    <t>Rear Cover</t>
  </si>
  <si>
    <t>Button Head M4x16</t>
  </si>
  <si>
    <t>SFB3_6</t>
  </si>
  <si>
    <t>Button Head M5x30</t>
  </si>
  <si>
    <t>Zip_Tie</t>
  </si>
  <si>
    <t>Bogie</t>
  </si>
  <si>
    <t>Servo Extension Cable</t>
  </si>
  <si>
    <t>Left</t>
  </si>
  <si>
    <t>Right</t>
  </si>
  <si>
    <t>Side</t>
  </si>
  <si>
    <t>Body</t>
  </si>
  <si>
    <t>P13_Port_Cover</t>
  </si>
  <si>
    <t>P14_Raspi_Holder</t>
  </si>
  <si>
    <t>P11_Top</t>
  </si>
  <si>
    <t>P20_Head</t>
  </si>
  <si>
    <t>P22_Eye_White</t>
  </si>
  <si>
    <t>P23_Eye_Pupil</t>
  </si>
  <si>
    <t>P24_Mouth_Latch</t>
  </si>
  <si>
    <t>P25_Mouth</t>
  </si>
  <si>
    <t>Grin</t>
  </si>
  <si>
    <t>P33_Cam_Holder_Flat</t>
  </si>
  <si>
    <t>Raspberry Pi Camera V2</t>
  </si>
  <si>
    <t>P26_Hat</t>
  </si>
  <si>
    <t>Eyebrows</t>
  </si>
  <si>
    <t>SCB2_5</t>
  </si>
  <si>
    <t>Socket Head M2x5</t>
  </si>
  <si>
    <t>P21_Mast</t>
  </si>
  <si>
    <t>P12_Solar_Panel</t>
  </si>
  <si>
    <t>Raspberry Pi 4 Model B</t>
  </si>
  <si>
    <t>Adafruit PWM Servo HAT</t>
  </si>
  <si>
    <t>USB-C Plug</t>
  </si>
  <si>
    <t>USB-Dongle</t>
  </si>
  <si>
    <t>DC_DC_VMA404</t>
  </si>
  <si>
    <t>Conrad LiPo 3S 3000mAh - 1344138</t>
  </si>
  <si>
    <t>Toggle Switch</t>
  </si>
  <si>
    <t>Rocker Switch</t>
  </si>
  <si>
    <t>Battery Alarm</t>
  </si>
  <si>
    <t>Long_Camera_Cabel</t>
  </si>
  <si>
    <t>Power_Switch_to_DCDC_Cable</t>
  </si>
  <si>
    <t>XT-60_Macho Male Pins</t>
  </si>
  <si>
    <t>DCDC_to_PWM_Board_Cable</t>
  </si>
  <si>
    <t>Switches_to_DCDC_Cable</t>
  </si>
  <si>
    <t>Battery_to_Switch_Cable</t>
  </si>
  <si>
    <t>SCB3_20</t>
  </si>
  <si>
    <t>Socket Head M3x20</t>
  </si>
  <si>
    <t>M3-Insert</t>
  </si>
  <si>
    <t>Brass Insert M3</t>
  </si>
  <si>
    <t>M2_5x11</t>
  </si>
  <si>
    <t>Standoff M2.5x11</t>
  </si>
  <si>
    <t>Phillips Head M2.5x6</t>
  </si>
  <si>
    <t>Body Wide</t>
  </si>
  <si>
    <t>Shrink_Tube</t>
  </si>
  <si>
    <t>PURCHASING LINK</t>
  </si>
  <si>
    <t>https://nl.rs-online.com/web/p/products/7813046/</t>
  </si>
  <si>
    <t>https://nl.rs-online.com/web/p/products/7813058/</t>
  </si>
  <si>
    <t>come with motor</t>
  </si>
  <si>
    <t>https://www.conrad.nl/p/modelcraft-servo-verlengkabel-1x-jr-stekker-1x-jr-bus-250-mm-035-mm-silicone-verdraaid-233542</t>
  </si>
  <si>
    <t>Price</t>
  </si>
  <si>
    <t>Supplier</t>
  </si>
  <si>
    <t>Conrad</t>
  </si>
  <si>
    <t>https://www.conrad.nl/p/apem-5246a-52460003-tuimelschakelaar-250-vac-3-a-2x-aanaan-continu-1-stuks-700192</t>
  </si>
  <si>
    <t>Reichelt</t>
  </si>
  <si>
    <t>https://www.reichelt.com/nl/de/wippenschalter-rund-2x-ein-aus-ws-r13-244-a-p105450.html?r=1</t>
  </si>
  <si>
    <t>https://www.reichelt.com/nl/de/raspberry-pi-servo-hat-16-kanal-pwm-pca9685-rpi-servo-hat-p235533.html?&amp;trstct=pos_0&amp;nbc=1</t>
  </si>
  <si>
    <t>Rs-Online</t>
  </si>
  <si>
    <t>https://www.conrad.nl/p/raspberry-pi-4-b-2-gb-4-x-15-ghz-raspberry-pi-2138863</t>
  </si>
  <si>
    <t>https://www.conrad.nl/p/raspberry-pi-camera-module-v2-8mp-cmos-kleuren-cameramodule-geschikt-voor-raspberry-pi-1438999</t>
  </si>
  <si>
    <t>https://www.conrad.nl/p/conrad-energy-lipo-accupack-111-v-3000-mah-aantal-cellen-3-20-c-softcase-xt60-1344138</t>
  </si>
  <si>
    <t>https://www.conrad.nl/p/makerfactory-vma404-makerfactory-dc-dc-instelbare-step-down-spanningsregelaar-lm2596s-1612753</t>
  </si>
  <si>
    <t>https://www.conrad.nl/p/reely-lipo-checker-geschikt-voor-accucellen2-8-1511388</t>
  </si>
  <si>
    <t>GamePad</t>
  </si>
  <si>
    <t>Countersink Head M3x6</t>
  </si>
  <si>
    <t>Total</t>
  </si>
  <si>
    <t>https://www.conrad.nl/p/steinel-071318-heatshrink-set-70-pcs-2114764</t>
  </si>
  <si>
    <t>https://www.conrad.nl/p/wkk-5454-cable-tie-200-mm-black-uv-proof-100-pcs-1553141</t>
  </si>
  <si>
    <t>https://www.conrad.nl/p/joy-it-k-1473-power-cable-raspberry-pi-arduino-banana-pi-cubieboard-1x-usb-c-plug-1x-sony-xperia-1-m-black-2159636</t>
  </si>
  <si>
    <t>https://www.conrad.nl/p/logitech-gaming-f710-wireless-controller-gamepad-pc-silver-519585?searchTerm=f710&amp;searchType=suggest&amp;searchSuggest=product</t>
  </si>
  <si>
    <t>https://www.conrad.nl/p/joy-it-rb-camera-030-camera-cable-raspberry-pi-1x-csi-1x-csi-030-m-white-1426885</t>
  </si>
  <si>
    <t>https://www.conrad.nl/p/reely-1373199-battery-plug-xt60-gold-plated-1-pcs-1373199</t>
  </si>
  <si>
    <t>https://www.conrad.nl/p/alphawire-3053-or001-strand-1-x-050-mm-orange-sold-per-metre-1368715</t>
  </si>
  <si>
    <t>https://www.conrad.nl/p/alphawire-3053-br001-strand-1-x-050-mm-chestnut-sold-per-metre-1368713</t>
  </si>
  <si>
    <t>https://nl.rs-online.com/web/p/standoffs/1842723/</t>
  </si>
  <si>
    <t>https://nl.rs-online.com/web/p/machine-screws/0560552/</t>
  </si>
  <si>
    <t>https://nl.rs-online.com/web/p/threaded-inserts/0278534/</t>
  </si>
  <si>
    <t>https://nl.rs-online.com/web/p/socket-screws/3764577/</t>
  </si>
  <si>
    <t>https://nl.rs-online.com/web/p/socket-screws/4679824/</t>
  </si>
  <si>
    <t>https://nl.rs-online.com/web/p/machine-screws/0560530/</t>
  </si>
  <si>
    <t>https://nl.rs-online.com/web/p/socket-screws/3044659/</t>
  </si>
  <si>
    <t>https://nl.rs-online.com/web/p/socket-screws/0281221/</t>
  </si>
  <si>
    <t>https://nl.rs-online.com/web/p/socket-screws/0281372/</t>
  </si>
  <si>
    <t>https://nl.rs-online.com/web/p/socket-screws/0281243</t>
  </si>
  <si>
    <t>ALIEXPRESS</t>
  </si>
  <si>
    <t>AMAZON</t>
  </si>
  <si>
    <t>reichelt</t>
  </si>
  <si>
    <t>TO PRINT</t>
  </si>
  <si>
    <t>ALREADY</t>
  </si>
  <si>
    <t>qty nécessaire</t>
  </si>
  <si>
    <t xml:space="preserve"> </t>
  </si>
  <si>
    <t>Prix hors remise</t>
  </si>
  <si>
    <t>prix remisé</t>
  </si>
  <si>
    <t>Aliexpress</t>
  </si>
  <si>
    <t>Electronique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</si>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</sst>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[$€-1]_ ;_ * \(#,##0.00\)\ [$€-1]_ ;_ * &quot;-&quot;??_)\ [$€-1]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42"/>
    <xf numFmtId="164" fontId="0" fillId="0" borderId="0" xfId="0" applyNumberFormat="1"/>
    <xf numFmtId="0" fontId="16" fillId="0" borderId="0" xfId="0" applyFont="1"/>
    <xf numFmtId="0" fontId="0" fillId="33" borderId="0" xfId="0" applyFill="1"/>
    <xf numFmtId="0" fontId="18" fillId="33" borderId="0" xfId="42" applyFill="1"/>
    <xf numFmtId="164" fontId="0" fillId="33" borderId="0" xfId="0" applyNumberFormat="1" applyFill="1"/>
    <xf numFmtId="0" fontId="0" fillId="34" borderId="0" xfId="0" applyFill="1"/>
    <xf numFmtId="0" fontId="18" fillId="34" borderId="0" xfId="42" applyFill="1"/>
    <xf numFmtId="164" fontId="0" fillId="34" borderId="0" xfId="0" applyNumberFormat="1" applyFill="1"/>
    <xf numFmtId="0" fontId="19" fillId="34" borderId="0" xfId="42" applyFont="1" applyFill="1"/>
    <xf numFmtId="0" fontId="20" fillId="0" borderId="0" xfId="0" applyFont="1"/>
    <xf numFmtId="0" fontId="19" fillId="33" borderId="0" xfId="0" applyFont="1" applyFill="1"/>
    <xf numFmtId="0" fontId="19" fillId="34" borderId="0" xfId="0" applyFont="1" applyFill="1"/>
    <xf numFmtId="0" fontId="19" fillId="0" borderId="0" xfId="0" applyFont="1"/>
    <xf numFmtId="0" fontId="19" fillId="33" borderId="0" xfId="42" applyFont="1" applyFill="1"/>
    <xf numFmtId="0" fontId="19" fillId="0" borderId="0" xfId="42" applyFont="1"/>
    <xf numFmtId="0" fontId="0" fillId="35" borderId="0" xfId="0" applyFill="1"/>
    <xf numFmtId="0" fontId="18" fillId="35" borderId="0" xfId="42" applyFill="1"/>
    <xf numFmtId="0" fontId="19" fillId="35" borderId="0" xfId="42" applyFont="1" applyFill="1"/>
    <xf numFmtId="164" fontId="0" fillId="35" borderId="0" xfId="0" applyNumberForma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com/nl/de/raspberry-pi-servo-hat-16-kanal-pwm-pca9685-rpi-servo-hat-p235533.html?&amp;trstct=pos_0&amp;nbc=1" TargetMode="External"/><Relationship Id="rId13" Type="http://schemas.openxmlformats.org/officeDocument/2006/relationships/hyperlink" Target="https://www.reichelt.com/nl/de/wippenschalter-rund-2x-ein-aus-ws-r13-244-a-p105450.html?r=1" TargetMode="External"/><Relationship Id="rId18" Type="http://schemas.openxmlformats.org/officeDocument/2006/relationships/hyperlink" Target="https://www.conrad.nl/p/wkk-5454-cable-tie-200-mm-black-uv-proof-100-pcs-1553141" TargetMode="External"/><Relationship Id="rId26" Type="http://schemas.openxmlformats.org/officeDocument/2006/relationships/hyperlink" Target="https://nl.rs-online.com/web/p/socket-screws/3044659/" TargetMode="External"/><Relationship Id="rId3" Type="http://schemas.openxmlformats.org/officeDocument/2006/relationships/hyperlink" Target="https://www.conrad.nl/p/modelcraft-servo-verlengkabel-1x-jr-stekker-1x-jr-bus-250-mm-035-mm-silicone-verdraaid-233542" TargetMode="External"/><Relationship Id="rId21" Type="http://schemas.openxmlformats.org/officeDocument/2006/relationships/hyperlink" Target="https://nl.rs-online.com/web/p/machine-screws/0560552/" TargetMode="External"/><Relationship Id="rId7" Type="http://schemas.openxmlformats.org/officeDocument/2006/relationships/hyperlink" Target="https://www.conrad.nl/p/raspberry-pi-4-b-2-gb-4-x-15-ghz-raspberry-pi-2138863" TargetMode="External"/><Relationship Id="rId12" Type="http://schemas.openxmlformats.org/officeDocument/2006/relationships/hyperlink" Target="https://www.conrad.nl/p/apem-5246a-52460003-tuimelschakelaar-250-vac-3-a-2x-aanaan-continu-1-stuks-700192" TargetMode="External"/><Relationship Id="rId17" Type="http://schemas.openxmlformats.org/officeDocument/2006/relationships/hyperlink" Target="https://www.conrad.nl/p/alphawire-3053-or001-strand-1-x-050-mm-orange-sold-per-metre-1368715" TargetMode="External"/><Relationship Id="rId25" Type="http://schemas.openxmlformats.org/officeDocument/2006/relationships/hyperlink" Target="https://nl.rs-online.com/web/p/machine-screws/0560530/" TargetMode="External"/><Relationship Id="rId2" Type="http://schemas.openxmlformats.org/officeDocument/2006/relationships/hyperlink" Target="https://nl.rs-online.com/web/p/products/7813046/" TargetMode="External"/><Relationship Id="rId16" Type="http://schemas.openxmlformats.org/officeDocument/2006/relationships/hyperlink" Target="https://www.conrad.nl/p/reely-1373199-battery-plug-xt60-gold-plated-1-pcs-1373199" TargetMode="External"/><Relationship Id="rId20" Type="http://schemas.openxmlformats.org/officeDocument/2006/relationships/hyperlink" Target="https://nl.rs-online.com/web/p/standoffs/1842723/" TargetMode="External"/><Relationship Id="rId29" Type="http://schemas.openxmlformats.org/officeDocument/2006/relationships/hyperlink" Target="https://nl.rs-online.com/web/p/socket-screws/0281243" TargetMode="External"/><Relationship Id="rId1" Type="http://schemas.openxmlformats.org/officeDocument/2006/relationships/hyperlink" Target="https://nl.rs-online.com/web/p/products/7813058/" TargetMode="External"/><Relationship Id="rId6" Type="http://schemas.openxmlformats.org/officeDocument/2006/relationships/hyperlink" Target="https://www.conrad.nl/p/raspberry-pi-camera-module-v2-8mp-cmos-kleuren-cameramodule-geschikt-voor-raspberry-pi-1438999" TargetMode="External"/><Relationship Id="rId11" Type="http://schemas.openxmlformats.org/officeDocument/2006/relationships/hyperlink" Target="https://www.conrad.nl/p/conrad-energy-lipo-accupack-111-v-3000-mah-aantal-cellen-3-20-c-softcase-xt60-1344138" TargetMode="External"/><Relationship Id="rId24" Type="http://schemas.openxmlformats.org/officeDocument/2006/relationships/hyperlink" Target="https://nl.rs-online.com/web/p/socket-screws/4679824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conrad.nl/p/modelcraft-servo-verlengkabel-1x-jr-stekker-1x-jr-bus-250-mm-035-mm-silicone-verdraaid-233542" TargetMode="External"/><Relationship Id="rId15" Type="http://schemas.openxmlformats.org/officeDocument/2006/relationships/hyperlink" Target="https://www.conrad.nl/p/joy-it-rb-camera-030-camera-cable-raspberry-pi-1x-csi-1x-csi-030-m-white-1426885" TargetMode="External"/><Relationship Id="rId23" Type="http://schemas.openxmlformats.org/officeDocument/2006/relationships/hyperlink" Target="https://nl.rs-online.com/web/p/socket-screws/3764577/" TargetMode="External"/><Relationship Id="rId28" Type="http://schemas.openxmlformats.org/officeDocument/2006/relationships/hyperlink" Target="https://nl.rs-online.com/web/p/socket-screws/0281221/" TargetMode="External"/><Relationship Id="rId10" Type="http://schemas.openxmlformats.org/officeDocument/2006/relationships/hyperlink" Target="https://www.conrad.nl/p/logitech-gaming-f710-wireless-controller-gamepad-pc-silver-519585?searchTerm=f710&amp;searchType=suggest&amp;searchSuggest=product" TargetMode="External"/><Relationship Id="rId19" Type="http://schemas.openxmlformats.org/officeDocument/2006/relationships/hyperlink" Target="https://www.conrad.nl/p/steinel-071318-heatshrink-set-70-pcs-2114764" TargetMode="External"/><Relationship Id="rId31" Type="http://schemas.openxmlformats.org/officeDocument/2006/relationships/hyperlink" Target="https://www.conrad.nl/p/makerfactory-vma404-makerfactory-dc-dc-instelbare-step-down-spanningsregelaar-lm2596s-1612753" TargetMode="External"/><Relationship Id="rId4" Type="http://schemas.openxmlformats.org/officeDocument/2006/relationships/hyperlink" Target="https://www.conrad.nl/p/modelcraft-servo-verlengkabel-1x-jr-stekker-1x-jr-bus-250-mm-035-mm-silicone-verdraaid-233542" TargetMode="External"/><Relationship Id="rId9" Type="http://schemas.openxmlformats.org/officeDocument/2006/relationships/hyperlink" Target="https://www.conrad.nl/p/joy-it-k-1473-power-cable-raspberry-pi-arduino-banana-pi-cubieboard-1x-usb-c-plug-1x-sony-xperia-1-m-black-2159636" TargetMode="External"/><Relationship Id="rId14" Type="http://schemas.openxmlformats.org/officeDocument/2006/relationships/hyperlink" Target="https://www.conrad.nl/p/reely-lipo-checker-geschikt-voor-accucellen2-8-1511388" TargetMode="External"/><Relationship Id="rId22" Type="http://schemas.openxmlformats.org/officeDocument/2006/relationships/hyperlink" Target="https://nl.rs-online.com/web/p/threaded-inserts/0278534/" TargetMode="External"/><Relationship Id="rId27" Type="http://schemas.openxmlformats.org/officeDocument/2006/relationships/hyperlink" Target="https://nl.rs-online.com/web/p/socket-screws/0281372/" TargetMode="External"/><Relationship Id="rId30" Type="http://schemas.openxmlformats.org/officeDocument/2006/relationships/hyperlink" Target="https://www.conrad.nl/p/alphawire-3053-br001-strand-1-x-050-mm-chestnut-sold-per-metre-1368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E50" zoomScale="130" zoomScaleNormal="130" workbookViewId="0">
      <selection activeCell="M71" sqref="M71"/>
    </sheetView>
  </sheetViews>
  <sheetFormatPr baseColWidth="10" defaultColWidth="9.140625" defaultRowHeight="15" x14ac:dyDescent="0.25"/>
  <cols>
    <col min="1" max="1" width="9.7109375" customWidth="1"/>
    <col min="2" max="2" width="33.85546875" customWidth="1"/>
    <col min="3" max="3" width="24.42578125" customWidth="1"/>
    <col min="4" max="4" width="11.7109375" customWidth="1"/>
    <col min="5" max="5" width="81.28515625" customWidth="1"/>
    <col min="6" max="6" width="16.7109375" style="14" customWidth="1"/>
    <col min="7" max="7" width="12.42578125" customWidth="1"/>
    <col min="8" max="8" width="6.140625" customWidth="1"/>
    <col min="9" max="9" width="11.140625" bestFit="1" customWidth="1"/>
    <col min="10" max="10" width="11.140625" customWidth="1"/>
  </cols>
  <sheetData>
    <row r="1" spans="1:11" x14ac:dyDescent="0.25">
      <c r="A1" s="3" t="s">
        <v>0</v>
      </c>
      <c r="B1" s="3"/>
      <c r="C1" s="3"/>
      <c r="D1" s="3"/>
      <c r="E1" s="3"/>
      <c r="F1" s="11"/>
      <c r="G1" s="3"/>
      <c r="H1" s="3"/>
    </row>
    <row r="2" spans="1:11" x14ac:dyDescent="0.25">
      <c r="A2" s="3" t="s">
        <v>1</v>
      </c>
      <c r="B2" s="3" t="s">
        <v>2</v>
      </c>
      <c r="C2" s="3" t="s">
        <v>3</v>
      </c>
      <c r="D2" s="3" t="s">
        <v>86</v>
      </c>
      <c r="E2" s="3" t="s">
        <v>80</v>
      </c>
      <c r="F2" s="11" t="s">
        <v>124</v>
      </c>
      <c r="G2" s="3" t="s">
        <v>85</v>
      </c>
      <c r="H2" s="3" t="s">
        <v>4</v>
      </c>
    </row>
    <row r="3" spans="1:11" x14ac:dyDescent="0.25">
      <c r="A3" s="4">
        <v>1</v>
      </c>
      <c r="B3" s="4" t="s">
        <v>5</v>
      </c>
      <c r="C3" s="4" t="s">
        <v>6</v>
      </c>
      <c r="D3" s="4"/>
      <c r="E3" s="4"/>
      <c r="F3" s="12"/>
      <c r="G3" s="4">
        <v>40</v>
      </c>
      <c r="H3" s="4">
        <v>1</v>
      </c>
      <c r="I3" t="s">
        <v>122</v>
      </c>
      <c r="K3">
        <v>44.33</v>
      </c>
    </row>
    <row r="4" spans="1:11" x14ac:dyDescent="0.25">
      <c r="A4" s="4">
        <v>2</v>
      </c>
      <c r="B4" s="4" t="s">
        <v>7</v>
      </c>
      <c r="C4" s="4" t="s">
        <v>8</v>
      </c>
      <c r="D4" s="4"/>
      <c r="E4" s="4"/>
      <c r="F4" s="12"/>
      <c r="G4" s="4">
        <v>40</v>
      </c>
      <c r="H4" s="4">
        <v>1</v>
      </c>
      <c r="I4" t="s">
        <v>122</v>
      </c>
    </row>
    <row r="5" spans="1:11" x14ac:dyDescent="0.25">
      <c r="A5" s="4">
        <v>3</v>
      </c>
      <c r="B5" s="4" t="s">
        <v>9</v>
      </c>
      <c r="C5" s="4" t="s">
        <v>8</v>
      </c>
      <c r="D5" s="4"/>
      <c r="E5" s="4"/>
      <c r="F5" s="12"/>
      <c r="G5" s="4"/>
      <c r="H5" s="4">
        <v>3</v>
      </c>
      <c r="I5" t="s">
        <v>122</v>
      </c>
    </row>
    <row r="6" spans="1:11" x14ac:dyDescent="0.25">
      <c r="A6" s="4">
        <v>4</v>
      </c>
      <c r="B6" s="4" t="s">
        <v>10</v>
      </c>
      <c r="C6" s="4" t="s">
        <v>8</v>
      </c>
      <c r="D6" s="4"/>
      <c r="E6" s="4"/>
      <c r="F6" s="12"/>
      <c r="G6" s="4"/>
      <c r="H6" s="4">
        <v>2</v>
      </c>
      <c r="I6" t="s">
        <v>122</v>
      </c>
    </row>
    <row r="7" spans="1:11" x14ac:dyDescent="0.25">
      <c r="A7" s="4">
        <v>5</v>
      </c>
      <c r="B7" s="4" t="s">
        <v>11</v>
      </c>
      <c r="C7" s="4" t="s">
        <v>8</v>
      </c>
      <c r="D7" s="4"/>
      <c r="E7" s="4"/>
      <c r="F7" s="12"/>
      <c r="G7" s="4"/>
      <c r="H7" s="4">
        <v>1</v>
      </c>
      <c r="I7" t="s">
        <v>122</v>
      </c>
    </row>
    <row r="8" spans="1:11" x14ac:dyDescent="0.25">
      <c r="A8" s="7">
        <v>6</v>
      </c>
      <c r="B8" s="7" t="s">
        <v>12</v>
      </c>
      <c r="C8" s="7" t="s">
        <v>13</v>
      </c>
      <c r="D8" s="7" t="s">
        <v>92</v>
      </c>
      <c r="E8" s="8" t="s">
        <v>82</v>
      </c>
      <c r="F8" s="10"/>
      <c r="G8" s="9">
        <v>16</v>
      </c>
      <c r="H8" s="7">
        <v>6</v>
      </c>
      <c r="I8" s="7" t="s">
        <v>119</v>
      </c>
      <c r="J8" s="7"/>
      <c r="K8">
        <v>41.94</v>
      </c>
    </row>
    <row r="9" spans="1:11" x14ac:dyDescent="0.25">
      <c r="A9" s="7">
        <v>7</v>
      </c>
      <c r="B9" s="7" t="s">
        <v>14</v>
      </c>
      <c r="C9" s="7" t="s">
        <v>8</v>
      </c>
      <c r="D9" s="7"/>
      <c r="E9" s="7" t="s">
        <v>83</v>
      </c>
      <c r="F9" s="13"/>
      <c r="G9" s="7"/>
      <c r="H9" s="7">
        <v>12</v>
      </c>
    </row>
    <row r="10" spans="1:11" x14ac:dyDescent="0.25">
      <c r="A10" s="7">
        <v>8</v>
      </c>
      <c r="B10" s="7" t="s">
        <v>15</v>
      </c>
      <c r="C10" s="7" t="s">
        <v>8</v>
      </c>
      <c r="D10" s="7"/>
      <c r="E10" s="7" t="s">
        <v>83</v>
      </c>
      <c r="F10" s="13"/>
      <c r="G10" s="7"/>
      <c r="H10" s="7">
        <v>12</v>
      </c>
    </row>
    <row r="11" spans="1:11" x14ac:dyDescent="0.25">
      <c r="A11" s="4">
        <v>9</v>
      </c>
      <c r="B11" s="4" t="s">
        <v>16</v>
      </c>
      <c r="C11" s="4" t="s">
        <v>17</v>
      </c>
      <c r="D11" s="4"/>
      <c r="E11" s="4"/>
      <c r="F11" s="12"/>
      <c r="G11" s="4"/>
      <c r="H11" s="4">
        <v>3</v>
      </c>
      <c r="I11" t="s">
        <v>122</v>
      </c>
    </row>
    <row r="12" spans="1:11" x14ac:dyDescent="0.25">
      <c r="A12" s="7">
        <v>10</v>
      </c>
      <c r="B12" s="7" t="s">
        <v>12</v>
      </c>
      <c r="C12" s="7" t="s">
        <v>18</v>
      </c>
      <c r="D12" s="7" t="s">
        <v>92</v>
      </c>
      <c r="E12" s="8" t="s">
        <v>81</v>
      </c>
      <c r="F12" s="10"/>
      <c r="G12" s="9">
        <v>16</v>
      </c>
      <c r="H12" s="7">
        <v>6</v>
      </c>
      <c r="I12" s="7" t="s">
        <v>119</v>
      </c>
      <c r="J12" s="7"/>
      <c r="K12">
        <v>37.880000000000003</v>
      </c>
    </row>
    <row r="13" spans="1:11" x14ac:dyDescent="0.25">
      <c r="A13" s="4">
        <v>11</v>
      </c>
      <c r="B13" s="4" t="s">
        <v>19</v>
      </c>
      <c r="C13" s="4" t="s">
        <v>8</v>
      </c>
      <c r="D13" s="4"/>
      <c r="E13" s="4"/>
      <c r="F13" s="12"/>
      <c r="G13" s="4"/>
      <c r="H13" s="4">
        <v>6</v>
      </c>
      <c r="I13" t="s">
        <v>122</v>
      </c>
    </row>
    <row r="14" spans="1:11" x14ac:dyDescent="0.25">
      <c r="A14" s="4">
        <v>12</v>
      </c>
      <c r="B14" s="4" t="s">
        <v>20</v>
      </c>
      <c r="C14" s="4" t="s">
        <v>8</v>
      </c>
      <c r="D14" s="4"/>
      <c r="E14" s="4"/>
      <c r="F14" s="12"/>
      <c r="G14" s="4"/>
      <c r="H14" s="4">
        <v>6</v>
      </c>
      <c r="I14" t="s">
        <v>122</v>
      </c>
    </row>
    <row r="15" spans="1:11" x14ac:dyDescent="0.25">
      <c r="A15" s="4">
        <v>13</v>
      </c>
      <c r="B15" s="4" t="s">
        <v>21</v>
      </c>
      <c r="C15" s="4" t="s">
        <v>8</v>
      </c>
      <c r="D15" s="4"/>
      <c r="E15" s="4"/>
      <c r="F15" s="12"/>
      <c r="G15" s="4"/>
      <c r="H15" s="4">
        <v>6</v>
      </c>
      <c r="I15" t="s">
        <v>122</v>
      </c>
    </row>
    <row r="16" spans="1:11" x14ac:dyDescent="0.25">
      <c r="A16" s="7">
        <v>14</v>
      </c>
      <c r="B16" s="7" t="s">
        <v>22</v>
      </c>
      <c r="C16" s="7" t="s">
        <v>22</v>
      </c>
      <c r="D16" s="7" t="s">
        <v>92</v>
      </c>
      <c r="E16" s="8" t="s">
        <v>116</v>
      </c>
      <c r="F16" s="10">
        <v>54</v>
      </c>
      <c r="G16" s="7">
        <v>19.46</v>
      </c>
      <c r="H16" s="7">
        <v>1</v>
      </c>
      <c r="I16" s="7" t="s">
        <v>119</v>
      </c>
      <c r="J16" s="7"/>
      <c r="K16">
        <v>11.97</v>
      </c>
    </row>
    <row r="17" spans="1:11" x14ac:dyDescent="0.25">
      <c r="A17" s="7">
        <v>15</v>
      </c>
      <c r="B17" s="7" t="s">
        <v>23</v>
      </c>
      <c r="C17" s="7" t="s">
        <v>24</v>
      </c>
      <c r="D17" s="7" t="s">
        <v>92</v>
      </c>
      <c r="E17" s="8" t="s">
        <v>112</v>
      </c>
      <c r="F17" s="10">
        <v>51</v>
      </c>
      <c r="G17" s="7">
        <v>24.9</v>
      </c>
      <c r="H17" s="7">
        <v>1</v>
      </c>
      <c r="I17" s="7" t="s">
        <v>119</v>
      </c>
      <c r="J17" s="7"/>
      <c r="K17">
        <v>7.77</v>
      </c>
    </row>
    <row r="18" spans="1:11" x14ac:dyDescent="0.25">
      <c r="A18" s="4">
        <v>16</v>
      </c>
      <c r="B18" s="4" t="s">
        <v>16</v>
      </c>
      <c r="C18" s="4" t="s">
        <v>25</v>
      </c>
      <c r="D18" s="4"/>
      <c r="E18" s="4"/>
      <c r="F18" s="12"/>
      <c r="G18" s="4"/>
      <c r="H18" s="4">
        <v>3</v>
      </c>
      <c r="I18" t="s">
        <v>122</v>
      </c>
    </row>
    <row r="19" spans="1:11" x14ac:dyDescent="0.25">
      <c r="A19" s="4">
        <v>17</v>
      </c>
      <c r="B19" s="4" t="s">
        <v>26</v>
      </c>
      <c r="C19" s="4" t="s">
        <v>6</v>
      </c>
      <c r="D19" s="4"/>
      <c r="E19" s="4"/>
      <c r="F19" s="12"/>
      <c r="G19" s="4"/>
      <c r="H19" s="4">
        <v>1</v>
      </c>
      <c r="I19" t="s">
        <v>122</v>
      </c>
    </row>
    <row r="20" spans="1:11" x14ac:dyDescent="0.25">
      <c r="A20" s="4">
        <v>18</v>
      </c>
      <c r="B20" s="4" t="s">
        <v>27</v>
      </c>
      <c r="C20" s="4" t="s">
        <v>28</v>
      </c>
      <c r="D20" s="4"/>
      <c r="E20" s="4"/>
      <c r="F20" s="12"/>
      <c r="G20" s="4"/>
      <c r="H20" s="4">
        <v>1</v>
      </c>
      <c r="I20" t="s">
        <v>122</v>
      </c>
    </row>
    <row r="21" spans="1:11" x14ac:dyDescent="0.25">
      <c r="A21" s="7">
        <v>19</v>
      </c>
      <c r="B21" s="7" t="s">
        <v>29</v>
      </c>
      <c r="C21" s="7" t="s">
        <v>29</v>
      </c>
      <c r="D21" s="7" t="s">
        <v>92</v>
      </c>
      <c r="E21" s="8" t="s">
        <v>118</v>
      </c>
      <c r="F21" s="10">
        <v>6</v>
      </c>
      <c r="G21" s="7">
        <v>19.899999999999999</v>
      </c>
      <c r="H21" s="7">
        <v>1</v>
      </c>
      <c r="I21" s="7" t="s">
        <v>119</v>
      </c>
      <c r="J21" s="7"/>
      <c r="K21">
        <v>3.69</v>
      </c>
    </row>
    <row r="22" spans="1:11" x14ac:dyDescent="0.25">
      <c r="A22" s="7">
        <v>20</v>
      </c>
      <c r="B22" s="7" t="s">
        <v>30</v>
      </c>
      <c r="C22" s="7" t="s">
        <v>99</v>
      </c>
      <c r="D22" s="7" t="s">
        <v>92</v>
      </c>
      <c r="E22" s="8" t="s">
        <v>117</v>
      </c>
      <c r="F22" s="10">
        <v>11</v>
      </c>
      <c r="G22" s="7">
        <v>30.64</v>
      </c>
      <c r="H22" s="7">
        <v>1</v>
      </c>
      <c r="I22" s="7" t="s">
        <v>119</v>
      </c>
      <c r="J22" s="7"/>
      <c r="K22">
        <v>1.85</v>
      </c>
    </row>
    <row r="23" spans="1:11" x14ac:dyDescent="0.25">
      <c r="A23" s="7">
        <v>21</v>
      </c>
      <c r="B23" s="7" t="s">
        <v>31</v>
      </c>
      <c r="C23" s="7" t="s">
        <v>31</v>
      </c>
      <c r="D23" s="7" t="s">
        <v>92</v>
      </c>
      <c r="E23" s="8" t="s">
        <v>115</v>
      </c>
      <c r="F23" s="10">
        <v>3</v>
      </c>
      <c r="G23" s="7">
        <v>36.700000000000003</v>
      </c>
      <c r="H23" s="7">
        <v>1</v>
      </c>
      <c r="I23" s="7" t="s">
        <v>119</v>
      </c>
      <c r="J23" s="7"/>
      <c r="K23">
        <v>2.36</v>
      </c>
    </row>
    <row r="24" spans="1:11" x14ac:dyDescent="0.25">
      <c r="A24" s="4">
        <v>22</v>
      </c>
      <c r="B24" s="4" t="s">
        <v>32</v>
      </c>
      <c r="C24" s="4" t="s">
        <v>33</v>
      </c>
      <c r="D24" s="4"/>
      <c r="E24" s="4"/>
      <c r="F24" s="12"/>
      <c r="G24" s="4"/>
      <c r="H24" s="4">
        <v>6</v>
      </c>
      <c r="I24" t="s">
        <v>122</v>
      </c>
    </row>
    <row r="25" spans="1:11" x14ac:dyDescent="0.25">
      <c r="A25" s="4">
        <v>23</v>
      </c>
      <c r="B25" s="4" t="s">
        <v>34</v>
      </c>
      <c r="C25" s="4" t="s">
        <v>35</v>
      </c>
      <c r="D25" s="4" t="s">
        <v>87</v>
      </c>
      <c r="E25" s="5" t="s">
        <v>84</v>
      </c>
      <c r="F25" s="15"/>
      <c r="G25" s="6">
        <v>3.85</v>
      </c>
      <c r="H25" s="4">
        <v>1</v>
      </c>
      <c r="I25" s="4" t="s">
        <v>123</v>
      </c>
      <c r="J25" s="4"/>
    </row>
    <row r="26" spans="1:11" x14ac:dyDescent="0.25">
      <c r="A26" s="4">
        <v>24</v>
      </c>
      <c r="B26" s="4" t="s">
        <v>34</v>
      </c>
      <c r="C26" s="4" t="s">
        <v>36</v>
      </c>
      <c r="D26" s="4" t="s">
        <v>87</v>
      </c>
      <c r="E26" s="5" t="s">
        <v>84</v>
      </c>
      <c r="F26" s="15"/>
      <c r="G26" s="6">
        <v>3.85</v>
      </c>
      <c r="H26" s="4">
        <v>1</v>
      </c>
      <c r="I26" s="4" t="s">
        <v>123</v>
      </c>
      <c r="J26" s="4"/>
    </row>
    <row r="27" spans="1:11" x14ac:dyDescent="0.25">
      <c r="A27" s="4">
        <v>25</v>
      </c>
      <c r="B27" s="4" t="s">
        <v>34</v>
      </c>
      <c r="C27" s="4" t="s">
        <v>8</v>
      </c>
      <c r="D27" s="4" t="s">
        <v>87</v>
      </c>
      <c r="E27" s="5" t="s">
        <v>84</v>
      </c>
      <c r="F27" s="15"/>
      <c r="G27" s="6">
        <v>3.85</v>
      </c>
      <c r="H27" s="4">
        <v>6</v>
      </c>
      <c r="I27" s="4" t="s">
        <v>123</v>
      </c>
      <c r="J27" s="4"/>
    </row>
    <row r="28" spans="1:11" x14ac:dyDescent="0.25">
      <c r="A28" s="4">
        <v>26</v>
      </c>
      <c r="B28" s="4" t="s">
        <v>26</v>
      </c>
      <c r="C28" s="4" t="s">
        <v>37</v>
      </c>
      <c r="D28" s="4"/>
      <c r="E28" s="4"/>
      <c r="F28" s="12"/>
      <c r="G28" s="4"/>
      <c r="H28" s="4">
        <v>2</v>
      </c>
      <c r="I28" t="s">
        <v>122</v>
      </c>
    </row>
    <row r="29" spans="1:11" x14ac:dyDescent="0.25">
      <c r="A29" s="4">
        <v>27</v>
      </c>
      <c r="B29" s="4" t="s">
        <v>27</v>
      </c>
      <c r="C29" s="4" t="s">
        <v>6</v>
      </c>
      <c r="D29" s="4"/>
      <c r="E29" s="4"/>
      <c r="F29" s="12"/>
      <c r="G29" s="4"/>
      <c r="H29" s="4">
        <v>2</v>
      </c>
      <c r="I29" t="s">
        <v>122</v>
      </c>
    </row>
    <row r="30" spans="1:11" x14ac:dyDescent="0.25">
      <c r="A30" s="4">
        <v>28</v>
      </c>
      <c r="B30" s="4" t="s">
        <v>32</v>
      </c>
      <c r="C30" s="4" t="s">
        <v>38</v>
      </c>
      <c r="D30" s="4"/>
      <c r="E30" s="4"/>
      <c r="F30" s="12"/>
      <c r="G30" s="4"/>
      <c r="H30" s="4">
        <v>7</v>
      </c>
      <c r="I30" t="s">
        <v>122</v>
      </c>
    </row>
    <row r="31" spans="1:11" x14ac:dyDescent="0.25">
      <c r="A31" s="4">
        <v>29</v>
      </c>
      <c r="B31" s="4" t="s">
        <v>39</v>
      </c>
      <c r="C31" s="4" t="s">
        <v>8</v>
      </c>
      <c r="D31" s="4"/>
      <c r="E31" s="4"/>
      <c r="F31" s="12"/>
      <c r="G31" s="4"/>
      <c r="H31" s="4">
        <v>1</v>
      </c>
      <c r="I31" t="s">
        <v>122</v>
      </c>
    </row>
    <row r="32" spans="1:11" x14ac:dyDescent="0.25">
      <c r="A32" s="4">
        <v>30</v>
      </c>
      <c r="B32" s="4" t="s">
        <v>40</v>
      </c>
      <c r="C32" s="4" t="s">
        <v>8</v>
      </c>
      <c r="D32" s="4"/>
      <c r="E32" s="4"/>
      <c r="F32" s="12"/>
      <c r="G32" s="4"/>
      <c r="H32" s="4">
        <v>2</v>
      </c>
      <c r="I32" t="s">
        <v>122</v>
      </c>
    </row>
    <row r="33" spans="1:11" x14ac:dyDescent="0.25">
      <c r="A33" s="4">
        <v>31</v>
      </c>
      <c r="B33" s="4" t="s">
        <v>41</v>
      </c>
      <c r="C33" s="4" t="s">
        <v>8</v>
      </c>
      <c r="D33" s="4"/>
      <c r="E33" s="4"/>
      <c r="F33" s="12"/>
      <c r="G33" s="4"/>
      <c r="H33" s="4">
        <v>1</v>
      </c>
      <c r="I33" t="s">
        <v>122</v>
      </c>
    </row>
    <row r="34" spans="1:11" x14ac:dyDescent="0.25">
      <c r="A34" s="4">
        <v>32</v>
      </c>
      <c r="B34" s="4" t="s">
        <v>42</v>
      </c>
      <c r="C34" s="4" t="s">
        <v>8</v>
      </c>
      <c r="D34" s="4"/>
      <c r="E34" s="4"/>
      <c r="F34" s="12"/>
      <c r="G34" s="4"/>
      <c r="H34" s="4">
        <v>1</v>
      </c>
      <c r="I34" t="s">
        <v>122</v>
      </c>
    </row>
    <row r="35" spans="1:11" x14ac:dyDescent="0.25">
      <c r="A35" s="4">
        <v>33</v>
      </c>
      <c r="B35" s="4" t="s">
        <v>43</v>
      </c>
      <c r="C35" s="4" t="s">
        <v>8</v>
      </c>
      <c r="D35" s="4"/>
      <c r="E35" s="4"/>
      <c r="F35" s="12"/>
      <c r="G35" s="4"/>
      <c r="H35" s="4">
        <v>2</v>
      </c>
      <c r="I35" t="s">
        <v>122</v>
      </c>
    </row>
    <row r="36" spans="1:11" x14ac:dyDescent="0.25">
      <c r="A36" s="4">
        <v>34</v>
      </c>
      <c r="B36" s="4" t="s">
        <v>44</v>
      </c>
      <c r="C36" s="4" t="s">
        <v>8</v>
      </c>
      <c r="D36" s="4"/>
      <c r="E36" s="4"/>
      <c r="F36" s="12"/>
      <c r="G36" s="4"/>
      <c r="H36" s="4">
        <v>2</v>
      </c>
      <c r="I36" t="s">
        <v>122</v>
      </c>
    </row>
    <row r="37" spans="1:11" x14ac:dyDescent="0.25">
      <c r="A37" s="4">
        <v>35</v>
      </c>
      <c r="B37" s="4" t="s">
        <v>45</v>
      </c>
      <c r="C37" s="4" t="s">
        <v>8</v>
      </c>
      <c r="D37" s="4"/>
      <c r="E37" s="4"/>
      <c r="F37" s="12"/>
      <c r="G37" s="4"/>
      <c r="H37" s="4">
        <v>1</v>
      </c>
      <c r="I37" t="s">
        <v>122</v>
      </c>
    </row>
    <row r="38" spans="1:11" x14ac:dyDescent="0.25">
      <c r="A38" s="4">
        <v>36</v>
      </c>
      <c r="B38" s="4" t="s">
        <v>46</v>
      </c>
      <c r="C38" s="4" t="s">
        <v>47</v>
      </c>
      <c r="D38" s="4"/>
      <c r="E38" s="4"/>
      <c r="F38" s="12"/>
      <c r="G38" s="4"/>
      <c r="H38" s="4">
        <v>1</v>
      </c>
      <c r="I38" t="s">
        <v>122</v>
      </c>
    </row>
    <row r="39" spans="1:11" x14ac:dyDescent="0.25">
      <c r="A39" s="4">
        <v>37</v>
      </c>
      <c r="B39" s="4" t="s">
        <v>48</v>
      </c>
      <c r="C39" s="4" t="s">
        <v>8</v>
      </c>
      <c r="D39" s="4"/>
      <c r="E39" s="4"/>
      <c r="F39" s="12"/>
      <c r="G39" s="4"/>
      <c r="H39" s="4">
        <v>1</v>
      </c>
      <c r="I39" t="s">
        <v>122</v>
      </c>
    </row>
    <row r="40" spans="1:11" x14ac:dyDescent="0.25">
      <c r="A40">
        <v>38</v>
      </c>
      <c r="B40" t="s">
        <v>49</v>
      </c>
      <c r="C40" s="17" t="s">
        <v>8</v>
      </c>
      <c r="D40" s="17" t="s">
        <v>87</v>
      </c>
      <c r="E40" s="18" t="s">
        <v>94</v>
      </c>
      <c r="F40" s="19"/>
      <c r="G40" s="20">
        <v>28.12</v>
      </c>
      <c r="H40" s="17">
        <v>1</v>
      </c>
      <c r="I40" s="17" t="s">
        <v>121</v>
      </c>
      <c r="J40" s="17"/>
      <c r="K40" s="17">
        <v>10.08</v>
      </c>
    </row>
    <row r="41" spans="1:11" x14ac:dyDescent="0.25">
      <c r="A41" s="4">
        <v>39</v>
      </c>
      <c r="B41" s="4" t="s">
        <v>50</v>
      </c>
      <c r="C41" s="4" t="s">
        <v>51</v>
      </c>
      <c r="D41" s="4"/>
      <c r="E41" s="4"/>
      <c r="F41" s="12"/>
      <c r="G41" s="4"/>
      <c r="H41" s="4">
        <v>1</v>
      </c>
      <c r="I41" t="s">
        <v>122</v>
      </c>
    </row>
    <row r="42" spans="1:11" x14ac:dyDescent="0.25">
      <c r="A42" s="7">
        <v>40</v>
      </c>
      <c r="B42" s="7" t="s">
        <v>52</v>
      </c>
      <c r="C42" s="7" t="s">
        <v>53</v>
      </c>
      <c r="D42" s="7" t="s">
        <v>92</v>
      </c>
      <c r="E42" s="8" t="s">
        <v>114</v>
      </c>
      <c r="F42" s="10">
        <v>4</v>
      </c>
      <c r="G42" s="7">
        <v>5.25</v>
      </c>
      <c r="H42" s="7">
        <v>1</v>
      </c>
      <c r="I42" s="7" t="s">
        <v>119</v>
      </c>
      <c r="J42" s="7"/>
      <c r="K42" s="7">
        <v>1.33</v>
      </c>
    </row>
    <row r="43" spans="1:11" x14ac:dyDescent="0.25">
      <c r="A43" s="4">
        <v>41</v>
      </c>
      <c r="B43" s="4" t="s">
        <v>54</v>
      </c>
      <c r="C43" s="4" t="s">
        <v>8</v>
      </c>
      <c r="D43" s="4"/>
      <c r="E43" s="4"/>
      <c r="F43" s="12"/>
      <c r="G43" s="4"/>
      <c r="H43" s="4">
        <v>1</v>
      </c>
      <c r="I43" t="s">
        <v>122</v>
      </c>
    </row>
    <row r="44" spans="1:11" x14ac:dyDescent="0.25">
      <c r="A44" s="4">
        <v>42</v>
      </c>
      <c r="B44" s="4" t="s">
        <v>55</v>
      </c>
      <c r="C44" s="4" t="s">
        <v>36</v>
      </c>
      <c r="D44" s="4"/>
      <c r="E44" s="4"/>
      <c r="F44" s="12"/>
      <c r="G44" s="4"/>
      <c r="H44" s="4">
        <v>1</v>
      </c>
      <c r="I44" t="s">
        <v>122</v>
      </c>
    </row>
    <row r="45" spans="1:11" x14ac:dyDescent="0.25">
      <c r="A45" s="4">
        <v>43</v>
      </c>
      <c r="B45" s="4" t="s">
        <v>55</v>
      </c>
      <c r="C45" s="4" t="s">
        <v>35</v>
      </c>
      <c r="D45" s="4"/>
      <c r="E45" s="4"/>
      <c r="F45" s="12"/>
      <c r="G45" s="4"/>
      <c r="H45" s="4">
        <v>1</v>
      </c>
      <c r="I45" t="s">
        <v>122</v>
      </c>
    </row>
    <row r="46" spans="1:11" x14ac:dyDescent="0.25">
      <c r="A46">
        <v>44</v>
      </c>
      <c r="B46" t="s">
        <v>56</v>
      </c>
      <c r="C46" s="17" t="s">
        <v>8</v>
      </c>
      <c r="D46" s="17" t="s">
        <v>87</v>
      </c>
      <c r="E46" s="18" t="s">
        <v>93</v>
      </c>
      <c r="F46" s="19"/>
      <c r="G46" s="20">
        <v>58</v>
      </c>
      <c r="H46" s="17">
        <v>1</v>
      </c>
      <c r="I46" s="17" t="s">
        <v>121</v>
      </c>
      <c r="J46" s="17"/>
      <c r="K46" s="17">
        <v>51.83</v>
      </c>
    </row>
    <row r="47" spans="1:11" x14ac:dyDescent="0.25">
      <c r="A47">
        <v>45</v>
      </c>
      <c r="B47" t="s">
        <v>57</v>
      </c>
      <c r="C47" s="17" t="s">
        <v>8</v>
      </c>
      <c r="D47" s="17" t="s">
        <v>89</v>
      </c>
      <c r="E47" s="18" t="s">
        <v>91</v>
      </c>
      <c r="F47" s="19"/>
      <c r="G47" s="20">
        <v>17.7</v>
      </c>
      <c r="H47" s="17">
        <v>1</v>
      </c>
      <c r="I47" s="17" t="s">
        <v>121</v>
      </c>
      <c r="J47" s="17"/>
      <c r="K47" s="17">
        <v>22.78</v>
      </c>
    </row>
    <row r="48" spans="1:11" x14ac:dyDescent="0.25">
      <c r="A48" s="7">
        <v>46</v>
      </c>
      <c r="B48" s="7" t="s">
        <v>58</v>
      </c>
      <c r="C48" s="7" t="s">
        <v>8</v>
      </c>
      <c r="D48" s="7" t="s">
        <v>87</v>
      </c>
      <c r="E48" s="8" t="s">
        <v>103</v>
      </c>
      <c r="F48" s="10"/>
      <c r="G48" s="9">
        <v>3.29</v>
      </c>
      <c r="H48" s="7">
        <v>1</v>
      </c>
      <c r="I48" s="7" t="s">
        <v>119</v>
      </c>
      <c r="J48" s="7"/>
      <c r="K48">
        <v>4.47</v>
      </c>
    </row>
    <row r="49" spans="1:11" x14ac:dyDescent="0.25">
      <c r="A49">
        <v>47</v>
      </c>
      <c r="B49" t="s">
        <v>59</v>
      </c>
      <c r="C49" t="s">
        <v>98</v>
      </c>
      <c r="D49" t="s">
        <v>87</v>
      </c>
      <c r="E49" s="1" t="s">
        <v>104</v>
      </c>
      <c r="F49" s="16"/>
      <c r="G49" s="2">
        <v>47</v>
      </c>
      <c r="H49">
        <v>1</v>
      </c>
      <c r="K49">
        <v>0</v>
      </c>
    </row>
    <row r="50" spans="1:11" x14ac:dyDescent="0.25">
      <c r="A50" s="7">
        <v>48</v>
      </c>
      <c r="B50" s="7" t="s">
        <v>60</v>
      </c>
      <c r="C50" s="7" t="s">
        <v>8</v>
      </c>
      <c r="D50" s="7" t="s">
        <v>87</v>
      </c>
      <c r="E50" s="8" t="s">
        <v>96</v>
      </c>
      <c r="F50" s="10"/>
      <c r="G50" s="9">
        <v>6.09</v>
      </c>
      <c r="H50" s="7">
        <v>2</v>
      </c>
      <c r="I50" s="7" t="s">
        <v>119</v>
      </c>
      <c r="J50" s="7"/>
      <c r="K50" t="s">
        <v>125</v>
      </c>
    </row>
    <row r="51" spans="1:11" x14ac:dyDescent="0.25">
      <c r="A51">
        <v>49</v>
      </c>
      <c r="B51" t="s">
        <v>61</v>
      </c>
      <c r="C51" t="s">
        <v>8</v>
      </c>
      <c r="D51" t="s">
        <v>87</v>
      </c>
      <c r="E51" s="1" t="s">
        <v>95</v>
      </c>
      <c r="F51" s="16"/>
      <c r="G51" s="2">
        <v>30</v>
      </c>
      <c r="H51">
        <v>1</v>
      </c>
      <c r="I51" t="s">
        <v>120</v>
      </c>
    </row>
    <row r="52" spans="1:11" x14ac:dyDescent="0.25">
      <c r="A52" s="7">
        <v>50</v>
      </c>
      <c r="B52" s="7" t="s">
        <v>62</v>
      </c>
      <c r="C52" s="7" t="s">
        <v>8</v>
      </c>
      <c r="D52" s="7" t="s">
        <v>87</v>
      </c>
      <c r="E52" s="8" t="s">
        <v>88</v>
      </c>
      <c r="F52" s="10"/>
      <c r="G52" s="9">
        <v>5.99</v>
      </c>
      <c r="H52" s="7">
        <v>1</v>
      </c>
      <c r="I52" s="7" t="s">
        <v>119</v>
      </c>
      <c r="J52" s="7"/>
      <c r="K52">
        <v>2.48</v>
      </c>
    </row>
    <row r="53" spans="1:11" x14ac:dyDescent="0.25">
      <c r="A53" s="7">
        <v>51</v>
      </c>
      <c r="B53" s="7" t="s">
        <v>63</v>
      </c>
      <c r="C53" s="7" t="s">
        <v>8</v>
      </c>
      <c r="D53" s="7" t="s">
        <v>89</v>
      </c>
      <c r="E53" s="8" t="s">
        <v>90</v>
      </c>
      <c r="F53" s="10"/>
      <c r="G53" s="9">
        <v>1.53</v>
      </c>
      <c r="H53" s="7">
        <v>1</v>
      </c>
      <c r="I53" s="7" t="s">
        <v>119</v>
      </c>
      <c r="J53" s="7"/>
      <c r="K53">
        <v>1.85</v>
      </c>
    </row>
    <row r="54" spans="1:11" x14ac:dyDescent="0.25">
      <c r="A54" s="4">
        <v>52</v>
      </c>
      <c r="B54" s="4" t="s">
        <v>64</v>
      </c>
      <c r="C54" s="4" t="s">
        <v>8</v>
      </c>
      <c r="D54" s="4" t="s">
        <v>87</v>
      </c>
      <c r="E54" s="5" t="s">
        <v>97</v>
      </c>
      <c r="F54" s="15"/>
      <c r="G54" s="6">
        <v>11</v>
      </c>
      <c r="H54" s="4">
        <v>1</v>
      </c>
    </row>
    <row r="55" spans="1:11" x14ac:dyDescent="0.25">
      <c r="A55" s="7">
        <v>53</v>
      </c>
      <c r="B55" s="7" t="s">
        <v>65</v>
      </c>
      <c r="C55" s="7" t="s">
        <v>8</v>
      </c>
      <c r="D55" s="7" t="s">
        <v>87</v>
      </c>
      <c r="E55" s="8" t="s">
        <v>105</v>
      </c>
      <c r="F55" s="10"/>
      <c r="G55" s="9">
        <v>3.29</v>
      </c>
      <c r="H55" s="7">
        <v>1</v>
      </c>
      <c r="I55" s="7" t="s">
        <v>119</v>
      </c>
      <c r="J55" s="7"/>
      <c r="K55">
        <v>1.37</v>
      </c>
    </row>
    <row r="56" spans="1:11" x14ac:dyDescent="0.25">
      <c r="A56" s="4">
        <v>54</v>
      </c>
      <c r="B56" s="4" t="s">
        <v>66</v>
      </c>
      <c r="C56" s="4" t="s">
        <v>8</v>
      </c>
      <c r="D56" s="4"/>
      <c r="E56" s="4"/>
      <c r="F56" s="12"/>
      <c r="G56" s="4"/>
      <c r="H56" s="4">
        <v>1</v>
      </c>
    </row>
    <row r="57" spans="1:11" x14ac:dyDescent="0.25">
      <c r="A57" s="7">
        <v>55</v>
      </c>
      <c r="B57" s="7" t="s">
        <v>67</v>
      </c>
      <c r="C57" s="7" t="s">
        <v>8</v>
      </c>
      <c r="D57" s="7" t="s">
        <v>87</v>
      </c>
      <c r="E57" s="8" t="s">
        <v>106</v>
      </c>
      <c r="F57" s="10"/>
      <c r="G57" s="9">
        <v>1.0900000000000001</v>
      </c>
      <c r="H57" s="7">
        <v>1</v>
      </c>
      <c r="I57" s="7" t="s">
        <v>119</v>
      </c>
      <c r="J57" s="7"/>
      <c r="K57">
        <v>2.04</v>
      </c>
    </row>
    <row r="58" spans="1:11" x14ac:dyDescent="0.25">
      <c r="A58" s="4">
        <v>56</v>
      </c>
      <c r="B58" s="4" t="s">
        <v>68</v>
      </c>
      <c r="C58" s="4" t="s">
        <v>8</v>
      </c>
      <c r="D58" s="4"/>
      <c r="E58" s="4"/>
      <c r="F58" s="12"/>
      <c r="G58" s="4"/>
      <c r="H58" s="4">
        <v>1</v>
      </c>
    </row>
    <row r="59" spans="1:11" x14ac:dyDescent="0.25">
      <c r="A59" s="7">
        <v>57</v>
      </c>
      <c r="B59" s="7" t="s">
        <v>69</v>
      </c>
      <c r="C59" s="7" t="s">
        <v>8</v>
      </c>
      <c r="D59" s="7" t="s">
        <v>87</v>
      </c>
      <c r="E59" s="8" t="s">
        <v>107</v>
      </c>
      <c r="F59" s="10"/>
      <c r="G59" s="9">
        <v>0.28999999999999998</v>
      </c>
      <c r="H59" s="7">
        <v>1</v>
      </c>
      <c r="I59" s="7" t="s">
        <v>119</v>
      </c>
      <c r="J59" s="7"/>
      <c r="K59">
        <v>9.27</v>
      </c>
    </row>
    <row r="60" spans="1:11" x14ac:dyDescent="0.25">
      <c r="A60" s="7">
        <v>58</v>
      </c>
      <c r="B60" s="7" t="s">
        <v>70</v>
      </c>
      <c r="C60" s="7" t="s">
        <v>8</v>
      </c>
      <c r="D60" s="7" t="s">
        <v>87</v>
      </c>
      <c r="E60" s="8" t="s">
        <v>108</v>
      </c>
      <c r="F60" s="10"/>
      <c r="G60" s="9">
        <v>0.28999999999999998</v>
      </c>
      <c r="H60" s="7">
        <v>1</v>
      </c>
      <c r="I60" s="7" t="s">
        <v>119</v>
      </c>
      <c r="J60" s="7"/>
    </row>
    <row r="61" spans="1:11" x14ac:dyDescent="0.25">
      <c r="A61" s="7">
        <v>59</v>
      </c>
      <c r="B61" s="7" t="s">
        <v>71</v>
      </c>
      <c r="C61" s="7" t="s">
        <v>72</v>
      </c>
      <c r="D61" s="7" t="s">
        <v>92</v>
      </c>
      <c r="E61" s="8" t="s">
        <v>113</v>
      </c>
      <c r="F61" s="10">
        <v>4</v>
      </c>
      <c r="G61" s="7">
        <v>37.79</v>
      </c>
      <c r="H61" s="7">
        <v>1</v>
      </c>
      <c r="I61" s="7" t="s">
        <v>119</v>
      </c>
      <c r="J61" s="7"/>
      <c r="K61">
        <v>3.89</v>
      </c>
    </row>
    <row r="62" spans="1:11" x14ac:dyDescent="0.25">
      <c r="A62" s="7">
        <v>60</v>
      </c>
      <c r="B62" s="7" t="s">
        <v>73</v>
      </c>
      <c r="C62" s="7" t="s">
        <v>74</v>
      </c>
      <c r="D62" s="7" t="s">
        <v>92</v>
      </c>
      <c r="E62" s="8" t="s">
        <v>111</v>
      </c>
      <c r="F62" s="10">
        <v>4</v>
      </c>
      <c r="G62" s="9">
        <v>36</v>
      </c>
      <c r="H62" s="7">
        <v>1</v>
      </c>
      <c r="I62" s="7" t="s">
        <v>119</v>
      </c>
      <c r="J62" s="7"/>
      <c r="K62">
        <v>2.48</v>
      </c>
    </row>
    <row r="63" spans="1:11" x14ac:dyDescent="0.25">
      <c r="A63" s="7">
        <v>61</v>
      </c>
      <c r="B63" s="7" t="s">
        <v>75</v>
      </c>
      <c r="C63" s="7" t="s">
        <v>76</v>
      </c>
      <c r="D63" s="7" t="s">
        <v>92</v>
      </c>
      <c r="E63" s="8" t="s">
        <v>109</v>
      </c>
      <c r="F63" s="10">
        <v>3</v>
      </c>
      <c r="G63" s="7">
        <v>10</v>
      </c>
      <c r="H63" s="7">
        <v>1</v>
      </c>
      <c r="I63" s="7" t="s">
        <v>119</v>
      </c>
      <c r="J63" s="7"/>
      <c r="K63">
        <v>3.59</v>
      </c>
    </row>
    <row r="64" spans="1:11" x14ac:dyDescent="0.25">
      <c r="A64" s="7">
        <v>62</v>
      </c>
      <c r="B64" s="7" t="s">
        <v>77</v>
      </c>
      <c r="C64" s="7" t="s">
        <v>77</v>
      </c>
      <c r="D64" s="7" t="s">
        <v>92</v>
      </c>
      <c r="E64" s="8" t="s">
        <v>110</v>
      </c>
      <c r="F64" s="10">
        <v>3</v>
      </c>
      <c r="G64" s="7">
        <v>4.8</v>
      </c>
      <c r="H64" s="7">
        <v>1</v>
      </c>
      <c r="I64" s="7" t="s">
        <v>119</v>
      </c>
      <c r="J64" s="7"/>
      <c r="K64">
        <v>2.09</v>
      </c>
    </row>
    <row r="65" spans="1:13" x14ac:dyDescent="0.25">
      <c r="A65" s="4">
        <v>63</v>
      </c>
      <c r="B65" s="4" t="s">
        <v>32</v>
      </c>
      <c r="C65" s="4" t="s">
        <v>78</v>
      </c>
      <c r="D65" s="4" t="s">
        <v>87</v>
      </c>
      <c r="E65" s="5" t="s">
        <v>102</v>
      </c>
      <c r="F65" s="15"/>
      <c r="G65" s="4">
        <f>2.39/100</f>
        <v>2.3900000000000001E-2</v>
      </c>
      <c r="H65" s="4">
        <v>2</v>
      </c>
    </row>
    <row r="66" spans="1:13" x14ac:dyDescent="0.25">
      <c r="A66" s="7">
        <v>64</v>
      </c>
      <c r="B66" s="7" t="s">
        <v>79</v>
      </c>
      <c r="C66" s="7" t="s">
        <v>8</v>
      </c>
      <c r="D66" s="7" t="s">
        <v>87</v>
      </c>
      <c r="E66" s="8" t="s">
        <v>101</v>
      </c>
      <c r="F66" s="10"/>
      <c r="G66" s="7">
        <v>9.49</v>
      </c>
      <c r="H66" s="7">
        <v>8</v>
      </c>
      <c r="I66" s="7" t="s">
        <v>119</v>
      </c>
      <c r="J66" s="7"/>
      <c r="K66">
        <v>7.79</v>
      </c>
    </row>
    <row r="68" spans="1:13" x14ac:dyDescent="0.25">
      <c r="E68" t="s">
        <v>100</v>
      </c>
      <c r="G68">
        <f>SUMPRODUCT(G3:G67,H3:H67)</f>
        <v>823.97779999999977</v>
      </c>
      <c r="J68" t="s">
        <v>126</v>
      </c>
      <c r="K68">
        <f>SUM(K3:K66)</f>
        <v>279.13</v>
      </c>
      <c r="L68" t="s">
        <v>128</v>
      </c>
      <c r="M68">
        <v>149.1</v>
      </c>
    </row>
    <row r="69" spans="1:13" x14ac:dyDescent="0.25">
      <c r="L69" t="s">
        <v>129</v>
      </c>
      <c r="M69">
        <f>K47+K46+K40+7.9</f>
        <v>92.59</v>
      </c>
    </row>
    <row r="70" spans="1:13" x14ac:dyDescent="0.25">
      <c r="L70" t="s">
        <v>130</v>
      </c>
      <c r="M70">
        <v>21.59</v>
      </c>
    </row>
    <row r="71" spans="1:13" x14ac:dyDescent="0.25">
      <c r="L71" t="s">
        <v>127</v>
      </c>
      <c r="M71">
        <f>SUM(M68:M70)-40-80</f>
        <v>143.27999999999997</v>
      </c>
    </row>
  </sheetData>
  <autoFilter ref="A2:H66" xr:uid="{00000000-0009-0000-0000-000000000000}"/>
  <hyperlinks>
    <hyperlink ref="E8" r:id="rId1" xr:uid="{00000000-0004-0000-0000-000000000000}"/>
    <hyperlink ref="E12" r:id="rId2" xr:uid="{00000000-0004-0000-0000-000001000000}"/>
    <hyperlink ref="E25" r:id="rId3" xr:uid="{00000000-0004-0000-0000-000002000000}"/>
    <hyperlink ref="E26" r:id="rId4" xr:uid="{00000000-0004-0000-0000-000003000000}"/>
    <hyperlink ref="E27" r:id="rId5" xr:uid="{00000000-0004-0000-0000-000004000000}"/>
    <hyperlink ref="E40" r:id="rId6" xr:uid="{00000000-0004-0000-0000-000005000000}"/>
    <hyperlink ref="E46" r:id="rId7" xr:uid="{00000000-0004-0000-0000-000006000000}"/>
    <hyperlink ref="E47" r:id="rId8" xr:uid="{00000000-0004-0000-0000-000007000000}"/>
    <hyperlink ref="E48" r:id="rId9" xr:uid="{00000000-0004-0000-0000-000008000000}"/>
    <hyperlink ref="E49" r:id="rId10" xr:uid="{00000000-0004-0000-0000-000009000000}"/>
    <hyperlink ref="E51" r:id="rId11" xr:uid="{00000000-0004-0000-0000-00000B000000}"/>
    <hyperlink ref="E52" r:id="rId12" xr:uid="{00000000-0004-0000-0000-00000C000000}"/>
    <hyperlink ref="E53" r:id="rId13" xr:uid="{00000000-0004-0000-0000-00000D000000}"/>
    <hyperlink ref="E54" r:id="rId14" xr:uid="{00000000-0004-0000-0000-00000E000000}"/>
    <hyperlink ref="E55" r:id="rId15" xr:uid="{00000000-0004-0000-0000-00000F000000}"/>
    <hyperlink ref="E57" r:id="rId16" xr:uid="{00000000-0004-0000-0000-000010000000}"/>
    <hyperlink ref="E59" r:id="rId17" xr:uid="{00000000-0004-0000-0000-000011000000}"/>
    <hyperlink ref="E65" r:id="rId18" xr:uid="{00000000-0004-0000-0000-000013000000}"/>
    <hyperlink ref="E66" r:id="rId19" xr:uid="{00000000-0004-0000-0000-000014000000}"/>
    <hyperlink ref="E63" r:id="rId20" xr:uid="{00000000-0004-0000-0000-000015000000}"/>
    <hyperlink ref="E64" r:id="rId21" xr:uid="{00000000-0004-0000-0000-000016000000}"/>
    <hyperlink ref="E62" r:id="rId22" xr:uid="{00000000-0004-0000-0000-000017000000}"/>
    <hyperlink ref="E17" r:id="rId23" xr:uid="{00000000-0004-0000-0000-000018000000}"/>
    <hyperlink ref="E61" r:id="rId24" xr:uid="{00000000-0004-0000-0000-000019000000}"/>
    <hyperlink ref="E42" r:id="rId25" xr:uid="{00000000-0004-0000-0000-00001A000000}"/>
    <hyperlink ref="E23" r:id="rId26" xr:uid="{00000000-0004-0000-0000-00001B000000}"/>
    <hyperlink ref="E22" r:id="rId27" xr:uid="{00000000-0004-0000-0000-00001C000000}"/>
    <hyperlink ref="E16" r:id="rId28" xr:uid="{00000000-0004-0000-0000-00001D000000}"/>
    <hyperlink ref="E21" r:id="rId29" xr:uid="{00000000-0004-0000-0000-00001E000000}"/>
    <hyperlink ref="E60" r:id="rId30" xr:uid="{00000000-0004-0000-0000-000012000000}"/>
    <hyperlink ref="E50" r:id="rId31" xr:uid="{00000000-0004-0000-0000-00000A000000}"/>
  </hyperlinks>
  <pageMargins left="0.7" right="0.7" top="0.75" bottom="0.75" header="0.3" footer="0.3"/>
  <pageSetup orientation="landscape" horizontalDpi="300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PI_ExoMy_All_Parts_BoM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Voellmy</dc:creator>
  <cp:lastModifiedBy>Alexandre Fournier</cp:lastModifiedBy>
  <dcterms:created xsi:type="dcterms:W3CDTF">2020-03-06T08:21:34Z</dcterms:created>
  <dcterms:modified xsi:type="dcterms:W3CDTF">2024-12-15T10:47:58Z</dcterms:modified>
</cp:coreProperties>
</file>