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ch.meyer\AppData\Local\Microsoft\Windows\INetCache\Content.Outlook\B03MULWB\"/>
    </mc:Choice>
  </mc:AlternateContent>
  <xr:revisionPtr revIDLastSave="0" documentId="13_ncr:1_{D299E013-58A9-45FE-AF2F-C7534B5FE7A3}" xr6:coauthVersionLast="36" xr6:coauthVersionMax="36" xr10:uidLastSave="{00000000-0000-0000-0000-000000000000}"/>
  <bookViews>
    <workbookView xWindow="0" yWindow="0" windowWidth="28800" windowHeight="12225" xr2:uid="{A8E9DE9F-14A7-422E-8543-45CAAA36E615}"/>
  </bookViews>
  <sheets>
    <sheet name="M77 PMR-Durchgang 6" sheetId="4" r:id="rId1"/>
    <sheet name="M77 Rationen Durchgang 6" sheetId="2" r:id="rId2"/>
  </sheets>
  <definedNames>
    <definedName name="BeginnAuswtg" localSheetId="0">#REF!</definedName>
    <definedName name="BeginnAuswtg" localSheetId="1">#REF!</definedName>
    <definedName name="BeginnAuswtg">#REF!</definedName>
    <definedName name="EndeAuswtg" localSheetId="0">#REF!</definedName>
    <definedName name="EndeAuswtg" localSheetId="1">#REF!</definedName>
    <definedName name="EndeAuswtg">#REF!</definedName>
    <definedName name="Gruppe_1" localSheetId="0">#REF!</definedName>
    <definedName name="Gruppe_1" localSheetId="1">#REF!</definedName>
    <definedName name="Gruppe_1">#REF!</definedName>
    <definedName name="Gruppe_2" localSheetId="0">#REF!</definedName>
    <definedName name="Gruppe_2" localSheetId="1">#REF!</definedName>
    <definedName name="Gruppe_2">#REF!</definedName>
    <definedName name="Gruppe_3" localSheetId="0">#REF!</definedName>
    <definedName name="Gruppe_3" localSheetId="1">#REF!</definedName>
    <definedName name="Gruppe_3">#REF!</definedName>
    <definedName name="Gruppe_3neu" localSheetId="1">#REF!</definedName>
    <definedName name="Gruppe_3neu">#REF!</definedName>
    <definedName name="Gruppe_4" localSheetId="0">#REF!</definedName>
    <definedName name="Gruppe_4" localSheetId="1">#REF!</definedName>
    <definedName name="Gruppe_4">#REF!</definedName>
    <definedName name="Gruppe_4neu" localSheetId="1">#REF!</definedName>
    <definedName name="Gruppe_4neu">#REF!</definedName>
    <definedName name="Gruppe_5" localSheetId="0">#REF!</definedName>
    <definedName name="Gruppe_5" localSheetId="1">#REF!</definedName>
    <definedName name="Gruppe_5">#REF!</definedName>
    <definedName name="Gruppe_5neu" localSheetId="1">#REF!</definedName>
    <definedName name="Gruppe_5neu">#REF!</definedName>
    <definedName name="Gruppe_6" localSheetId="0">#REF!</definedName>
    <definedName name="Gruppe_6" localSheetId="1">#REF!</definedName>
    <definedName name="Gruppe_6">#REF!</definedName>
    <definedName name="Gruppe_6neu" localSheetId="1">#REF!</definedName>
    <definedName name="Gruppe_6neu">#REF!</definedName>
    <definedName name="Gruppe_7" localSheetId="0">#REF!</definedName>
    <definedName name="Gruppe_7" localSheetId="1">#REF!</definedName>
    <definedName name="Gruppe_7">#REF!</definedName>
    <definedName name="Gruppe_8" localSheetId="0">#REF!</definedName>
    <definedName name="Gruppe_8" localSheetId="1">#REF!</definedName>
    <definedName name="Gruppe_8">#REF!</definedName>
    <definedName name="KuhNummer" localSheetId="0">#REF!</definedName>
    <definedName name="KuhNummer" localSheetId="1">#REF!</definedName>
    <definedName name="KuhNummer">#REF!</definedName>
    <definedName name="M64Soja" localSheetId="1">#REF!</definedName>
    <definedName name="M64Soj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2" l="1"/>
  <c r="C41" i="2"/>
  <c r="D41" i="2" s="1"/>
  <c r="B12" i="4" l="1"/>
  <c r="B19" i="4"/>
  <c r="B56" i="2" l="1"/>
  <c r="D54" i="2"/>
  <c r="D61" i="2" s="1"/>
  <c r="D52" i="2"/>
  <c r="C42" i="2"/>
  <c r="D42" i="2" s="1"/>
  <c r="D60" i="2" s="1"/>
  <c r="D31" i="2"/>
  <c r="D30" i="2"/>
  <c r="D29" i="2"/>
  <c r="C16" i="2"/>
  <c r="D16" i="2" s="1"/>
  <c r="C17" i="2"/>
  <c r="D17" i="2" s="1"/>
  <c r="D62" i="2" s="1"/>
  <c r="B44" i="2"/>
  <c r="B33" i="2"/>
  <c r="B19" i="2"/>
  <c r="D63" i="2" l="1"/>
</calcChain>
</file>

<file path=xl/sharedStrings.xml><?xml version="1.0" encoding="utf-8"?>
<sst xmlns="http://schemas.openxmlformats.org/spreadsheetml/2006/main" count="64" uniqueCount="39">
  <si>
    <t>Milchkuhversuch M77 - Nemur</t>
  </si>
  <si>
    <t>Futtermittel</t>
  </si>
  <si>
    <t>PMR</t>
  </si>
  <si>
    <t>% i.d. T</t>
  </si>
  <si>
    <t>Grassilage</t>
  </si>
  <si>
    <t>Kalkulation</t>
  </si>
  <si>
    <t>kg T/d</t>
  </si>
  <si>
    <t>kg FM/d</t>
  </si>
  <si>
    <t>Tage</t>
  </si>
  <si>
    <t>Tiere/Gruppe</t>
  </si>
  <si>
    <t xml:space="preserve">Kraftfutter </t>
  </si>
  <si>
    <t>kg gesamt</t>
  </si>
  <si>
    <t>t Kraftfutter gesamt</t>
  </si>
  <si>
    <t>Maissilage</t>
  </si>
  <si>
    <t>Weizenstroh</t>
  </si>
  <si>
    <t>Silonummer</t>
  </si>
  <si>
    <t>Gruppe: M77_D5_KF_niedrig</t>
  </si>
  <si>
    <t>Gruppe: M77_D5_KF_hoch</t>
  </si>
  <si>
    <t>Gruppe: M77_D5_KF_niedrig_KPL</t>
  </si>
  <si>
    <t>Gruppe: M77_D5_KF_hoch_KPL</t>
  </si>
  <si>
    <t>Biertrebersilage</t>
  </si>
  <si>
    <t>KF-Anteil gesamt: 25%</t>
  </si>
  <si>
    <t>KF-Anteil gesamt: 45%</t>
  </si>
  <si>
    <t>M77_D5_KF_niedrig_KPL_Greenfeed</t>
  </si>
  <si>
    <t>M77_D5_KF_niedig_KPL_PMR</t>
  </si>
  <si>
    <t>M77_D5_KF_hoch_KPL</t>
  </si>
  <si>
    <t>M77_D5_KF_niedrig_KPL</t>
  </si>
  <si>
    <t>Pressschnitzelsilage</t>
  </si>
  <si>
    <t>Pessschnitzelsiolage</t>
  </si>
  <si>
    <t>Durchgang 6 (6 Wochen ab 29.04.2024)</t>
  </si>
  <si>
    <t>Produktionsgruppe 61</t>
  </si>
  <si>
    <t>Produktionsgruppe 62</t>
  </si>
  <si>
    <t>Gruppe: M77_D6_KF_hoch</t>
  </si>
  <si>
    <t>Gerstenstroh</t>
  </si>
  <si>
    <t>M77_D6_KF_hoch</t>
  </si>
  <si>
    <t>M77_D6_KF_niedrig</t>
  </si>
  <si>
    <t>M77_D6_KF_GF (für Greenfeed)</t>
  </si>
  <si>
    <t>leer</t>
  </si>
  <si>
    <t>M77_D6_KF_GF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</si>
</sst>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1" applyFont="1" applyFill="1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Border="1"/>
    <xf numFmtId="2" fontId="1" fillId="0" borderId="0" xfId="1" applyNumberFormat="1"/>
    <xf numFmtId="0" fontId="2" fillId="0" borderId="0" xfId="1" applyFont="1"/>
    <xf numFmtId="0" fontId="2" fillId="0" borderId="1" xfId="1" applyFont="1" applyBorder="1"/>
    <xf numFmtId="164" fontId="1" fillId="0" borderId="0" xfId="1" applyNumberFormat="1" applyAlignment="1">
      <alignment horizontal="center"/>
    </xf>
    <xf numFmtId="164" fontId="1" fillId="0" borderId="1" xfId="1" applyNumberFormat="1" applyBorder="1" applyAlignment="1">
      <alignment horizontal="center"/>
    </xf>
    <xf numFmtId="0" fontId="1" fillId="0" borderId="0" xfId="1" applyAlignment="1">
      <alignment horizontal="center"/>
    </xf>
    <xf numFmtId="164" fontId="1" fillId="0" borderId="0" xfId="1" applyNumberFormat="1"/>
    <xf numFmtId="164" fontId="1" fillId="0" borderId="1" xfId="1" applyNumberFormat="1" applyBorder="1"/>
    <xf numFmtId="2" fontId="1" fillId="0" borderId="0" xfId="1" applyNumberFormat="1" applyAlignment="1">
      <alignment horizontal="center"/>
    </xf>
    <xf numFmtId="164" fontId="1" fillId="0" borderId="0" xfId="1" applyNumberFormat="1" applyBorder="1" applyAlignment="1">
      <alignment horizontal="center"/>
    </xf>
    <xf numFmtId="164" fontId="1" fillId="0" borderId="0" xfId="1" applyNumberFormat="1" applyBorder="1"/>
    <xf numFmtId="1" fontId="1" fillId="0" borderId="0" xfId="1" applyNumberFormat="1" applyAlignment="1">
      <alignment horizontal="center"/>
    </xf>
    <xf numFmtId="2" fontId="1" fillId="0" borderId="1" xfId="1" applyNumberFormat="1" applyBorder="1" applyAlignment="1">
      <alignment horizontal="center"/>
    </xf>
    <xf numFmtId="0" fontId="1" fillId="0" borderId="0" xfId="1" applyFill="1" applyBorder="1" applyAlignment="1">
      <alignment horizontal="center"/>
    </xf>
    <xf numFmtId="1" fontId="1" fillId="0" borderId="1" xfId="1" applyNumberFormat="1" applyBorder="1" applyAlignment="1">
      <alignment horizontal="center"/>
    </xf>
    <xf numFmtId="1" fontId="1" fillId="0" borderId="2" xfId="1" applyNumberForma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0" fontId="1" fillId="2" borderId="1" xfId="1" applyFill="1" applyBorder="1"/>
    <xf numFmtId="164" fontId="1" fillId="2" borderId="1" xfId="1" applyNumberFormat="1" applyFill="1" applyBorder="1" applyAlignment="1">
      <alignment horizontal="center"/>
    </xf>
    <xf numFmtId="0" fontId="1" fillId="2" borderId="0" xfId="1" applyFill="1"/>
    <xf numFmtId="164" fontId="1" fillId="2" borderId="0" xfId="1" applyNumberFormat="1" applyFill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0" xfId="1" applyFill="1" applyAlignment="1">
      <alignment horizontal="center"/>
    </xf>
    <xf numFmtId="164" fontId="1" fillId="2" borderId="0" xfId="1" applyNumberFormat="1" applyFill="1"/>
    <xf numFmtId="164" fontId="1" fillId="2" borderId="1" xfId="1" applyNumberFormat="1" applyFill="1" applyBorder="1"/>
    <xf numFmtId="0" fontId="2" fillId="2" borderId="0" xfId="1" applyFont="1" applyFill="1" applyBorder="1"/>
    <xf numFmtId="0" fontId="2" fillId="3" borderId="0" xfId="1" applyFont="1" applyFill="1"/>
    <xf numFmtId="0" fontId="1" fillId="3" borderId="0" xfId="1" applyFill="1"/>
    <xf numFmtId="164" fontId="1" fillId="3" borderId="0" xfId="1" applyNumberFormat="1" applyFill="1"/>
    <xf numFmtId="1" fontId="1" fillId="3" borderId="0" xfId="1" applyNumberFormat="1" applyFill="1" applyBorder="1" applyAlignment="1">
      <alignment horizontal="center"/>
    </xf>
    <xf numFmtId="0" fontId="2" fillId="3" borderId="1" xfId="1" applyFont="1" applyFill="1" applyBorder="1"/>
    <xf numFmtId="164" fontId="1" fillId="3" borderId="1" xfId="1" applyNumberFormat="1" applyFill="1" applyBorder="1"/>
    <xf numFmtId="1" fontId="1" fillId="3" borderId="1" xfId="1" applyNumberFormat="1" applyFill="1" applyBorder="1" applyAlignment="1">
      <alignment horizontal="center"/>
    </xf>
    <xf numFmtId="2" fontId="1" fillId="3" borderId="0" xfId="1" applyNumberFormat="1" applyFill="1" applyAlignment="1">
      <alignment horizontal="center"/>
    </xf>
    <xf numFmtId="164" fontId="1" fillId="3" borderId="0" xfId="1" applyNumberFormat="1" applyFill="1" applyAlignment="1">
      <alignment horizontal="center"/>
    </xf>
    <xf numFmtId="1" fontId="1" fillId="3" borderId="0" xfId="1" applyNumberFormat="1" applyFill="1" applyAlignment="1">
      <alignment horizontal="center"/>
    </xf>
    <xf numFmtId="0" fontId="1" fillId="3" borderId="1" xfId="1" applyFill="1" applyBorder="1"/>
    <xf numFmtId="2" fontId="1" fillId="3" borderId="1" xfId="1" applyNumberFormat="1" applyFill="1" applyBorder="1" applyAlignment="1">
      <alignment horizontal="center"/>
    </xf>
    <xf numFmtId="164" fontId="1" fillId="3" borderId="1" xfId="1" applyNumberFormat="1" applyFill="1" applyBorder="1" applyAlignment="1">
      <alignment horizontal="center"/>
    </xf>
    <xf numFmtId="0" fontId="1" fillId="3" borderId="0" xfId="1" applyFill="1" applyBorder="1"/>
    <xf numFmtId="2" fontId="1" fillId="3" borderId="0" xfId="1" applyNumberFormat="1" applyFill="1" applyBorder="1" applyAlignment="1">
      <alignment horizontal="center"/>
    </xf>
    <xf numFmtId="164" fontId="1" fillId="3" borderId="0" xfId="1" applyNumberFormat="1" applyFill="1" applyBorder="1" applyAlignment="1">
      <alignment horizontal="center"/>
    </xf>
    <xf numFmtId="1" fontId="1" fillId="3" borderId="2" xfId="1" applyNumberFormat="1" applyFill="1" applyBorder="1" applyAlignment="1">
      <alignment horizontal="center"/>
    </xf>
  </cellXfs>
  <cellStyles count="2">
    <cellStyle name="Standard" xfId="0" builtinId="0"/>
    <cellStyle name="Standard 2" xfId="1" xr:uid="{BF0CEFA1-C318-4969-A372-80BDE7D49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8179-FBAB-44F2-B04E-1074C83811CB}">
  <sheetPr>
    <pageSetUpPr fitToPage="1"/>
  </sheetPr>
  <dimension ref="A1:E21"/>
  <sheetViews>
    <sheetView tabSelected="1" workbookViewId="0"/>
  </sheetViews>
  <sheetFormatPr baseColWidth="10" defaultRowHeight="12.75" x14ac:dyDescent="0.2"/>
  <cols>
    <col min="1" max="1" width="35.7109375" style="2" customWidth="1"/>
    <col min="2" max="2" width="19.85546875" style="2" customWidth="1"/>
    <col min="3" max="244" width="11.42578125" style="2"/>
    <col min="245" max="245" width="14.42578125" style="2" customWidth="1"/>
    <col min="246" max="246" width="17" style="2" customWidth="1"/>
    <col min="247" max="247" width="20.85546875" style="2" customWidth="1"/>
    <col min="248" max="500" width="11.42578125" style="2"/>
    <col min="501" max="501" width="14.42578125" style="2" customWidth="1"/>
    <col min="502" max="502" width="17" style="2" customWidth="1"/>
    <col min="503" max="503" width="20.85546875" style="2" customWidth="1"/>
    <col min="504" max="756" width="11.42578125" style="2"/>
    <col min="757" max="757" width="14.42578125" style="2" customWidth="1"/>
    <col min="758" max="758" width="17" style="2" customWidth="1"/>
    <col min="759" max="759" width="20.85546875" style="2" customWidth="1"/>
    <col min="760" max="1012" width="11.42578125" style="2"/>
    <col min="1013" max="1013" width="14.42578125" style="2" customWidth="1"/>
    <col min="1014" max="1014" width="17" style="2" customWidth="1"/>
    <col min="1015" max="1015" width="20.85546875" style="2" customWidth="1"/>
    <col min="1016" max="1268" width="11.42578125" style="2"/>
    <col min="1269" max="1269" width="14.42578125" style="2" customWidth="1"/>
    <col min="1270" max="1270" width="17" style="2" customWidth="1"/>
    <col min="1271" max="1271" width="20.85546875" style="2" customWidth="1"/>
    <col min="1272" max="1524" width="11.42578125" style="2"/>
    <col min="1525" max="1525" width="14.42578125" style="2" customWidth="1"/>
    <col min="1526" max="1526" width="17" style="2" customWidth="1"/>
    <col min="1527" max="1527" width="20.85546875" style="2" customWidth="1"/>
    <col min="1528" max="1780" width="11.42578125" style="2"/>
    <col min="1781" max="1781" width="14.42578125" style="2" customWidth="1"/>
    <col min="1782" max="1782" width="17" style="2" customWidth="1"/>
    <col min="1783" max="1783" width="20.85546875" style="2" customWidth="1"/>
    <col min="1784" max="2036" width="11.42578125" style="2"/>
    <col min="2037" max="2037" width="14.42578125" style="2" customWidth="1"/>
    <col min="2038" max="2038" width="17" style="2" customWidth="1"/>
    <col min="2039" max="2039" width="20.85546875" style="2" customWidth="1"/>
    <col min="2040" max="2292" width="11.42578125" style="2"/>
    <col min="2293" max="2293" width="14.42578125" style="2" customWidth="1"/>
    <col min="2294" max="2294" width="17" style="2" customWidth="1"/>
    <col min="2295" max="2295" width="20.85546875" style="2" customWidth="1"/>
    <col min="2296" max="2548" width="11.42578125" style="2"/>
    <col min="2549" max="2549" width="14.42578125" style="2" customWidth="1"/>
    <col min="2550" max="2550" width="17" style="2" customWidth="1"/>
    <col min="2551" max="2551" width="20.85546875" style="2" customWidth="1"/>
    <col min="2552" max="2804" width="11.42578125" style="2"/>
    <col min="2805" max="2805" width="14.42578125" style="2" customWidth="1"/>
    <col min="2806" max="2806" width="17" style="2" customWidth="1"/>
    <col min="2807" max="2807" width="20.85546875" style="2" customWidth="1"/>
    <col min="2808" max="3060" width="11.42578125" style="2"/>
    <col min="3061" max="3061" width="14.42578125" style="2" customWidth="1"/>
    <col min="3062" max="3062" width="17" style="2" customWidth="1"/>
    <col min="3063" max="3063" width="20.85546875" style="2" customWidth="1"/>
    <col min="3064" max="3316" width="11.42578125" style="2"/>
    <col min="3317" max="3317" width="14.42578125" style="2" customWidth="1"/>
    <col min="3318" max="3318" width="17" style="2" customWidth="1"/>
    <col min="3319" max="3319" width="20.85546875" style="2" customWidth="1"/>
    <col min="3320" max="3572" width="11.42578125" style="2"/>
    <col min="3573" max="3573" width="14.42578125" style="2" customWidth="1"/>
    <col min="3574" max="3574" width="17" style="2" customWidth="1"/>
    <col min="3575" max="3575" width="20.85546875" style="2" customWidth="1"/>
    <col min="3576" max="3828" width="11.42578125" style="2"/>
    <col min="3829" max="3829" width="14.42578125" style="2" customWidth="1"/>
    <col min="3830" max="3830" width="17" style="2" customWidth="1"/>
    <col min="3831" max="3831" width="20.85546875" style="2" customWidth="1"/>
    <col min="3832" max="4084" width="11.42578125" style="2"/>
    <col min="4085" max="4085" width="14.42578125" style="2" customWidth="1"/>
    <col min="4086" max="4086" width="17" style="2" customWidth="1"/>
    <col min="4087" max="4087" width="20.85546875" style="2" customWidth="1"/>
    <col min="4088" max="4340" width="11.42578125" style="2"/>
    <col min="4341" max="4341" width="14.42578125" style="2" customWidth="1"/>
    <col min="4342" max="4342" width="17" style="2" customWidth="1"/>
    <col min="4343" max="4343" width="20.85546875" style="2" customWidth="1"/>
    <col min="4344" max="4596" width="11.42578125" style="2"/>
    <col min="4597" max="4597" width="14.42578125" style="2" customWidth="1"/>
    <col min="4598" max="4598" width="17" style="2" customWidth="1"/>
    <col min="4599" max="4599" width="20.85546875" style="2" customWidth="1"/>
    <col min="4600" max="4852" width="11.42578125" style="2"/>
    <col min="4853" max="4853" width="14.42578125" style="2" customWidth="1"/>
    <col min="4854" max="4854" width="17" style="2" customWidth="1"/>
    <col min="4855" max="4855" width="20.85546875" style="2" customWidth="1"/>
    <col min="4856" max="5108" width="11.42578125" style="2"/>
    <col min="5109" max="5109" width="14.42578125" style="2" customWidth="1"/>
    <col min="5110" max="5110" width="17" style="2" customWidth="1"/>
    <col min="5111" max="5111" width="20.85546875" style="2" customWidth="1"/>
    <col min="5112" max="5364" width="11.42578125" style="2"/>
    <col min="5365" max="5365" width="14.42578125" style="2" customWidth="1"/>
    <col min="5366" max="5366" width="17" style="2" customWidth="1"/>
    <col min="5367" max="5367" width="20.85546875" style="2" customWidth="1"/>
    <col min="5368" max="5620" width="11.42578125" style="2"/>
    <col min="5621" max="5621" width="14.42578125" style="2" customWidth="1"/>
    <col min="5622" max="5622" width="17" style="2" customWidth="1"/>
    <col min="5623" max="5623" width="20.85546875" style="2" customWidth="1"/>
    <col min="5624" max="5876" width="11.42578125" style="2"/>
    <col min="5877" max="5877" width="14.42578125" style="2" customWidth="1"/>
    <col min="5878" max="5878" width="17" style="2" customWidth="1"/>
    <col min="5879" max="5879" width="20.85546875" style="2" customWidth="1"/>
    <col min="5880" max="6132" width="11.42578125" style="2"/>
    <col min="6133" max="6133" width="14.42578125" style="2" customWidth="1"/>
    <col min="6134" max="6134" width="17" style="2" customWidth="1"/>
    <col min="6135" max="6135" width="20.85546875" style="2" customWidth="1"/>
    <col min="6136" max="6388" width="11.42578125" style="2"/>
    <col min="6389" max="6389" width="14.42578125" style="2" customWidth="1"/>
    <col min="6390" max="6390" width="17" style="2" customWidth="1"/>
    <col min="6391" max="6391" width="20.85546875" style="2" customWidth="1"/>
    <col min="6392" max="6644" width="11.42578125" style="2"/>
    <col min="6645" max="6645" width="14.42578125" style="2" customWidth="1"/>
    <col min="6646" max="6646" width="17" style="2" customWidth="1"/>
    <col min="6647" max="6647" width="20.85546875" style="2" customWidth="1"/>
    <col min="6648" max="6900" width="11.42578125" style="2"/>
    <col min="6901" max="6901" width="14.42578125" style="2" customWidth="1"/>
    <col min="6902" max="6902" width="17" style="2" customWidth="1"/>
    <col min="6903" max="6903" width="20.85546875" style="2" customWidth="1"/>
    <col min="6904" max="7156" width="11.42578125" style="2"/>
    <col min="7157" max="7157" width="14.42578125" style="2" customWidth="1"/>
    <col min="7158" max="7158" width="17" style="2" customWidth="1"/>
    <col min="7159" max="7159" width="20.85546875" style="2" customWidth="1"/>
    <col min="7160" max="7412" width="11.42578125" style="2"/>
    <col min="7413" max="7413" width="14.42578125" style="2" customWidth="1"/>
    <col min="7414" max="7414" width="17" style="2" customWidth="1"/>
    <col min="7415" max="7415" width="20.85546875" style="2" customWidth="1"/>
    <col min="7416" max="7668" width="11.42578125" style="2"/>
    <col min="7669" max="7669" width="14.42578125" style="2" customWidth="1"/>
    <col min="7670" max="7670" width="17" style="2" customWidth="1"/>
    <col min="7671" max="7671" width="20.85546875" style="2" customWidth="1"/>
    <col min="7672" max="7924" width="11.42578125" style="2"/>
    <col min="7925" max="7925" width="14.42578125" style="2" customWidth="1"/>
    <col min="7926" max="7926" width="17" style="2" customWidth="1"/>
    <col min="7927" max="7927" width="20.85546875" style="2" customWidth="1"/>
    <col min="7928" max="8180" width="11.42578125" style="2"/>
    <col min="8181" max="8181" width="14.42578125" style="2" customWidth="1"/>
    <col min="8182" max="8182" width="17" style="2" customWidth="1"/>
    <col min="8183" max="8183" width="20.85546875" style="2" customWidth="1"/>
    <col min="8184" max="8436" width="11.42578125" style="2"/>
    <col min="8437" max="8437" width="14.42578125" style="2" customWidth="1"/>
    <col min="8438" max="8438" width="17" style="2" customWidth="1"/>
    <col min="8439" max="8439" width="20.85546875" style="2" customWidth="1"/>
    <col min="8440" max="8692" width="11.42578125" style="2"/>
    <col min="8693" max="8693" width="14.42578125" style="2" customWidth="1"/>
    <col min="8694" max="8694" width="17" style="2" customWidth="1"/>
    <col min="8695" max="8695" width="20.85546875" style="2" customWidth="1"/>
    <col min="8696" max="8948" width="11.42578125" style="2"/>
    <col min="8949" max="8949" width="14.42578125" style="2" customWidth="1"/>
    <col min="8950" max="8950" width="17" style="2" customWidth="1"/>
    <col min="8951" max="8951" width="20.85546875" style="2" customWidth="1"/>
    <col min="8952" max="9204" width="11.42578125" style="2"/>
    <col min="9205" max="9205" width="14.42578125" style="2" customWidth="1"/>
    <col min="9206" max="9206" width="17" style="2" customWidth="1"/>
    <col min="9207" max="9207" width="20.85546875" style="2" customWidth="1"/>
    <col min="9208" max="9460" width="11.42578125" style="2"/>
    <col min="9461" max="9461" width="14.42578125" style="2" customWidth="1"/>
    <col min="9462" max="9462" width="17" style="2" customWidth="1"/>
    <col min="9463" max="9463" width="20.85546875" style="2" customWidth="1"/>
    <col min="9464" max="9716" width="11.42578125" style="2"/>
    <col min="9717" max="9717" width="14.42578125" style="2" customWidth="1"/>
    <col min="9718" max="9718" width="17" style="2" customWidth="1"/>
    <col min="9719" max="9719" width="20.85546875" style="2" customWidth="1"/>
    <col min="9720" max="9972" width="11.42578125" style="2"/>
    <col min="9973" max="9973" width="14.42578125" style="2" customWidth="1"/>
    <col min="9974" max="9974" width="17" style="2" customWidth="1"/>
    <col min="9975" max="9975" width="20.85546875" style="2" customWidth="1"/>
    <col min="9976" max="10228" width="11.42578125" style="2"/>
    <col min="10229" max="10229" width="14.42578125" style="2" customWidth="1"/>
    <col min="10230" max="10230" width="17" style="2" customWidth="1"/>
    <col min="10231" max="10231" width="20.85546875" style="2" customWidth="1"/>
    <col min="10232" max="10484" width="11.42578125" style="2"/>
    <col min="10485" max="10485" width="14.42578125" style="2" customWidth="1"/>
    <col min="10486" max="10486" width="17" style="2" customWidth="1"/>
    <col min="10487" max="10487" width="20.85546875" style="2" customWidth="1"/>
    <col min="10488" max="10740" width="11.42578125" style="2"/>
    <col min="10741" max="10741" width="14.42578125" style="2" customWidth="1"/>
    <col min="10742" max="10742" width="17" style="2" customWidth="1"/>
    <col min="10743" max="10743" width="20.85546875" style="2" customWidth="1"/>
    <col min="10744" max="10996" width="11.42578125" style="2"/>
    <col min="10997" max="10997" width="14.42578125" style="2" customWidth="1"/>
    <col min="10998" max="10998" width="17" style="2" customWidth="1"/>
    <col min="10999" max="10999" width="20.85546875" style="2" customWidth="1"/>
    <col min="11000" max="11252" width="11.42578125" style="2"/>
    <col min="11253" max="11253" width="14.42578125" style="2" customWidth="1"/>
    <col min="11254" max="11254" width="17" style="2" customWidth="1"/>
    <col min="11255" max="11255" width="20.85546875" style="2" customWidth="1"/>
    <col min="11256" max="11508" width="11.42578125" style="2"/>
    <col min="11509" max="11509" width="14.42578125" style="2" customWidth="1"/>
    <col min="11510" max="11510" width="17" style="2" customWidth="1"/>
    <col min="11511" max="11511" width="20.85546875" style="2" customWidth="1"/>
    <col min="11512" max="11764" width="11.42578125" style="2"/>
    <col min="11765" max="11765" width="14.42578125" style="2" customWidth="1"/>
    <col min="11766" max="11766" width="17" style="2" customWidth="1"/>
    <col min="11767" max="11767" width="20.85546875" style="2" customWidth="1"/>
    <col min="11768" max="12020" width="11.42578125" style="2"/>
    <col min="12021" max="12021" width="14.42578125" style="2" customWidth="1"/>
    <col min="12022" max="12022" width="17" style="2" customWidth="1"/>
    <col min="12023" max="12023" width="20.85546875" style="2" customWidth="1"/>
    <col min="12024" max="12276" width="11.42578125" style="2"/>
    <col min="12277" max="12277" width="14.42578125" style="2" customWidth="1"/>
    <col min="12278" max="12278" width="17" style="2" customWidth="1"/>
    <col min="12279" max="12279" width="20.85546875" style="2" customWidth="1"/>
    <col min="12280" max="12532" width="11.42578125" style="2"/>
    <col min="12533" max="12533" width="14.42578125" style="2" customWidth="1"/>
    <col min="12534" max="12534" width="17" style="2" customWidth="1"/>
    <col min="12535" max="12535" width="20.85546875" style="2" customWidth="1"/>
    <col min="12536" max="12788" width="11.42578125" style="2"/>
    <col min="12789" max="12789" width="14.42578125" style="2" customWidth="1"/>
    <col min="12790" max="12790" width="17" style="2" customWidth="1"/>
    <col min="12791" max="12791" width="20.85546875" style="2" customWidth="1"/>
    <col min="12792" max="13044" width="11.42578125" style="2"/>
    <col min="13045" max="13045" width="14.42578125" style="2" customWidth="1"/>
    <col min="13046" max="13046" width="17" style="2" customWidth="1"/>
    <col min="13047" max="13047" width="20.85546875" style="2" customWidth="1"/>
    <col min="13048" max="13300" width="11.42578125" style="2"/>
    <col min="13301" max="13301" width="14.42578125" style="2" customWidth="1"/>
    <col min="13302" max="13302" width="17" style="2" customWidth="1"/>
    <col min="13303" max="13303" width="20.85546875" style="2" customWidth="1"/>
    <col min="13304" max="13556" width="11.42578125" style="2"/>
    <col min="13557" max="13557" width="14.42578125" style="2" customWidth="1"/>
    <col min="13558" max="13558" width="17" style="2" customWidth="1"/>
    <col min="13559" max="13559" width="20.85546875" style="2" customWidth="1"/>
    <col min="13560" max="13812" width="11.42578125" style="2"/>
    <col min="13813" max="13813" width="14.42578125" style="2" customWidth="1"/>
    <col min="13814" max="13814" width="17" style="2" customWidth="1"/>
    <col min="13815" max="13815" width="20.85546875" style="2" customWidth="1"/>
    <col min="13816" max="14068" width="11.42578125" style="2"/>
    <col min="14069" max="14069" width="14.42578125" style="2" customWidth="1"/>
    <col min="14070" max="14070" width="17" style="2" customWidth="1"/>
    <col min="14071" max="14071" width="20.85546875" style="2" customWidth="1"/>
    <col min="14072" max="14324" width="11.42578125" style="2"/>
    <col min="14325" max="14325" width="14.42578125" style="2" customWidth="1"/>
    <col min="14326" max="14326" width="17" style="2" customWidth="1"/>
    <col min="14327" max="14327" width="20.85546875" style="2" customWidth="1"/>
    <col min="14328" max="14580" width="11.42578125" style="2"/>
    <col min="14581" max="14581" width="14.42578125" style="2" customWidth="1"/>
    <col min="14582" max="14582" width="17" style="2" customWidth="1"/>
    <col min="14583" max="14583" width="20.85546875" style="2" customWidth="1"/>
    <col min="14584" max="14836" width="11.42578125" style="2"/>
    <col min="14837" max="14837" width="14.42578125" style="2" customWidth="1"/>
    <col min="14838" max="14838" width="17" style="2" customWidth="1"/>
    <col min="14839" max="14839" width="20.85546875" style="2" customWidth="1"/>
    <col min="14840" max="15092" width="11.42578125" style="2"/>
    <col min="15093" max="15093" width="14.42578125" style="2" customWidth="1"/>
    <col min="15094" max="15094" width="17" style="2" customWidth="1"/>
    <col min="15095" max="15095" width="20.85546875" style="2" customWidth="1"/>
    <col min="15096" max="15348" width="11.42578125" style="2"/>
    <col min="15349" max="15349" width="14.42578125" style="2" customWidth="1"/>
    <col min="15350" max="15350" width="17" style="2" customWidth="1"/>
    <col min="15351" max="15351" width="20.85546875" style="2" customWidth="1"/>
    <col min="15352" max="15604" width="11.42578125" style="2"/>
    <col min="15605" max="15605" width="14.42578125" style="2" customWidth="1"/>
    <col min="15606" max="15606" width="17" style="2" customWidth="1"/>
    <col min="15607" max="15607" width="20.85546875" style="2" customWidth="1"/>
    <col min="15608" max="15860" width="11.42578125" style="2"/>
    <col min="15861" max="15861" width="14.42578125" style="2" customWidth="1"/>
    <col min="15862" max="15862" width="17" style="2" customWidth="1"/>
    <col min="15863" max="15863" width="20.85546875" style="2" customWidth="1"/>
    <col min="15864" max="16116" width="11.42578125" style="2"/>
    <col min="16117" max="16117" width="14.42578125" style="2" customWidth="1"/>
    <col min="16118" max="16118" width="17" style="2" customWidth="1"/>
    <col min="16119" max="16119" width="20.85546875" style="2" customWidth="1"/>
    <col min="16120" max="16384" width="11.42578125" style="2"/>
  </cols>
  <sheetData>
    <row r="1" spans="1:5" x14ac:dyDescent="0.2">
      <c r="A1" s="1" t="s">
        <v>0</v>
      </c>
    </row>
    <row r="2" spans="1:5" x14ac:dyDescent="0.2">
      <c r="A2" s="2" t="s">
        <v>29</v>
      </c>
    </row>
    <row r="4" spans="1:5" x14ac:dyDescent="0.2">
      <c r="A4" s="4" t="s">
        <v>1</v>
      </c>
      <c r="B4" s="5" t="s">
        <v>2</v>
      </c>
    </row>
    <row r="5" spans="1:5" x14ac:dyDescent="0.2">
      <c r="A5" s="3"/>
      <c r="B5" s="6" t="s">
        <v>3</v>
      </c>
    </row>
    <row r="6" spans="1:5" x14ac:dyDescent="0.2">
      <c r="A6" s="7"/>
      <c r="B6" s="7"/>
      <c r="D6" s="8"/>
      <c r="E6" s="8"/>
    </row>
    <row r="7" spans="1:5" x14ac:dyDescent="0.2">
      <c r="A7" s="9" t="s">
        <v>16</v>
      </c>
      <c r="B7" s="2" t="s">
        <v>30</v>
      </c>
      <c r="D7" s="8"/>
      <c r="E7" s="8"/>
    </row>
    <row r="8" spans="1:5" x14ac:dyDescent="0.2">
      <c r="A8" s="10"/>
      <c r="B8" s="3"/>
    </row>
    <row r="9" spans="1:5" x14ac:dyDescent="0.2">
      <c r="A9" s="2" t="s">
        <v>13</v>
      </c>
      <c r="B9" s="11">
        <v>66.099999999999994</v>
      </c>
    </row>
    <row r="10" spans="1:5" x14ac:dyDescent="0.2">
      <c r="A10" s="2" t="s">
        <v>4</v>
      </c>
      <c r="B10" s="11">
        <v>32.200000000000003</v>
      </c>
    </row>
    <row r="11" spans="1:5" x14ac:dyDescent="0.2">
      <c r="A11" s="3" t="s">
        <v>33</v>
      </c>
      <c r="B11" s="12">
        <v>1.7</v>
      </c>
    </row>
    <row r="12" spans="1:5" x14ac:dyDescent="0.2">
      <c r="A12" s="9"/>
      <c r="B12" s="11">
        <f>SUM(B9:B11)</f>
        <v>100</v>
      </c>
    </row>
    <row r="14" spans="1:5" x14ac:dyDescent="0.2">
      <c r="A14" s="9" t="s">
        <v>32</v>
      </c>
      <c r="B14" s="2" t="s">
        <v>31</v>
      </c>
    </row>
    <row r="15" spans="1:5" x14ac:dyDescent="0.2">
      <c r="A15" s="10"/>
      <c r="B15" s="3"/>
    </row>
    <row r="16" spans="1:5" x14ac:dyDescent="0.2">
      <c r="A16" s="2" t="s">
        <v>13</v>
      </c>
      <c r="B16" s="11">
        <v>66.099999999999994</v>
      </c>
    </row>
    <row r="17" spans="1:2" x14ac:dyDescent="0.2">
      <c r="A17" s="2" t="s">
        <v>4</v>
      </c>
      <c r="B17" s="11">
        <v>32.200000000000003</v>
      </c>
    </row>
    <row r="18" spans="1:2" x14ac:dyDescent="0.2">
      <c r="A18" s="3" t="s">
        <v>33</v>
      </c>
      <c r="B18" s="12">
        <v>1.7</v>
      </c>
    </row>
    <row r="19" spans="1:2" x14ac:dyDescent="0.2">
      <c r="B19" s="11">
        <f>SUM(B16:B18)</f>
        <v>100</v>
      </c>
    </row>
    <row r="20" spans="1:2" x14ac:dyDescent="0.2">
      <c r="B20" s="14"/>
    </row>
    <row r="21" spans="1:2" x14ac:dyDescent="0.2">
      <c r="B21" s="11"/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93C5-1C6C-4B51-868D-C20B279FCE5B}">
  <sheetPr>
    <pageSetUpPr fitToPage="1"/>
  </sheetPr>
  <dimension ref="A1:E66"/>
  <sheetViews>
    <sheetView zoomScaleNormal="100" workbookViewId="0">
      <pane ySplit="8" topLeftCell="A9" activePane="bottomLeft" state="frozen"/>
      <selection pane="bottomLeft" activeCell="G66" sqref="G66"/>
    </sheetView>
  </sheetViews>
  <sheetFormatPr baseColWidth="10" defaultRowHeight="12.75" x14ac:dyDescent="0.2"/>
  <cols>
    <col min="1" max="1" width="50" style="2" customWidth="1"/>
    <col min="2" max="2" width="19.28515625" style="2" customWidth="1"/>
    <col min="3" max="3" width="15.5703125" style="2" customWidth="1"/>
    <col min="4" max="4" width="41.7109375" style="13" customWidth="1"/>
    <col min="5" max="237" width="11.42578125" style="2"/>
    <col min="238" max="238" width="14.42578125" style="2" customWidth="1"/>
    <col min="239" max="239" width="17" style="2" customWidth="1"/>
    <col min="240" max="240" width="20.85546875" style="2" customWidth="1"/>
    <col min="241" max="493" width="11.42578125" style="2"/>
    <col min="494" max="494" width="14.42578125" style="2" customWidth="1"/>
    <col min="495" max="495" width="17" style="2" customWidth="1"/>
    <col min="496" max="496" width="20.85546875" style="2" customWidth="1"/>
    <col min="497" max="749" width="11.42578125" style="2"/>
    <col min="750" max="750" width="14.42578125" style="2" customWidth="1"/>
    <col min="751" max="751" width="17" style="2" customWidth="1"/>
    <col min="752" max="752" width="20.85546875" style="2" customWidth="1"/>
    <col min="753" max="1005" width="11.42578125" style="2"/>
    <col min="1006" max="1006" width="14.42578125" style="2" customWidth="1"/>
    <col min="1007" max="1007" width="17" style="2" customWidth="1"/>
    <col min="1008" max="1008" width="20.85546875" style="2" customWidth="1"/>
    <col min="1009" max="1261" width="11.42578125" style="2"/>
    <col min="1262" max="1262" width="14.42578125" style="2" customWidth="1"/>
    <col min="1263" max="1263" width="17" style="2" customWidth="1"/>
    <col min="1264" max="1264" width="20.85546875" style="2" customWidth="1"/>
    <col min="1265" max="1517" width="11.42578125" style="2"/>
    <col min="1518" max="1518" width="14.42578125" style="2" customWidth="1"/>
    <col min="1519" max="1519" width="17" style="2" customWidth="1"/>
    <col min="1520" max="1520" width="20.85546875" style="2" customWidth="1"/>
    <col min="1521" max="1773" width="11.42578125" style="2"/>
    <col min="1774" max="1774" width="14.42578125" style="2" customWidth="1"/>
    <col min="1775" max="1775" width="17" style="2" customWidth="1"/>
    <col min="1776" max="1776" width="20.85546875" style="2" customWidth="1"/>
    <col min="1777" max="2029" width="11.42578125" style="2"/>
    <col min="2030" max="2030" width="14.42578125" style="2" customWidth="1"/>
    <col min="2031" max="2031" width="17" style="2" customWidth="1"/>
    <col min="2032" max="2032" width="20.85546875" style="2" customWidth="1"/>
    <col min="2033" max="2285" width="11.42578125" style="2"/>
    <col min="2286" max="2286" width="14.42578125" style="2" customWidth="1"/>
    <col min="2287" max="2287" width="17" style="2" customWidth="1"/>
    <col min="2288" max="2288" width="20.85546875" style="2" customWidth="1"/>
    <col min="2289" max="2541" width="11.42578125" style="2"/>
    <col min="2542" max="2542" width="14.42578125" style="2" customWidth="1"/>
    <col min="2543" max="2543" width="17" style="2" customWidth="1"/>
    <col min="2544" max="2544" width="20.85546875" style="2" customWidth="1"/>
    <col min="2545" max="2797" width="11.42578125" style="2"/>
    <col min="2798" max="2798" width="14.42578125" style="2" customWidth="1"/>
    <col min="2799" max="2799" width="17" style="2" customWidth="1"/>
    <col min="2800" max="2800" width="20.85546875" style="2" customWidth="1"/>
    <col min="2801" max="3053" width="11.42578125" style="2"/>
    <col min="3054" max="3054" width="14.42578125" style="2" customWidth="1"/>
    <col min="3055" max="3055" width="17" style="2" customWidth="1"/>
    <col min="3056" max="3056" width="20.85546875" style="2" customWidth="1"/>
    <col min="3057" max="3309" width="11.42578125" style="2"/>
    <col min="3310" max="3310" width="14.42578125" style="2" customWidth="1"/>
    <col min="3311" max="3311" width="17" style="2" customWidth="1"/>
    <col min="3312" max="3312" width="20.85546875" style="2" customWidth="1"/>
    <col min="3313" max="3565" width="11.42578125" style="2"/>
    <col min="3566" max="3566" width="14.42578125" style="2" customWidth="1"/>
    <col min="3567" max="3567" width="17" style="2" customWidth="1"/>
    <col min="3568" max="3568" width="20.85546875" style="2" customWidth="1"/>
    <col min="3569" max="3821" width="11.42578125" style="2"/>
    <col min="3822" max="3822" width="14.42578125" style="2" customWidth="1"/>
    <col min="3823" max="3823" width="17" style="2" customWidth="1"/>
    <col min="3824" max="3824" width="20.85546875" style="2" customWidth="1"/>
    <col min="3825" max="4077" width="11.42578125" style="2"/>
    <col min="4078" max="4078" width="14.42578125" style="2" customWidth="1"/>
    <col min="4079" max="4079" width="17" style="2" customWidth="1"/>
    <col min="4080" max="4080" width="20.85546875" style="2" customWidth="1"/>
    <col min="4081" max="4333" width="11.42578125" style="2"/>
    <col min="4334" max="4334" width="14.42578125" style="2" customWidth="1"/>
    <col min="4335" max="4335" width="17" style="2" customWidth="1"/>
    <col min="4336" max="4336" width="20.85546875" style="2" customWidth="1"/>
    <col min="4337" max="4589" width="11.42578125" style="2"/>
    <col min="4590" max="4590" width="14.42578125" style="2" customWidth="1"/>
    <col min="4591" max="4591" width="17" style="2" customWidth="1"/>
    <col min="4592" max="4592" width="20.85546875" style="2" customWidth="1"/>
    <col min="4593" max="4845" width="11.42578125" style="2"/>
    <col min="4846" max="4846" width="14.42578125" style="2" customWidth="1"/>
    <col min="4847" max="4847" width="17" style="2" customWidth="1"/>
    <col min="4848" max="4848" width="20.85546875" style="2" customWidth="1"/>
    <col min="4849" max="5101" width="11.42578125" style="2"/>
    <col min="5102" max="5102" width="14.42578125" style="2" customWidth="1"/>
    <col min="5103" max="5103" width="17" style="2" customWidth="1"/>
    <col min="5104" max="5104" width="20.85546875" style="2" customWidth="1"/>
    <col min="5105" max="5357" width="11.42578125" style="2"/>
    <col min="5358" max="5358" width="14.42578125" style="2" customWidth="1"/>
    <col min="5359" max="5359" width="17" style="2" customWidth="1"/>
    <col min="5360" max="5360" width="20.85546875" style="2" customWidth="1"/>
    <col min="5361" max="5613" width="11.42578125" style="2"/>
    <col min="5614" max="5614" width="14.42578125" style="2" customWidth="1"/>
    <col min="5615" max="5615" width="17" style="2" customWidth="1"/>
    <col min="5616" max="5616" width="20.85546875" style="2" customWidth="1"/>
    <col min="5617" max="5869" width="11.42578125" style="2"/>
    <col min="5870" max="5870" width="14.42578125" style="2" customWidth="1"/>
    <col min="5871" max="5871" width="17" style="2" customWidth="1"/>
    <col min="5872" max="5872" width="20.85546875" style="2" customWidth="1"/>
    <col min="5873" max="6125" width="11.42578125" style="2"/>
    <col min="6126" max="6126" width="14.42578125" style="2" customWidth="1"/>
    <col min="6127" max="6127" width="17" style="2" customWidth="1"/>
    <col min="6128" max="6128" width="20.85546875" style="2" customWidth="1"/>
    <col min="6129" max="6381" width="11.42578125" style="2"/>
    <col min="6382" max="6382" width="14.42578125" style="2" customWidth="1"/>
    <col min="6383" max="6383" width="17" style="2" customWidth="1"/>
    <col min="6384" max="6384" width="20.85546875" style="2" customWidth="1"/>
    <col min="6385" max="6637" width="11.42578125" style="2"/>
    <col min="6638" max="6638" width="14.42578125" style="2" customWidth="1"/>
    <col min="6639" max="6639" width="17" style="2" customWidth="1"/>
    <col min="6640" max="6640" width="20.85546875" style="2" customWidth="1"/>
    <col min="6641" max="6893" width="11.42578125" style="2"/>
    <col min="6894" max="6894" width="14.42578125" style="2" customWidth="1"/>
    <col min="6895" max="6895" width="17" style="2" customWidth="1"/>
    <col min="6896" max="6896" width="20.85546875" style="2" customWidth="1"/>
    <col min="6897" max="7149" width="11.42578125" style="2"/>
    <col min="7150" max="7150" width="14.42578125" style="2" customWidth="1"/>
    <col min="7151" max="7151" width="17" style="2" customWidth="1"/>
    <col min="7152" max="7152" width="20.85546875" style="2" customWidth="1"/>
    <col min="7153" max="7405" width="11.42578125" style="2"/>
    <col min="7406" max="7406" width="14.42578125" style="2" customWidth="1"/>
    <col min="7407" max="7407" width="17" style="2" customWidth="1"/>
    <col min="7408" max="7408" width="20.85546875" style="2" customWidth="1"/>
    <col min="7409" max="7661" width="11.42578125" style="2"/>
    <col min="7662" max="7662" width="14.42578125" style="2" customWidth="1"/>
    <col min="7663" max="7663" width="17" style="2" customWidth="1"/>
    <col min="7664" max="7664" width="20.85546875" style="2" customWidth="1"/>
    <col min="7665" max="7917" width="11.42578125" style="2"/>
    <col min="7918" max="7918" width="14.42578125" style="2" customWidth="1"/>
    <col min="7919" max="7919" width="17" style="2" customWidth="1"/>
    <col min="7920" max="7920" width="20.85546875" style="2" customWidth="1"/>
    <col min="7921" max="8173" width="11.42578125" style="2"/>
    <col min="8174" max="8174" width="14.42578125" style="2" customWidth="1"/>
    <col min="8175" max="8175" width="17" style="2" customWidth="1"/>
    <col min="8176" max="8176" width="20.85546875" style="2" customWidth="1"/>
    <col min="8177" max="8429" width="11.42578125" style="2"/>
    <col min="8430" max="8430" width="14.42578125" style="2" customWidth="1"/>
    <col min="8431" max="8431" width="17" style="2" customWidth="1"/>
    <col min="8432" max="8432" width="20.85546875" style="2" customWidth="1"/>
    <col min="8433" max="8685" width="11.42578125" style="2"/>
    <col min="8686" max="8686" width="14.42578125" style="2" customWidth="1"/>
    <col min="8687" max="8687" width="17" style="2" customWidth="1"/>
    <col min="8688" max="8688" width="20.85546875" style="2" customWidth="1"/>
    <col min="8689" max="8941" width="11.42578125" style="2"/>
    <col min="8942" max="8942" width="14.42578125" style="2" customWidth="1"/>
    <col min="8943" max="8943" width="17" style="2" customWidth="1"/>
    <col min="8944" max="8944" width="20.85546875" style="2" customWidth="1"/>
    <col min="8945" max="9197" width="11.42578125" style="2"/>
    <col min="9198" max="9198" width="14.42578125" style="2" customWidth="1"/>
    <col min="9199" max="9199" width="17" style="2" customWidth="1"/>
    <col min="9200" max="9200" width="20.85546875" style="2" customWidth="1"/>
    <col min="9201" max="9453" width="11.42578125" style="2"/>
    <col min="9454" max="9454" width="14.42578125" style="2" customWidth="1"/>
    <col min="9455" max="9455" width="17" style="2" customWidth="1"/>
    <col min="9456" max="9456" width="20.85546875" style="2" customWidth="1"/>
    <col min="9457" max="9709" width="11.42578125" style="2"/>
    <col min="9710" max="9710" width="14.42578125" style="2" customWidth="1"/>
    <col min="9711" max="9711" width="17" style="2" customWidth="1"/>
    <col min="9712" max="9712" width="20.85546875" style="2" customWidth="1"/>
    <col min="9713" max="9965" width="11.42578125" style="2"/>
    <col min="9966" max="9966" width="14.42578125" style="2" customWidth="1"/>
    <col min="9967" max="9967" width="17" style="2" customWidth="1"/>
    <col min="9968" max="9968" width="20.85546875" style="2" customWidth="1"/>
    <col min="9969" max="10221" width="11.42578125" style="2"/>
    <col min="10222" max="10222" width="14.42578125" style="2" customWidth="1"/>
    <col min="10223" max="10223" width="17" style="2" customWidth="1"/>
    <col min="10224" max="10224" width="20.85546875" style="2" customWidth="1"/>
    <col min="10225" max="10477" width="11.42578125" style="2"/>
    <col min="10478" max="10478" width="14.42578125" style="2" customWidth="1"/>
    <col min="10479" max="10479" width="17" style="2" customWidth="1"/>
    <col min="10480" max="10480" width="20.85546875" style="2" customWidth="1"/>
    <col min="10481" max="10733" width="11.42578125" style="2"/>
    <col min="10734" max="10734" width="14.42578125" style="2" customWidth="1"/>
    <col min="10735" max="10735" width="17" style="2" customWidth="1"/>
    <col min="10736" max="10736" width="20.85546875" style="2" customWidth="1"/>
    <col min="10737" max="10989" width="11.42578125" style="2"/>
    <col min="10990" max="10990" width="14.42578125" style="2" customWidth="1"/>
    <col min="10991" max="10991" width="17" style="2" customWidth="1"/>
    <col min="10992" max="10992" width="20.85546875" style="2" customWidth="1"/>
    <col min="10993" max="11245" width="11.42578125" style="2"/>
    <col min="11246" max="11246" width="14.42578125" style="2" customWidth="1"/>
    <col min="11247" max="11247" width="17" style="2" customWidth="1"/>
    <col min="11248" max="11248" width="20.85546875" style="2" customWidth="1"/>
    <col min="11249" max="11501" width="11.42578125" style="2"/>
    <col min="11502" max="11502" width="14.42578125" style="2" customWidth="1"/>
    <col min="11503" max="11503" width="17" style="2" customWidth="1"/>
    <col min="11504" max="11504" width="20.85546875" style="2" customWidth="1"/>
    <col min="11505" max="11757" width="11.42578125" style="2"/>
    <col min="11758" max="11758" width="14.42578125" style="2" customWidth="1"/>
    <col min="11759" max="11759" width="17" style="2" customWidth="1"/>
    <col min="11760" max="11760" width="20.85546875" style="2" customWidth="1"/>
    <col min="11761" max="12013" width="11.42578125" style="2"/>
    <col min="12014" max="12014" width="14.42578125" style="2" customWidth="1"/>
    <col min="12015" max="12015" width="17" style="2" customWidth="1"/>
    <col min="12016" max="12016" width="20.85546875" style="2" customWidth="1"/>
    <col min="12017" max="12269" width="11.42578125" style="2"/>
    <col min="12270" max="12270" width="14.42578125" style="2" customWidth="1"/>
    <col min="12271" max="12271" width="17" style="2" customWidth="1"/>
    <col min="12272" max="12272" width="20.85546875" style="2" customWidth="1"/>
    <col min="12273" max="12525" width="11.42578125" style="2"/>
    <col min="12526" max="12526" width="14.42578125" style="2" customWidth="1"/>
    <col min="12527" max="12527" width="17" style="2" customWidth="1"/>
    <col min="12528" max="12528" width="20.85546875" style="2" customWidth="1"/>
    <col min="12529" max="12781" width="11.42578125" style="2"/>
    <col min="12782" max="12782" width="14.42578125" style="2" customWidth="1"/>
    <col min="12783" max="12783" width="17" style="2" customWidth="1"/>
    <col min="12784" max="12784" width="20.85546875" style="2" customWidth="1"/>
    <col min="12785" max="13037" width="11.42578125" style="2"/>
    <col min="13038" max="13038" width="14.42578125" style="2" customWidth="1"/>
    <col min="13039" max="13039" width="17" style="2" customWidth="1"/>
    <col min="13040" max="13040" width="20.85546875" style="2" customWidth="1"/>
    <col min="13041" max="13293" width="11.42578125" style="2"/>
    <col min="13294" max="13294" width="14.42578125" style="2" customWidth="1"/>
    <col min="13295" max="13295" width="17" style="2" customWidth="1"/>
    <col min="13296" max="13296" width="20.85546875" style="2" customWidth="1"/>
    <col min="13297" max="13549" width="11.42578125" style="2"/>
    <col min="13550" max="13550" width="14.42578125" style="2" customWidth="1"/>
    <col min="13551" max="13551" width="17" style="2" customWidth="1"/>
    <col min="13552" max="13552" width="20.85546875" style="2" customWidth="1"/>
    <col min="13553" max="13805" width="11.42578125" style="2"/>
    <col min="13806" max="13806" width="14.42578125" style="2" customWidth="1"/>
    <col min="13807" max="13807" width="17" style="2" customWidth="1"/>
    <col min="13808" max="13808" width="20.85546875" style="2" customWidth="1"/>
    <col min="13809" max="14061" width="11.42578125" style="2"/>
    <col min="14062" max="14062" width="14.42578125" style="2" customWidth="1"/>
    <col min="14063" max="14063" width="17" style="2" customWidth="1"/>
    <col min="14064" max="14064" width="20.85546875" style="2" customWidth="1"/>
    <col min="14065" max="14317" width="11.42578125" style="2"/>
    <col min="14318" max="14318" width="14.42578125" style="2" customWidth="1"/>
    <col min="14319" max="14319" width="17" style="2" customWidth="1"/>
    <col min="14320" max="14320" width="20.85546875" style="2" customWidth="1"/>
    <col min="14321" max="14573" width="11.42578125" style="2"/>
    <col min="14574" max="14574" width="14.42578125" style="2" customWidth="1"/>
    <col min="14575" max="14575" width="17" style="2" customWidth="1"/>
    <col min="14576" max="14576" width="20.85546875" style="2" customWidth="1"/>
    <col min="14577" max="14829" width="11.42578125" style="2"/>
    <col min="14830" max="14830" width="14.42578125" style="2" customWidth="1"/>
    <col min="14831" max="14831" width="17" style="2" customWidth="1"/>
    <col min="14832" max="14832" width="20.85546875" style="2" customWidth="1"/>
    <col min="14833" max="15085" width="11.42578125" style="2"/>
    <col min="15086" max="15086" width="14.42578125" style="2" customWidth="1"/>
    <col min="15087" max="15087" width="17" style="2" customWidth="1"/>
    <col min="15088" max="15088" width="20.85546875" style="2" customWidth="1"/>
    <col min="15089" max="15341" width="11.42578125" style="2"/>
    <col min="15342" max="15342" width="14.42578125" style="2" customWidth="1"/>
    <col min="15343" max="15343" width="17" style="2" customWidth="1"/>
    <col min="15344" max="15344" width="20.85546875" style="2" customWidth="1"/>
    <col min="15345" max="15597" width="11.42578125" style="2"/>
    <col min="15598" max="15598" width="14.42578125" style="2" customWidth="1"/>
    <col min="15599" max="15599" width="17" style="2" customWidth="1"/>
    <col min="15600" max="15600" width="20.85546875" style="2" customWidth="1"/>
    <col min="15601" max="15853" width="11.42578125" style="2"/>
    <col min="15854" max="15854" width="14.42578125" style="2" customWidth="1"/>
    <col min="15855" max="15855" width="17" style="2" customWidth="1"/>
    <col min="15856" max="15856" width="20.85546875" style="2" customWidth="1"/>
    <col min="15857" max="16109" width="11.42578125" style="2"/>
    <col min="16110" max="16110" width="14.42578125" style="2" customWidth="1"/>
    <col min="16111" max="16111" width="17" style="2" customWidth="1"/>
    <col min="16112" max="16112" width="20.85546875" style="2" customWidth="1"/>
    <col min="16113" max="16384" width="11.42578125" style="2"/>
  </cols>
  <sheetData>
    <row r="1" spans="1:4" x14ac:dyDescent="0.2">
      <c r="A1" s="1" t="s">
        <v>0</v>
      </c>
    </row>
    <row r="2" spans="1:4" x14ac:dyDescent="0.2">
      <c r="A2" s="2" t="s">
        <v>29</v>
      </c>
    </row>
    <row r="3" spans="1:4" x14ac:dyDescent="0.2">
      <c r="A3" s="1"/>
    </row>
    <row r="4" spans="1:4" x14ac:dyDescent="0.2">
      <c r="A4" s="1"/>
      <c r="C4" s="2" t="s">
        <v>8</v>
      </c>
      <c r="D4" s="30">
        <v>42</v>
      </c>
    </row>
    <row r="5" spans="1:4" x14ac:dyDescent="0.2">
      <c r="A5" s="1"/>
      <c r="C5" s="2" t="s">
        <v>9</v>
      </c>
      <c r="D5" s="30">
        <v>24</v>
      </c>
    </row>
    <row r="6" spans="1:4" x14ac:dyDescent="0.2">
      <c r="D6" s="6"/>
    </row>
    <row r="7" spans="1:4" x14ac:dyDescent="0.2">
      <c r="A7" s="4" t="s">
        <v>1</v>
      </c>
      <c r="B7" s="5" t="s">
        <v>5</v>
      </c>
      <c r="C7" s="5" t="s">
        <v>5</v>
      </c>
      <c r="D7" s="21" t="s">
        <v>10</v>
      </c>
    </row>
    <row r="8" spans="1:4" x14ac:dyDescent="0.2">
      <c r="A8" s="3"/>
      <c r="B8" s="6" t="s">
        <v>6</v>
      </c>
      <c r="C8" s="6" t="s">
        <v>7</v>
      </c>
      <c r="D8" s="6" t="s">
        <v>11</v>
      </c>
    </row>
    <row r="9" spans="1:4" x14ac:dyDescent="0.2">
      <c r="A9" s="7"/>
      <c r="B9" s="7"/>
      <c r="C9" s="7"/>
    </row>
    <row r="10" spans="1:4" x14ac:dyDescent="0.2">
      <c r="A10" s="9" t="s">
        <v>16</v>
      </c>
    </row>
    <row r="11" spans="1:4" x14ac:dyDescent="0.2">
      <c r="A11" s="10" t="s">
        <v>21</v>
      </c>
      <c r="B11" s="3"/>
      <c r="C11" s="3"/>
      <c r="D11" s="6"/>
    </row>
    <row r="12" spans="1:4" x14ac:dyDescent="0.2">
      <c r="A12" s="2" t="s">
        <v>13</v>
      </c>
      <c r="B12" s="16">
        <v>11</v>
      </c>
      <c r="C12" s="11"/>
      <c r="D12" s="11"/>
    </row>
    <row r="13" spans="1:4" x14ac:dyDescent="0.2">
      <c r="A13" s="2" t="s">
        <v>4</v>
      </c>
      <c r="B13" s="16">
        <v>5.36</v>
      </c>
      <c r="C13" s="11"/>
      <c r="D13" s="11"/>
    </row>
    <row r="14" spans="1:4" x14ac:dyDescent="0.2">
      <c r="A14" s="2" t="s">
        <v>33</v>
      </c>
      <c r="B14" s="16">
        <v>0.28000000000000003</v>
      </c>
      <c r="C14" s="11"/>
      <c r="D14" s="11"/>
    </row>
    <row r="15" spans="1:4" x14ac:dyDescent="0.2">
      <c r="A15" s="3"/>
      <c r="B15" s="20"/>
      <c r="C15" s="12"/>
      <c r="D15" s="22"/>
    </row>
    <row r="16" spans="1:4" x14ac:dyDescent="0.2">
      <c r="A16" s="7" t="s">
        <v>38</v>
      </c>
      <c r="B16" s="16">
        <v>1.4</v>
      </c>
      <c r="C16" s="11">
        <f t="shared" ref="C16:C17" si="0">B16/0.88</f>
        <v>1.5909090909090908</v>
      </c>
      <c r="D16" s="19">
        <f>C16*$D$4*$D$5</f>
        <v>1603.6363636363635</v>
      </c>
    </row>
    <row r="17" spans="1:4" x14ac:dyDescent="0.2">
      <c r="A17" s="3" t="s">
        <v>35</v>
      </c>
      <c r="B17" s="20">
        <v>2.8</v>
      </c>
      <c r="C17" s="12">
        <f t="shared" si="0"/>
        <v>3.1818181818181817</v>
      </c>
      <c r="D17" s="22">
        <f t="shared" ref="D17:D54" si="1">C17*$D$4*$D$5</f>
        <v>3207.272727272727</v>
      </c>
    </row>
    <row r="18" spans="1:4" x14ac:dyDescent="0.2">
      <c r="B18" s="11"/>
      <c r="C18" s="11"/>
      <c r="D18" s="23"/>
    </row>
    <row r="19" spans="1:4" x14ac:dyDescent="0.2">
      <c r="B19" s="11">
        <f>SUM(B12:B18)</f>
        <v>20.84</v>
      </c>
      <c r="C19" s="11"/>
      <c r="D19" s="24"/>
    </row>
    <row r="20" spans="1:4" x14ac:dyDescent="0.2">
      <c r="B20" s="17"/>
      <c r="C20" s="17"/>
      <c r="D20" s="24"/>
    </row>
    <row r="21" spans="1:4" x14ac:dyDescent="0.2">
      <c r="A21" s="9"/>
      <c r="B21" s="17"/>
      <c r="C21" s="17"/>
      <c r="D21" s="24"/>
    </row>
    <row r="22" spans="1:4" hidden="1" x14ac:dyDescent="0.2">
      <c r="B22" s="18"/>
      <c r="C22" s="18"/>
      <c r="D22" s="24"/>
    </row>
    <row r="23" spans="1:4" hidden="1" x14ac:dyDescent="0.2">
      <c r="A23" s="34" t="s">
        <v>18</v>
      </c>
      <c r="B23" s="35"/>
      <c r="C23" s="36"/>
      <c r="D23" s="37"/>
    </row>
    <row r="24" spans="1:4" hidden="1" x14ac:dyDescent="0.2">
      <c r="A24" s="38" t="s">
        <v>21</v>
      </c>
      <c r="B24" s="39"/>
      <c r="C24" s="39"/>
      <c r="D24" s="40"/>
    </row>
    <row r="25" spans="1:4" hidden="1" x14ac:dyDescent="0.2">
      <c r="A25" s="35" t="s">
        <v>4</v>
      </c>
      <c r="B25" s="41">
        <v>8.9600000000000009</v>
      </c>
      <c r="C25" s="42"/>
      <c r="D25" s="43"/>
    </row>
    <row r="26" spans="1:4" hidden="1" x14ac:dyDescent="0.2">
      <c r="A26" s="35" t="s">
        <v>14</v>
      </c>
      <c r="B26" s="41">
        <v>0.26</v>
      </c>
      <c r="C26" s="42"/>
      <c r="D26" s="43"/>
    </row>
    <row r="27" spans="1:4" hidden="1" x14ac:dyDescent="0.2">
      <c r="A27" s="35" t="s">
        <v>20</v>
      </c>
      <c r="B27" s="41">
        <v>2.0299999999999998</v>
      </c>
      <c r="C27" s="42"/>
      <c r="D27" s="43"/>
    </row>
    <row r="28" spans="1:4" hidden="1" x14ac:dyDescent="0.2">
      <c r="A28" s="35" t="s">
        <v>28</v>
      </c>
      <c r="B28" s="41">
        <v>4.07</v>
      </c>
      <c r="C28" s="42"/>
      <c r="D28" s="43"/>
    </row>
    <row r="29" spans="1:4" hidden="1" x14ac:dyDescent="0.2">
      <c r="A29" s="44" t="s">
        <v>24</v>
      </c>
      <c r="B29" s="45">
        <v>1.07</v>
      </c>
      <c r="C29" s="46"/>
      <c r="D29" s="40">
        <f t="shared" si="1"/>
        <v>0</v>
      </c>
    </row>
    <row r="30" spans="1:4" hidden="1" x14ac:dyDescent="0.2">
      <c r="A30" s="47" t="s">
        <v>23</v>
      </c>
      <c r="B30" s="41">
        <v>1.4</v>
      </c>
      <c r="C30" s="42"/>
      <c r="D30" s="43">
        <f t="shared" si="1"/>
        <v>0</v>
      </c>
    </row>
    <row r="31" spans="1:4" hidden="1" x14ac:dyDescent="0.2">
      <c r="A31" s="44" t="s">
        <v>26</v>
      </c>
      <c r="B31" s="45">
        <v>2.64</v>
      </c>
      <c r="C31" s="46"/>
      <c r="D31" s="40">
        <f t="shared" si="1"/>
        <v>0</v>
      </c>
    </row>
    <row r="32" spans="1:4" hidden="1" x14ac:dyDescent="0.2">
      <c r="A32" s="47"/>
      <c r="B32" s="48"/>
      <c r="C32" s="49"/>
      <c r="D32" s="50"/>
    </row>
    <row r="33" spans="1:5" hidden="1" x14ac:dyDescent="0.2">
      <c r="B33" s="11">
        <f>SUM(B25:B31)</f>
        <v>20.43</v>
      </c>
      <c r="D33" s="24"/>
    </row>
    <row r="34" spans="1:5" x14ac:dyDescent="0.2">
      <c r="B34" s="14"/>
      <c r="C34" s="14"/>
      <c r="D34" s="24"/>
      <c r="E34" s="11"/>
    </row>
    <row r="35" spans="1:5" x14ac:dyDescent="0.2">
      <c r="A35" s="9" t="s">
        <v>17</v>
      </c>
      <c r="C35" s="14"/>
      <c r="D35" s="24"/>
    </row>
    <row r="36" spans="1:5" x14ac:dyDescent="0.2">
      <c r="A36" s="10" t="s">
        <v>22</v>
      </c>
      <c r="B36" s="15"/>
      <c r="C36" s="15"/>
      <c r="D36" s="22"/>
      <c r="E36" s="14"/>
    </row>
    <row r="37" spans="1:5" x14ac:dyDescent="0.2">
      <c r="A37" s="2" t="s">
        <v>13</v>
      </c>
      <c r="B37" s="16">
        <v>7.3</v>
      </c>
      <c r="C37" s="11"/>
      <c r="D37" s="19"/>
    </row>
    <row r="38" spans="1:5" x14ac:dyDescent="0.2">
      <c r="A38" s="2" t="s">
        <v>4</v>
      </c>
      <c r="B38" s="16">
        <v>3.56</v>
      </c>
      <c r="C38" s="11"/>
      <c r="D38" s="19"/>
    </row>
    <row r="39" spans="1:5" x14ac:dyDescent="0.2">
      <c r="A39" s="2" t="s">
        <v>33</v>
      </c>
      <c r="B39" s="16">
        <v>0.2</v>
      </c>
      <c r="C39" s="11"/>
      <c r="D39" s="19"/>
    </row>
    <row r="40" spans="1:5" x14ac:dyDescent="0.2">
      <c r="A40" s="3"/>
      <c r="B40" s="20"/>
      <c r="C40" s="12"/>
      <c r="D40" s="22"/>
    </row>
    <row r="41" spans="1:5" x14ac:dyDescent="0.2">
      <c r="A41" s="7" t="s">
        <v>38</v>
      </c>
      <c r="B41" s="16">
        <v>2.8</v>
      </c>
      <c r="C41" s="11">
        <f t="shared" ref="C41" si="2">B41/0.88</f>
        <v>3.1818181818181817</v>
      </c>
      <c r="D41" s="19">
        <f t="shared" si="1"/>
        <v>3207.272727272727</v>
      </c>
    </row>
    <row r="42" spans="1:5" x14ac:dyDescent="0.2">
      <c r="A42" s="3" t="s">
        <v>34</v>
      </c>
      <c r="B42" s="20">
        <v>8.1999999999999993</v>
      </c>
      <c r="C42" s="12">
        <f t="shared" ref="C42" si="3">B42/0.88</f>
        <v>9.3181818181818166</v>
      </c>
      <c r="D42" s="22">
        <f t="shared" si="1"/>
        <v>9392.7272727272721</v>
      </c>
    </row>
    <row r="43" spans="1:5" x14ac:dyDescent="0.2">
      <c r="B43" s="16"/>
      <c r="C43" s="11"/>
      <c r="D43" s="19"/>
    </row>
    <row r="44" spans="1:5" x14ac:dyDescent="0.2">
      <c r="B44" s="11">
        <f>SUM(B37:B43)</f>
        <v>22.06</v>
      </c>
      <c r="C44" s="11"/>
      <c r="D44" s="19"/>
    </row>
    <row r="45" spans="1:5" x14ac:dyDescent="0.2">
      <c r="B45" s="8"/>
      <c r="C45" s="14"/>
      <c r="D45" s="19"/>
      <c r="E45" s="11"/>
    </row>
    <row r="46" spans="1:5" hidden="1" x14ac:dyDescent="0.2">
      <c r="A46" s="34" t="s">
        <v>19</v>
      </c>
      <c r="B46" s="35"/>
      <c r="C46" s="36"/>
      <c r="D46" s="37"/>
      <c r="E46" s="11"/>
    </row>
    <row r="47" spans="1:5" hidden="1" x14ac:dyDescent="0.2">
      <c r="A47" s="38" t="s">
        <v>22</v>
      </c>
      <c r="B47" s="39"/>
      <c r="C47" s="39"/>
      <c r="D47" s="40"/>
    </row>
    <row r="48" spans="1:5" hidden="1" x14ac:dyDescent="0.2">
      <c r="A48" s="35" t="s">
        <v>4</v>
      </c>
      <c r="B48" s="41">
        <v>6.87</v>
      </c>
      <c r="C48" s="42"/>
      <c r="D48" s="43"/>
    </row>
    <row r="49" spans="1:5" hidden="1" x14ac:dyDescent="0.2">
      <c r="A49" s="35" t="s">
        <v>14</v>
      </c>
      <c r="B49" s="41">
        <v>0.2</v>
      </c>
      <c r="C49" s="42"/>
      <c r="D49" s="43"/>
      <c r="E49" s="14"/>
    </row>
    <row r="50" spans="1:5" hidden="1" x14ac:dyDescent="0.2">
      <c r="A50" s="35" t="s">
        <v>20</v>
      </c>
      <c r="B50" s="41">
        <v>1.55</v>
      </c>
      <c r="C50" s="42"/>
      <c r="D50" s="43"/>
      <c r="E50" s="14"/>
    </row>
    <row r="51" spans="1:5" hidden="1" x14ac:dyDescent="0.2">
      <c r="A51" s="35" t="s">
        <v>27</v>
      </c>
      <c r="B51" s="41">
        <v>3.12</v>
      </c>
      <c r="C51" s="42"/>
      <c r="D51" s="43"/>
      <c r="E51" s="14"/>
    </row>
    <row r="52" spans="1:5" hidden="1" x14ac:dyDescent="0.2">
      <c r="A52" s="44" t="s">
        <v>24</v>
      </c>
      <c r="B52" s="45">
        <v>0.82</v>
      </c>
      <c r="C52" s="46"/>
      <c r="D52" s="40">
        <f t="shared" si="1"/>
        <v>0</v>
      </c>
      <c r="E52" s="14"/>
    </row>
    <row r="53" spans="1:5" hidden="1" x14ac:dyDescent="0.2">
      <c r="A53" s="47" t="s">
        <v>23</v>
      </c>
      <c r="B53" s="41">
        <v>2.8</v>
      </c>
      <c r="C53" s="42"/>
      <c r="D53" s="43">
        <f t="shared" ref="D53" si="4">C53*$D$4*$D$5</f>
        <v>0</v>
      </c>
      <c r="E53" s="14"/>
    </row>
    <row r="54" spans="1:5" hidden="1" x14ac:dyDescent="0.2">
      <c r="A54" s="44" t="s">
        <v>25</v>
      </c>
      <c r="B54" s="45">
        <v>6</v>
      </c>
      <c r="C54" s="46"/>
      <c r="D54" s="40">
        <f t="shared" si="1"/>
        <v>0</v>
      </c>
      <c r="E54" s="14"/>
    </row>
    <row r="55" spans="1:5" hidden="1" x14ac:dyDescent="0.2">
      <c r="A55" s="47"/>
      <c r="B55" s="48"/>
      <c r="C55" s="49"/>
      <c r="D55" s="50"/>
      <c r="E55" s="14"/>
    </row>
    <row r="56" spans="1:5" hidden="1" x14ac:dyDescent="0.2">
      <c r="B56" s="11">
        <f>SUM(B48:B55)</f>
        <v>21.360000000000003</v>
      </c>
      <c r="C56" s="11"/>
      <c r="D56" s="11"/>
      <c r="E56" s="14"/>
    </row>
    <row r="57" spans="1:5" x14ac:dyDescent="0.2">
      <c r="C57" s="11"/>
      <c r="D57" s="11"/>
      <c r="E57" s="14"/>
    </row>
    <row r="58" spans="1:5" x14ac:dyDescent="0.2">
      <c r="A58" s="25"/>
      <c r="B58" s="26" t="s">
        <v>15</v>
      </c>
      <c r="C58" s="26"/>
      <c r="D58" s="26" t="s">
        <v>12</v>
      </c>
      <c r="E58" s="14"/>
    </row>
    <row r="59" spans="1:5" x14ac:dyDescent="0.2">
      <c r="A59" s="25"/>
      <c r="B59" s="29"/>
      <c r="C59" s="25"/>
      <c r="D59" s="26"/>
    </row>
    <row r="60" spans="1:5" x14ac:dyDescent="0.2">
      <c r="A60" s="33" t="s">
        <v>34</v>
      </c>
      <c r="B60" s="30">
        <v>5</v>
      </c>
      <c r="C60" s="31"/>
      <c r="D60" s="28">
        <f>(D42)/1000</f>
        <v>9.3927272727272726</v>
      </c>
    </row>
    <row r="61" spans="1:5" x14ac:dyDescent="0.2">
      <c r="A61" s="33" t="s">
        <v>37</v>
      </c>
      <c r="B61" s="30">
        <v>6</v>
      </c>
      <c r="C61" s="27"/>
      <c r="D61" s="28">
        <f>(D54)/1000</f>
        <v>0</v>
      </c>
    </row>
    <row r="62" spans="1:5" x14ac:dyDescent="0.2">
      <c r="A62" s="33" t="s">
        <v>35</v>
      </c>
      <c r="B62" s="30">
        <v>7</v>
      </c>
      <c r="C62" s="27"/>
      <c r="D62" s="28">
        <f>(D17)/1000</f>
        <v>3.2072727272727271</v>
      </c>
    </row>
    <row r="63" spans="1:5" x14ac:dyDescent="0.2">
      <c r="A63" s="33" t="s">
        <v>36</v>
      </c>
      <c r="B63" s="30">
        <v>8</v>
      </c>
      <c r="C63" s="27"/>
      <c r="D63" s="28">
        <f>(D16+D30+D31+D41+D53)/1000</f>
        <v>4.8109090909090897</v>
      </c>
    </row>
    <row r="64" spans="1:5" x14ac:dyDescent="0.2">
      <c r="A64" s="25"/>
      <c r="B64" s="32"/>
      <c r="C64" s="32"/>
      <c r="D64" s="29"/>
    </row>
    <row r="66" spans="4:4" x14ac:dyDescent="0.2">
      <c r="D66" s="11"/>
    </row>
  </sheetData>
  <pageMargins left="0.31496062992125984" right="0.11811023622047245" top="0.78740157480314965" bottom="0.78740157480314965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M77 PMR-Durchgang 6</vt:lpstr>
      <vt:lpstr>M77 Rationen Durchgang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Ulrich</dc:creator>
  <cp:lastModifiedBy>Meyer, Ulrich</cp:lastModifiedBy>
  <cp:lastPrinted>2024-03-01T07:07:28Z</cp:lastPrinted>
  <dcterms:created xsi:type="dcterms:W3CDTF">2023-02-14T17:14:31Z</dcterms:created>
  <dcterms:modified xsi:type="dcterms:W3CDTF">2024-04-16T11:09:59Z</dcterms:modified>
</cp:coreProperties>
</file>