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s\Github\CRM_json_generator\input\"/>
    </mc:Choice>
  </mc:AlternateContent>
  <xr:revisionPtr revIDLastSave="0" documentId="13_ncr:1_{7ACDB142-6985-44AC-BDB0-EF72660C756D}" xr6:coauthVersionLast="47" xr6:coauthVersionMax="47" xr10:uidLastSave="{00000000-0000-0000-0000-000000000000}"/>
  <bookViews>
    <workbookView xWindow="-108" yWindow="-108" windowWidth="23256" windowHeight="13176" xr2:uid="{9F760AF7-B8AE-43D1-AD8E-E631CA3ED68C}"/>
  </bookViews>
  <sheets>
    <sheet name="Dane" sheetId="1" r:id="rId1"/>
    <sheet name="Studenci_CLEAN" sheetId="2" r:id="rId2"/>
    <sheet name="Studenci_Transform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2" i="3"/>
  <c r="C3" i="3"/>
  <c r="C4" i="3"/>
  <c r="C5" i="3"/>
  <c r="C6" i="3"/>
  <c r="C7" i="3"/>
  <c r="C8" i="3"/>
  <c r="C9" i="3"/>
  <c r="C10" i="3"/>
  <c r="C2" i="3"/>
  <c r="B3" i="3"/>
  <c r="B4" i="3"/>
  <c r="B5" i="3"/>
  <c r="B6" i="3"/>
  <c r="B7" i="3"/>
  <c r="B8" i="3"/>
  <c r="B9" i="3"/>
  <c r="B10" i="3"/>
  <c r="A3" i="3"/>
  <c r="A4" i="3"/>
  <c r="A5" i="3"/>
  <c r="A6" i="3"/>
  <c r="A7" i="3"/>
  <c r="A8" i="3"/>
  <c r="A9" i="3"/>
  <c r="A10" i="3"/>
  <c r="B2" i="3"/>
  <c r="A2" i="3"/>
</calcChain>
</file>

<file path=xl/sharedStrings.xml><?xml version="1.0" encoding="utf-8"?>
<sst xmlns="http://schemas.openxmlformats.org/spreadsheetml/2006/main" count="143" uniqueCount="81">
  <si>
    <t>Typ</t>
  </si>
  <si>
    <t>Imie</t>
  </si>
  <si>
    <t>Nazwisko</t>
  </si>
  <si>
    <t>Nr. Tel</t>
  </si>
  <si>
    <t>Ind</t>
  </si>
  <si>
    <t>Biz</t>
  </si>
  <si>
    <t>AAAA</t>
  </si>
  <si>
    <t>BBB</t>
  </si>
  <si>
    <t>CCC</t>
  </si>
  <si>
    <t>DDD</t>
  </si>
  <si>
    <t>EEE</t>
  </si>
  <si>
    <t>FFF</t>
  </si>
  <si>
    <t>Id</t>
  </si>
  <si>
    <t>Start time</t>
  </si>
  <si>
    <t>Completion time</t>
  </si>
  <si>
    <t>Email</t>
  </si>
  <si>
    <t>Name</t>
  </si>
  <si>
    <t>Language</t>
  </si>
  <si>
    <t>Wydział wnioskodawcy:</t>
  </si>
  <si>
    <t>Numer indeksu wnioskodawcy:</t>
  </si>
  <si>
    <t>Nr. telefonu komórkowego wnioskodawcy:</t>
  </si>
  <si>
    <t>Krótki opis projektu:</t>
  </si>
  <si>
    <t>Zapoznałem się z Zasadami obowiązującymi w PW MakerSpace</t>
  </si>
  <si>
    <t>Wyrażam chęć zgłoszenia się do udziału w programie Preinkubacji</t>
  </si>
  <si>
    <t>Typ wnioskodawcy:</t>
  </si>
  <si>
    <t>Nazwa startupu:</t>
  </si>
  <si>
    <t>Nazwa organizacji studenckiej:</t>
  </si>
  <si>
    <t>Adres email w domenie PW pozostałych członków organizacji ubiegających się o dostęp:</t>
  </si>
  <si>
    <t>RODO</t>
  </si>
  <si>
    <t>ZGODA RODO: Zgodnie z art. 13 Rozporządzenia parlamentu europejskiego i rady (EU) 2016/679 z dnia 27 kwietnia 2016 r. w sprawie ochrony osób fizycznych w związku z przetwarzaniem danych osobowych</t>
  </si>
  <si>
    <t>Zapisuję się do newslettera</t>
  </si>
  <si>
    <t xml:space="preserve">Wyrażam zgodę na otrzymywanie newslettera od Politechniki Warszawskiej. Zgadzam się na przetwarzanie moich danych osobowych (zakres danych: imię, nazwisko, mejl). Klauzula </t>
  </si>
  <si>
    <t>01152612@pw.edu.pl</t>
  </si>
  <si>
    <t>Natalia Lubowicka</t>
  </si>
  <si>
    <t>Polski</t>
  </si>
  <si>
    <t>Wydział Mechatroniki</t>
  </si>
  <si>
    <t>Mikro-patch dla sportowców badający dane z potu</t>
  </si>
  <si>
    <t>Tak</t>
  </si>
  <si>
    <t>Student realizujący projekt</t>
  </si>
  <si>
    <t>Wyrażam zgodę</t>
  </si>
  <si>
    <t>01149791@pw.edu.pl</t>
  </si>
  <si>
    <t>Robert Żurawski</t>
  </si>
  <si>
    <t>Wydział Elektroniki i Technik Informacyjnych</t>
  </si>
  <si>
    <t>Praca magisterska - Komunikacja i rozdział zadań w platformie do</t>
  </si>
  <si>
    <t xml:space="preserve"> rozproszonego przetwarzania danych</t>
  </si>
  <si>
    <t xml:space="preserve"> przestrzennych w trybie edge computing złożonej z heterogenicznych urządzeń IoT</t>
  </si>
  <si>
    <t>Nie</t>
  </si>
  <si>
    <t>01189238@pw.edu.pl</t>
  </si>
  <si>
    <t>Paweł Kociński</t>
  </si>
  <si>
    <t>Wydział Mechaniczny Energetyki i Lotnictwa</t>
  </si>
  <si>
    <t xml:space="preserve">Zaprojektowanie i budowa silnika rakietowego na paliwo ciekłe. Przeprowadzenie róznych symulacji w celu optymalizacji konstrukcji oraz zaawansowanych symulacji spalania a następnie porównanie ich z wynikami eksperymentalnymi </t>
  </si>
  <si>
    <t>Organizacja studencka realizująca projekt</t>
  </si>
  <si>
    <t>Knn Melprop</t>
  </si>
  <si>
    <t>01171678@pw.edu.pl</t>
  </si>
  <si>
    <t>Bartłomiej Skoniecki</t>
  </si>
  <si>
    <t xml:space="preserve">Wykonanie radiatorów do płytki elektronicznej "Moteus r4.11", używanej w jednostce napędowej projektu robota "Meldog" koła naukowego robotyków. </t>
  </si>
  <si>
    <t>01168927@pw.edu.pl</t>
  </si>
  <si>
    <t>Mikołaj Fiedorczuk</t>
  </si>
  <si>
    <t>W naszym projekcie MedWavr rozwiązujemy problem długiego spisywania podsumowania z wizyty u lekarza wykorzystując AI</t>
  </si>
  <si>
    <t>01180664@pw.edu.pl</t>
  </si>
  <si>
    <t>Remigiusz Iwanik</t>
  </si>
  <si>
    <t>Wydział Matematyki i Nauk Informacyjnych</t>
  </si>
  <si>
    <t>MedWave: rozwiazanie do pół-autymazycaji dokumentacji medycznej po wywiadzie używając LLM</t>
  </si>
  <si>
    <t>01187414@pw.edu.pl</t>
  </si>
  <si>
    <t>Bartosz Gradek</t>
  </si>
  <si>
    <t>English (United States)‎</t>
  </si>
  <si>
    <t>Wydział Elektryczny</t>
  </si>
  <si>
    <t>Tworzenie modelu pojazdu autonomicznego</t>
  </si>
  <si>
    <t>Koło naukowe Adek</t>
  </si>
  <si>
    <t>01187414@stud.wut.pl</t>
  </si>
  <si>
    <t>01159781@pw.edu.pl</t>
  </si>
  <si>
    <t>Maja Grzybek</t>
  </si>
  <si>
    <t>Wydział Geodezji i Kartografii</t>
  </si>
  <si>
    <t xml:space="preserve">Projekt modelowego osiedla w technologii BIM - projektujemy modelowe osiedle </t>
  </si>
  <si>
    <t>01179269@pw.edu.pl</t>
  </si>
  <si>
    <t>Julia Czapp</t>
  </si>
  <si>
    <t>Projekt osiedla BIM na Porcie Praskim z wizualizacją w VR</t>
  </si>
  <si>
    <t>KNGP PW</t>
  </si>
  <si>
    <t xml:space="preserve">Zaprojektowanie i budowa miniaturowego silnika rakietowego na paliwo ciekłe </t>
  </si>
  <si>
    <t>EMAIL</t>
  </si>
  <si>
    <t>Wydział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</si>
</sst>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3" borderId="0" xfId="0" applyFont="1" applyFill="1"/>
    <xf numFmtId="22" fontId="2" fillId="3" borderId="0" xfId="0" applyNumberFormat="1" applyFont="1" applyFill="1"/>
    <xf numFmtId="0" fontId="2" fillId="0" borderId="0" xfId="0" applyFont="1"/>
    <xf numFmtId="22" fontId="2" fillId="0" borderId="0" xfId="0" applyNumberFormat="1" applyFont="1"/>
    <xf numFmtId="0" fontId="1" fillId="2" borderId="0" xfId="0" applyFont="1" applyFill="1"/>
    <xf numFmtId="0" fontId="2" fillId="0" borderId="0" xfId="0" applyFont="1"/>
    <xf numFmtId="2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4104-DED8-40C6-9F87-4DAB0D190961}">
  <dimension ref="A1:D4"/>
  <sheetViews>
    <sheetView tabSelected="1" workbookViewId="0">
      <selection activeCell="F8" sqref="F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6</v>
      </c>
      <c r="C2" t="s">
        <v>7</v>
      </c>
      <c r="D2">
        <v>123</v>
      </c>
    </row>
    <row r="3" spans="1:4" x14ac:dyDescent="0.25">
      <c r="A3" t="s">
        <v>5</v>
      </c>
      <c r="B3" t="s">
        <v>8</v>
      </c>
      <c r="C3" t="s">
        <v>9</v>
      </c>
      <c r="D3">
        <v>456</v>
      </c>
    </row>
    <row r="4" spans="1:4" x14ac:dyDescent="0.25">
      <c r="A4" t="s">
        <v>4</v>
      </c>
      <c r="B4" t="s">
        <v>10</v>
      </c>
      <c r="C4" t="s">
        <v>11</v>
      </c>
      <c r="D4">
        <v>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E3F4-7725-4B0E-9381-EC7C3DE0B244}">
  <dimension ref="A1:R14"/>
  <sheetViews>
    <sheetView workbookViewId="0">
      <selection activeCell="H4" sqref="H4:H6"/>
    </sheetView>
  </sheetViews>
  <sheetFormatPr defaultRowHeight="15" x14ac:dyDescent="0.25"/>
  <cols>
    <col min="2" max="2" width="18" customWidth="1"/>
    <col min="3" max="4" width="20.28515625" customWidth="1"/>
    <col min="5" max="5" width="14.28515625" customWidth="1"/>
    <col min="7" max="7" width="18.7109375" customWidth="1"/>
    <col min="8" max="8" width="17.42578125" customWidth="1"/>
    <col min="9" max="9" width="20.42578125" customWidth="1"/>
    <col min="10" max="10" width="42.5703125" customWidth="1"/>
  </cols>
  <sheetData>
    <row r="1" spans="1:18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1" t="s">
        <v>28</v>
      </c>
      <c r="R1" s="1" t="s">
        <v>30</v>
      </c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1" t="s">
        <v>29</v>
      </c>
      <c r="R2" s="1" t="s">
        <v>31</v>
      </c>
    </row>
    <row r="3" spans="1:18" x14ac:dyDescent="0.25">
      <c r="A3" s="2">
        <v>1</v>
      </c>
      <c r="B3" s="3">
        <v>45491.543749999997</v>
      </c>
      <c r="C3" s="3">
        <v>45491.54583333333</v>
      </c>
      <c r="D3" s="2" t="s">
        <v>32</v>
      </c>
      <c r="E3" s="2" t="s">
        <v>33</v>
      </c>
      <c r="F3" s="2" t="s">
        <v>34</v>
      </c>
      <c r="G3" s="2" t="s">
        <v>35</v>
      </c>
      <c r="H3" s="2">
        <v>306920</v>
      </c>
      <c r="I3" s="2">
        <v>795188301</v>
      </c>
      <c r="J3" s="2" t="s">
        <v>36</v>
      </c>
      <c r="K3" s="2" t="s">
        <v>37</v>
      </c>
      <c r="L3" s="2" t="s">
        <v>37</v>
      </c>
      <c r="M3" s="2" t="s">
        <v>38</v>
      </c>
      <c r="N3" s="2"/>
      <c r="O3" s="2"/>
      <c r="P3" s="2"/>
      <c r="Q3" s="2" t="s">
        <v>39</v>
      </c>
      <c r="R3" s="2" t="s">
        <v>37</v>
      </c>
    </row>
    <row r="4" spans="1:18" x14ac:dyDescent="0.25">
      <c r="A4" s="7">
        <v>2</v>
      </c>
      <c r="B4" s="8">
        <v>45495.635416666664</v>
      </c>
      <c r="C4" s="8">
        <v>45495.635416666664</v>
      </c>
      <c r="D4" s="7" t="s">
        <v>40</v>
      </c>
      <c r="E4" s="7" t="s">
        <v>41</v>
      </c>
      <c r="F4" s="7" t="s">
        <v>34</v>
      </c>
      <c r="G4" s="7" t="s">
        <v>42</v>
      </c>
      <c r="H4" s="7">
        <v>304127</v>
      </c>
      <c r="I4" s="7">
        <v>733859329</v>
      </c>
      <c r="J4" s="4" t="s">
        <v>43</v>
      </c>
      <c r="K4" s="7" t="s">
        <v>37</v>
      </c>
      <c r="L4" s="7" t="s">
        <v>46</v>
      </c>
      <c r="M4" s="7" t="s">
        <v>38</v>
      </c>
      <c r="N4" s="7"/>
      <c r="O4" s="7"/>
      <c r="P4" s="7"/>
      <c r="Q4" s="7" t="s">
        <v>39</v>
      </c>
      <c r="R4" s="7" t="s">
        <v>46</v>
      </c>
    </row>
    <row r="5" spans="1:18" x14ac:dyDescent="0.25">
      <c r="A5" s="7"/>
      <c r="B5" s="8"/>
      <c r="C5" s="8"/>
      <c r="D5" s="7"/>
      <c r="E5" s="7"/>
      <c r="F5" s="7"/>
      <c r="G5" s="7"/>
      <c r="H5" s="7"/>
      <c r="I5" s="7"/>
      <c r="J5" s="4" t="s">
        <v>44</v>
      </c>
      <c r="K5" s="7"/>
      <c r="L5" s="7"/>
      <c r="M5" s="7"/>
      <c r="N5" s="7"/>
      <c r="O5" s="7"/>
      <c r="P5" s="7"/>
      <c r="Q5" s="7"/>
      <c r="R5" s="7"/>
    </row>
    <row r="6" spans="1:18" x14ac:dyDescent="0.25">
      <c r="A6" s="7"/>
      <c r="B6" s="8"/>
      <c r="C6" s="8"/>
      <c r="D6" s="7"/>
      <c r="E6" s="7"/>
      <c r="F6" s="7"/>
      <c r="G6" s="7"/>
      <c r="H6" s="7"/>
      <c r="I6" s="7"/>
      <c r="J6" s="4" t="s">
        <v>45</v>
      </c>
      <c r="K6" s="7"/>
      <c r="L6" s="7"/>
      <c r="M6" s="7"/>
      <c r="N6" s="7"/>
      <c r="O6" s="7"/>
      <c r="P6" s="7"/>
      <c r="Q6" s="7"/>
      <c r="R6" s="7"/>
    </row>
    <row r="7" spans="1:18" x14ac:dyDescent="0.25">
      <c r="A7" s="2">
        <v>3</v>
      </c>
      <c r="B7" s="3">
        <v>45496.520138888889</v>
      </c>
      <c r="C7" s="3">
        <v>45496.522916666669</v>
      </c>
      <c r="D7" s="2" t="s">
        <v>47</v>
      </c>
      <c r="E7" s="2" t="s">
        <v>48</v>
      </c>
      <c r="F7" s="2" t="s">
        <v>34</v>
      </c>
      <c r="G7" s="2" t="s">
        <v>49</v>
      </c>
      <c r="H7" s="2">
        <v>333346</v>
      </c>
      <c r="I7" s="2">
        <v>782176010</v>
      </c>
      <c r="J7" s="2" t="s">
        <v>50</v>
      </c>
      <c r="K7" s="2" t="s">
        <v>37</v>
      </c>
      <c r="L7" s="2" t="s">
        <v>37</v>
      </c>
      <c r="M7" s="2" t="s">
        <v>51</v>
      </c>
      <c r="N7" s="2"/>
      <c r="O7" s="2" t="s">
        <v>52</v>
      </c>
      <c r="P7" s="2"/>
      <c r="Q7" s="2" t="s">
        <v>39</v>
      </c>
      <c r="R7" s="2" t="s">
        <v>37</v>
      </c>
    </row>
    <row r="8" spans="1:18" x14ac:dyDescent="0.25">
      <c r="A8" s="4">
        <v>4</v>
      </c>
      <c r="B8" s="5">
        <v>45496.934027777781</v>
      </c>
      <c r="C8" s="5">
        <v>45496.934027777781</v>
      </c>
      <c r="D8" s="4" t="s">
        <v>53</v>
      </c>
      <c r="E8" s="4" t="s">
        <v>54</v>
      </c>
      <c r="F8" s="4" t="s">
        <v>34</v>
      </c>
      <c r="G8" s="4" t="s">
        <v>49</v>
      </c>
      <c r="H8" s="4">
        <v>321064</v>
      </c>
      <c r="I8" s="4">
        <v>692922262</v>
      </c>
      <c r="J8" s="4" t="s">
        <v>55</v>
      </c>
      <c r="K8" s="4" t="s">
        <v>37</v>
      </c>
      <c r="L8" s="4" t="s">
        <v>46</v>
      </c>
      <c r="M8" s="4" t="s">
        <v>38</v>
      </c>
      <c r="N8" s="4"/>
      <c r="O8" s="4"/>
      <c r="P8" s="4"/>
      <c r="Q8" s="4" t="s">
        <v>39</v>
      </c>
      <c r="R8" s="4" t="s">
        <v>46</v>
      </c>
    </row>
    <row r="9" spans="1:18" x14ac:dyDescent="0.25">
      <c r="A9" s="2">
        <v>5</v>
      </c>
      <c r="B9" s="3">
        <v>45497.681944444441</v>
      </c>
      <c r="C9" s="3">
        <v>45497.684027777781</v>
      </c>
      <c r="D9" s="2" t="s">
        <v>56</v>
      </c>
      <c r="E9" s="2" t="s">
        <v>57</v>
      </c>
      <c r="F9" s="2" t="s">
        <v>34</v>
      </c>
      <c r="G9" s="2" t="s">
        <v>42</v>
      </c>
      <c r="H9" s="2">
        <v>318416</v>
      </c>
      <c r="I9" s="2">
        <v>733904964</v>
      </c>
      <c r="J9" s="2" t="s">
        <v>58</v>
      </c>
      <c r="K9" s="2" t="s">
        <v>37</v>
      </c>
      <c r="L9" s="2" t="s">
        <v>37</v>
      </c>
      <c r="M9" s="2" t="s">
        <v>38</v>
      </c>
      <c r="N9" s="2"/>
      <c r="O9" s="2"/>
      <c r="P9" s="2"/>
      <c r="Q9" s="2" t="s">
        <v>39</v>
      </c>
      <c r="R9" s="2" t="s">
        <v>37</v>
      </c>
    </row>
    <row r="10" spans="1:18" x14ac:dyDescent="0.25">
      <c r="A10" s="4">
        <v>6</v>
      </c>
      <c r="B10" s="5">
        <v>45497.681944444441</v>
      </c>
      <c r="C10" s="5">
        <v>45497.684027777781</v>
      </c>
      <c r="D10" s="4" t="s">
        <v>59</v>
      </c>
      <c r="E10" s="4" t="s">
        <v>60</v>
      </c>
      <c r="F10" s="4" t="s">
        <v>34</v>
      </c>
      <c r="G10" s="4" t="s">
        <v>61</v>
      </c>
      <c r="H10" s="4">
        <v>327243</v>
      </c>
      <c r="I10" s="4">
        <v>500317913</v>
      </c>
      <c r="J10" s="4" t="s">
        <v>62</v>
      </c>
      <c r="K10" s="4" t="s">
        <v>37</v>
      </c>
      <c r="L10" s="4" t="s">
        <v>46</v>
      </c>
      <c r="M10" s="4" t="s">
        <v>38</v>
      </c>
      <c r="N10" s="4"/>
      <c r="O10" s="4"/>
      <c r="P10" s="4"/>
      <c r="Q10" s="4" t="s">
        <v>39</v>
      </c>
      <c r="R10" s="4" t="s">
        <v>46</v>
      </c>
    </row>
    <row r="11" spans="1:18" x14ac:dyDescent="0.25">
      <c r="A11" s="2">
        <v>7</v>
      </c>
      <c r="B11" s="3">
        <v>45503.65625</v>
      </c>
      <c r="C11" s="3">
        <v>45503.658333333333</v>
      </c>
      <c r="D11" s="2" t="s">
        <v>63</v>
      </c>
      <c r="E11" s="2" t="s">
        <v>64</v>
      </c>
      <c r="F11" s="2" t="s">
        <v>65</v>
      </c>
      <c r="G11" s="2" t="s">
        <v>66</v>
      </c>
      <c r="H11" s="2">
        <v>331565</v>
      </c>
      <c r="I11" s="2">
        <v>695159186</v>
      </c>
      <c r="J11" s="2" t="s">
        <v>67</v>
      </c>
      <c r="K11" s="2" t="s">
        <v>37</v>
      </c>
      <c r="L11" s="2" t="s">
        <v>46</v>
      </c>
      <c r="M11" s="2" t="s">
        <v>51</v>
      </c>
      <c r="N11" s="2"/>
      <c r="O11" s="2" t="s">
        <v>68</v>
      </c>
      <c r="P11" s="2" t="s">
        <v>69</v>
      </c>
      <c r="Q11" s="2" t="s">
        <v>39</v>
      </c>
      <c r="R11" s="2" t="s">
        <v>46</v>
      </c>
    </row>
    <row r="12" spans="1:18" x14ac:dyDescent="0.25">
      <c r="A12" s="4">
        <v>8</v>
      </c>
      <c r="B12" s="5">
        <v>45503.693055555559</v>
      </c>
      <c r="C12" s="5">
        <v>45503.694444444445</v>
      </c>
      <c r="D12" s="4" t="s">
        <v>70</v>
      </c>
      <c r="E12" s="4" t="s">
        <v>71</v>
      </c>
      <c r="F12" s="4" t="s">
        <v>34</v>
      </c>
      <c r="G12" s="4" t="s">
        <v>72</v>
      </c>
      <c r="H12" s="4">
        <v>311755</v>
      </c>
      <c r="I12" s="4">
        <v>663059944</v>
      </c>
      <c r="J12" s="4" t="s">
        <v>73</v>
      </c>
      <c r="K12" s="4" t="s">
        <v>37</v>
      </c>
      <c r="L12" s="4" t="s">
        <v>46</v>
      </c>
      <c r="M12" s="4" t="s">
        <v>38</v>
      </c>
      <c r="N12" s="4"/>
      <c r="O12" s="4"/>
      <c r="P12" s="4"/>
      <c r="Q12" s="4" t="s">
        <v>39</v>
      </c>
      <c r="R12" s="4" t="s">
        <v>37</v>
      </c>
    </row>
    <row r="13" spans="1:18" x14ac:dyDescent="0.25">
      <c r="A13" s="2">
        <v>9</v>
      </c>
      <c r="B13" s="3">
        <v>45503.693749999999</v>
      </c>
      <c r="C13" s="3">
        <v>45503.695833333331</v>
      </c>
      <c r="D13" s="2" t="s">
        <v>74</v>
      </c>
      <c r="E13" s="2" t="s">
        <v>75</v>
      </c>
      <c r="F13" s="2" t="s">
        <v>34</v>
      </c>
      <c r="G13" s="2" t="s">
        <v>72</v>
      </c>
      <c r="H13" s="2">
        <v>325877</v>
      </c>
      <c r="I13" s="2">
        <v>537841727</v>
      </c>
      <c r="J13" s="2" t="s">
        <v>76</v>
      </c>
      <c r="K13" s="2" t="s">
        <v>37</v>
      </c>
      <c r="L13" s="2" t="s">
        <v>46</v>
      </c>
      <c r="M13" s="2" t="s">
        <v>51</v>
      </c>
      <c r="N13" s="2"/>
      <c r="O13" s="2" t="s">
        <v>77</v>
      </c>
      <c r="P13" s="2"/>
      <c r="Q13" s="2" t="s">
        <v>39</v>
      </c>
      <c r="R13" s="2" t="s">
        <v>37</v>
      </c>
    </row>
    <row r="14" spans="1:18" x14ac:dyDescent="0.25">
      <c r="A14" s="4">
        <v>10</v>
      </c>
      <c r="B14" s="5">
        <v>45510.550694444442</v>
      </c>
      <c r="C14" s="5">
        <v>45510.551388888889</v>
      </c>
      <c r="D14" s="4" t="s">
        <v>47</v>
      </c>
      <c r="E14" s="4" t="s">
        <v>48</v>
      </c>
      <c r="F14" s="4" t="s">
        <v>34</v>
      </c>
      <c r="G14" s="4" t="s">
        <v>49</v>
      </c>
      <c r="H14" s="4">
        <v>333346</v>
      </c>
      <c r="I14" s="4">
        <v>782176010</v>
      </c>
      <c r="J14" s="4" t="s">
        <v>78</v>
      </c>
      <c r="K14" s="4" t="s">
        <v>37</v>
      </c>
      <c r="L14" s="4" t="s">
        <v>37</v>
      </c>
      <c r="M14" s="4" t="s">
        <v>38</v>
      </c>
      <c r="N14" s="4"/>
      <c r="O14" s="4"/>
      <c r="P14" s="4"/>
      <c r="Q14" s="4" t="s">
        <v>39</v>
      </c>
      <c r="R14" s="4" t="s">
        <v>37</v>
      </c>
    </row>
  </sheetData>
  <mergeCells count="33">
    <mergeCell ref="N4:N6"/>
    <mergeCell ref="O4:O6"/>
    <mergeCell ref="P4:P6"/>
    <mergeCell ref="Q4:Q6"/>
    <mergeCell ref="R4:R6"/>
    <mergeCell ref="G4:G6"/>
    <mergeCell ref="H4:H6"/>
    <mergeCell ref="I4:I6"/>
    <mergeCell ref="K4:K6"/>
    <mergeCell ref="L4:L6"/>
    <mergeCell ref="M4:M6"/>
    <mergeCell ref="M1:M2"/>
    <mergeCell ref="N1:N2"/>
    <mergeCell ref="O1:O2"/>
    <mergeCell ref="P1:P2"/>
    <mergeCell ref="A4:A6"/>
    <mergeCell ref="B4:B6"/>
    <mergeCell ref="C4:C6"/>
    <mergeCell ref="D4:D6"/>
    <mergeCell ref="E4:E6"/>
    <mergeCell ref="F4:F6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8123-E1E8-4130-958C-1D1F68EFD422}">
  <dimension ref="A1:D10"/>
  <sheetViews>
    <sheetView workbookViewId="0">
      <selection activeCell="G14" sqref="G14"/>
    </sheetView>
  </sheetViews>
  <sheetFormatPr defaultRowHeight="15" x14ac:dyDescent="0.25"/>
  <cols>
    <col min="1" max="1" width="18.42578125" customWidth="1"/>
    <col min="2" max="2" width="12" customWidth="1"/>
    <col min="3" max="3" width="10.28515625" bestFit="1" customWidth="1"/>
  </cols>
  <sheetData>
    <row r="1" spans="1:4" x14ac:dyDescent="0.25">
      <c r="A1" t="s">
        <v>1</v>
      </c>
      <c r="B1" t="s">
        <v>2</v>
      </c>
      <c r="C1" t="s">
        <v>79</v>
      </c>
      <c r="D1" t="s">
        <v>80</v>
      </c>
    </row>
    <row r="2" spans="1:4" x14ac:dyDescent="0.25">
      <c r="A2" t="str">
        <f>MID(Studenci_CLEAN!E3,1,FIND(" ",Studenci_CLEAN!E3,1))</f>
        <v xml:space="preserve">Natalia </v>
      </c>
      <c r="B2" t="str">
        <f>MID(Studenci_CLEAN!E3,FIND(" ",Studenci_CLEAN!E3,1),LEN(Studenci_CLEAN!E3)-LEN(Studenci_Transformed!A2)+1)</f>
        <v xml:space="preserve"> Lubowicka</v>
      </c>
      <c r="C2">
        <f>Studenci_CLEAN!I3</f>
        <v>795188301</v>
      </c>
      <c r="D2" t="str">
        <f>Studenci_CLEAN!G3</f>
        <v>Wydział Mechatroniki</v>
      </c>
    </row>
    <row r="3" spans="1:4" x14ac:dyDescent="0.25">
      <c r="A3" t="str">
        <f>MID(Studenci_CLEAN!E4,1,FIND(" ",Studenci_CLEAN!E4,1))</f>
        <v xml:space="preserve">Robert </v>
      </c>
      <c r="B3" t="str">
        <f>MID(Studenci_CLEAN!E4,FIND(" ",Studenci_CLEAN!E4,1),LEN(Studenci_CLEAN!E4)-LEN(Studenci_Transformed!A3)+1)</f>
        <v xml:space="preserve"> Żurawski</v>
      </c>
      <c r="C3">
        <f>Studenci_CLEAN!I4</f>
        <v>733859329</v>
      </c>
      <c r="D3" t="str">
        <f>Studenci_CLEAN!G4</f>
        <v>Wydział Elektroniki i Technik Informacyjnych</v>
      </c>
    </row>
    <row r="4" spans="1:4" x14ac:dyDescent="0.25">
      <c r="A4" t="e">
        <f>MID(Studenci_CLEAN!E5,1,FIND(" ",Studenci_CLEAN!E5,1))</f>
        <v>#VALUE!</v>
      </c>
      <c r="B4" t="e">
        <f>MID(Studenci_CLEAN!E5,FIND(" ",Studenci_CLEAN!E5,1),LEN(Studenci_CLEAN!E5)-LEN(Studenci_Transformed!A4)+1)</f>
        <v>#VALUE!</v>
      </c>
      <c r="C4">
        <f>Studenci_CLEAN!I5</f>
        <v>0</v>
      </c>
      <c r="D4">
        <f>Studenci_CLEAN!G5</f>
        <v>0</v>
      </c>
    </row>
    <row r="5" spans="1:4" x14ac:dyDescent="0.25">
      <c r="A5" t="e">
        <f>MID(Studenci_CLEAN!E6,1,FIND(" ",Studenci_CLEAN!E6,1))</f>
        <v>#VALUE!</v>
      </c>
      <c r="B5" t="e">
        <f>MID(Studenci_CLEAN!E6,FIND(" ",Studenci_CLEAN!E6,1),LEN(Studenci_CLEAN!E6)-LEN(Studenci_Transformed!A5)+1)</f>
        <v>#VALUE!</v>
      </c>
      <c r="C5">
        <f>Studenci_CLEAN!I6</f>
        <v>0</v>
      </c>
      <c r="D5">
        <f>Studenci_CLEAN!G6</f>
        <v>0</v>
      </c>
    </row>
    <row r="6" spans="1:4" x14ac:dyDescent="0.25">
      <c r="A6" t="str">
        <f>MID(Studenci_CLEAN!E7,1,FIND(" ",Studenci_CLEAN!E7,1))</f>
        <v xml:space="preserve">Paweł </v>
      </c>
      <c r="B6" t="str">
        <f>MID(Studenci_CLEAN!E7,FIND(" ",Studenci_CLEAN!E7,1),LEN(Studenci_CLEAN!E7)-LEN(Studenci_Transformed!A6)+1)</f>
        <v xml:space="preserve"> Kociński</v>
      </c>
      <c r="C6">
        <f>Studenci_CLEAN!I7</f>
        <v>782176010</v>
      </c>
      <c r="D6" t="str">
        <f>Studenci_CLEAN!G7</f>
        <v>Wydział Mechaniczny Energetyki i Lotnictwa</v>
      </c>
    </row>
    <row r="7" spans="1:4" x14ac:dyDescent="0.25">
      <c r="A7" t="str">
        <f>MID(Studenci_CLEAN!E8,1,FIND(" ",Studenci_CLEAN!E8,1))</f>
        <v xml:space="preserve">Bartłomiej </v>
      </c>
      <c r="B7" t="str">
        <f>MID(Studenci_CLEAN!E8,FIND(" ",Studenci_CLEAN!E8,1),LEN(Studenci_CLEAN!E8)-LEN(Studenci_Transformed!A7)+1)</f>
        <v xml:space="preserve"> Skoniecki</v>
      </c>
      <c r="C7">
        <f>Studenci_CLEAN!I8</f>
        <v>692922262</v>
      </c>
      <c r="D7" t="str">
        <f>Studenci_CLEAN!G8</f>
        <v>Wydział Mechaniczny Energetyki i Lotnictwa</v>
      </c>
    </row>
    <row r="8" spans="1:4" x14ac:dyDescent="0.25">
      <c r="A8" t="str">
        <f>MID(Studenci_CLEAN!E9,1,FIND(" ",Studenci_CLEAN!E9,1))</f>
        <v xml:space="preserve">Mikołaj </v>
      </c>
      <c r="B8" t="str">
        <f>MID(Studenci_CLEAN!E9,FIND(" ",Studenci_CLEAN!E9,1),LEN(Studenci_CLEAN!E9)-LEN(Studenci_Transformed!A8)+1)</f>
        <v xml:space="preserve"> Fiedorczuk</v>
      </c>
      <c r="C8">
        <f>Studenci_CLEAN!I9</f>
        <v>733904964</v>
      </c>
      <c r="D8" t="str">
        <f>Studenci_CLEAN!G9</f>
        <v>Wydział Elektroniki i Technik Informacyjnych</v>
      </c>
    </row>
    <row r="9" spans="1:4" x14ac:dyDescent="0.25">
      <c r="A9" t="str">
        <f>MID(Studenci_CLEAN!E10,1,FIND(" ",Studenci_CLEAN!E10,1))</f>
        <v xml:space="preserve">Remigiusz </v>
      </c>
      <c r="B9" t="str">
        <f>MID(Studenci_CLEAN!E10,FIND(" ",Studenci_CLEAN!E10,1),LEN(Studenci_CLEAN!E10)-LEN(Studenci_Transformed!A9)+1)</f>
        <v xml:space="preserve"> Iwanik</v>
      </c>
      <c r="C9">
        <f>Studenci_CLEAN!I10</f>
        <v>500317913</v>
      </c>
      <c r="D9" t="str">
        <f>Studenci_CLEAN!G10</f>
        <v>Wydział Matematyki i Nauk Informacyjnych</v>
      </c>
    </row>
    <row r="10" spans="1:4" x14ac:dyDescent="0.25">
      <c r="A10" t="str">
        <f>MID(Studenci_CLEAN!E11,1,FIND(" ",Studenci_CLEAN!E11,1))</f>
        <v xml:space="preserve">Bartosz </v>
      </c>
      <c r="B10" t="str">
        <f>MID(Studenci_CLEAN!E11,FIND(" ",Studenci_CLEAN!E11,1),LEN(Studenci_CLEAN!E11)-LEN(Studenci_Transformed!A10)+1)</f>
        <v xml:space="preserve"> Gradek</v>
      </c>
      <c r="C10">
        <f>Studenci_CLEAN!I11</f>
        <v>695159186</v>
      </c>
      <c r="D10" t="str">
        <f>Studenci_CLEAN!G11</f>
        <v>Wydział Elektryczny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Dane</vt:lpstr>
      <vt:lpstr>Studenci_CLEAN</vt:lpstr>
      <vt:lpstr>Studenci_Transformed</vt:lpstr>
    </vt:vector>
  </TitlesOfParts>
  <Company>Politechnika Warszawska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Gnat Aleksander</dc:creator>
  <cp:lastModifiedBy>Gnat Aleksander</cp:lastModifiedBy>
  <dcterms:created xsi:type="dcterms:W3CDTF">2024-08-07T09:07:18Z</dcterms:created>
  <dcterms:modified xsi:type="dcterms:W3CDTF">2024-08-07T13:15:45Z</dcterms:modified>
</cp:coreProperties>
</file>