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rk\Documents\GitHub\drug-protection\"/>
    </mc:Choice>
  </mc:AlternateContent>
  <xr:revisionPtr revIDLastSave="0" documentId="8_{4C68FC4B-FC71-4D6F-970D-9A965C7F780F}" xr6:coauthVersionLast="47" xr6:coauthVersionMax="47" xr10:uidLastSave="{00000000-0000-0000-0000-000000000000}"/>
  <bookViews>
    <workbookView xWindow="1440" yWindow="1536" windowWidth="21600" windowHeight="11220" xr2:uid="{17540A8C-87A3-49E4-BBF0-B74022C590B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E13" i="2"/>
  <c r="F13" i="2"/>
  <c r="H13" i="2"/>
  <c r="I13" i="2"/>
  <c r="D13" i="2"/>
  <c r="C12" i="2"/>
  <c r="D12" i="2"/>
  <c r="E12" i="2"/>
  <c r="G12" i="2"/>
  <c r="H12" i="2"/>
  <c r="I12" i="2"/>
  <c r="F12" i="2"/>
  <c r="C10" i="2"/>
  <c r="D10" i="2"/>
  <c r="E10" i="2"/>
  <c r="G10" i="2"/>
  <c r="H10" i="2"/>
  <c r="I10" i="2"/>
  <c r="F10" i="2"/>
  <c r="C11" i="2"/>
  <c r="D11" i="2"/>
  <c r="E11" i="2"/>
  <c r="G11" i="2"/>
  <c r="H11" i="2"/>
  <c r="I11" i="2"/>
  <c r="F11" i="2"/>
  <c r="C26" i="1"/>
  <c r="M26" i="1"/>
  <c r="N26" i="1"/>
  <c r="O26" i="1"/>
  <c r="P26" i="1"/>
  <c r="Q26" i="1"/>
  <c r="R26" i="1"/>
  <c r="S26" i="1"/>
  <c r="S24" i="1"/>
  <c r="M24" i="1"/>
  <c r="N24" i="1"/>
  <c r="O24" i="1"/>
  <c r="P24" i="1"/>
  <c r="Q24" i="1"/>
  <c r="R24" i="1"/>
  <c r="S25" i="1"/>
  <c r="M25" i="1"/>
  <c r="N25" i="1"/>
  <c r="O25" i="1"/>
  <c r="P25" i="1"/>
  <c r="Q25" i="1"/>
  <c r="R25" i="1"/>
  <c r="D27" i="1"/>
  <c r="M4" i="1"/>
  <c r="M5" i="1" s="1"/>
  <c r="M11" i="1" s="1"/>
  <c r="N4" i="1"/>
  <c r="N5" i="1" s="1"/>
  <c r="O4" i="1"/>
  <c r="O5" i="1" s="1"/>
  <c r="Q4" i="1"/>
  <c r="Q5" i="1" s="1"/>
  <c r="Q12" i="1" s="1"/>
  <c r="R4" i="1"/>
  <c r="R5" i="1" s="1"/>
  <c r="R11" i="1" s="1"/>
  <c r="S4" i="1"/>
  <c r="S5" i="1" s="1"/>
  <c r="P4" i="1"/>
  <c r="P5" i="1" s="1"/>
  <c r="M3" i="1"/>
  <c r="M10" i="1" s="1"/>
  <c r="N3" i="1"/>
  <c r="N10" i="1" s="1"/>
  <c r="N17" i="1" s="1"/>
  <c r="O3" i="1"/>
  <c r="O10" i="1" s="1"/>
  <c r="O17" i="1" s="1"/>
  <c r="Q3" i="1"/>
  <c r="Q10" i="1" s="1"/>
  <c r="R3" i="1"/>
  <c r="R10" i="1" s="1"/>
  <c r="R17" i="1" s="1"/>
  <c r="S3" i="1"/>
  <c r="S10" i="1" s="1"/>
  <c r="P3" i="1"/>
  <c r="P10" i="1" s="1"/>
  <c r="C12" i="1"/>
  <c r="C19" i="1" s="1"/>
  <c r="D12" i="1"/>
  <c r="D19" i="1" s="1"/>
  <c r="D26" i="1" s="1"/>
  <c r="E12" i="1"/>
  <c r="E18" i="1" s="1"/>
  <c r="E25" i="1" s="1"/>
  <c r="F12" i="1"/>
  <c r="G12" i="1"/>
  <c r="H12" i="1"/>
  <c r="H19" i="1" s="1"/>
  <c r="H26" i="1" s="1"/>
  <c r="I12" i="1"/>
  <c r="I19" i="1" s="1"/>
  <c r="I26" i="1" s="1"/>
  <c r="C11" i="1"/>
  <c r="D11" i="1"/>
  <c r="E11" i="1"/>
  <c r="G11" i="1"/>
  <c r="H11" i="1"/>
  <c r="I11" i="1"/>
  <c r="F11" i="1"/>
  <c r="C10" i="1"/>
  <c r="C17" i="1" s="1"/>
  <c r="C24" i="1" s="1"/>
  <c r="D10" i="1"/>
  <c r="D17" i="1" s="1"/>
  <c r="D24" i="1" s="1"/>
  <c r="E10" i="1"/>
  <c r="E17" i="1" s="1"/>
  <c r="E24" i="1" s="1"/>
  <c r="G10" i="1"/>
  <c r="G17" i="1" s="1"/>
  <c r="G24" i="1" s="1"/>
  <c r="H10" i="1"/>
  <c r="H17" i="1" s="1"/>
  <c r="H24" i="1" s="1"/>
  <c r="I10" i="1"/>
  <c r="I17" i="1" s="1"/>
  <c r="I24" i="1" s="1"/>
  <c r="F10" i="1"/>
  <c r="F17" i="1" s="1"/>
  <c r="F24" i="1" s="1"/>
  <c r="G18" i="1" l="1"/>
  <c r="G25" i="1" s="1"/>
  <c r="F18" i="1"/>
  <c r="F25" i="1" s="1"/>
  <c r="E19" i="1"/>
  <c r="E26" i="1" s="1"/>
  <c r="G27" i="1" s="1"/>
  <c r="C18" i="1"/>
  <c r="C25" i="1" s="1"/>
  <c r="E27" i="1" s="1"/>
  <c r="F19" i="1"/>
  <c r="F26" i="1" s="1"/>
  <c r="O11" i="1"/>
  <c r="O12" i="1"/>
  <c r="D18" i="1"/>
  <c r="D25" i="1" s="1"/>
  <c r="F27" i="1" s="1"/>
  <c r="Q11" i="1"/>
  <c r="Q13" i="1" s="1"/>
  <c r="M12" i="1"/>
  <c r="H27" i="1"/>
  <c r="M17" i="1"/>
  <c r="T10" i="1"/>
  <c r="S12" i="1"/>
  <c r="S11" i="1"/>
  <c r="R18" i="1"/>
  <c r="Q17" i="1"/>
  <c r="O18" i="1"/>
  <c r="O19" i="1"/>
  <c r="P17" i="1"/>
  <c r="N11" i="1"/>
  <c r="N18" i="1" s="1"/>
  <c r="N12" i="1"/>
  <c r="N19" i="1" s="1"/>
  <c r="P11" i="1"/>
  <c r="P12" i="1"/>
  <c r="S17" i="1"/>
  <c r="S13" i="1"/>
  <c r="G19" i="1"/>
  <c r="G26" i="1" s="1"/>
  <c r="I27" i="1" s="1"/>
  <c r="I18" i="1"/>
  <c r="I25" i="1" s="1"/>
  <c r="R12" i="1"/>
  <c r="R13" i="1" s="1"/>
  <c r="H18" i="1"/>
  <c r="H25" i="1" s="1"/>
  <c r="O13" i="1"/>
  <c r="O20" i="1" l="1"/>
  <c r="P13" i="1"/>
  <c r="R19" i="1"/>
  <c r="N20" i="1"/>
  <c r="T11" i="1"/>
  <c r="Q18" i="1"/>
  <c r="Q19" i="1"/>
  <c r="S18" i="1"/>
  <c r="S19" i="1"/>
  <c r="S20" i="1"/>
  <c r="P19" i="1"/>
  <c r="P18" i="1"/>
  <c r="P20" i="1" s="1"/>
  <c r="N13" i="1"/>
  <c r="M18" i="1"/>
  <c r="M20" i="1" s="1"/>
  <c r="M19" i="1"/>
  <c r="R20" i="1" l="1"/>
  <c r="Q20" i="1"/>
</calcChain>
</file>

<file path=xl/sharedStrings.xml><?xml version="1.0" encoding="utf-8"?>
<sst xmlns="http://schemas.openxmlformats.org/spreadsheetml/2006/main" count="101" uniqueCount="19">
  <si>
    <t>С=&gt;</t>
  </si>
  <si>
    <t>Б</t>
  </si>
  <si>
    <r>
      <t>A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=b</t>
    </r>
  </si>
  <si>
    <r>
      <t>С</t>
    </r>
    <r>
      <rPr>
        <sz val="8"/>
        <rFont val="Calibri"/>
        <family val="2"/>
        <charset val="204"/>
        <scheme val="minor"/>
      </rPr>
      <t>Б</t>
    </r>
  </si>
  <si>
    <t>А1</t>
  </si>
  <si>
    <t>А2</t>
  </si>
  <si>
    <t>А3</t>
  </si>
  <si>
    <t>А4</t>
  </si>
  <si>
    <t>А5</t>
  </si>
  <si>
    <t>А6</t>
  </si>
  <si>
    <r>
      <rPr>
        <sz val="11"/>
        <color theme="1"/>
        <rFont val="Calibri"/>
        <family val="2"/>
        <charset val="204"/>
        <scheme val="minor"/>
      </rPr>
      <t>А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</si>
  <si>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sz val="11"/>
        <rFont val="Calibri"/>
        <family val="2"/>
        <charset val="204"/>
        <scheme val="minor"/>
      </rPr>
      <t>А</t>
    </r>
    <r>
      <rPr>
        <sz val="8"/>
        <rFont val="Calibri"/>
        <family val="2"/>
        <charset val="204"/>
        <scheme val="minor"/>
      </rPr>
      <t>2</t>
    </r>
  </si>
  <si>
    <r>
      <rPr>
        <sz val="10"/>
        <rFont val="Calibri"/>
        <family val="2"/>
        <charset val="204"/>
        <scheme val="minor"/>
      </rPr>
      <t>А</t>
    </r>
    <r>
      <rPr>
        <sz val="8"/>
        <rFont val="Calibri"/>
        <family val="2"/>
        <charset val="204"/>
        <scheme val="minor"/>
      </rPr>
      <t>3</t>
    </r>
  </si>
  <si>
    <r>
      <rPr>
        <sz val="11"/>
        <rFont val="Calibri"/>
        <family val="2"/>
        <charset val="204"/>
        <scheme val="minor"/>
      </rPr>
      <t>А</t>
    </r>
    <r>
      <rPr>
        <sz val="8"/>
        <rFont val="Calibri"/>
        <family val="2"/>
        <charset val="204"/>
        <scheme val="minor"/>
      </rPr>
      <t>4</t>
    </r>
  </si>
  <si>
    <r>
      <rPr>
        <sz val="11"/>
        <color theme="1"/>
        <rFont val="Calibri"/>
        <family val="2"/>
        <charset val="204"/>
        <scheme val="minor"/>
      </rPr>
      <t>А</t>
    </r>
    <r>
      <rPr>
        <sz val="8"/>
        <color theme="1"/>
        <rFont val="Calibri"/>
        <family val="2"/>
        <charset val="204"/>
        <scheme val="minor"/>
      </rPr>
      <t>5</t>
    </r>
  </si>
  <si>
    <r>
      <rPr>
        <sz val="11"/>
        <color theme="1"/>
        <rFont val="Calibri"/>
        <family val="2"/>
        <charset val="204"/>
        <scheme val="minor"/>
      </rPr>
      <t>А</t>
    </r>
    <r>
      <rPr>
        <sz val="8"/>
        <color theme="1"/>
        <rFont val="Calibri"/>
        <family val="2"/>
        <charset val="204"/>
        <scheme val="minor"/>
      </rPr>
      <t>6</t>
    </r>
  </si>
  <si>
    <t>СБ</t>
  </si>
  <si>
    <t>A0=b</t>
  </si>
  <si>
    <t>Первую переменную вводим в базис, вторую выводим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</si>
</sst>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5" borderId="0" xfId="0" applyFill="1"/>
    <xf numFmtId="0" fontId="3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4" fillId="8" borderId="0" xfId="0" applyFont="1" applyFill="1"/>
    <xf numFmtId="0" fontId="0" fillId="9" borderId="0" xfId="0" applyFill="1"/>
    <xf numFmtId="0" fontId="1" fillId="10" borderId="0" xfId="0" applyFont="1" applyFill="1"/>
    <xf numFmtId="2" fontId="0" fillId="0" borderId="0" xfId="0" applyNumberFormat="1"/>
    <xf numFmtId="0" fontId="3" fillId="0" borderId="0" xfId="0" applyFont="1"/>
    <xf numFmtId="0" fontId="1" fillId="0" borderId="0" xfId="0" applyFont="1"/>
    <xf numFmtId="0" fontId="0" fillId="11" borderId="0" xfId="0" applyFill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342D-E1D8-47F0-A7B9-48FD505AFAF1}">
  <dimension ref="A1:T33"/>
  <sheetViews>
    <sheetView tabSelected="1" zoomScale="90" zoomScaleNormal="100" workbookViewId="0">
      <selection activeCell="S28" sqref="S28"/>
    </sheetView>
  </sheetViews>
  <sheetFormatPr defaultRowHeight="14.4" x14ac:dyDescent="0.3"/>
  <cols>
    <col min="5" max="5" width="9.88671875" bestFit="1" customWidth="1"/>
    <col min="19" max="19" width="5.44140625" customWidth="1"/>
  </cols>
  <sheetData>
    <row r="1" spans="1:20" x14ac:dyDescent="0.3">
      <c r="A1" s="3"/>
      <c r="B1" s="3"/>
      <c r="C1" s="3" t="s">
        <v>0</v>
      </c>
      <c r="D1" s="3">
        <v>3</v>
      </c>
      <c r="E1" s="3">
        <v>0</v>
      </c>
      <c r="F1" s="3">
        <v>2</v>
      </c>
      <c r="G1" s="3">
        <v>0</v>
      </c>
      <c r="H1" s="3">
        <v>0</v>
      </c>
      <c r="I1" s="3">
        <v>-6</v>
      </c>
      <c r="K1" s="9"/>
      <c r="L1" s="9"/>
      <c r="M1" s="9" t="s">
        <v>0</v>
      </c>
      <c r="N1" s="9">
        <v>3</v>
      </c>
      <c r="O1" s="9">
        <v>0</v>
      </c>
      <c r="P1" s="9">
        <v>2</v>
      </c>
      <c r="Q1" s="9">
        <v>0</v>
      </c>
      <c r="R1" s="9">
        <v>0</v>
      </c>
      <c r="S1" s="9">
        <v>-6</v>
      </c>
    </row>
    <row r="2" spans="1:20" x14ac:dyDescent="0.3">
      <c r="A2" s="2" t="s">
        <v>1</v>
      </c>
      <c r="B2" s="2" t="s">
        <v>3</v>
      </c>
      <c r="C2" t="s">
        <v>2</v>
      </c>
      <c r="D2" s="1" t="s">
        <v>4</v>
      </c>
      <c r="E2" s="5" t="s">
        <v>5</v>
      </c>
      <c r="F2" s="5" t="s">
        <v>6</v>
      </c>
      <c r="G2" s="5" t="s">
        <v>7</v>
      </c>
      <c r="H2" s="1" t="s">
        <v>8</v>
      </c>
      <c r="I2" s="1" t="s">
        <v>9</v>
      </c>
      <c r="K2" s="2" t="s">
        <v>1</v>
      </c>
      <c r="L2" s="2" t="s">
        <v>3</v>
      </c>
      <c r="M2" s="10" t="s">
        <v>2</v>
      </c>
      <c r="N2" s="11" t="s">
        <v>4</v>
      </c>
      <c r="O2" s="12" t="s">
        <v>5</v>
      </c>
      <c r="P2" s="12" t="s">
        <v>6</v>
      </c>
      <c r="Q2" s="12" t="s">
        <v>7</v>
      </c>
      <c r="R2" s="11" t="s">
        <v>8</v>
      </c>
      <c r="S2" s="11" t="s">
        <v>9</v>
      </c>
    </row>
    <row r="3" spans="1:20" x14ac:dyDescent="0.3">
      <c r="A3" s="2">
        <v>2</v>
      </c>
      <c r="B3" s="2">
        <v>0</v>
      </c>
      <c r="C3">
        <v>18</v>
      </c>
      <c r="D3" s="4">
        <v>2</v>
      </c>
      <c r="E3" s="6">
        <v>1</v>
      </c>
      <c r="F3" s="6">
        <v>-3</v>
      </c>
      <c r="G3" s="6">
        <v>0</v>
      </c>
      <c r="H3" s="4">
        <v>0</v>
      </c>
      <c r="I3" s="4">
        <v>6</v>
      </c>
      <c r="K3" s="2">
        <v>2</v>
      </c>
      <c r="L3" s="2">
        <v>0</v>
      </c>
      <c r="M3" s="6">
        <f t="shared" ref="M3" si="0">C5+C3</f>
        <v>54</v>
      </c>
      <c r="N3" s="6">
        <f t="shared" ref="N3" si="1">D5+D3</f>
        <v>3</v>
      </c>
      <c r="O3" s="6">
        <f t="shared" ref="O3" si="2">E5+E3</f>
        <v>1</v>
      </c>
      <c r="P3" s="6">
        <f>F5+F3</f>
        <v>0</v>
      </c>
      <c r="Q3" s="6">
        <f t="shared" ref="Q3:S3" si="3">G5+G3</f>
        <v>0</v>
      </c>
      <c r="R3" s="6">
        <f t="shared" si="3"/>
        <v>1</v>
      </c>
      <c r="S3" s="6">
        <f t="shared" si="3"/>
        <v>10</v>
      </c>
    </row>
    <row r="4" spans="1:20" x14ac:dyDescent="0.3">
      <c r="A4" s="2">
        <v>3</v>
      </c>
      <c r="B4" s="2">
        <v>2</v>
      </c>
      <c r="C4">
        <v>24</v>
      </c>
      <c r="D4" s="4">
        <v>-3</v>
      </c>
      <c r="E4" s="6">
        <v>0</v>
      </c>
      <c r="F4" s="6">
        <v>2</v>
      </c>
      <c r="G4" s="6">
        <v>1</v>
      </c>
      <c r="H4" s="4">
        <v>0</v>
      </c>
      <c r="I4" s="4">
        <v>-2</v>
      </c>
      <c r="K4" s="2">
        <v>3</v>
      </c>
      <c r="L4" s="2">
        <v>2</v>
      </c>
      <c r="M4" s="6">
        <f t="shared" ref="M4" si="4">C4/2</f>
        <v>12</v>
      </c>
      <c r="N4" s="6">
        <f t="shared" ref="N4" si="5">D4/2</f>
        <v>-1.5</v>
      </c>
      <c r="O4" s="6">
        <f t="shared" ref="O4" si="6">E4/2</f>
        <v>0</v>
      </c>
      <c r="P4" s="6">
        <f>F4/2</f>
        <v>1</v>
      </c>
      <c r="Q4" s="6">
        <f t="shared" ref="Q4:S4" si="7">G4/2</f>
        <v>0.5</v>
      </c>
      <c r="R4" s="6">
        <f t="shared" si="7"/>
        <v>0</v>
      </c>
      <c r="S4" s="6">
        <f t="shared" si="7"/>
        <v>-1</v>
      </c>
    </row>
    <row r="5" spans="1:20" x14ac:dyDescent="0.3">
      <c r="A5" s="2">
        <v>4</v>
      </c>
      <c r="B5" s="2">
        <v>0</v>
      </c>
      <c r="C5">
        <v>36</v>
      </c>
      <c r="D5" s="4">
        <v>1</v>
      </c>
      <c r="E5" s="6">
        <v>0</v>
      </c>
      <c r="F5" s="6">
        <v>3</v>
      </c>
      <c r="G5" s="6">
        <v>0</v>
      </c>
      <c r="H5" s="4">
        <v>1</v>
      </c>
      <c r="I5" s="4">
        <v>4</v>
      </c>
      <c r="K5" s="2">
        <v>4</v>
      </c>
      <c r="L5" s="2">
        <v>0</v>
      </c>
      <c r="M5" s="6">
        <f t="shared" ref="M5" si="8">M4*(-3)+C5</f>
        <v>0</v>
      </c>
      <c r="N5" s="6">
        <f t="shared" ref="N5" si="9">N4*(-3)+D5</f>
        <v>5.5</v>
      </c>
      <c r="O5" s="6">
        <f t="shared" ref="O5" si="10">O4*(-3)+E5</f>
        <v>0</v>
      </c>
      <c r="P5" s="6">
        <f>P4*(-3)+F5</f>
        <v>0</v>
      </c>
      <c r="Q5" s="6">
        <f t="shared" ref="Q5:S5" si="11">Q4*(-3)+G5</f>
        <v>-1.5</v>
      </c>
      <c r="R5" s="6">
        <f t="shared" si="11"/>
        <v>1</v>
      </c>
      <c r="S5" s="6">
        <f t="shared" si="11"/>
        <v>7</v>
      </c>
    </row>
    <row r="8" spans="1:20" x14ac:dyDescent="0.3">
      <c r="A8" s="3"/>
      <c r="B8" s="3"/>
      <c r="C8" s="3" t="s">
        <v>0</v>
      </c>
      <c r="D8" s="3">
        <v>3</v>
      </c>
      <c r="E8" s="3">
        <v>0</v>
      </c>
      <c r="F8" s="3">
        <v>2</v>
      </c>
      <c r="G8" s="3">
        <v>0</v>
      </c>
      <c r="H8" s="3">
        <v>0</v>
      </c>
      <c r="I8" s="3">
        <v>-6</v>
      </c>
      <c r="K8" s="9"/>
      <c r="L8" s="9"/>
      <c r="M8" s="9" t="s">
        <v>0</v>
      </c>
      <c r="N8" s="9">
        <v>3</v>
      </c>
      <c r="O8" s="9">
        <v>0</v>
      </c>
      <c r="P8" s="9">
        <v>2</v>
      </c>
      <c r="Q8" s="9">
        <v>0</v>
      </c>
      <c r="R8" s="9">
        <v>0</v>
      </c>
      <c r="S8" s="9">
        <v>-6</v>
      </c>
    </row>
    <row r="9" spans="1:20" x14ac:dyDescent="0.3">
      <c r="A9" s="2" t="s">
        <v>1</v>
      </c>
      <c r="B9" s="2" t="s">
        <v>3</v>
      </c>
      <c r="C9" t="s">
        <v>2</v>
      </c>
      <c r="D9" s="1" t="s">
        <v>4</v>
      </c>
      <c r="E9" s="5" t="s">
        <v>5</v>
      </c>
      <c r="F9" s="5" t="s">
        <v>6</v>
      </c>
      <c r="G9" s="5" t="s">
        <v>7</v>
      </c>
      <c r="H9" s="1" t="s">
        <v>8</v>
      </c>
      <c r="I9" s="1" t="s">
        <v>9</v>
      </c>
      <c r="K9" s="2" t="s">
        <v>1</v>
      </c>
      <c r="L9" s="2" t="s">
        <v>3</v>
      </c>
      <c r="M9" s="10" t="s">
        <v>2</v>
      </c>
      <c r="N9" s="11" t="s">
        <v>4</v>
      </c>
      <c r="O9" s="12" t="s">
        <v>5</v>
      </c>
      <c r="P9" s="12" t="s">
        <v>6</v>
      </c>
      <c r="Q9" s="12" t="s">
        <v>7</v>
      </c>
      <c r="R9" s="11" t="s">
        <v>8</v>
      </c>
      <c r="S9" s="11" t="s">
        <v>9</v>
      </c>
    </row>
    <row r="10" spans="1:20" x14ac:dyDescent="0.3">
      <c r="A10" s="2">
        <v>2</v>
      </c>
      <c r="B10" s="2">
        <v>0</v>
      </c>
      <c r="C10">
        <f t="shared" ref="C10:E10" si="12">C5+C3</f>
        <v>54</v>
      </c>
      <c r="D10" s="4">
        <f t="shared" si="12"/>
        <v>3</v>
      </c>
      <c r="E10" s="6">
        <f t="shared" si="12"/>
        <v>1</v>
      </c>
      <c r="F10" s="6">
        <f>F5+F3</f>
        <v>0</v>
      </c>
      <c r="G10" s="6">
        <f t="shared" ref="G10:I10" si="13">G5+G3</f>
        <v>0</v>
      </c>
      <c r="H10" s="4">
        <f t="shared" si="13"/>
        <v>1</v>
      </c>
      <c r="I10" s="4">
        <f t="shared" si="13"/>
        <v>10</v>
      </c>
      <c r="K10" s="2">
        <v>2</v>
      </c>
      <c r="L10" s="2">
        <v>0</v>
      </c>
      <c r="M10" s="6">
        <f t="shared" ref="M10:P10" si="14">M3</f>
        <v>54</v>
      </c>
      <c r="N10" s="8">
        <f t="shared" si="14"/>
        <v>3</v>
      </c>
      <c r="O10" s="6">
        <f t="shared" si="14"/>
        <v>1</v>
      </c>
      <c r="P10" s="8">
        <f t="shared" si="14"/>
        <v>0</v>
      </c>
      <c r="Q10" s="8">
        <f>Q3</f>
        <v>0</v>
      </c>
      <c r="R10" s="6">
        <f t="shared" ref="R10:S10" si="15">R3</f>
        <v>1</v>
      </c>
      <c r="S10" s="6">
        <f t="shared" si="15"/>
        <v>10</v>
      </c>
      <c r="T10" s="6">
        <f>M10/N10</f>
        <v>18</v>
      </c>
    </row>
    <row r="11" spans="1:20" x14ac:dyDescent="0.3">
      <c r="A11" s="2">
        <v>3</v>
      </c>
      <c r="B11" s="2">
        <v>2</v>
      </c>
      <c r="C11">
        <f t="shared" ref="C11:E11" si="16">C4/2</f>
        <v>12</v>
      </c>
      <c r="D11" s="4">
        <f t="shared" si="16"/>
        <v>-1.5</v>
      </c>
      <c r="E11" s="6">
        <f t="shared" si="16"/>
        <v>0</v>
      </c>
      <c r="F11" s="6">
        <f>F4/2</f>
        <v>1</v>
      </c>
      <c r="G11" s="6">
        <f t="shared" ref="G11:I11" si="17">G4/2</f>
        <v>0.5</v>
      </c>
      <c r="H11" s="4">
        <f t="shared" si="17"/>
        <v>0</v>
      </c>
      <c r="I11" s="4">
        <f t="shared" si="17"/>
        <v>-1</v>
      </c>
      <c r="K11" s="2">
        <v>3</v>
      </c>
      <c r="L11" s="2">
        <v>2</v>
      </c>
      <c r="M11" s="6">
        <f t="shared" ref="M11:P11" si="18">M5/3+M4</f>
        <v>12</v>
      </c>
      <c r="N11" s="8">
        <f t="shared" si="18"/>
        <v>0.33333333333333326</v>
      </c>
      <c r="O11" s="6">
        <f t="shared" si="18"/>
        <v>0</v>
      </c>
      <c r="P11" s="8">
        <f t="shared" si="18"/>
        <v>1</v>
      </c>
      <c r="Q11" s="8">
        <f>Q5/3+Q4</f>
        <v>0</v>
      </c>
      <c r="R11" s="6">
        <f t="shared" ref="R11:S11" si="19">R5/3+R4</f>
        <v>0.33333333333333331</v>
      </c>
      <c r="S11" s="6">
        <f t="shared" si="19"/>
        <v>1.3333333333333335</v>
      </c>
      <c r="T11" s="6">
        <f>M11/N11</f>
        <v>36.000000000000007</v>
      </c>
    </row>
    <row r="12" spans="1:20" x14ac:dyDescent="0.3">
      <c r="A12" s="2">
        <v>4</v>
      </c>
      <c r="B12" s="2">
        <v>0</v>
      </c>
      <c r="C12" s="6">
        <f t="shared" ref="C12:F12" si="20">(C4*(3/2))-C5</f>
        <v>0</v>
      </c>
      <c r="D12" s="6">
        <f t="shared" si="20"/>
        <v>-5.5</v>
      </c>
      <c r="E12" s="6">
        <f t="shared" si="20"/>
        <v>0</v>
      </c>
      <c r="F12" s="6">
        <f t="shared" si="20"/>
        <v>0</v>
      </c>
      <c r="G12" s="6">
        <f t="shared" ref="G12:I12" si="21">(G4*(3/2))-G5</f>
        <v>1.5</v>
      </c>
      <c r="H12" s="6">
        <f t="shared" si="21"/>
        <v>-1</v>
      </c>
      <c r="I12" s="6">
        <f t="shared" si="21"/>
        <v>-7</v>
      </c>
      <c r="K12" s="2">
        <v>4</v>
      </c>
      <c r="L12" s="2">
        <v>0</v>
      </c>
      <c r="M12" s="6">
        <f t="shared" ref="M12:P12" si="22">M5/(-1.5)</f>
        <v>0</v>
      </c>
      <c r="N12" s="8">
        <f t="shared" si="22"/>
        <v>-3.6666666666666665</v>
      </c>
      <c r="O12" s="6">
        <f t="shared" si="22"/>
        <v>0</v>
      </c>
      <c r="P12" s="8">
        <f t="shared" si="22"/>
        <v>0</v>
      </c>
      <c r="Q12" s="8">
        <f>Q5/(-1.5)</f>
        <v>1</v>
      </c>
      <c r="R12" s="6">
        <f t="shared" ref="R12:S12" si="23">R5/(-1.5)</f>
        <v>-0.66666666666666663</v>
      </c>
      <c r="S12" s="6">
        <f t="shared" si="23"/>
        <v>-4.666666666666667</v>
      </c>
    </row>
    <row r="13" spans="1:20" x14ac:dyDescent="0.3">
      <c r="N13" s="13">
        <f>N8-($L$10*N10+$L$11*N11+$L$12*N12)</f>
        <v>2.3333333333333335</v>
      </c>
      <c r="O13" s="13">
        <f t="shared" ref="O13:S13" si="24">O8-($L$10*O10+$L$11*O11+$L$12*O12)</f>
        <v>0</v>
      </c>
      <c r="P13" s="13">
        <f t="shared" si="24"/>
        <v>0</v>
      </c>
      <c r="Q13" s="13">
        <f t="shared" si="24"/>
        <v>0</v>
      </c>
      <c r="R13" s="13">
        <f t="shared" si="24"/>
        <v>-0.66666666666666663</v>
      </c>
      <c r="S13" s="13">
        <f t="shared" si="24"/>
        <v>-8.6666666666666679</v>
      </c>
    </row>
    <row r="15" spans="1:20" x14ac:dyDescent="0.3">
      <c r="A15" s="3"/>
      <c r="B15" s="3"/>
      <c r="C15" s="3" t="s">
        <v>0</v>
      </c>
      <c r="D15" s="3">
        <v>3</v>
      </c>
      <c r="E15" s="3">
        <v>0</v>
      </c>
      <c r="F15" s="3">
        <v>2</v>
      </c>
      <c r="G15" s="3">
        <v>0</v>
      </c>
      <c r="H15" s="3">
        <v>0</v>
      </c>
      <c r="I15" s="3">
        <v>-6</v>
      </c>
      <c r="K15" s="9"/>
      <c r="L15" s="9"/>
      <c r="M15" s="9" t="s">
        <v>0</v>
      </c>
      <c r="N15" s="9">
        <v>3</v>
      </c>
      <c r="O15" s="9">
        <v>0</v>
      </c>
      <c r="P15" s="9">
        <v>2</v>
      </c>
      <c r="Q15" s="9">
        <v>0</v>
      </c>
      <c r="R15" s="9">
        <v>0</v>
      </c>
      <c r="S15" s="9">
        <v>-6</v>
      </c>
    </row>
    <row r="16" spans="1:20" x14ac:dyDescent="0.3">
      <c r="A16" s="2" t="s">
        <v>1</v>
      </c>
      <c r="B16" s="2" t="s">
        <v>3</v>
      </c>
      <c r="C16" t="s">
        <v>2</v>
      </c>
      <c r="D16" s="1" t="s">
        <v>4</v>
      </c>
      <c r="E16" s="5" t="s">
        <v>5</v>
      </c>
      <c r="F16" s="5" t="s">
        <v>6</v>
      </c>
      <c r="G16" s="5" t="s">
        <v>7</v>
      </c>
      <c r="H16" s="1" t="s">
        <v>8</v>
      </c>
      <c r="I16" s="1" t="s">
        <v>9</v>
      </c>
      <c r="K16" s="2" t="s">
        <v>1</v>
      </c>
      <c r="L16" s="2" t="s">
        <v>3</v>
      </c>
      <c r="M16" s="10" t="s">
        <v>2</v>
      </c>
      <c r="N16" s="11" t="s">
        <v>10</v>
      </c>
      <c r="O16" s="12" t="s">
        <v>11</v>
      </c>
      <c r="P16" s="12" t="s">
        <v>12</v>
      </c>
      <c r="Q16" s="12" t="s">
        <v>13</v>
      </c>
      <c r="R16" s="11" t="s">
        <v>14</v>
      </c>
      <c r="S16" s="11" t="s">
        <v>15</v>
      </c>
    </row>
    <row r="17" spans="1:19" x14ac:dyDescent="0.3">
      <c r="A17" s="2">
        <v>2</v>
      </c>
      <c r="B17" s="2">
        <v>0</v>
      </c>
      <c r="C17">
        <f t="shared" ref="C17:D17" si="25">C10</f>
        <v>54</v>
      </c>
      <c r="D17" s="7">
        <f t="shared" si="25"/>
        <v>3</v>
      </c>
      <c r="E17" s="6">
        <f>E10</f>
        <v>1</v>
      </c>
      <c r="F17" s="6">
        <f t="shared" ref="F17:I17" si="26">F10</f>
        <v>0</v>
      </c>
      <c r="G17" s="6">
        <f t="shared" si="26"/>
        <v>0</v>
      </c>
      <c r="H17" s="4">
        <f t="shared" si="26"/>
        <v>1</v>
      </c>
      <c r="I17" s="4">
        <f t="shared" si="26"/>
        <v>10</v>
      </c>
      <c r="K17" s="2">
        <v>1</v>
      </c>
      <c r="L17" s="2">
        <v>3</v>
      </c>
      <c r="M17">
        <f t="shared" ref="M17:S17" si="27">M10/3</f>
        <v>18</v>
      </c>
      <c r="N17" s="8">
        <f>N10/3</f>
        <v>1</v>
      </c>
      <c r="O17">
        <f t="shared" si="27"/>
        <v>0.33333333333333331</v>
      </c>
      <c r="P17">
        <f t="shared" si="27"/>
        <v>0</v>
      </c>
      <c r="Q17" s="8">
        <f t="shared" si="27"/>
        <v>0</v>
      </c>
      <c r="R17">
        <f t="shared" si="27"/>
        <v>0.33333333333333331</v>
      </c>
      <c r="S17" s="8">
        <f t="shared" si="27"/>
        <v>3.3333333333333335</v>
      </c>
    </row>
    <row r="18" spans="1:19" x14ac:dyDescent="0.3">
      <c r="A18" s="2">
        <v>3</v>
      </c>
      <c r="B18" s="2">
        <v>2</v>
      </c>
      <c r="C18">
        <f t="shared" ref="C18:F18" si="28">C12/3-C11</f>
        <v>-12</v>
      </c>
      <c r="D18" s="7">
        <f t="shared" si="28"/>
        <v>-0.33333333333333326</v>
      </c>
      <c r="E18" s="6">
        <f t="shared" si="28"/>
        <v>0</v>
      </c>
      <c r="F18" s="6">
        <f t="shared" si="28"/>
        <v>-1</v>
      </c>
      <c r="G18" s="6">
        <f>G12/3-G11</f>
        <v>0</v>
      </c>
      <c r="H18" s="4">
        <f t="shared" ref="H18:I18" si="29">H12/3-H11</f>
        <v>-0.33333333333333331</v>
      </c>
      <c r="I18" s="4">
        <f t="shared" si="29"/>
        <v>-1.3333333333333335</v>
      </c>
      <c r="K18" s="2">
        <v>4</v>
      </c>
      <c r="L18" s="2">
        <v>0</v>
      </c>
      <c r="M18">
        <f t="shared" ref="M18:S18" si="30">M17*(-M11)+M11</f>
        <v>-204</v>
      </c>
      <c r="N18" s="8">
        <f>N17*(-N11)+N11</f>
        <v>0</v>
      </c>
      <c r="O18">
        <f t="shared" si="30"/>
        <v>0</v>
      </c>
      <c r="P18">
        <f t="shared" si="30"/>
        <v>1</v>
      </c>
      <c r="Q18" s="8">
        <f t="shared" si="30"/>
        <v>0</v>
      </c>
      <c r="R18">
        <f t="shared" si="30"/>
        <v>0.22222222222222221</v>
      </c>
      <c r="S18" s="8">
        <f t="shared" si="30"/>
        <v>-3.111111111111112</v>
      </c>
    </row>
    <row r="19" spans="1:19" x14ac:dyDescent="0.3">
      <c r="A19" s="2">
        <v>4</v>
      </c>
      <c r="B19" s="2">
        <v>0</v>
      </c>
      <c r="C19">
        <f t="shared" ref="C19:F19" si="31">C12/1.5</f>
        <v>0</v>
      </c>
      <c r="D19" s="7">
        <f t="shared" si="31"/>
        <v>-3.6666666666666665</v>
      </c>
      <c r="E19" s="6">
        <f t="shared" si="31"/>
        <v>0</v>
      </c>
      <c r="F19" s="6">
        <f t="shared" si="31"/>
        <v>0</v>
      </c>
      <c r="G19" s="6">
        <f>G12/1.5</f>
        <v>1</v>
      </c>
      <c r="H19" s="4">
        <f t="shared" ref="H19:I19" si="32">H12/1.5</f>
        <v>-0.66666666666666663</v>
      </c>
      <c r="I19" s="4">
        <f t="shared" si="32"/>
        <v>-4.666666666666667</v>
      </c>
      <c r="K19" s="2">
        <v>6</v>
      </c>
      <c r="L19" s="2">
        <v>-6</v>
      </c>
      <c r="M19">
        <f t="shared" ref="M19:S19" si="33">M17*(-M12)+M12</f>
        <v>0</v>
      </c>
      <c r="N19" s="8">
        <f>N17*(-N12)+N12</f>
        <v>0</v>
      </c>
      <c r="O19">
        <f t="shared" si="33"/>
        <v>0</v>
      </c>
      <c r="P19">
        <f t="shared" si="33"/>
        <v>0</v>
      </c>
      <c r="Q19" s="8">
        <f t="shared" si="33"/>
        <v>1</v>
      </c>
      <c r="R19">
        <f t="shared" si="33"/>
        <v>-0.44444444444444442</v>
      </c>
      <c r="S19" s="8">
        <f t="shared" si="33"/>
        <v>10.888888888888889</v>
      </c>
    </row>
    <row r="20" spans="1:19" x14ac:dyDescent="0.3">
      <c r="M20" s="14">
        <f>L17*M17+L18*M18</f>
        <v>54</v>
      </c>
      <c r="N20" s="13">
        <f>N15-($L$17*N17+$L$18*N18+$L$19*N19)</f>
        <v>0</v>
      </c>
      <c r="O20" s="13">
        <f>O15-($L$17*O17+$L$18*O18+$L$19*O19)</f>
        <v>-1</v>
      </c>
      <c r="P20" s="13">
        <f t="shared" ref="P20:S20" si="34">P15-($L$17*P17+$L$18*P18+$L$19*P19)</f>
        <v>2</v>
      </c>
      <c r="Q20" s="13">
        <f t="shared" si="34"/>
        <v>6</v>
      </c>
      <c r="R20" s="13">
        <f t="shared" si="34"/>
        <v>-3.6666666666666665</v>
      </c>
      <c r="S20" s="13">
        <f t="shared" si="34"/>
        <v>49.333333333333343</v>
      </c>
    </row>
    <row r="22" spans="1:19" x14ac:dyDescent="0.3">
      <c r="A22" s="3"/>
      <c r="B22" s="3"/>
      <c r="C22" s="3" t="s">
        <v>0</v>
      </c>
      <c r="D22" s="3">
        <v>3</v>
      </c>
      <c r="E22" s="3">
        <v>0</v>
      </c>
      <c r="F22" s="3">
        <v>2</v>
      </c>
      <c r="G22" s="3">
        <v>0</v>
      </c>
      <c r="H22" s="3">
        <v>0</v>
      </c>
      <c r="I22" s="3">
        <v>-6</v>
      </c>
      <c r="K22" s="9"/>
      <c r="L22" s="9"/>
      <c r="M22" s="9" t="s">
        <v>0</v>
      </c>
      <c r="N22" s="9">
        <v>3</v>
      </c>
      <c r="O22" s="9">
        <v>0</v>
      </c>
      <c r="P22" s="9">
        <v>2</v>
      </c>
      <c r="Q22" s="9">
        <v>0</v>
      </c>
      <c r="R22" s="9">
        <v>0</v>
      </c>
      <c r="S22" s="9">
        <v>-6</v>
      </c>
    </row>
    <row r="23" spans="1:19" x14ac:dyDescent="0.3">
      <c r="A23" s="2" t="s">
        <v>1</v>
      </c>
      <c r="B23" s="2" t="s">
        <v>3</v>
      </c>
      <c r="C23" t="s">
        <v>2</v>
      </c>
      <c r="D23" s="1" t="s">
        <v>4</v>
      </c>
      <c r="E23" s="5" t="s">
        <v>5</v>
      </c>
      <c r="F23" s="5" t="s">
        <v>6</v>
      </c>
      <c r="G23" s="5" t="s">
        <v>7</v>
      </c>
      <c r="H23" s="1" t="s">
        <v>8</v>
      </c>
      <c r="I23" s="1" t="s">
        <v>9</v>
      </c>
      <c r="K23" s="2" t="s">
        <v>1</v>
      </c>
      <c r="L23" s="2" t="s">
        <v>3</v>
      </c>
      <c r="M23" s="10" t="s">
        <v>2</v>
      </c>
      <c r="N23" s="11" t="s">
        <v>10</v>
      </c>
      <c r="O23" s="12" t="s">
        <v>11</v>
      </c>
      <c r="P23" s="12" t="s">
        <v>12</v>
      </c>
      <c r="Q23" s="12" t="s">
        <v>13</v>
      </c>
      <c r="R23" s="11" t="s">
        <v>14</v>
      </c>
      <c r="S23" s="11" t="s">
        <v>15</v>
      </c>
    </row>
    <row r="24" spans="1:19" x14ac:dyDescent="0.3">
      <c r="A24" s="2">
        <v>2</v>
      </c>
      <c r="B24" s="2">
        <v>0</v>
      </c>
      <c r="C24">
        <f t="shared" ref="C24:D24" si="35">C17</f>
        <v>54</v>
      </c>
      <c r="D24" s="4">
        <f t="shared" si="35"/>
        <v>3</v>
      </c>
      <c r="E24" s="6">
        <f>E17</f>
        <v>1</v>
      </c>
      <c r="F24" s="6">
        <f t="shared" ref="F24:I24" si="36">F17</f>
        <v>0</v>
      </c>
      <c r="G24" s="6">
        <f t="shared" si="36"/>
        <v>0</v>
      </c>
      <c r="H24" s="4">
        <f t="shared" si="36"/>
        <v>1</v>
      </c>
      <c r="I24" s="4">
        <f t="shared" si="36"/>
        <v>10</v>
      </c>
      <c r="K24" s="2">
        <v>1</v>
      </c>
      <c r="L24" s="2">
        <v>3</v>
      </c>
      <c r="M24">
        <f t="shared" ref="M24:R24" si="37">(M25*(M17)-M17)*(-1)</f>
        <v>-1162.2899296068915</v>
      </c>
      <c r="N24" s="8">
        <f t="shared" si="37"/>
        <v>1</v>
      </c>
      <c r="O24">
        <f t="shared" si="37"/>
        <v>0.33333333333333331</v>
      </c>
      <c r="P24">
        <f t="shared" si="37"/>
        <v>0</v>
      </c>
      <c r="Q24" s="8">
        <f t="shared" si="37"/>
        <v>0</v>
      </c>
      <c r="R24">
        <f t="shared" si="37"/>
        <v>0.35714294217717441</v>
      </c>
      <c r="S24" s="8">
        <f>(S25*(S17)-S17)*(-1)</f>
        <v>-1.1904804423146231E-5</v>
      </c>
    </row>
    <row r="25" spans="1:19" x14ac:dyDescent="0.3">
      <c r="A25" s="2">
        <v>3</v>
      </c>
      <c r="B25" s="2">
        <v>2</v>
      </c>
      <c r="C25">
        <f t="shared" ref="C25:H25" si="38">C18*(-1)</f>
        <v>12</v>
      </c>
      <c r="D25" s="4">
        <f t="shared" si="38"/>
        <v>0.33333333333333326</v>
      </c>
      <c r="E25" s="6">
        <f t="shared" si="38"/>
        <v>0</v>
      </c>
      <c r="F25" s="6">
        <f t="shared" si="38"/>
        <v>1</v>
      </c>
      <c r="G25" s="6">
        <f t="shared" si="38"/>
        <v>0</v>
      </c>
      <c r="H25" s="4">
        <f t="shared" si="38"/>
        <v>0.33333333333333331</v>
      </c>
      <c r="I25" s="4">
        <f>I18*(-1)</f>
        <v>1.3333333333333335</v>
      </c>
      <c r="K25" s="2">
        <v>4</v>
      </c>
      <c r="L25" s="2">
        <v>0</v>
      </c>
      <c r="M25">
        <f t="shared" ref="M25:R25" si="39">M18/(-3.1111)</f>
        <v>65.571662755938419</v>
      </c>
      <c r="N25" s="8">
        <f t="shared" si="39"/>
        <v>0</v>
      </c>
      <c r="O25">
        <f t="shared" si="39"/>
        <v>0</v>
      </c>
      <c r="P25">
        <f t="shared" si="39"/>
        <v>-0.321429719391855</v>
      </c>
      <c r="Q25" s="8">
        <f t="shared" si="39"/>
        <v>0</v>
      </c>
      <c r="R25">
        <f t="shared" si="39"/>
        <v>-7.1428826531523326E-2</v>
      </c>
      <c r="S25" s="8">
        <f>S18/(-3.1111)</f>
        <v>1.0000035714413269</v>
      </c>
    </row>
    <row r="26" spans="1:19" x14ac:dyDescent="0.3">
      <c r="A26" s="2">
        <v>4</v>
      </c>
      <c r="B26" s="2">
        <v>0</v>
      </c>
      <c r="C26">
        <f>C19</f>
        <v>0</v>
      </c>
      <c r="D26" s="4">
        <f t="shared" ref="D26:E26" si="40">D19</f>
        <v>-3.6666666666666665</v>
      </c>
      <c r="E26" s="6">
        <f t="shared" si="40"/>
        <v>0</v>
      </c>
      <c r="F26" s="6">
        <f>F19</f>
        <v>0</v>
      </c>
      <c r="G26" s="6">
        <f t="shared" ref="G26:I26" si="41">G19</f>
        <v>1</v>
      </c>
      <c r="H26" s="4">
        <f t="shared" si="41"/>
        <v>-0.66666666666666663</v>
      </c>
      <c r="I26" s="4">
        <f t="shared" si="41"/>
        <v>-4.666666666666667</v>
      </c>
      <c r="K26" s="2">
        <v>6</v>
      </c>
      <c r="L26" s="2">
        <v>-6</v>
      </c>
      <c r="M26">
        <f t="shared" ref="M26:R26" si="42">(M25*M19-M19)*(-1)</f>
        <v>0</v>
      </c>
      <c r="N26" s="8">
        <f t="shared" si="42"/>
        <v>0</v>
      </c>
      <c r="O26">
        <f t="shared" si="42"/>
        <v>0</v>
      </c>
      <c r="P26">
        <f t="shared" si="42"/>
        <v>0</v>
      </c>
      <c r="Q26" s="8">
        <f t="shared" si="42"/>
        <v>1</v>
      </c>
      <c r="R26">
        <f t="shared" si="42"/>
        <v>-0.47619058956956589</v>
      </c>
      <c r="S26" s="8">
        <f>(S25*S19-S19)*(-1)</f>
        <v>-3.8889027781152663E-5</v>
      </c>
    </row>
    <row r="27" spans="1:19" x14ac:dyDescent="0.3">
      <c r="D27">
        <f>D22-SUMPRODUCT($A$24:$A$26,B24:B26)</f>
        <v>-3</v>
      </c>
      <c r="E27">
        <f t="shared" ref="E27:I27" si="43">E22-SUMPRODUCT($A$24:$A$26,C24:C26)</f>
        <v>-144</v>
      </c>
      <c r="F27">
        <f>F22-SUMPRODUCT($A$24:$A$26,D24:D26)</f>
        <v>9.6666666666666661</v>
      </c>
      <c r="G27">
        <f t="shared" si="43"/>
        <v>-2</v>
      </c>
      <c r="H27">
        <f t="shared" si="43"/>
        <v>-3</v>
      </c>
      <c r="I27">
        <f t="shared" si="43"/>
        <v>-10</v>
      </c>
      <c r="M27" s="17"/>
    </row>
    <row r="30" spans="1:19" x14ac:dyDescent="0.3">
      <c r="K30" s="16"/>
      <c r="L30" s="16"/>
      <c r="N30" s="1"/>
      <c r="O30" s="5"/>
      <c r="P30" s="5"/>
      <c r="Q30" s="5"/>
      <c r="R30" s="1"/>
      <c r="S30" s="1"/>
    </row>
    <row r="31" spans="1:19" x14ac:dyDescent="0.3">
      <c r="K31" s="16"/>
      <c r="L31" s="16"/>
      <c r="M31" s="15"/>
      <c r="N31" s="15"/>
      <c r="O31" s="15"/>
      <c r="P31" s="15"/>
      <c r="Q31" s="15"/>
      <c r="R31" s="15"/>
      <c r="S31" s="15"/>
    </row>
    <row r="32" spans="1:19" x14ac:dyDescent="0.3">
      <c r="K32" s="16"/>
      <c r="L32" s="16"/>
      <c r="M32" s="15"/>
      <c r="N32" s="15"/>
      <c r="O32" s="15"/>
      <c r="P32" s="15"/>
      <c r="Q32" s="15"/>
      <c r="R32" s="15"/>
      <c r="S32" s="15"/>
    </row>
    <row r="33" spans="11:12" x14ac:dyDescent="0.3">
      <c r="K33" s="16"/>
      <c r="L33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7BAF-8028-4D39-99BC-EDCD503D9523}">
  <dimension ref="A1:I15"/>
  <sheetViews>
    <sheetView workbookViewId="0">
      <selection activeCell="B16" sqref="B16"/>
    </sheetView>
  </sheetViews>
  <sheetFormatPr defaultRowHeight="14.4" x14ac:dyDescent="0.3"/>
  <sheetData>
    <row r="1" spans="1:9" x14ac:dyDescent="0.3">
      <c r="C1" t="s">
        <v>0</v>
      </c>
      <c r="D1">
        <v>3</v>
      </c>
      <c r="E1">
        <v>0</v>
      </c>
      <c r="F1">
        <v>2</v>
      </c>
      <c r="G1">
        <v>0</v>
      </c>
      <c r="H1">
        <v>0</v>
      </c>
      <c r="I1">
        <v>-6</v>
      </c>
    </row>
    <row r="2" spans="1:9" x14ac:dyDescent="0.3">
      <c r="A2" t="s">
        <v>1</v>
      </c>
      <c r="B2" t="s">
        <v>16</v>
      </c>
      <c r="C2" t="s">
        <v>17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 s="19">
        <v>2</v>
      </c>
      <c r="B3">
        <v>0</v>
      </c>
      <c r="C3">
        <v>18</v>
      </c>
      <c r="D3">
        <v>2</v>
      </c>
      <c r="E3" s="18">
        <v>1</v>
      </c>
      <c r="F3">
        <v>-3</v>
      </c>
      <c r="G3" s="18">
        <v>0</v>
      </c>
      <c r="H3">
        <v>0</v>
      </c>
      <c r="I3">
        <v>6</v>
      </c>
    </row>
    <row r="4" spans="1:9" x14ac:dyDescent="0.3">
      <c r="A4">
        <v>3</v>
      </c>
      <c r="B4">
        <v>2</v>
      </c>
      <c r="C4">
        <v>24</v>
      </c>
      <c r="D4">
        <v>-3</v>
      </c>
      <c r="E4" s="18">
        <v>0</v>
      </c>
      <c r="F4">
        <v>2</v>
      </c>
      <c r="G4" s="18">
        <v>1</v>
      </c>
      <c r="H4">
        <v>0</v>
      </c>
      <c r="I4">
        <v>-2</v>
      </c>
    </row>
    <row r="5" spans="1:9" x14ac:dyDescent="0.3">
      <c r="A5" s="19">
        <v>4</v>
      </c>
      <c r="B5">
        <v>0</v>
      </c>
      <c r="C5">
        <v>36</v>
      </c>
      <c r="D5">
        <v>1</v>
      </c>
      <c r="E5" s="18">
        <v>0</v>
      </c>
      <c r="F5">
        <v>3</v>
      </c>
      <c r="G5" s="18">
        <v>0</v>
      </c>
      <c r="H5">
        <v>1</v>
      </c>
      <c r="I5">
        <v>4</v>
      </c>
    </row>
    <row r="8" spans="1:9" x14ac:dyDescent="0.3">
      <c r="C8" t="s">
        <v>0</v>
      </c>
      <c r="D8">
        <v>3</v>
      </c>
      <c r="E8">
        <v>0</v>
      </c>
      <c r="F8">
        <v>2</v>
      </c>
      <c r="G8">
        <v>0</v>
      </c>
      <c r="H8">
        <v>0</v>
      </c>
      <c r="I8">
        <v>-6</v>
      </c>
    </row>
    <row r="9" spans="1:9" x14ac:dyDescent="0.3">
      <c r="A9" t="s">
        <v>1</v>
      </c>
      <c r="B9" t="s">
        <v>16</v>
      </c>
      <c r="C9" t="s">
        <v>17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9" x14ac:dyDescent="0.3">
      <c r="A10">
        <v>2</v>
      </c>
      <c r="B10">
        <v>0</v>
      </c>
      <c r="C10">
        <f t="shared" ref="C10:E10" si="0">C11*(-$F$3)+C3</f>
        <v>54</v>
      </c>
      <c r="D10">
        <f t="shared" si="0"/>
        <v>-2.5</v>
      </c>
      <c r="E10" s="19">
        <f t="shared" si="0"/>
        <v>1</v>
      </c>
      <c r="F10" s="19">
        <f>F11*(-$F$3)+F3</f>
        <v>0</v>
      </c>
      <c r="G10">
        <f t="shared" ref="G10:I10" si="1">G11*(-$F$3)+G3</f>
        <v>1.5</v>
      </c>
      <c r="H10" s="19">
        <f t="shared" si="1"/>
        <v>0</v>
      </c>
      <c r="I10">
        <f t="shared" si="1"/>
        <v>3</v>
      </c>
    </row>
    <row r="11" spans="1:9" x14ac:dyDescent="0.3">
      <c r="A11">
        <v>3</v>
      </c>
      <c r="B11">
        <v>2</v>
      </c>
      <c r="C11">
        <f t="shared" ref="C11:E11" si="2">C4/$F$4</f>
        <v>12</v>
      </c>
      <c r="D11">
        <f t="shared" si="2"/>
        <v>-1.5</v>
      </c>
      <c r="E11" s="19">
        <f t="shared" si="2"/>
        <v>0</v>
      </c>
      <c r="F11" s="19">
        <f>F4/$F$4</f>
        <v>1</v>
      </c>
      <c r="G11">
        <f t="shared" ref="G11:I11" si="3">G4/$F$4</f>
        <v>0.5</v>
      </c>
      <c r="H11" s="19">
        <f t="shared" si="3"/>
        <v>0</v>
      </c>
      <c r="I11">
        <f t="shared" si="3"/>
        <v>-1</v>
      </c>
    </row>
    <row r="12" spans="1:9" x14ac:dyDescent="0.3">
      <c r="A12">
        <v>4</v>
      </c>
      <c r="B12">
        <v>0</v>
      </c>
      <c r="C12">
        <f t="shared" ref="C12:E12" si="4">C11*(-$F$5)+C5</f>
        <v>0</v>
      </c>
      <c r="D12">
        <f t="shared" si="4"/>
        <v>5.5</v>
      </c>
      <c r="E12" s="19">
        <f t="shared" si="4"/>
        <v>0</v>
      </c>
      <c r="F12" s="19">
        <f>F11*(-$F$5)+F5</f>
        <v>0</v>
      </c>
      <c r="G12">
        <f t="shared" ref="G12:I12" si="5">G11*(-$F$5)+G5</f>
        <v>-1.5</v>
      </c>
      <c r="H12" s="19">
        <f t="shared" si="5"/>
        <v>1</v>
      </c>
      <c r="I12">
        <f t="shared" si="5"/>
        <v>7</v>
      </c>
    </row>
    <row r="13" spans="1:9" x14ac:dyDescent="0.3">
      <c r="D13">
        <f>D8-SUMPRODUCT($B$10:$B$12,D10:D12)</f>
        <v>6</v>
      </c>
      <c r="E13">
        <f>E8-SUMPRODUCT($B$10:$B$12,E10:E12)</f>
        <v>0</v>
      </c>
      <c r="F13">
        <f t="shared" ref="F13:I13" si="6">F8-SUMPRODUCT($B$10:$B$12,F10:F12)</f>
        <v>0</v>
      </c>
      <c r="G13">
        <f>G8-SUMPRODUCT($B$10:$B$12,G10:G12)</f>
        <v>-1</v>
      </c>
      <c r="H13">
        <f t="shared" si="6"/>
        <v>0</v>
      </c>
      <c r="I13">
        <f t="shared" si="6"/>
        <v>-4</v>
      </c>
    </row>
    <row r="15" spans="1:9" x14ac:dyDescent="0.3">
      <c r="B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Марковец</dc:creator>
  <cp:lastModifiedBy>Матвей Марковец</cp:lastModifiedBy>
  <dcterms:created xsi:type="dcterms:W3CDTF">2023-10-04T14:09:51Z</dcterms:created>
  <dcterms:modified xsi:type="dcterms:W3CDTF">2024-01-30T22:37:17Z</dcterms:modified>
</cp:coreProperties>
</file>