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BS\T1\Intro To Machine Learning\Assignments\"/>
    </mc:Choice>
  </mc:AlternateContent>
  <xr:revisionPtr revIDLastSave="0" documentId="13_ncr:1_{6F557938-C9E8-4627-B085-E104DABF76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aw Data" sheetId="19" r:id="rId1"/>
    <sheet name="attrition Dashboard" sheetId="1" r:id="rId2"/>
    <sheet name="Age-Attr" sheetId="11" r:id="rId3"/>
    <sheet name="Lateral Emp. Feature Generation" sheetId="15" r:id="rId4"/>
    <sheet name="Attr. fraction of Lateral Emp." sheetId="14" r:id="rId5"/>
    <sheet name="Pivot Charts" sheetId="5" r:id="rId6"/>
    <sheet name="Years of exp with % attr" sheetId="8" r:id="rId7"/>
    <sheet name="Corr.Matrix" sheetId="9" r:id="rId8"/>
    <sheet name="Binary-exp" sheetId="6" r:id="rId9"/>
    <sheet name="Sheet4" sheetId="7" r:id="rId10"/>
    <sheet name="Sheet1" sheetId="2" r:id="rId11"/>
    <sheet name="Sheet5" sheetId="10" r:id="rId12"/>
    <sheet name="Sheet7" sheetId="12" r:id="rId13"/>
    <sheet name="Sheet8" sheetId="13" r:id="rId14"/>
    <sheet name="Sheet2" sheetId="4" r:id="rId15"/>
    <sheet name="Summary" sheetId="3" r:id="rId16"/>
  </sheets>
  <definedNames>
    <definedName name="_xlnm._FilterDatabase" localSheetId="1" hidden="1">'attrition Dashboard'!$A$13:$V$1483</definedName>
    <definedName name="_xlnm._FilterDatabase" localSheetId="8" hidden="1">'Binary-exp'!$A$14:$U$1484</definedName>
    <definedName name="_xlnm._FilterDatabase" localSheetId="7" hidden="1">'Corr.Matrix'!$B$3:$J$11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71" i="19" l="1"/>
  <c r="Q1470" i="19"/>
  <c r="Q1469" i="19"/>
  <c r="Q1468" i="19"/>
  <c r="Q1467" i="19"/>
  <c r="Q1466" i="19"/>
  <c r="Q1465" i="19"/>
  <c r="Q1464" i="19"/>
  <c r="Q1463" i="19"/>
  <c r="Q1462" i="19"/>
  <c r="Q1461" i="19"/>
  <c r="Q1460" i="19"/>
  <c r="Q1459" i="19"/>
  <c r="Q1458" i="19"/>
  <c r="Q1457" i="19"/>
  <c r="Q1456" i="19"/>
  <c r="Q1455" i="19"/>
  <c r="Q1454" i="19"/>
  <c r="Q1453" i="19"/>
  <c r="Q1452" i="19"/>
  <c r="Q1451" i="19"/>
  <c r="Q1450" i="19"/>
  <c r="Q1449" i="19"/>
  <c r="Q1448" i="19"/>
  <c r="Q1447" i="19"/>
  <c r="Q1446" i="19"/>
  <c r="Q1445" i="19"/>
  <c r="Q1444" i="19"/>
  <c r="Q1443" i="19"/>
  <c r="Q1442" i="19"/>
  <c r="Q1441" i="19"/>
  <c r="Q1440" i="19"/>
  <c r="Q1439" i="19"/>
  <c r="Q1438" i="19"/>
  <c r="Q1437" i="19"/>
  <c r="Q1436" i="19"/>
  <c r="Q1435" i="19"/>
  <c r="Q1434" i="19"/>
  <c r="Q1433" i="19"/>
  <c r="Q1432" i="19"/>
  <c r="Q1431" i="19"/>
  <c r="Q1430" i="19"/>
  <c r="Q1429" i="19"/>
  <c r="Q1428" i="19"/>
  <c r="Q1427" i="19"/>
  <c r="Q1426" i="19"/>
  <c r="Q1425" i="19"/>
  <c r="Q1424" i="19"/>
  <c r="Q1423" i="19"/>
  <c r="Q1422" i="19"/>
  <c r="Q1421" i="19"/>
  <c r="Q1420" i="19"/>
  <c r="Q1419" i="19"/>
  <c r="Q1418" i="19"/>
  <c r="Q1417" i="19"/>
  <c r="Q1416" i="19"/>
  <c r="Q1415" i="19"/>
  <c r="Q1414" i="19"/>
  <c r="Q1413" i="19"/>
  <c r="Q1412" i="19"/>
  <c r="Q1411" i="19"/>
  <c r="Q1410" i="19"/>
  <c r="Q1409" i="19"/>
  <c r="Q1408" i="19"/>
  <c r="Q1407" i="19"/>
  <c r="Q1406" i="19"/>
  <c r="Q1405" i="19"/>
  <c r="Q1404" i="19"/>
  <c r="Q1403" i="19"/>
  <c r="Q1402" i="19"/>
  <c r="Q1401" i="19"/>
  <c r="Q1400" i="19"/>
  <c r="Q1399" i="19"/>
  <c r="Q1398" i="19"/>
  <c r="Q1397" i="19"/>
  <c r="Q1396" i="19"/>
  <c r="Q1395" i="19"/>
  <c r="Q1394" i="19"/>
  <c r="Q1393" i="19"/>
  <c r="Q1392" i="19"/>
  <c r="Q1391" i="19"/>
  <c r="Q1390" i="19"/>
  <c r="Q1389" i="19"/>
  <c r="Q1388" i="19"/>
  <c r="Q1387" i="19"/>
  <c r="Q1386" i="19"/>
  <c r="Q1385" i="19"/>
  <c r="Q1384" i="19"/>
  <c r="Q1383" i="19"/>
  <c r="Q1382" i="19"/>
  <c r="Q1381" i="19"/>
  <c r="Q1380" i="19"/>
  <c r="Q1379" i="19"/>
  <c r="Q1378" i="19"/>
  <c r="Q1377" i="19"/>
  <c r="Q1376" i="19"/>
  <c r="Q1375" i="19"/>
  <c r="Q1374" i="19"/>
  <c r="Q1373" i="19"/>
  <c r="Q1372" i="19"/>
  <c r="Q1371" i="19"/>
  <c r="Q1370" i="19"/>
  <c r="Q1369" i="19"/>
  <c r="Q1368" i="19"/>
  <c r="Q1367" i="19"/>
  <c r="Q1366" i="19"/>
  <c r="Q1365" i="19"/>
  <c r="Q1364" i="19"/>
  <c r="Q1363" i="19"/>
  <c r="Q1362" i="19"/>
  <c r="Q1361" i="19"/>
  <c r="Q1360" i="19"/>
  <c r="Q1359" i="19"/>
  <c r="Q1358" i="19"/>
  <c r="Q1357" i="19"/>
  <c r="Q1356" i="19"/>
  <c r="Q1355" i="19"/>
  <c r="Q1354" i="19"/>
  <c r="Q1353" i="19"/>
  <c r="Q1352" i="19"/>
  <c r="Q1351" i="19"/>
  <c r="Q1350" i="19"/>
  <c r="Q1349" i="19"/>
  <c r="Q1348" i="19"/>
  <c r="Q1347" i="19"/>
  <c r="Q1346" i="19"/>
  <c r="Q1345" i="19"/>
  <c r="Q1344" i="19"/>
  <c r="Q1343" i="19"/>
  <c r="Q1342" i="19"/>
  <c r="Q1341" i="19"/>
  <c r="Q1340" i="19"/>
  <c r="Q1339" i="19"/>
  <c r="Q1338" i="19"/>
  <c r="Q1337" i="19"/>
  <c r="Q1336" i="19"/>
  <c r="Q1335" i="19"/>
  <c r="Q1334" i="19"/>
  <c r="Q1333" i="19"/>
  <c r="Q1332" i="19"/>
  <c r="Q1331" i="19"/>
  <c r="Q1330" i="19"/>
  <c r="Q1329" i="19"/>
  <c r="Q1328" i="19"/>
  <c r="Q1327" i="19"/>
  <c r="Q1326" i="19"/>
  <c r="Q1325" i="19"/>
  <c r="Q1324" i="19"/>
  <c r="Q1323" i="19"/>
  <c r="Q1322" i="19"/>
  <c r="Q1321" i="19"/>
  <c r="Q1320" i="19"/>
  <c r="Q1319" i="19"/>
  <c r="Q1318" i="19"/>
  <c r="Q1317" i="19"/>
  <c r="Q1316" i="19"/>
  <c r="Q1315" i="19"/>
  <c r="Q1314" i="19"/>
  <c r="Q1313" i="19"/>
  <c r="Q1312" i="19"/>
  <c r="Q1311" i="19"/>
  <c r="Q1310" i="19"/>
  <c r="Q1309" i="19"/>
  <c r="Q1308" i="19"/>
  <c r="Q1307" i="19"/>
  <c r="Q1306" i="19"/>
  <c r="Q1305" i="19"/>
  <c r="Q1304" i="19"/>
  <c r="Q1303" i="19"/>
  <c r="Q1302" i="19"/>
  <c r="Q1301" i="19"/>
  <c r="Q1300" i="19"/>
  <c r="Q1299" i="19"/>
  <c r="Q1298" i="19"/>
  <c r="Q1297" i="19"/>
  <c r="Q1296" i="19"/>
  <c r="Q1295" i="19"/>
  <c r="Q1294" i="19"/>
  <c r="Q1293" i="19"/>
  <c r="Q1292" i="19"/>
  <c r="Q1291" i="19"/>
  <c r="Q1290" i="19"/>
  <c r="Q1289" i="19"/>
  <c r="Q1288" i="19"/>
  <c r="Q1287" i="19"/>
  <c r="Q1286" i="19"/>
  <c r="Q1285" i="19"/>
  <c r="Q1284" i="19"/>
  <c r="Q1283" i="19"/>
  <c r="Q1282" i="19"/>
  <c r="Q1281" i="19"/>
  <c r="Q1280" i="19"/>
  <c r="Q1279" i="19"/>
  <c r="Q1278" i="19"/>
  <c r="Q1277" i="19"/>
  <c r="Q1276" i="19"/>
  <c r="Q1275" i="19"/>
  <c r="Q1274" i="19"/>
  <c r="Q1273" i="19"/>
  <c r="Q1272" i="19"/>
  <c r="Q1271" i="19"/>
  <c r="Q1270" i="19"/>
  <c r="Q1269" i="19"/>
  <c r="Q1268" i="19"/>
  <c r="Q1267" i="19"/>
  <c r="Q1266" i="19"/>
  <c r="Q1265" i="19"/>
  <c r="Q1264" i="19"/>
  <c r="Q1263" i="19"/>
  <c r="Q1262" i="19"/>
  <c r="Q1261" i="19"/>
  <c r="Q1260" i="19"/>
  <c r="Q1259" i="19"/>
  <c r="Q1258" i="19"/>
  <c r="Q1257" i="19"/>
  <c r="Q1256" i="19"/>
  <c r="Q1255" i="19"/>
  <c r="Q1254" i="19"/>
  <c r="Q1253" i="19"/>
  <c r="Q1252" i="19"/>
  <c r="Q1251" i="19"/>
  <c r="Q1250" i="19"/>
  <c r="Q1249" i="19"/>
  <c r="Q1248" i="19"/>
  <c r="Q1247" i="19"/>
  <c r="Q1246" i="19"/>
  <c r="Q1245" i="19"/>
  <c r="Q1244" i="19"/>
  <c r="Q1243" i="19"/>
  <c r="Q1242" i="19"/>
  <c r="Q1241" i="19"/>
  <c r="Q1240" i="19"/>
  <c r="Q1239" i="19"/>
  <c r="Q1238" i="19"/>
  <c r="Q1237" i="19"/>
  <c r="Q1236" i="19"/>
  <c r="Q1235" i="19"/>
  <c r="Q1234" i="19"/>
  <c r="Q1233" i="19"/>
  <c r="Q1232" i="19"/>
  <c r="Q1231" i="19"/>
  <c r="Q1230" i="19"/>
  <c r="Q1229" i="19"/>
  <c r="Q1228" i="19"/>
  <c r="Q1227" i="19"/>
  <c r="Q1226" i="19"/>
  <c r="Q1225" i="19"/>
  <c r="Q1224" i="19"/>
  <c r="Q1223" i="19"/>
  <c r="Q1222" i="19"/>
  <c r="Q1221" i="19"/>
  <c r="Q1220" i="19"/>
  <c r="Q1219" i="19"/>
  <c r="Q1218" i="19"/>
  <c r="Q1217" i="19"/>
  <c r="Q1216" i="19"/>
  <c r="Q1215" i="19"/>
  <c r="Q1214" i="19"/>
  <c r="Q1213" i="19"/>
  <c r="Q1212" i="19"/>
  <c r="Q1211" i="19"/>
  <c r="Q1210" i="19"/>
  <c r="Q1209" i="19"/>
  <c r="Q1208" i="19"/>
  <c r="Q1207" i="19"/>
  <c r="Q1206" i="19"/>
  <c r="Q1205" i="19"/>
  <c r="Q1204" i="19"/>
  <c r="Q1203" i="19"/>
  <c r="Q1202" i="19"/>
  <c r="Q1201" i="19"/>
  <c r="Q1200" i="19"/>
  <c r="Q1199" i="19"/>
  <c r="Q1198" i="19"/>
  <c r="Q1197" i="19"/>
  <c r="Q1196" i="19"/>
  <c r="Q1195" i="19"/>
  <c r="Q1194" i="19"/>
  <c r="Q1193" i="19"/>
  <c r="Q1192" i="19"/>
  <c r="Q1191" i="19"/>
  <c r="Q1190" i="19"/>
  <c r="Q1189" i="19"/>
  <c r="Q1188" i="19"/>
  <c r="Q1187" i="19"/>
  <c r="Q1186" i="19"/>
  <c r="Q1185" i="19"/>
  <c r="Q1184" i="19"/>
  <c r="Q1183" i="19"/>
  <c r="Q1182" i="19"/>
  <c r="Q1181" i="19"/>
  <c r="Q1180" i="19"/>
  <c r="Q1179" i="19"/>
  <c r="Q1178" i="19"/>
  <c r="Q1177" i="19"/>
  <c r="Q1176" i="19"/>
  <c r="Q1175" i="19"/>
  <c r="Q1174" i="19"/>
  <c r="Q1173" i="19"/>
  <c r="Q1172" i="19"/>
  <c r="Q1171" i="19"/>
  <c r="Q1170" i="19"/>
  <c r="Q1169" i="19"/>
  <c r="Q1168" i="19"/>
  <c r="Q1167" i="19"/>
  <c r="Q1166" i="19"/>
  <c r="Q1165" i="19"/>
  <c r="Q1164" i="19"/>
  <c r="Q1163" i="19"/>
  <c r="Q1162" i="19"/>
  <c r="Q1161" i="19"/>
  <c r="Q1160" i="19"/>
  <c r="Q1159" i="19"/>
  <c r="Q1158" i="19"/>
  <c r="Q1157" i="19"/>
  <c r="Q1156" i="19"/>
  <c r="Q1155" i="19"/>
  <c r="Q1154" i="19"/>
  <c r="Q1153" i="19"/>
  <c r="Q1152" i="19"/>
  <c r="Q1151" i="19"/>
  <c r="Q1150" i="19"/>
  <c r="Q1149" i="19"/>
  <c r="Q1148" i="19"/>
  <c r="Q1147" i="19"/>
  <c r="Q1146" i="19"/>
  <c r="Q1145" i="19"/>
  <c r="Q1144" i="19"/>
  <c r="Q1143" i="19"/>
  <c r="Q1142" i="19"/>
  <c r="Q1141" i="19"/>
  <c r="Q1140" i="19"/>
  <c r="Q1139" i="19"/>
  <c r="Q1138" i="19"/>
  <c r="Q1137" i="19"/>
  <c r="Q1136" i="19"/>
  <c r="Q1135" i="19"/>
  <c r="Q1134" i="19"/>
  <c r="Q1133" i="19"/>
  <c r="Q1132" i="19"/>
  <c r="Q1131" i="19"/>
  <c r="Q1130" i="19"/>
  <c r="Q1129" i="19"/>
  <c r="Q1128" i="19"/>
  <c r="Q1127" i="19"/>
  <c r="Q1126" i="19"/>
  <c r="Q1125" i="19"/>
  <c r="Q1124" i="19"/>
  <c r="Q1123" i="19"/>
  <c r="Q1122" i="19"/>
  <c r="Q1121" i="19"/>
  <c r="Q1120" i="19"/>
  <c r="Q1119" i="19"/>
  <c r="Q1118" i="19"/>
  <c r="Q1117" i="19"/>
  <c r="Q1116" i="19"/>
  <c r="Q1115" i="19"/>
  <c r="Q1114" i="19"/>
  <c r="Q1113" i="19"/>
  <c r="Q1112" i="19"/>
  <c r="Q1111" i="19"/>
  <c r="Q1110" i="19"/>
  <c r="Q1109" i="19"/>
  <c r="Q1108" i="19"/>
  <c r="Q1107" i="19"/>
  <c r="Q1106" i="19"/>
  <c r="Q1105" i="19"/>
  <c r="Q1104" i="19"/>
  <c r="Q1103" i="19"/>
  <c r="Q1102" i="19"/>
  <c r="Q1101" i="19"/>
  <c r="Q1100" i="19"/>
  <c r="Q1099" i="19"/>
  <c r="Q1098" i="19"/>
  <c r="Q1097" i="19"/>
  <c r="Q1096" i="19"/>
  <c r="Q1095" i="19"/>
  <c r="Q1094" i="19"/>
  <c r="Q1093" i="19"/>
  <c r="Q1092" i="19"/>
  <c r="Q1091" i="19"/>
  <c r="Q1090" i="19"/>
  <c r="Q1089" i="19"/>
  <c r="Q1088" i="19"/>
  <c r="Q1087" i="19"/>
  <c r="Q1086" i="19"/>
  <c r="Q1085" i="19"/>
  <c r="Q1084" i="19"/>
  <c r="Q1083" i="19"/>
  <c r="Q1082" i="19"/>
  <c r="Q1081" i="19"/>
  <c r="Q1080" i="19"/>
  <c r="Q1079" i="19"/>
  <c r="Q1078" i="19"/>
  <c r="Q1077" i="19"/>
  <c r="Q1076" i="19"/>
  <c r="Q1075" i="19"/>
  <c r="Q1074" i="19"/>
  <c r="Q1073" i="19"/>
  <c r="Q1072" i="19"/>
  <c r="Q1071" i="19"/>
  <c r="Q1070" i="19"/>
  <c r="Q1069" i="19"/>
  <c r="Q1068" i="19"/>
  <c r="Q1067" i="19"/>
  <c r="Q1066" i="19"/>
  <c r="Q1065" i="19"/>
  <c r="Q1064" i="19"/>
  <c r="Q1063" i="19"/>
  <c r="Q1062" i="19"/>
  <c r="Q1061" i="19"/>
  <c r="Q1060" i="19"/>
  <c r="Q1059" i="19"/>
  <c r="Q1058" i="19"/>
  <c r="Q1057" i="19"/>
  <c r="Q1056" i="19"/>
  <c r="Q1055" i="19"/>
  <c r="Q1054" i="19"/>
  <c r="Q1053" i="19"/>
  <c r="Q1052" i="19"/>
  <c r="Q1051" i="19"/>
  <c r="Q1050" i="19"/>
  <c r="Q1049" i="19"/>
  <c r="Q1048" i="19"/>
  <c r="Q1047" i="19"/>
  <c r="Q1046" i="19"/>
  <c r="Q1045" i="19"/>
  <c r="Q1044" i="19"/>
  <c r="Q1043" i="19"/>
  <c r="Q1042" i="19"/>
  <c r="Q1041" i="19"/>
  <c r="Q1040" i="19"/>
  <c r="Q1039" i="19"/>
  <c r="Q1038" i="19"/>
  <c r="Q1037" i="19"/>
  <c r="Q1036" i="19"/>
  <c r="Q1035" i="19"/>
  <c r="Q1034" i="19"/>
  <c r="Q1033" i="19"/>
  <c r="Q1032" i="19"/>
  <c r="Q1031" i="19"/>
  <c r="Q1030" i="19"/>
  <c r="Q1029" i="19"/>
  <c r="Q1028" i="19"/>
  <c r="Q1027" i="19"/>
  <c r="Q1026" i="19"/>
  <c r="Q1025" i="19"/>
  <c r="Q1024" i="19"/>
  <c r="Q1023" i="19"/>
  <c r="Q1022" i="19"/>
  <c r="Q1021" i="19"/>
  <c r="Q1020" i="19"/>
  <c r="Q1019" i="19"/>
  <c r="Q1018" i="19"/>
  <c r="Q1017" i="19"/>
  <c r="Q1016" i="19"/>
  <c r="Q1015" i="19"/>
  <c r="Q1014" i="19"/>
  <c r="Q1013" i="19"/>
  <c r="Q1012" i="19"/>
  <c r="Q1011" i="19"/>
  <c r="Q1010" i="19"/>
  <c r="Q1009" i="19"/>
  <c r="Q1008" i="19"/>
  <c r="Q1007" i="19"/>
  <c r="Q1006" i="19"/>
  <c r="Q1005" i="19"/>
  <c r="Q1004" i="19"/>
  <c r="Q1003" i="19"/>
  <c r="Q1002" i="19"/>
  <c r="Q1001" i="19"/>
  <c r="Q1000" i="19"/>
  <c r="Q999" i="19"/>
  <c r="Q998" i="19"/>
  <c r="Q997" i="19"/>
  <c r="Q996" i="19"/>
  <c r="Q995" i="19"/>
  <c r="Q994" i="19"/>
  <c r="Q993" i="19"/>
  <c r="Q992" i="19"/>
  <c r="Q991" i="19"/>
  <c r="Q990" i="19"/>
  <c r="Q989" i="19"/>
  <c r="Q988" i="19"/>
  <c r="Q987" i="19"/>
  <c r="Q986" i="19"/>
  <c r="Q985" i="19"/>
  <c r="Q984" i="19"/>
  <c r="Q983" i="19"/>
  <c r="Q982" i="19"/>
  <c r="Q981" i="19"/>
  <c r="Q980" i="19"/>
  <c r="Q979" i="19"/>
  <c r="Q978" i="19"/>
  <c r="Q977" i="19"/>
  <c r="Q976" i="19"/>
  <c r="Q975" i="19"/>
  <c r="Q974" i="19"/>
  <c r="Q973" i="19"/>
  <c r="Q972" i="19"/>
  <c r="Q971" i="19"/>
  <c r="Q970" i="19"/>
  <c r="Q969" i="19"/>
  <c r="Q968" i="19"/>
  <c r="Q967" i="19"/>
  <c r="Q966" i="19"/>
  <c r="Q965" i="19"/>
  <c r="Q964" i="19"/>
  <c r="Q963" i="19"/>
  <c r="Q962" i="19"/>
  <c r="Q961" i="19"/>
  <c r="Q960" i="19"/>
  <c r="Q959" i="19"/>
  <c r="Q958" i="19"/>
  <c r="Q957" i="19"/>
  <c r="Q956" i="19"/>
  <c r="Q955" i="19"/>
  <c r="Q954" i="19"/>
  <c r="Q953" i="19"/>
  <c r="Q952" i="19"/>
  <c r="Q951" i="19"/>
  <c r="Q950" i="19"/>
  <c r="Q949" i="19"/>
  <c r="Q948" i="19"/>
  <c r="Q947" i="19"/>
  <c r="Q946" i="19"/>
  <c r="Q945" i="19"/>
  <c r="Q944" i="19"/>
  <c r="Q943" i="19"/>
  <c r="Q942" i="19"/>
  <c r="Q941" i="19"/>
  <c r="Q940" i="19"/>
  <c r="Q939" i="19"/>
  <c r="Q938" i="19"/>
  <c r="Q937" i="19"/>
  <c r="Q936" i="19"/>
  <c r="Q935" i="19"/>
  <c r="Q934" i="19"/>
  <c r="Q933" i="19"/>
  <c r="Q932" i="19"/>
  <c r="Q931" i="19"/>
  <c r="Q930" i="19"/>
  <c r="Q929" i="19"/>
  <c r="Q928" i="19"/>
  <c r="Q927" i="19"/>
  <c r="Q926" i="19"/>
  <c r="Q925" i="19"/>
  <c r="Q924" i="19"/>
  <c r="Q923" i="19"/>
  <c r="Q922" i="19"/>
  <c r="Q921" i="19"/>
  <c r="Q920" i="19"/>
  <c r="Q919" i="19"/>
  <c r="Q918" i="19"/>
  <c r="Q917" i="19"/>
  <c r="Q916" i="19"/>
  <c r="Q915" i="19"/>
  <c r="Q914" i="19"/>
  <c r="Q913" i="19"/>
  <c r="Q912" i="19"/>
  <c r="Q911" i="19"/>
  <c r="Q910" i="19"/>
  <c r="Q909" i="19"/>
  <c r="Q908" i="19"/>
  <c r="Q907" i="19"/>
  <c r="Q906" i="19"/>
  <c r="Q905" i="19"/>
  <c r="Q904" i="19"/>
  <c r="Q903" i="19"/>
  <c r="Q902" i="19"/>
  <c r="Q901" i="19"/>
  <c r="Q900" i="19"/>
  <c r="Q899" i="19"/>
  <c r="Q898" i="19"/>
  <c r="Q897" i="19"/>
  <c r="Q896" i="19"/>
  <c r="Q895" i="19"/>
  <c r="Q894" i="19"/>
  <c r="Q893" i="19"/>
  <c r="Q892" i="19"/>
  <c r="Q891" i="19"/>
  <c r="Q890" i="19"/>
  <c r="Q889" i="19"/>
  <c r="Q888" i="19"/>
  <c r="Q887" i="19"/>
  <c r="Q886" i="19"/>
  <c r="Q885" i="19"/>
  <c r="Q884" i="19"/>
  <c r="Q883" i="19"/>
  <c r="Q882" i="19"/>
  <c r="Q881" i="19"/>
  <c r="Q880" i="19"/>
  <c r="Q879" i="19"/>
  <c r="Q878" i="19"/>
  <c r="Q877" i="19"/>
  <c r="Q876" i="19"/>
  <c r="Q875" i="19"/>
  <c r="Q874" i="19"/>
  <c r="Q873" i="19"/>
  <c r="Q872" i="19"/>
  <c r="Q871" i="19"/>
  <c r="Q870" i="19"/>
  <c r="Q869" i="19"/>
  <c r="Q868" i="19"/>
  <c r="Q867" i="19"/>
  <c r="Q866" i="19"/>
  <c r="Q865" i="19"/>
  <c r="Q864" i="19"/>
  <c r="Q863" i="19"/>
  <c r="Q862" i="19"/>
  <c r="Q861" i="19"/>
  <c r="Q860" i="19"/>
  <c r="Q859" i="19"/>
  <c r="Q858" i="19"/>
  <c r="Q857" i="19"/>
  <c r="Q856" i="19"/>
  <c r="Q855" i="19"/>
  <c r="Q854" i="19"/>
  <c r="Q853" i="19"/>
  <c r="Q852" i="19"/>
  <c r="Q851" i="19"/>
  <c r="Q850" i="19"/>
  <c r="Q849" i="19"/>
  <c r="Q848" i="19"/>
  <c r="Q847" i="19"/>
  <c r="Q846" i="19"/>
  <c r="Q845" i="19"/>
  <c r="Q844" i="19"/>
  <c r="Q843" i="19"/>
  <c r="Q842" i="19"/>
  <c r="Q841" i="19"/>
  <c r="Q840" i="19"/>
  <c r="Q839" i="19"/>
  <c r="Q838" i="19"/>
  <c r="Q837" i="19"/>
  <c r="Q836" i="19"/>
  <c r="Q835" i="19"/>
  <c r="Q834" i="19"/>
  <c r="Q833" i="19"/>
  <c r="Q832" i="19"/>
  <c r="Q831" i="19"/>
  <c r="Q830" i="19"/>
  <c r="Q829" i="19"/>
  <c r="Q828" i="19"/>
  <c r="Q827" i="19"/>
  <c r="Q826" i="19"/>
  <c r="Q825" i="19"/>
  <c r="Q824" i="19"/>
  <c r="Q823" i="19"/>
  <c r="Q822" i="19"/>
  <c r="Q821" i="19"/>
  <c r="Q820" i="19"/>
  <c r="Q819" i="19"/>
  <c r="Q818" i="19"/>
  <c r="Q817" i="19"/>
  <c r="Q816" i="19"/>
  <c r="Q815" i="19"/>
  <c r="Q814" i="19"/>
  <c r="Q813" i="19"/>
  <c r="Q812" i="19"/>
  <c r="Q811" i="19"/>
  <c r="Q810" i="19"/>
  <c r="Q809" i="19"/>
  <c r="Q808" i="19"/>
  <c r="Q807" i="19"/>
  <c r="Q806" i="19"/>
  <c r="Q805" i="19"/>
  <c r="Q804" i="19"/>
  <c r="Q803" i="19"/>
  <c r="Q802" i="19"/>
  <c r="Q801" i="19"/>
  <c r="Q800" i="19"/>
  <c r="Q799" i="19"/>
  <c r="Q798" i="19"/>
  <c r="Q797" i="19"/>
  <c r="Q796" i="19"/>
  <c r="Q795" i="19"/>
  <c r="Q794" i="19"/>
  <c r="Q793" i="19"/>
  <c r="Q792" i="19"/>
  <c r="Q791" i="19"/>
  <c r="Q790" i="19"/>
  <c r="Q789" i="19"/>
  <c r="Q788" i="19"/>
  <c r="Q787" i="19"/>
  <c r="Q786" i="19"/>
  <c r="Q785" i="19"/>
  <c r="Q784" i="19"/>
  <c r="Q783" i="19"/>
  <c r="Q782" i="19"/>
  <c r="Q781" i="19"/>
  <c r="Q780" i="19"/>
  <c r="Q779" i="19"/>
  <c r="Q778" i="19"/>
  <c r="Q777" i="19"/>
  <c r="Q776" i="19"/>
  <c r="Q775" i="19"/>
  <c r="Q774" i="19"/>
  <c r="Q773" i="19"/>
  <c r="Q772" i="19"/>
  <c r="Q771" i="19"/>
  <c r="Q770" i="19"/>
  <c r="Q769" i="19"/>
  <c r="Q768" i="19"/>
  <c r="Q767" i="19"/>
  <c r="Q766" i="19"/>
  <c r="Q765" i="19"/>
  <c r="Q764" i="19"/>
  <c r="Q763" i="19"/>
  <c r="Q762" i="19"/>
  <c r="Q761" i="19"/>
  <c r="Q760" i="19"/>
  <c r="Q759" i="19"/>
  <c r="Q758" i="19"/>
  <c r="Q757" i="19"/>
  <c r="Q756" i="19"/>
  <c r="Q755" i="19"/>
  <c r="Q754" i="19"/>
  <c r="Q753" i="19"/>
  <c r="Q752" i="19"/>
  <c r="Q751" i="19"/>
  <c r="Q750" i="19"/>
  <c r="Q749" i="19"/>
  <c r="Q748" i="19"/>
  <c r="Q747" i="19"/>
  <c r="Q746" i="19"/>
  <c r="Q745" i="19"/>
  <c r="Q744" i="19"/>
  <c r="Q743" i="19"/>
  <c r="Q742" i="19"/>
  <c r="Q741" i="19"/>
  <c r="Q740" i="19"/>
  <c r="Q739" i="19"/>
  <c r="Q738" i="19"/>
  <c r="Q737" i="19"/>
  <c r="Q736" i="19"/>
  <c r="Q735" i="19"/>
  <c r="Q734" i="19"/>
  <c r="Q733" i="19"/>
  <c r="Q732" i="19"/>
  <c r="Q731" i="19"/>
  <c r="Q730" i="19"/>
  <c r="Q729" i="19"/>
  <c r="Q728" i="19"/>
  <c r="Q727" i="19"/>
  <c r="Q726" i="19"/>
  <c r="Q725" i="19"/>
  <c r="Q724" i="19"/>
  <c r="Q723" i="19"/>
  <c r="Q722" i="19"/>
  <c r="Q721" i="19"/>
  <c r="Q720" i="19"/>
  <c r="Q719" i="19"/>
  <c r="Q718" i="19"/>
  <c r="Q717" i="19"/>
  <c r="Q716" i="19"/>
  <c r="Q715" i="19"/>
  <c r="Q714" i="19"/>
  <c r="Q713" i="19"/>
  <c r="Q712" i="19"/>
  <c r="Q711" i="19"/>
  <c r="Q710" i="19"/>
  <c r="Q709" i="19"/>
  <c r="Q708" i="19"/>
  <c r="Q707" i="19"/>
  <c r="Q706" i="19"/>
  <c r="Q705" i="19"/>
  <c r="Q704" i="19"/>
  <c r="Q703" i="19"/>
  <c r="Q702" i="19"/>
  <c r="Q701" i="19"/>
  <c r="Q700" i="19"/>
  <c r="Q699" i="19"/>
  <c r="Q698" i="19"/>
  <c r="Q697" i="19"/>
  <c r="Q696" i="19"/>
  <c r="Q695" i="19"/>
  <c r="Q694" i="19"/>
  <c r="Q693" i="19"/>
  <c r="Q692" i="19"/>
  <c r="Q691" i="19"/>
  <c r="Q690" i="19"/>
  <c r="Q689" i="19"/>
  <c r="Q688" i="19"/>
  <c r="Q687" i="19"/>
  <c r="Q686" i="19"/>
  <c r="Q685" i="19"/>
  <c r="Q684" i="19"/>
  <c r="Q683" i="19"/>
  <c r="Q682" i="19"/>
  <c r="Q681" i="19"/>
  <c r="Q680" i="19"/>
  <c r="Q679" i="19"/>
  <c r="Q678" i="19"/>
  <c r="Q677" i="19"/>
  <c r="Q676" i="19"/>
  <c r="Q675" i="19"/>
  <c r="Q674" i="19"/>
  <c r="Q673" i="19"/>
  <c r="Q672" i="19"/>
  <c r="Q671" i="19"/>
  <c r="Q670" i="19"/>
  <c r="Q669" i="19"/>
  <c r="Q668" i="19"/>
  <c r="Q667" i="19"/>
  <c r="Q666" i="19"/>
  <c r="Q665" i="19"/>
  <c r="Q664" i="19"/>
  <c r="Q663" i="19"/>
  <c r="Q662" i="19"/>
  <c r="Q661" i="19"/>
  <c r="Q660" i="19"/>
  <c r="Q659" i="19"/>
  <c r="Q658" i="19"/>
  <c r="Q657" i="19"/>
  <c r="Q656" i="19"/>
  <c r="Q655" i="19"/>
  <c r="Q654" i="19"/>
  <c r="Q653" i="19"/>
  <c r="Q652" i="19"/>
  <c r="Q651" i="19"/>
  <c r="Q650" i="19"/>
  <c r="Q649" i="19"/>
  <c r="Q648" i="19"/>
  <c r="Q647" i="19"/>
  <c r="Q646" i="19"/>
  <c r="Q645" i="19"/>
  <c r="Q644" i="19"/>
  <c r="Q643" i="19"/>
  <c r="Q642" i="19"/>
  <c r="Q641" i="19"/>
  <c r="Q640" i="19"/>
  <c r="Q639" i="19"/>
  <c r="Q638" i="19"/>
  <c r="Q637" i="19"/>
  <c r="Q636" i="19"/>
  <c r="Q635" i="19"/>
  <c r="Q634" i="19"/>
  <c r="Q633" i="19"/>
  <c r="Q632" i="19"/>
  <c r="Q631" i="19"/>
  <c r="Q630" i="19"/>
  <c r="Q629" i="19"/>
  <c r="Q628" i="19"/>
  <c r="Q627" i="19"/>
  <c r="Q626" i="19"/>
  <c r="Q625" i="19"/>
  <c r="Q624" i="19"/>
  <c r="Q623" i="19"/>
  <c r="Q622" i="19"/>
  <c r="Q621" i="19"/>
  <c r="Q620" i="19"/>
  <c r="Q619" i="19"/>
  <c r="Q618" i="19"/>
  <c r="Q617" i="19"/>
  <c r="Q616" i="19"/>
  <c r="Q615" i="19"/>
  <c r="Q614" i="19"/>
  <c r="Q613" i="19"/>
  <c r="Q612" i="19"/>
  <c r="Q611" i="19"/>
  <c r="Q610" i="19"/>
  <c r="Q609" i="19"/>
  <c r="Q608" i="19"/>
  <c r="Q607" i="19"/>
  <c r="Q606" i="19"/>
  <c r="Q605" i="19"/>
  <c r="Q604" i="19"/>
  <c r="Q603" i="19"/>
  <c r="Q602" i="19"/>
  <c r="Q601" i="19"/>
  <c r="Q600" i="19"/>
  <c r="Q599" i="19"/>
  <c r="Q598" i="19"/>
  <c r="Q597" i="19"/>
  <c r="Q596" i="19"/>
  <c r="Q595" i="19"/>
  <c r="Q594" i="19"/>
  <c r="Q593" i="19"/>
  <c r="Q592" i="19"/>
  <c r="Q591" i="19"/>
  <c r="Q590" i="19"/>
  <c r="Q589" i="19"/>
  <c r="Q588" i="19"/>
  <c r="Q587" i="19"/>
  <c r="Q586" i="19"/>
  <c r="Q585" i="19"/>
  <c r="Q584" i="19"/>
  <c r="Q583" i="19"/>
  <c r="Q582" i="19"/>
  <c r="Q581" i="19"/>
  <c r="Q580" i="19"/>
  <c r="Q579" i="19"/>
  <c r="Q578" i="19"/>
  <c r="Q577" i="19"/>
  <c r="Q576" i="19"/>
  <c r="Q575" i="19"/>
  <c r="Q574" i="19"/>
  <c r="Q573" i="19"/>
  <c r="Q572" i="19"/>
  <c r="Q571" i="19"/>
  <c r="Q570" i="19"/>
  <c r="Q569" i="19"/>
  <c r="Q568" i="19"/>
  <c r="Q567" i="19"/>
  <c r="Q566" i="19"/>
  <c r="Q565" i="19"/>
  <c r="Q564" i="19"/>
  <c r="Q563" i="19"/>
  <c r="Q562" i="19"/>
  <c r="Q561" i="19"/>
  <c r="Q560" i="19"/>
  <c r="Q559" i="19"/>
  <c r="Q558" i="19"/>
  <c r="Q557" i="19"/>
  <c r="Q556" i="19"/>
  <c r="Q555" i="19"/>
  <c r="Q554" i="19"/>
  <c r="Q553" i="19"/>
  <c r="Q552" i="19"/>
  <c r="Q551" i="19"/>
  <c r="Q550" i="19"/>
  <c r="Q549" i="19"/>
  <c r="Q548" i="19"/>
  <c r="Q547" i="19"/>
  <c r="Q546" i="19"/>
  <c r="Q545" i="19"/>
  <c r="Q544" i="19"/>
  <c r="Q543" i="19"/>
  <c r="Q542" i="19"/>
  <c r="Q541" i="19"/>
  <c r="Q540" i="19"/>
  <c r="Q539" i="19"/>
  <c r="Q538" i="19"/>
  <c r="Q537" i="19"/>
  <c r="Q536" i="19"/>
  <c r="Q535" i="19"/>
  <c r="Q534" i="19"/>
  <c r="Q533" i="19"/>
  <c r="Q532" i="19"/>
  <c r="Q531" i="19"/>
  <c r="Q530" i="19"/>
  <c r="Q529" i="19"/>
  <c r="Q528" i="19"/>
  <c r="Q527" i="19"/>
  <c r="Q526" i="19"/>
  <c r="Q525" i="19"/>
  <c r="Q524" i="19"/>
  <c r="Q523" i="19"/>
  <c r="Q522" i="19"/>
  <c r="Q521" i="19"/>
  <c r="Q520" i="19"/>
  <c r="Q519" i="19"/>
  <c r="Q518" i="19"/>
  <c r="Q517" i="19"/>
  <c r="Q516" i="19"/>
  <c r="Q515" i="19"/>
  <c r="Q514" i="19"/>
  <c r="Q513" i="19"/>
  <c r="Q512" i="19"/>
  <c r="Q511" i="19"/>
  <c r="Q510" i="19"/>
  <c r="Q509" i="19"/>
  <c r="Q508" i="19"/>
  <c r="Q507" i="19"/>
  <c r="Q506" i="19"/>
  <c r="Q505" i="19"/>
  <c r="Q504" i="19"/>
  <c r="Q503" i="19"/>
  <c r="Q502" i="19"/>
  <c r="Q501" i="19"/>
  <c r="Q500" i="19"/>
  <c r="Q499" i="19"/>
  <c r="Q498" i="19"/>
  <c r="Q497" i="19"/>
  <c r="Q496" i="19"/>
  <c r="Q495" i="19"/>
  <c r="Q494" i="19"/>
  <c r="Q493" i="19"/>
  <c r="Q492" i="19"/>
  <c r="Q491" i="19"/>
  <c r="Q490" i="19"/>
  <c r="Q489" i="19"/>
  <c r="Q488" i="19"/>
  <c r="Q487" i="19"/>
  <c r="Q486" i="19"/>
  <c r="Q485" i="19"/>
  <c r="Q484" i="19"/>
  <c r="Q483" i="19"/>
  <c r="Q482" i="19"/>
  <c r="Q481" i="19"/>
  <c r="Q480" i="19"/>
  <c r="Q479" i="19"/>
  <c r="Q478" i="19"/>
  <c r="Q477" i="19"/>
  <c r="Q476" i="19"/>
  <c r="Q475" i="19"/>
  <c r="Q474" i="19"/>
  <c r="Q473" i="19"/>
  <c r="Q472" i="19"/>
  <c r="Q471" i="19"/>
  <c r="Q470" i="19"/>
  <c r="Q469" i="19"/>
  <c r="Q468" i="19"/>
  <c r="Q467" i="19"/>
  <c r="Q466" i="19"/>
  <c r="Q465" i="19"/>
  <c r="Q464" i="19"/>
  <c r="Q463" i="19"/>
  <c r="Q462" i="19"/>
  <c r="Q461" i="19"/>
  <c r="Q460" i="19"/>
  <c r="Q459" i="19"/>
  <c r="Q458" i="19"/>
  <c r="Q457" i="19"/>
  <c r="Q456" i="19"/>
  <c r="Q455" i="19"/>
  <c r="Q454" i="19"/>
  <c r="Q453" i="19"/>
  <c r="Q452" i="19"/>
  <c r="Q451" i="19"/>
  <c r="Q450" i="19"/>
  <c r="Q449" i="19"/>
  <c r="Q448" i="19"/>
  <c r="Q447" i="19"/>
  <c r="Q446" i="19"/>
  <c r="Q445" i="19"/>
  <c r="Q444" i="19"/>
  <c r="Q443" i="19"/>
  <c r="Q442" i="19"/>
  <c r="Q441" i="19"/>
  <c r="Q440" i="19"/>
  <c r="Q439" i="19"/>
  <c r="Q438" i="19"/>
  <c r="Q437" i="19"/>
  <c r="Q436" i="19"/>
  <c r="Q435" i="19"/>
  <c r="Q434" i="19"/>
  <c r="Q433" i="19"/>
  <c r="Q432" i="19"/>
  <c r="Q431" i="19"/>
  <c r="Q430" i="19"/>
  <c r="Q429" i="19"/>
  <c r="Q428" i="19"/>
  <c r="Q427" i="19"/>
  <c r="Q426" i="19"/>
  <c r="Q425" i="19"/>
  <c r="Q424" i="19"/>
  <c r="Q423" i="19"/>
  <c r="Q422" i="19"/>
  <c r="Q421" i="19"/>
  <c r="Q420" i="19"/>
  <c r="Q419" i="19"/>
  <c r="Q418" i="19"/>
  <c r="Q417" i="19"/>
  <c r="Q416" i="19"/>
  <c r="Q415" i="19"/>
  <c r="Q414" i="19"/>
  <c r="Q413" i="19"/>
  <c r="Q412" i="19"/>
  <c r="Q411" i="19"/>
  <c r="Q410" i="19"/>
  <c r="Q409" i="19"/>
  <c r="Q408" i="19"/>
  <c r="Q407" i="19"/>
  <c r="Q406" i="19"/>
  <c r="Q405" i="19"/>
  <c r="Q404" i="19"/>
  <c r="Q403" i="19"/>
  <c r="Q402" i="19"/>
  <c r="Q401" i="19"/>
  <c r="Q400" i="19"/>
  <c r="Q399" i="19"/>
  <c r="Q398" i="19"/>
  <c r="Q397" i="19"/>
  <c r="Q396" i="19"/>
  <c r="Q395" i="19"/>
  <c r="Q394" i="19"/>
  <c r="Q393" i="19"/>
  <c r="Q392" i="19"/>
  <c r="Q391" i="19"/>
  <c r="Q390" i="19"/>
  <c r="Q389" i="19"/>
  <c r="Q388" i="19"/>
  <c r="Q387" i="19"/>
  <c r="Q386" i="19"/>
  <c r="Q385" i="19"/>
  <c r="Q384" i="19"/>
  <c r="Q383" i="19"/>
  <c r="Q382" i="19"/>
  <c r="Q381" i="19"/>
  <c r="Q380" i="19"/>
  <c r="Q379" i="19"/>
  <c r="Q378" i="19"/>
  <c r="Q377" i="19"/>
  <c r="Q376" i="19"/>
  <c r="Q375" i="19"/>
  <c r="Q374" i="19"/>
  <c r="Q373" i="19"/>
  <c r="Q372" i="19"/>
  <c r="Q371" i="19"/>
  <c r="Q370" i="19"/>
  <c r="Q369" i="19"/>
  <c r="Q368" i="19"/>
  <c r="Q367" i="19"/>
  <c r="Q366" i="19"/>
  <c r="Q365" i="19"/>
  <c r="Q364" i="19"/>
  <c r="Q363" i="19"/>
  <c r="Q362" i="19"/>
  <c r="Q361" i="19"/>
  <c r="Q360" i="19"/>
  <c r="Q359" i="19"/>
  <c r="Q358" i="19"/>
  <c r="Q357" i="19"/>
  <c r="Q356" i="19"/>
  <c r="Q355" i="19"/>
  <c r="Q354" i="19"/>
  <c r="Q353" i="19"/>
  <c r="Q352" i="19"/>
  <c r="Q351" i="19"/>
  <c r="Q350" i="19"/>
  <c r="Q349" i="19"/>
  <c r="Q348" i="19"/>
  <c r="Q347" i="19"/>
  <c r="Q346" i="19"/>
  <c r="Q345" i="19"/>
  <c r="Q344" i="19"/>
  <c r="Q343" i="19"/>
  <c r="Q342" i="19"/>
  <c r="Q341" i="19"/>
  <c r="Q340" i="19"/>
  <c r="Q339" i="19"/>
  <c r="Q338" i="19"/>
  <c r="Q337" i="19"/>
  <c r="Q336" i="19"/>
  <c r="Q335" i="19"/>
  <c r="Q334" i="19"/>
  <c r="Q333" i="19"/>
  <c r="Q332" i="19"/>
  <c r="Q331" i="19"/>
  <c r="Q330" i="19"/>
  <c r="Q329" i="19"/>
  <c r="Q328" i="19"/>
  <c r="Q327" i="19"/>
  <c r="Q326" i="19"/>
  <c r="Q325" i="19"/>
  <c r="Q324" i="19"/>
  <c r="Q323" i="19"/>
  <c r="Q322" i="19"/>
  <c r="Q321" i="19"/>
  <c r="Q320" i="19"/>
  <c r="Q319" i="19"/>
  <c r="Q318" i="19"/>
  <c r="Q317" i="19"/>
  <c r="Q316" i="19"/>
  <c r="Q315" i="19"/>
  <c r="Q314" i="19"/>
  <c r="Q313" i="19"/>
  <c r="Q312" i="19"/>
  <c r="Q311" i="19"/>
  <c r="Q310" i="19"/>
  <c r="Q309" i="19"/>
  <c r="Q308" i="19"/>
  <c r="Q307" i="19"/>
  <c r="Q306" i="19"/>
  <c r="Q305" i="19"/>
  <c r="Q304" i="19"/>
  <c r="Q303" i="19"/>
  <c r="Q302" i="19"/>
  <c r="Q301" i="19"/>
  <c r="Q300" i="19"/>
  <c r="Q299" i="19"/>
  <c r="Q298" i="19"/>
  <c r="Q297" i="19"/>
  <c r="Q296" i="19"/>
  <c r="Q295" i="19"/>
  <c r="Q294" i="19"/>
  <c r="Q293" i="19"/>
  <c r="Q292" i="19"/>
  <c r="Q291" i="19"/>
  <c r="Q290" i="19"/>
  <c r="Q289" i="19"/>
  <c r="Q288" i="19"/>
  <c r="Q287" i="19"/>
  <c r="Q286" i="19"/>
  <c r="Q285" i="19"/>
  <c r="Q284" i="19"/>
  <c r="Q283" i="19"/>
  <c r="Q282" i="19"/>
  <c r="Q281" i="19"/>
  <c r="Q280" i="19"/>
  <c r="Q279" i="19"/>
  <c r="Q278" i="19"/>
  <c r="Q277" i="19"/>
  <c r="Q276" i="19"/>
  <c r="Q275" i="19"/>
  <c r="Q274" i="19"/>
  <c r="Q273" i="19"/>
  <c r="Q272" i="19"/>
  <c r="Q271" i="19"/>
  <c r="Q270" i="19"/>
  <c r="Q269" i="19"/>
  <c r="Q268" i="19"/>
  <c r="Q267" i="19"/>
  <c r="Q266" i="19"/>
  <c r="Q265" i="19"/>
  <c r="Q264" i="19"/>
  <c r="Q263" i="19"/>
  <c r="Q262" i="19"/>
  <c r="Q261" i="19"/>
  <c r="Q260" i="19"/>
  <c r="Q259" i="19"/>
  <c r="Q258" i="19"/>
  <c r="Q257" i="19"/>
  <c r="Q256" i="19"/>
  <c r="Q255" i="19"/>
  <c r="Q254" i="19"/>
  <c r="Q253" i="19"/>
  <c r="Q252" i="19"/>
  <c r="Q251" i="19"/>
  <c r="Q250" i="19"/>
  <c r="Q249" i="19"/>
  <c r="Q248" i="19"/>
  <c r="Q247" i="19"/>
  <c r="Q246" i="19"/>
  <c r="Q245" i="19"/>
  <c r="Q244" i="19"/>
  <c r="Q243" i="19"/>
  <c r="Q242" i="19"/>
  <c r="Q241" i="19"/>
  <c r="Q240" i="19"/>
  <c r="Q239" i="19"/>
  <c r="Q238" i="19"/>
  <c r="Q237" i="19"/>
  <c r="Q236" i="19"/>
  <c r="Q235" i="19"/>
  <c r="Q234" i="19"/>
  <c r="Q233" i="19"/>
  <c r="Q232" i="19"/>
  <c r="Q231" i="19"/>
  <c r="Q230" i="19"/>
  <c r="Q229" i="19"/>
  <c r="Q228" i="19"/>
  <c r="Q227" i="19"/>
  <c r="Q226" i="19"/>
  <c r="Q225" i="19"/>
  <c r="Q224" i="19"/>
  <c r="Q223" i="19"/>
  <c r="Q222" i="19"/>
  <c r="Q221" i="19"/>
  <c r="Q220" i="19"/>
  <c r="Q219" i="19"/>
  <c r="Q218" i="19"/>
  <c r="Q217" i="19"/>
  <c r="Q216" i="19"/>
  <c r="Q215" i="19"/>
  <c r="Q214" i="19"/>
  <c r="Q213" i="19"/>
  <c r="Q212" i="19"/>
  <c r="Q211" i="19"/>
  <c r="Q210" i="19"/>
  <c r="Q209" i="19"/>
  <c r="Q208" i="19"/>
  <c r="Q207" i="19"/>
  <c r="Q206" i="19"/>
  <c r="Q205" i="19"/>
  <c r="Q204" i="19"/>
  <c r="Q203" i="19"/>
  <c r="Q202" i="19"/>
  <c r="Q201" i="19"/>
  <c r="Q200" i="19"/>
  <c r="Q199" i="19"/>
  <c r="Q198" i="19"/>
  <c r="Q197" i="19"/>
  <c r="Q196" i="19"/>
  <c r="Q195" i="19"/>
  <c r="Q194" i="19"/>
  <c r="Q193" i="19"/>
  <c r="Q192" i="19"/>
  <c r="Q191" i="19"/>
  <c r="Q190" i="19"/>
  <c r="Q189" i="19"/>
  <c r="Q188" i="19"/>
  <c r="Q187" i="19"/>
  <c r="Q186" i="19"/>
  <c r="Q185" i="19"/>
  <c r="Q184" i="19"/>
  <c r="Q183" i="19"/>
  <c r="Q182" i="19"/>
  <c r="Q181" i="19"/>
  <c r="Q180" i="19"/>
  <c r="Q179" i="19"/>
  <c r="Q178" i="19"/>
  <c r="Q177" i="19"/>
  <c r="Q176" i="19"/>
  <c r="Q175" i="19"/>
  <c r="Q174" i="19"/>
  <c r="Q173" i="19"/>
  <c r="Q172" i="19"/>
  <c r="Q171" i="19"/>
  <c r="Q170" i="19"/>
  <c r="Q169" i="19"/>
  <c r="Q168" i="19"/>
  <c r="Q167" i="19"/>
  <c r="Q166" i="19"/>
  <c r="Q165" i="19"/>
  <c r="Q164" i="19"/>
  <c r="Q163" i="19"/>
  <c r="Q162" i="19"/>
  <c r="Q161" i="19"/>
  <c r="Q160" i="19"/>
  <c r="Q159" i="19"/>
  <c r="Q158" i="19"/>
  <c r="Q157" i="19"/>
  <c r="Q156" i="19"/>
  <c r="Q155" i="19"/>
  <c r="Q154" i="19"/>
  <c r="Q153" i="19"/>
  <c r="Q152" i="19"/>
  <c r="Q151" i="19"/>
  <c r="Q150" i="19"/>
  <c r="Q149" i="19"/>
  <c r="Q148" i="19"/>
  <c r="Q147" i="19"/>
  <c r="Q146" i="19"/>
  <c r="Q145" i="19"/>
  <c r="Q144" i="19"/>
  <c r="Q143" i="19"/>
  <c r="Q142" i="19"/>
  <c r="Q141" i="19"/>
  <c r="Q140" i="19"/>
  <c r="Q139" i="19"/>
  <c r="Q138" i="19"/>
  <c r="Q137" i="19"/>
  <c r="Q136" i="19"/>
  <c r="Q135" i="19"/>
  <c r="Q134" i="19"/>
  <c r="Q133" i="19"/>
  <c r="Q132" i="19"/>
  <c r="Q131" i="19"/>
  <c r="Q130" i="19"/>
  <c r="Q129" i="19"/>
  <c r="Q128" i="19"/>
  <c r="Q127" i="19"/>
  <c r="Q126" i="19"/>
  <c r="Q125" i="19"/>
  <c r="Q124" i="19"/>
  <c r="Q123" i="19"/>
  <c r="Q122" i="19"/>
  <c r="Q121" i="19"/>
  <c r="Q120" i="19"/>
  <c r="Q119" i="19"/>
  <c r="Q118" i="19"/>
  <c r="Q117" i="19"/>
  <c r="Q116" i="19"/>
  <c r="Q115" i="19"/>
  <c r="Q114" i="19"/>
  <c r="Q113" i="19"/>
  <c r="Q112" i="19"/>
  <c r="Q111" i="19"/>
  <c r="Q110" i="19"/>
  <c r="Q109" i="19"/>
  <c r="Q108" i="19"/>
  <c r="Q107" i="19"/>
  <c r="Q106" i="19"/>
  <c r="Q105" i="19"/>
  <c r="Q104" i="19"/>
  <c r="Q103" i="19"/>
  <c r="Q102" i="19"/>
  <c r="Q101" i="19"/>
  <c r="Q100" i="19"/>
  <c r="Q99" i="19"/>
  <c r="Q98" i="19"/>
  <c r="Q97" i="19"/>
  <c r="Q96" i="19"/>
  <c r="Q95" i="19"/>
  <c r="Q94" i="19"/>
  <c r="Q93" i="19"/>
  <c r="Q92" i="19"/>
  <c r="Q91" i="19"/>
  <c r="Q90" i="19"/>
  <c r="Q89" i="19"/>
  <c r="Q88" i="19"/>
  <c r="Q87" i="19"/>
  <c r="Q86" i="19"/>
  <c r="Q85" i="19"/>
  <c r="Q84" i="19"/>
  <c r="Q83" i="19"/>
  <c r="Q82" i="19"/>
  <c r="Q81" i="19"/>
  <c r="Q80" i="19"/>
  <c r="Q79" i="19"/>
  <c r="Q78" i="19"/>
  <c r="Q77" i="19"/>
  <c r="Q76" i="19"/>
  <c r="Q75" i="19"/>
  <c r="Q74" i="19"/>
  <c r="Q73" i="19"/>
  <c r="Q72" i="19"/>
  <c r="Q71" i="19"/>
  <c r="Q70" i="19"/>
  <c r="Q69" i="19"/>
  <c r="Q68" i="19"/>
  <c r="Q67" i="19"/>
  <c r="Q66" i="19"/>
  <c r="Q65" i="19"/>
  <c r="Q64" i="19"/>
  <c r="Q63" i="19"/>
  <c r="Q62" i="19"/>
  <c r="Q61" i="19"/>
  <c r="Q60" i="19"/>
  <c r="Q59" i="19"/>
  <c r="Q58" i="19"/>
  <c r="Q57" i="19"/>
  <c r="Q56" i="19"/>
  <c r="Q55" i="19"/>
  <c r="Q54" i="19"/>
  <c r="Q53" i="19"/>
  <c r="Q52" i="19"/>
  <c r="Q51" i="19"/>
  <c r="Q50" i="19"/>
  <c r="Q49" i="19"/>
  <c r="Q48" i="19"/>
  <c r="Q47" i="19"/>
  <c r="Q46" i="19"/>
  <c r="Q45" i="19"/>
  <c r="Q44" i="19"/>
  <c r="Q43" i="19"/>
  <c r="Q42" i="19"/>
  <c r="Q41" i="19"/>
  <c r="Q40" i="19"/>
  <c r="Q39" i="19"/>
  <c r="Q38" i="19"/>
  <c r="Q37" i="19"/>
  <c r="Q36" i="19"/>
  <c r="Q35" i="19"/>
  <c r="Q34" i="19"/>
  <c r="Q33" i="19"/>
  <c r="Q32" i="19"/>
  <c r="Q31" i="19"/>
  <c r="Q30" i="19"/>
  <c r="Q29" i="19"/>
  <c r="Q28" i="19"/>
  <c r="Q27" i="19"/>
  <c r="Q26" i="19"/>
  <c r="Q25" i="19"/>
  <c r="Q24" i="19"/>
  <c r="Q23" i="19"/>
  <c r="Q22" i="19"/>
  <c r="Q21" i="19"/>
  <c r="Q20" i="19"/>
  <c r="Q19" i="19"/>
  <c r="Q18" i="19"/>
  <c r="Q17" i="19"/>
  <c r="Q16" i="19"/>
  <c r="Q15" i="19"/>
  <c r="Q14" i="19"/>
  <c r="Q13" i="19"/>
  <c r="Q12" i="19"/>
  <c r="Q11" i="19"/>
  <c r="Q10" i="19"/>
  <c r="Q9" i="19"/>
  <c r="Q8" i="19"/>
  <c r="Q7" i="19"/>
  <c r="Q6" i="19"/>
  <c r="Q5" i="19"/>
  <c r="Q4" i="19"/>
  <c r="Q3" i="19"/>
  <c r="Q2" i="19"/>
  <c r="M6" i="15"/>
  <c r="M7" i="15"/>
  <c r="M8" i="15"/>
  <c r="M9" i="15"/>
  <c r="M5" i="15"/>
  <c r="L6" i="15"/>
  <c r="L7" i="15"/>
  <c r="L8" i="15"/>
  <c r="L9" i="15"/>
  <c r="L5" i="15"/>
  <c r="I6" i="15"/>
  <c r="I7" i="15"/>
  <c r="I8" i="15"/>
  <c r="I9" i="15"/>
  <c r="I5" i="15"/>
  <c r="H6" i="15"/>
  <c r="H7" i="15"/>
  <c r="H8" i="15"/>
  <c r="H9" i="15"/>
  <c r="H5" i="15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K4" i="14"/>
  <c r="J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" i="14"/>
  <c r="I5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1" i="14"/>
  <c r="I42" i="14"/>
  <c r="I4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7" i="14"/>
  <c r="H30" i="14"/>
  <c r="H32" i="14"/>
  <c r="H33" i="14"/>
  <c r="H35" i="14"/>
  <c r="H36" i="14"/>
  <c r="H44" i="14"/>
  <c r="H4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5" i="14"/>
  <c r="D36" i="14"/>
  <c r="D37" i="14"/>
  <c r="D38" i="14"/>
  <c r="D41" i="14"/>
  <c r="D42" i="14"/>
  <c r="D44" i="14"/>
  <c r="D4" i="14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G2" i="13"/>
  <c r="F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2" i="13"/>
  <c r="D3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R12" i="1"/>
  <c r="R11" i="1" a="1"/>
  <c r="R11" i="1" s="1"/>
  <c r="R10" i="1" a="1"/>
  <c r="R10" i="1" s="1"/>
  <c r="R9" i="1" a="1"/>
  <c r="R9" i="1" s="1"/>
  <c r="R8" i="1"/>
  <c r="R7" i="1"/>
  <c r="R6" i="1"/>
  <c r="R5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" i="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" i="11"/>
  <c r="F4" i="11"/>
  <c r="D5" i="11"/>
  <c r="D6" i="11"/>
  <c r="D7" i="11"/>
  <c r="E7" i="11" s="1"/>
  <c r="K7" i="11" s="1"/>
  <c r="D8" i="11"/>
  <c r="E8" i="11" s="1"/>
  <c r="K8" i="11" s="1"/>
  <c r="D9" i="11"/>
  <c r="E9" i="11" s="1"/>
  <c r="K9" i="11" s="1"/>
  <c r="D10" i="11"/>
  <c r="D11" i="11"/>
  <c r="E11" i="11" s="1"/>
  <c r="K11" i="11" s="1"/>
  <c r="D12" i="11"/>
  <c r="E12" i="11" s="1"/>
  <c r="K12" i="11" s="1"/>
  <c r="D13" i="11"/>
  <c r="E13" i="11" s="1"/>
  <c r="K13" i="11" s="1"/>
  <c r="D14" i="11"/>
  <c r="D15" i="11"/>
  <c r="E15" i="11" s="1"/>
  <c r="K15" i="11" s="1"/>
  <c r="D16" i="11"/>
  <c r="E16" i="11" s="1"/>
  <c r="K16" i="11" s="1"/>
  <c r="D17" i="11"/>
  <c r="E17" i="11" s="1"/>
  <c r="K17" i="11" s="1"/>
  <c r="D18" i="11"/>
  <c r="D19" i="11"/>
  <c r="E19" i="11" s="1"/>
  <c r="K19" i="11" s="1"/>
  <c r="D20" i="11"/>
  <c r="E20" i="11" s="1"/>
  <c r="K20" i="11" s="1"/>
  <c r="D21" i="11"/>
  <c r="E21" i="11" s="1"/>
  <c r="K21" i="11" s="1"/>
  <c r="D22" i="11"/>
  <c r="D23" i="11"/>
  <c r="E23" i="11" s="1"/>
  <c r="K23" i="11" s="1"/>
  <c r="D24" i="11"/>
  <c r="E24" i="11" s="1"/>
  <c r="K24" i="11" s="1"/>
  <c r="D25" i="11"/>
  <c r="E25" i="11" s="1"/>
  <c r="K25" i="11" s="1"/>
  <c r="D26" i="11"/>
  <c r="D27" i="11"/>
  <c r="E27" i="11" s="1"/>
  <c r="K27" i="11" s="1"/>
  <c r="D28" i="11"/>
  <c r="E28" i="11" s="1"/>
  <c r="K28" i="11" s="1"/>
  <c r="D29" i="11"/>
  <c r="E29" i="11" s="1"/>
  <c r="K29" i="11" s="1"/>
  <c r="D30" i="11"/>
  <c r="D31" i="11"/>
  <c r="E31" i="11" s="1"/>
  <c r="K31" i="11" s="1"/>
  <c r="D32" i="11"/>
  <c r="E32" i="11" s="1"/>
  <c r="K32" i="11" s="1"/>
  <c r="D33" i="11"/>
  <c r="E33" i="11" s="1"/>
  <c r="K33" i="11" s="1"/>
  <c r="D34" i="11"/>
  <c r="D35" i="11"/>
  <c r="E35" i="11" s="1"/>
  <c r="K35" i="11" s="1"/>
  <c r="D36" i="11"/>
  <c r="E36" i="11" s="1"/>
  <c r="K36" i="11" s="1"/>
  <c r="D37" i="11"/>
  <c r="E37" i="11" s="1"/>
  <c r="K37" i="11" s="1"/>
  <c r="D38" i="11"/>
  <c r="D39" i="11"/>
  <c r="E39" i="11" s="1"/>
  <c r="K39" i="11" s="1"/>
  <c r="E40" i="11"/>
  <c r="K40" i="11" s="1"/>
  <c r="D41" i="11"/>
  <c r="D42" i="11"/>
  <c r="E42" i="11" s="1"/>
  <c r="K42" i="11" s="1"/>
  <c r="D44" i="11"/>
  <c r="E44" i="11" s="1"/>
  <c r="K44" i="11" s="1"/>
  <c r="D4" i="11"/>
  <c r="G4" i="11" s="1"/>
  <c r="E5" i="11"/>
  <c r="K5" i="11" s="1"/>
  <c r="E6" i="11"/>
  <c r="K6" i="11" s="1"/>
  <c r="E10" i="11"/>
  <c r="K10" i="11" s="1"/>
  <c r="E14" i="11"/>
  <c r="K14" i="11" s="1"/>
  <c r="E18" i="11"/>
  <c r="K18" i="11" s="1"/>
  <c r="E22" i="11"/>
  <c r="K22" i="11" s="1"/>
  <c r="E26" i="11"/>
  <c r="K26" i="11" s="1"/>
  <c r="E30" i="11"/>
  <c r="K30" i="11" s="1"/>
  <c r="E34" i="11"/>
  <c r="K34" i="11" s="1"/>
  <c r="E38" i="11"/>
  <c r="K38" i="11" s="1"/>
  <c r="E41" i="11"/>
  <c r="K41" i="11" s="1"/>
  <c r="E43" i="11"/>
  <c r="K43" i="11" s="1"/>
  <c r="E45" i="11"/>
  <c r="K45" i="11" s="1"/>
  <c r="E46" i="11"/>
  <c r="K46" i="11" s="1"/>
  <c r="E47" i="11"/>
  <c r="K47" i="11" s="1"/>
  <c r="E4" i="11"/>
  <c r="H4" i="11" s="1"/>
  <c r="H5" i="11" s="1"/>
  <c r="Q10" i="1" a="1"/>
  <c r="Q10" i="1" s="1"/>
  <c r="O10" i="1" a="1"/>
  <c r="O10" i="1" s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3" i="8"/>
  <c r="B10" i="1" a="1"/>
  <c r="B10" i="1" s="1"/>
  <c r="C5" i="6"/>
  <c r="C13" i="6"/>
  <c r="C12" i="6" a="1"/>
  <c r="C12" i="6" s="1"/>
  <c r="C11" i="6" a="1"/>
  <c r="C11" i="6" s="1"/>
  <c r="C10" i="6" a="1"/>
  <c r="C10" i="6" s="1"/>
  <c r="C9" i="6"/>
  <c r="C8" i="6"/>
  <c r="C7" i="6"/>
  <c r="C6" i="6"/>
  <c r="N15" i="6" a="1"/>
  <c r="N15" i="6" s="1"/>
  <c r="N5" i="6" s="1"/>
  <c r="A3" i="1"/>
  <c r="A2" i="1" s="1"/>
  <c r="A4" i="1" a="1"/>
  <c r="A4" i="1" s="1"/>
  <c r="V12" i="1"/>
  <c r="U15" i="6" s="1" a="1"/>
  <c r="U15" i="6" s="1"/>
  <c r="V11" i="1" a="1"/>
  <c r="V11" i="1" s="1"/>
  <c r="V10" i="1" a="1"/>
  <c r="V10" i="1" s="1"/>
  <c r="V9" i="1" a="1"/>
  <c r="V9" i="1" s="1"/>
  <c r="V8" i="1"/>
  <c r="V7" i="1"/>
  <c r="V6" i="1"/>
  <c r="V5" i="1"/>
  <c r="U12" i="1"/>
  <c r="T15" i="6" s="1" a="1"/>
  <c r="T15" i="6" s="1"/>
  <c r="T12" i="6" s="1" a="1"/>
  <c r="T12" i="6" s="1"/>
  <c r="U11" i="1" a="1"/>
  <c r="U11" i="1" s="1"/>
  <c r="U10" i="1" a="1"/>
  <c r="U10" i="1" s="1"/>
  <c r="U9" i="1" a="1"/>
  <c r="U9" i="1" s="1"/>
  <c r="U8" i="1"/>
  <c r="U7" i="1"/>
  <c r="U6" i="1"/>
  <c r="U5" i="1"/>
  <c r="T12" i="1"/>
  <c r="S15" i="6" s="1" a="1"/>
  <c r="S15" i="6" s="1"/>
  <c r="S12" i="6" s="1" a="1"/>
  <c r="S12" i="6" s="1"/>
  <c r="T11" i="1" a="1"/>
  <c r="T11" i="1" s="1"/>
  <c r="T10" i="1" a="1"/>
  <c r="T10" i="1" s="1"/>
  <c r="T9" i="1" a="1"/>
  <c r="T9" i="1" s="1"/>
  <c r="T8" i="1"/>
  <c r="T7" i="1"/>
  <c r="T6" i="1"/>
  <c r="T5" i="1"/>
  <c r="S12" i="1"/>
  <c r="R15" i="6" s="1" a="1"/>
  <c r="R15" i="6" s="1"/>
  <c r="R5" i="6" s="1"/>
  <c r="S11" i="1" a="1"/>
  <c r="S11" i="1" s="1"/>
  <c r="S10" i="1" a="1"/>
  <c r="S10" i="1" s="1"/>
  <c r="S9" i="1" a="1"/>
  <c r="S9" i="1" s="1"/>
  <c r="S8" i="1"/>
  <c r="S7" i="1"/>
  <c r="S6" i="1"/>
  <c r="S5" i="1"/>
  <c r="Q12" i="1"/>
  <c r="Q15" i="6" s="1" a="1"/>
  <c r="Q15" i="6" s="1"/>
  <c r="Q12" i="6" s="1" a="1"/>
  <c r="Q12" i="6" s="1"/>
  <c r="Q11" i="1" a="1"/>
  <c r="Q11" i="1" s="1"/>
  <c r="Q9" i="1" a="1"/>
  <c r="Q9" i="1" s="1"/>
  <c r="Q8" i="1"/>
  <c r="Q7" i="1"/>
  <c r="Q6" i="1"/>
  <c r="Q5" i="1"/>
  <c r="P12" i="1"/>
  <c r="P15" i="6" s="1" a="1"/>
  <c r="P15" i="6" s="1"/>
  <c r="P12" i="6" s="1" a="1"/>
  <c r="P12" i="6" s="1"/>
  <c r="P11" i="1" a="1"/>
  <c r="P11" i="1" s="1"/>
  <c r="P10" i="1" a="1"/>
  <c r="P10" i="1" s="1"/>
  <c r="P9" i="1" a="1"/>
  <c r="P9" i="1" s="1"/>
  <c r="P8" i="1"/>
  <c r="P7" i="1"/>
  <c r="P6" i="1"/>
  <c r="P5" i="1"/>
  <c r="O12" i="1"/>
  <c r="O15" i="6" s="1" a="1"/>
  <c r="O15" i="6" s="1"/>
  <c r="O12" i="6" s="1" a="1"/>
  <c r="O12" i="6" s="1"/>
  <c r="O11" i="1" a="1"/>
  <c r="O11" i="1" s="1"/>
  <c r="O9" i="1" a="1"/>
  <c r="O9" i="1" s="1"/>
  <c r="O8" i="1"/>
  <c r="O7" i="1"/>
  <c r="O6" i="1"/>
  <c r="O5" i="1"/>
  <c r="M12" i="1"/>
  <c r="M15" i="6" s="1" a="1"/>
  <c r="M15" i="6" s="1"/>
  <c r="M12" i="6" s="1" a="1"/>
  <c r="M12" i="6" s="1"/>
  <c r="M11" i="1" a="1"/>
  <c r="M11" i="1" s="1"/>
  <c r="M10" i="1" a="1"/>
  <c r="M10" i="1" s="1"/>
  <c r="M9" i="1" a="1"/>
  <c r="M9" i="1" s="1"/>
  <c r="M8" i="1"/>
  <c r="M7" i="1"/>
  <c r="M6" i="1"/>
  <c r="M5" i="1"/>
  <c r="K12" i="1"/>
  <c r="K15" i="6" s="1" a="1"/>
  <c r="K15" i="6" s="1"/>
  <c r="K12" i="6" s="1" a="1"/>
  <c r="K12" i="6" s="1"/>
  <c r="K11" i="1" a="1"/>
  <c r="K11" i="1" s="1"/>
  <c r="K10" i="1" a="1"/>
  <c r="K10" i="1" s="1"/>
  <c r="K9" i="1" a="1"/>
  <c r="K9" i="1" s="1"/>
  <c r="K8" i="1"/>
  <c r="K7" i="1"/>
  <c r="K6" i="1"/>
  <c r="K5" i="1"/>
  <c r="J12" i="1"/>
  <c r="J11" i="1" a="1"/>
  <c r="J11" i="1" s="1"/>
  <c r="J10" i="1" a="1"/>
  <c r="J10" i="1" s="1"/>
  <c r="J9" i="1" a="1"/>
  <c r="J9" i="1" s="1"/>
  <c r="J8" i="1"/>
  <c r="J7" i="1"/>
  <c r="J6" i="1"/>
  <c r="J5" i="1"/>
  <c r="I12" i="1"/>
  <c r="I15" i="6" s="1" a="1"/>
  <c r="I15" i="6" s="1"/>
  <c r="I5" i="6" s="1"/>
  <c r="I11" i="1" a="1"/>
  <c r="I11" i="1" s="1"/>
  <c r="I10" i="1" a="1"/>
  <c r="I10" i="1" s="1"/>
  <c r="I9" i="1" a="1"/>
  <c r="I9" i="1" s="1"/>
  <c r="I8" i="1"/>
  <c r="I7" i="1"/>
  <c r="I6" i="1"/>
  <c r="I5" i="1"/>
  <c r="G12" i="1"/>
  <c r="G15" i="6" s="1" a="1"/>
  <c r="G15" i="6" s="1"/>
  <c r="G12" i="6" s="1" a="1"/>
  <c r="G12" i="6" s="1"/>
  <c r="G11" i="1" a="1"/>
  <c r="G11" i="1" s="1"/>
  <c r="G10" i="1" a="1"/>
  <c r="G10" i="1" s="1"/>
  <c r="G9" i="1" a="1"/>
  <c r="G9" i="1" s="1"/>
  <c r="G8" i="1"/>
  <c r="G7" i="1"/>
  <c r="G6" i="1"/>
  <c r="G5" i="1"/>
  <c r="C12" i="1"/>
  <c r="C11" i="1" a="1"/>
  <c r="C11" i="1" s="1"/>
  <c r="C10" i="1" a="1"/>
  <c r="C10" i="1" s="1"/>
  <c r="C9" i="1" a="1"/>
  <c r="C9" i="1" s="1"/>
  <c r="C8" i="1"/>
  <c r="F12" i="1" s="1" a="1"/>
  <c r="F12" i="1" s="1"/>
  <c r="C7" i="1"/>
  <c r="C6" i="1"/>
  <c r="C5" i="1"/>
  <c r="B7" i="1"/>
  <c r="B12" i="1"/>
  <c r="B15" i="6" s="1" a="1"/>
  <c r="B9" i="1" a="1"/>
  <c r="B9" i="1" s="1"/>
  <c r="B11" i="1" a="1"/>
  <c r="B11" i="1" s="1"/>
  <c r="B8" i="1"/>
  <c r="B6" i="1"/>
  <c r="B5" i="1"/>
  <c r="F5" i="11" l="1"/>
  <c r="F6" i="11" s="1"/>
  <c r="G5" i="11"/>
  <c r="G6" i="11"/>
  <c r="H6" i="1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K4" i="11"/>
  <c r="G7" i="11"/>
  <c r="J12" i="6" a="1"/>
  <c r="J12" i="6" s="1"/>
  <c r="N10" i="6" a="1"/>
  <c r="N10" i="6" s="1"/>
  <c r="N6" i="6"/>
  <c r="N11" i="6" a="1"/>
  <c r="N11" i="6" s="1"/>
  <c r="N7" i="6"/>
  <c r="N12" i="6" a="1"/>
  <c r="N12" i="6" s="1"/>
  <c r="N8" i="6"/>
  <c r="G9" i="6"/>
  <c r="G13" i="6"/>
  <c r="I9" i="6"/>
  <c r="I13" i="6"/>
  <c r="J9" i="6"/>
  <c r="J13" i="6"/>
  <c r="K9" i="6"/>
  <c r="K13" i="6"/>
  <c r="M9" i="6"/>
  <c r="M13" i="6"/>
  <c r="N9" i="6"/>
  <c r="N13" i="6"/>
  <c r="O9" i="6"/>
  <c r="O13" i="6"/>
  <c r="P9" i="6"/>
  <c r="P13" i="6"/>
  <c r="Q9" i="6"/>
  <c r="Q13" i="6"/>
  <c r="R9" i="6"/>
  <c r="R13" i="6"/>
  <c r="S9" i="6"/>
  <c r="S13" i="6"/>
  <c r="T9" i="6"/>
  <c r="T13" i="6"/>
  <c r="J5" i="6"/>
  <c r="O5" i="6"/>
  <c r="S5" i="6"/>
  <c r="G6" i="6"/>
  <c r="G10" i="6" a="1"/>
  <c r="G10" i="6" s="1"/>
  <c r="I6" i="6"/>
  <c r="I10" i="6" a="1"/>
  <c r="I10" i="6" s="1"/>
  <c r="J6" i="6"/>
  <c r="J10" i="6" a="1"/>
  <c r="J10" i="6" s="1"/>
  <c r="K6" i="6"/>
  <c r="K10" i="6" a="1"/>
  <c r="K10" i="6" s="1"/>
  <c r="M6" i="6"/>
  <c r="M10" i="6" a="1"/>
  <c r="M10" i="6" s="1"/>
  <c r="O6" i="6"/>
  <c r="O10" i="6" a="1"/>
  <c r="O10" i="6" s="1"/>
  <c r="P6" i="6"/>
  <c r="P10" i="6" a="1"/>
  <c r="P10" i="6" s="1"/>
  <c r="Q6" i="6"/>
  <c r="Q10" i="6" a="1"/>
  <c r="Q10" i="6" s="1"/>
  <c r="R6" i="6"/>
  <c r="R10" i="6" a="1"/>
  <c r="R10" i="6" s="1"/>
  <c r="S6" i="6"/>
  <c r="S10" i="6" a="1"/>
  <c r="S10" i="6" s="1"/>
  <c r="T6" i="6"/>
  <c r="T10" i="6" a="1"/>
  <c r="T10" i="6" s="1"/>
  <c r="K5" i="6"/>
  <c r="P5" i="6"/>
  <c r="T5" i="6"/>
  <c r="G7" i="6"/>
  <c r="G11" i="6" a="1"/>
  <c r="G11" i="6" s="1"/>
  <c r="I7" i="6"/>
  <c r="I11" i="6" a="1"/>
  <c r="I11" i="6" s="1"/>
  <c r="J7" i="6"/>
  <c r="J11" i="6" a="1"/>
  <c r="J11" i="6" s="1"/>
  <c r="K7" i="6"/>
  <c r="K11" i="6" a="1"/>
  <c r="K11" i="6" s="1"/>
  <c r="M7" i="6"/>
  <c r="M11" i="6" a="1"/>
  <c r="M11" i="6" s="1"/>
  <c r="O7" i="6"/>
  <c r="O11" i="6" a="1"/>
  <c r="O11" i="6" s="1"/>
  <c r="P7" i="6"/>
  <c r="P11" i="6" a="1"/>
  <c r="P11" i="6" s="1"/>
  <c r="Q7" i="6"/>
  <c r="Q11" i="6" a="1"/>
  <c r="Q11" i="6" s="1"/>
  <c r="R7" i="6"/>
  <c r="R11" i="6" a="1"/>
  <c r="R11" i="6" s="1"/>
  <c r="S7" i="6"/>
  <c r="S11" i="6" a="1"/>
  <c r="S11" i="6" s="1"/>
  <c r="T7" i="6"/>
  <c r="T11" i="6" a="1"/>
  <c r="T11" i="6" s="1"/>
  <c r="G5" i="6"/>
  <c r="M5" i="6"/>
  <c r="Q5" i="6"/>
  <c r="G8" i="6"/>
  <c r="I8" i="6"/>
  <c r="I12" i="6" a="1"/>
  <c r="I12" i="6" s="1"/>
  <c r="J8" i="6"/>
  <c r="K8" i="6"/>
  <c r="M8" i="6"/>
  <c r="O8" i="6"/>
  <c r="P8" i="6"/>
  <c r="Q8" i="6"/>
  <c r="R8" i="6"/>
  <c r="R12" i="6" a="1"/>
  <c r="R12" i="6" s="1"/>
  <c r="S8" i="6"/>
  <c r="T8" i="6"/>
  <c r="C1" i="6"/>
  <c r="U13" i="6"/>
  <c r="U9" i="6"/>
  <c r="U12" i="6" a="1"/>
  <c r="U12" i="6" s="1"/>
  <c r="U8" i="6"/>
  <c r="U5" i="6"/>
  <c r="U11" i="6" a="1"/>
  <c r="U11" i="6" s="1"/>
  <c r="U7" i="6"/>
  <c r="U10" i="6" a="1"/>
  <c r="U10" i="6" s="1"/>
  <c r="U6" i="6"/>
  <c r="B15" i="6"/>
  <c r="A16" i="6"/>
  <c r="A20" i="6"/>
  <c r="A24" i="6"/>
  <c r="A28" i="6"/>
  <c r="A32" i="6"/>
  <c r="A36" i="6"/>
  <c r="A40" i="6"/>
  <c r="A44" i="6"/>
  <c r="A48" i="6"/>
  <c r="A52" i="6"/>
  <c r="A56" i="6"/>
  <c r="A60" i="6"/>
  <c r="A64" i="6"/>
  <c r="A68" i="6"/>
  <c r="A72" i="6"/>
  <c r="A76" i="6"/>
  <c r="A80" i="6"/>
  <c r="A84" i="6"/>
  <c r="A88" i="6"/>
  <c r="A92" i="6"/>
  <c r="A96" i="6"/>
  <c r="A100" i="6"/>
  <c r="A104" i="6"/>
  <c r="A108" i="6"/>
  <c r="A112" i="6"/>
  <c r="A116" i="6"/>
  <c r="A120" i="6"/>
  <c r="A124" i="6"/>
  <c r="A128" i="6"/>
  <c r="A132" i="6"/>
  <c r="A136" i="6"/>
  <c r="A140" i="6"/>
  <c r="A144" i="6"/>
  <c r="A148" i="6"/>
  <c r="A152" i="6"/>
  <c r="A156" i="6"/>
  <c r="A160" i="6"/>
  <c r="A164" i="6"/>
  <c r="A168" i="6"/>
  <c r="A172" i="6"/>
  <c r="A176" i="6"/>
  <c r="A180" i="6"/>
  <c r="A184" i="6"/>
  <c r="A188" i="6"/>
  <c r="A192" i="6"/>
  <c r="A196" i="6"/>
  <c r="A200" i="6"/>
  <c r="A204" i="6"/>
  <c r="A208" i="6"/>
  <c r="A212" i="6"/>
  <c r="A216" i="6"/>
  <c r="A220" i="6"/>
  <c r="A224" i="6"/>
  <c r="A228" i="6"/>
  <c r="A232" i="6"/>
  <c r="A236" i="6"/>
  <c r="A240" i="6"/>
  <c r="A244" i="6"/>
  <c r="A248" i="6"/>
  <c r="A252" i="6"/>
  <c r="A256" i="6"/>
  <c r="A260" i="6"/>
  <c r="A264" i="6"/>
  <c r="A268" i="6"/>
  <c r="A272" i="6"/>
  <c r="A276" i="6"/>
  <c r="A280" i="6"/>
  <c r="A284" i="6"/>
  <c r="A288" i="6"/>
  <c r="A292" i="6"/>
  <c r="A296" i="6"/>
  <c r="A300" i="6"/>
  <c r="A304" i="6"/>
  <c r="A308" i="6"/>
  <c r="A312" i="6"/>
  <c r="A316" i="6"/>
  <c r="A320" i="6"/>
  <c r="A324" i="6"/>
  <c r="A328" i="6"/>
  <c r="A332" i="6"/>
  <c r="A336" i="6"/>
  <c r="A340" i="6"/>
  <c r="A344" i="6"/>
  <c r="A348" i="6"/>
  <c r="A352" i="6"/>
  <c r="A17" i="6"/>
  <c r="A21" i="6"/>
  <c r="A25" i="6"/>
  <c r="A29" i="6"/>
  <c r="A33" i="6"/>
  <c r="A37" i="6"/>
  <c r="A41" i="6"/>
  <c r="A45" i="6"/>
  <c r="A49" i="6"/>
  <c r="A53" i="6"/>
  <c r="A57" i="6"/>
  <c r="A61" i="6"/>
  <c r="A65" i="6"/>
  <c r="A69" i="6"/>
  <c r="A73" i="6"/>
  <c r="A77" i="6"/>
  <c r="A81" i="6"/>
  <c r="A85" i="6"/>
  <c r="A89" i="6"/>
  <c r="A93" i="6"/>
  <c r="A97" i="6"/>
  <c r="A101" i="6"/>
  <c r="A105" i="6"/>
  <c r="A109" i="6"/>
  <c r="A113" i="6"/>
  <c r="A117" i="6"/>
  <c r="A121" i="6"/>
  <c r="A125" i="6"/>
  <c r="A129" i="6"/>
  <c r="A133" i="6"/>
  <c r="A137" i="6"/>
  <c r="A141" i="6"/>
  <c r="A145" i="6"/>
  <c r="A149" i="6"/>
  <c r="A153" i="6"/>
  <c r="A157" i="6"/>
  <c r="A161" i="6"/>
  <c r="A165" i="6"/>
  <c r="A169" i="6"/>
  <c r="A173" i="6"/>
  <c r="A177" i="6"/>
  <c r="A181" i="6"/>
  <c r="A185" i="6"/>
  <c r="A189" i="6"/>
  <c r="A193" i="6"/>
  <c r="A197" i="6"/>
  <c r="A201" i="6"/>
  <c r="A205" i="6"/>
  <c r="A18" i="6"/>
  <c r="A26" i="6"/>
  <c r="A34" i="6"/>
  <c r="A42" i="6"/>
  <c r="A50" i="6"/>
  <c r="A58" i="6"/>
  <c r="A66" i="6"/>
  <c r="A74" i="6"/>
  <c r="A82" i="6"/>
  <c r="A90" i="6"/>
  <c r="A98" i="6"/>
  <c r="A106" i="6"/>
  <c r="A114" i="6"/>
  <c r="A122" i="6"/>
  <c r="A130" i="6"/>
  <c r="A138" i="6"/>
  <c r="A146" i="6"/>
  <c r="A154" i="6"/>
  <c r="A162" i="6"/>
  <c r="A170" i="6"/>
  <c r="A178" i="6"/>
  <c r="A186" i="6"/>
  <c r="A194" i="6"/>
  <c r="A202" i="6"/>
  <c r="A209" i="6"/>
  <c r="A214" i="6"/>
  <c r="A219" i="6"/>
  <c r="A225" i="6"/>
  <c r="A230" i="6"/>
  <c r="A235" i="6"/>
  <c r="A241" i="6"/>
  <c r="A246" i="6"/>
  <c r="A251" i="6"/>
  <c r="A257" i="6"/>
  <c r="A262" i="6"/>
  <c r="A267" i="6"/>
  <c r="A273" i="6"/>
  <c r="A278" i="6"/>
  <c r="A283" i="6"/>
  <c r="A289" i="6"/>
  <c r="A294" i="6"/>
  <c r="A299" i="6"/>
  <c r="A305" i="6"/>
  <c r="A310" i="6"/>
  <c r="A315" i="6"/>
  <c r="A321" i="6"/>
  <c r="A326" i="6"/>
  <c r="A331" i="6"/>
  <c r="A337" i="6"/>
  <c r="A342" i="6"/>
  <c r="A347" i="6"/>
  <c r="A353" i="6"/>
  <c r="A357" i="6"/>
  <c r="A361" i="6"/>
  <c r="A365" i="6"/>
  <c r="A369" i="6"/>
  <c r="A373" i="6"/>
  <c r="A377" i="6"/>
  <c r="A381" i="6"/>
  <c r="A385" i="6"/>
  <c r="A389" i="6"/>
  <c r="A393" i="6"/>
  <c r="A397" i="6"/>
  <c r="A401" i="6"/>
  <c r="A405" i="6"/>
  <c r="A409" i="6"/>
  <c r="A413" i="6"/>
  <c r="A417" i="6"/>
  <c r="A421" i="6"/>
  <c r="A425" i="6"/>
  <c r="A429" i="6"/>
  <c r="A433" i="6"/>
  <c r="A437" i="6"/>
  <c r="A441" i="6"/>
  <c r="A445" i="6"/>
  <c r="A449" i="6"/>
  <c r="A453" i="6"/>
  <c r="A457" i="6"/>
  <c r="A461" i="6"/>
  <c r="A465" i="6"/>
  <c r="A469" i="6"/>
  <c r="A473" i="6"/>
  <c r="A477" i="6"/>
  <c r="A481" i="6"/>
  <c r="A485" i="6"/>
  <c r="A489" i="6"/>
  <c r="A493" i="6"/>
  <c r="A497" i="6"/>
  <c r="A501" i="6"/>
  <c r="A505" i="6"/>
  <c r="A509" i="6"/>
  <c r="A513" i="6"/>
  <c r="A517" i="6"/>
  <c r="A521" i="6"/>
  <c r="A525" i="6"/>
  <c r="A529" i="6"/>
  <c r="A533" i="6"/>
  <c r="A537" i="6"/>
  <c r="A541" i="6"/>
  <c r="A545" i="6"/>
  <c r="A549" i="6"/>
  <c r="A553" i="6"/>
  <c r="A557" i="6"/>
  <c r="A561" i="6"/>
  <c r="A565" i="6"/>
  <c r="A569" i="6"/>
  <c r="A573" i="6"/>
  <c r="A577" i="6"/>
  <c r="A581" i="6"/>
  <c r="A585" i="6"/>
  <c r="A589" i="6"/>
  <c r="A593" i="6"/>
  <c r="A597" i="6"/>
  <c r="A601" i="6"/>
  <c r="A605" i="6"/>
  <c r="A609" i="6"/>
  <c r="A613" i="6"/>
  <c r="A617" i="6"/>
  <c r="A621" i="6"/>
  <c r="A625" i="6"/>
  <c r="A629" i="6"/>
  <c r="A633" i="6"/>
  <c r="A637" i="6"/>
  <c r="A641" i="6"/>
  <c r="A645" i="6"/>
  <c r="A649" i="6"/>
  <c r="A653" i="6"/>
  <c r="A657" i="6"/>
  <c r="A661" i="6"/>
  <c r="A665" i="6"/>
  <c r="A669" i="6"/>
  <c r="A673" i="6"/>
  <c r="A677" i="6"/>
  <c r="A681" i="6"/>
  <c r="A685" i="6"/>
  <c r="A689" i="6"/>
  <c r="A693" i="6"/>
  <c r="A697" i="6"/>
  <c r="A701" i="6"/>
  <c r="A705" i="6"/>
  <c r="A709" i="6"/>
  <c r="A713" i="6"/>
  <c r="A717" i="6"/>
  <c r="A721" i="6"/>
  <c r="A725" i="6"/>
  <c r="A729" i="6"/>
  <c r="A733" i="6"/>
  <c r="A737" i="6"/>
  <c r="A741" i="6"/>
  <c r="A745" i="6"/>
  <c r="A749" i="6"/>
  <c r="A753" i="6"/>
  <c r="A757" i="6"/>
  <c r="A761" i="6"/>
  <c r="A765" i="6"/>
  <c r="A769" i="6"/>
  <c r="A773" i="6"/>
  <c r="A777" i="6"/>
  <c r="A781" i="6"/>
  <c r="A785" i="6"/>
  <c r="A789" i="6"/>
  <c r="A793" i="6"/>
  <c r="A797" i="6"/>
  <c r="A801" i="6"/>
  <c r="A805" i="6"/>
  <c r="A809" i="6"/>
  <c r="A813" i="6"/>
  <c r="A817" i="6"/>
  <c r="A821" i="6"/>
  <c r="A825" i="6"/>
  <c r="A19" i="6"/>
  <c r="A30" i="6"/>
  <c r="A39" i="6"/>
  <c r="A51" i="6"/>
  <c r="A62" i="6"/>
  <c r="A71" i="6"/>
  <c r="A83" i="6"/>
  <c r="A94" i="6"/>
  <c r="A103" i="6"/>
  <c r="A115" i="6"/>
  <c r="A126" i="6"/>
  <c r="A135" i="6"/>
  <c r="A147" i="6"/>
  <c r="A158" i="6"/>
  <c r="A167" i="6"/>
  <c r="A179" i="6"/>
  <c r="A190" i="6"/>
  <c r="A199" i="6"/>
  <c r="A210" i="6"/>
  <c r="A217" i="6"/>
  <c r="A223" i="6"/>
  <c r="A231" i="6"/>
  <c r="A238" i="6"/>
  <c r="A245" i="6"/>
  <c r="A253" i="6"/>
  <c r="A259" i="6"/>
  <c r="A266" i="6"/>
  <c r="A274" i="6"/>
  <c r="A281" i="6"/>
  <c r="A287" i="6"/>
  <c r="A295" i="6"/>
  <c r="A302" i="6"/>
  <c r="A309" i="6"/>
  <c r="A317" i="6"/>
  <c r="A323" i="6"/>
  <c r="A330" i="6"/>
  <c r="A338" i="6"/>
  <c r="A345" i="6"/>
  <c r="A351" i="6"/>
  <c r="A358" i="6"/>
  <c r="A363" i="6"/>
  <c r="A368" i="6"/>
  <c r="A374" i="6"/>
  <c r="A379" i="6"/>
  <c r="A384" i="6"/>
  <c r="A390" i="6"/>
  <c r="A395" i="6"/>
  <c r="A400" i="6"/>
  <c r="A406" i="6"/>
  <c r="A411" i="6"/>
  <c r="A416" i="6"/>
  <c r="A422" i="6"/>
  <c r="A427" i="6"/>
  <c r="A432" i="6"/>
  <c r="A438" i="6"/>
  <c r="A443" i="6"/>
  <c r="A448" i="6"/>
  <c r="A454" i="6"/>
  <c r="A459" i="6"/>
  <c r="A464" i="6"/>
  <c r="A470" i="6"/>
  <c r="A475" i="6"/>
  <c r="A480" i="6"/>
  <c r="A486" i="6"/>
  <c r="A491" i="6"/>
  <c r="A496" i="6"/>
  <c r="A502" i="6"/>
  <c r="A507" i="6"/>
  <c r="A512" i="6"/>
  <c r="A518" i="6"/>
  <c r="A523" i="6"/>
  <c r="A528" i="6"/>
  <c r="A534" i="6"/>
  <c r="A539" i="6"/>
  <c r="A544" i="6"/>
  <c r="A550" i="6"/>
  <c r="A555" i="6"/>
  <c r="A560" i="6"/>
  <c r="A566" i="6"/>
  <c r="A571" i="6"/>
  <c r="A576" i="6"/>
  <c r="A582" i="6"/>
  <c r="A587" i="6"/>
  <c r="A592" i="6"/>
  <c r="A598" i="6"/>
  <c r="A603" i="6"/>
  <c r="A608" i="6"/>
  <c r="A614" i="6"/>
  <c r="A619" i="6"/>
  <c r="A624" i="6"/>
  <c r="A630" i="6"/>
  <c r="A635" i="6"/>
  <c r="A640" i="6"/>
  <c r="A646" i="6"/>
  <c r="A651" i="6"/>
  <c r="A656" i="6"/>
  <c r="A662" i="6"/>
  <c r="A667" i="6"/>
  <c r="A672" i="6"/>
  <c r="A678" i="6"/>
  <c r="A683" i="6"/>
  <c r="A688" i="6"/>
  <c r="A694" i="6"/>
  <c r="A699" i="6"/>
  <c r="A704" i="6"/>
  <c r="A710" i="6"/>
  <c r="A715" i="6"/>
  <c r="A720" i="6"/>
  <c r="A726" i="6"/>
  <c r="A731" i="6"/>
  <c r="A736" i="6"/>
  <c r="A742" i="6"/>
  <c r="A747" i="6"/>
  <c r="A752" i="6"/>
  <c r="A758" i="6"/>
  <c r="A763" i="6"/>
  <c r="A768" i="6"/>
  <c r="A774" i="6"/>
  <c r="A779" i="6"/>
  <c r="A784" i="6"/>
  <c r="A790" i="6"/>
  <c r="A795" i="6"/>
  <c r="A800" i="6"/>
  <c r="A806" i="6"/>
  <c r="A811" i="6"/>
  <c r="A816" i="6"/>
  <c r="A822" i="6"/>
  <c r="A827" i="6"/>
  <c r="A831" i="6"/>
  <c r="A835" i="6"/>
  <c r="A839" i="6"/>
  <c r="A843" i="6"/>
  <c r="A847" i="6"/>
  <c r="A851" i="6"/>
  <c r="A855" i="6"/>
  <c r="A859" i="6"/>
  <c r="A863" i="6"/>
  <c r="A867" i="6"/>
  <c r="A871" i="6"/>
  <c r="A875" i="6"/>
  <c r="A879" i="6"/>
  <c r="A883" i="6"/>
  <c r="A887" i="6"/>
  <c r="A891" i="6"/>
  <c r="A895" i="6"/>
  <c r="A899" i="6"/>
  <c r="A903" i="6"/>
  <c r="A907" i="6"/>
  <c r="A911" i="6"/>
  <c r="A915" i="6"/>
  <c r="A919" i="6"/>
  <c r="A923" i="6"/>
  <c r="A927" i="6"/>
  <c r="A931" i="6"/>
  <c r="A935" i="6"/>
  <c r="A939" i="6"/>
  <c r="A943" i="6"/>
  <c r="A947" i="6"/>
  <c r="A951" i="6"/>
  <c r="A955" i="6"/>
  <c r="A959" i="6"/>
  <c r="A963" i="6"/>
  <c r="A967" i="6"/>
  <c r="A971" i="6"/>
  <c r="A975" i="6"/>
  <c r="A979" i="6"/>
  <c r="A983" i="6"/>
  <c r="A987" i="6"/>
  <c r="A991" i="6"/>
  <c r="A995" i="6"/>
  <c r="A999" i="6"/>
  <c r="A1003" i="6"/>
  <c r="A1007" i="6"/>
  <c r="A1011" i="6"/>
  <c r="A1015" i="6"/>
  <c r="A1019" i="6"/>
  <c r="A1023" i="6"/>
  <c r="A1027" i="6"/>
  <c r="A1031" i="6"/>
  <c r="A22" i="6"/>
  <c r="A31" i="6"/>
  <c r="A43" i="6"/>
  <c r="A54" i="6"/>
  <c r="A63" i="6"/>
  <c r="A75" i="6"/>
  <c r="A86" i="6"/>
  <c r="A95" i="6"/>
  <c r="A107" i="6"/>
  <c r="A118" i="6"/>
  <c r="A127" i="6"/>
  <c r="A139" i="6"/>
  <c r="A150" i="6"/>
  <c r="A159" i="6"/>
  <c r="A171" i="6"/>
  <c r="A182" i="6"/>
  <c r="A191" i="6"/>
  <c r="A203" i="6"/>
  <c r="A211" i="6"/>
  <c r="A218" i="6"/>
  <c r="A226" i="6"/>
  <c r="A233" i="6"/>
  <c r="A239" i="6"/>
  <c r="A247" i="6"/>
  <c r="A254" i="6"/>
  <c r="A261" i="6"/>
  <c r="A269" i="6"/>
  <c r="A275" i="6"/>
  <c r="A282" i="6"/>
  <c r="A290" i="6"/>
  <c r="A297" i="6"/>
  <c r="A303" i="6"/>
  <c r="A311" i="6"/>
  <c r="A318" i="6"/>
  <c r="A325" i="6"/>
  <c r="A333" i="6"/>
  <c r="A339" i="6"/>
  <c r="A346" i="6"/>
  <c r="A354" i="6"/>
  <c r="A359" i="6"/>
  <c r="A364" i="6"/>
  <c r="A370" i="6"/>
  <c r="A375" i="6"/>
  <c r="A380" i="6"/>
  <c r="A386" i="6"/>
  <c r="A391" i="6"/>
  <c r="A396" i="6"/>
  <c r="A402" i="6"/>
  <c r="A407" i="6"/>
  <c r="A412" i="6"/>
  <c r="A418" i="6"/>
  <c r="A423" i="6"/>
  <c r="A428" i="6"/>
  <c r="A434" i="6"/>
  <c r="A439" i="6"/>
  <c r="A444" i="6"/>
  <c r="A450" i="6"/>
  <c r="A455" i="6"/>
  <c r="A460" i="6"/>
  <c r="A466" i="6"/>
  <c r="A471" i="6"/>
  <c r="A476" i="6"/>
  <c r="A482" i="6"/>
  <c r="A487" i="6"/>
  <c r="A492" i="6"/>
  <c r="A498" i="6"/>
  <c r="A503" i="6"/>
  <c r="A508" i="6"/>
  <c r="A514" i="6"/>
  <c r="A519" i="6"/>
  <c r="A524" i="6"/>
  <c r="A530" i="6"/>
  <c r="A535" i="6"/>
  <c r="A540" i="6"/>
  <c r="A546" i="6"/>
  <c r="A551" i="6"/>
  <c r="A556" i="6"/>
  <c r="A562" i="6"/>
  <c r="A567" i="6"/>
  <c r="A572" i="6"/>
  <c r="A578" i="6"/>
  <c r="A583" i="6"/>
  <c r="A588" i="6"/>
  <c r="A594" i="6"/>
  <c r="A599" i="6"/>
  <c r="A23" i="6"/>
  <c r="A46" i="6"/>
  <c r="A67" i="6"/>
  <c r="A87" i="6"/>
  <c r="A110" i="6"/>
  <c r="A131" i="6"/>
  <c r="A151" i="6"/>
  <c r="A174" i="6"/>
  <c r="A195" i="6"/>
  <c r="A213" i="6"/>
  <c r="A227" i="6"/>
  <c r="A242" i="6"/>
  <c r="A255" i="6"/>
  <c r="A270" i="6"/>
  <c r="A285" i="6"/>
  <c r="A298" i="6"/>
  <c r="A313" i="6"/>
  <c r="A327" i="6"/>
  <c r="A341" i="6"/>
  <c r="A355" i="6"/>
  <c r="A366" i="6"/>
  <c r="A376" i="6"/>
  <c r="A387" i="6"/>
  <c r="A398" i="6"/>
  <c r="A408" i="6"/>
  <c r="A419" i="6"/>
  <c r="A430" i="6"/>
  <c r="A440" i="6"/>
  <c r="A451" i="6"/>
  <c r="A462" i="6"/>
  <c r="A472" i="6"/>
  <c r="A483" i="6"/>
  <c r="A494" i="6"/>
  <c r="A504" i="6"/>
  <c r="A515" i="6"/>
  <c r="A526" i="6"/>
  <c r="A536" i="6"/>
  <c r="A547" i="6"/>
  <c r="A558" i="6"/>
  <c r="A568" i="6"/>
  <c r="A579" i="6"/>
  <c r="A590" i="6"/>
  <c r="A600" i="6"/>
  <c r="A607" i="6"/>
  <c r="A615" i="6"/>
  <c r="A622" i="6"/>
  <c r="A628" i="6"/>
  <c r="A636" i="6"/>
  <c r="A643" i="6"/>
  <c r="A650" i="6"/>
  <c r="A658" i="6"/>
  <c r="A664" i="6"/>
  <c r="A671" i="6"/>
  <c r="A679" i="6"/>
  <c r="A686" i="6"/>
  <c r="A692" i="6"/>
  <c r="A700" i="6"/>
  <c r="A707" i="6"/>
  <c r="A714" i="6"/>
  <c r="A722" i="6"/>
  <c r="A728" i="6"/>
  <c r="A735" i="6"/>
  <c r="A743" i="6"/>
  <c r="A750" i="6"/>
  <c r="A756" i="6"/>
  <c r="A764" i="6"/>
  <c r="A771" i="6"/>
  <c r="A778" i="6"/>
  <c r="A786" i="6"/>
  <c r="A792" i="6"/>
  <c r="A799" i="6"/>
  <c r="A807" i="6"/>
  <c r="A814" i="6"/>
  <c r="A820" i="6"/>
  <c r="A828" i="6"/>
  <c r="A833" i="6"/>
  <c r="A838" i="6"/>
  <c r="A844" i="6"/>
  <c r="A849" i="6"/>
  <c r="A854" i="6"/>
  <c r="A860" i="6"/>
  <c r="A865" i="6"/>
  <c r="A870" i="6"/>
  <c r="A876" i="6"/>
  <c r="A881" i="6"/>
  <c r="A886" i="6"/>
  <c r="A892" i="6"/>
  <c r="A897" i="6"/>
  <c r="A902" i="6"/>
  <c r="A908" i="6"/>
  <c r="A913" i="6"/>
  <c r="A918" i="6"/>
  <c r="A924" i="6"/>
  <c r="A929" i="6"/>
  <c r="A934" i="6"/>
  <c r="A940" i="6"/>
  <c r="A945" i="6"/>
  <c r="A950" i="6"/>
  <c r="A956" i="6"/>
  <c r="A961" i="6"/>
  <c r="A966" i="6"/>
  <c r="A972" i="6"/>
  <c r="A977" i="6"/>
  <c r="A982" i="6"/>
  <c r="A988" i="6"/>
  <c r="A993" i="6"/>
  <c r="A998" i="6"/>
  <c r="A1004" i="6"/>
  <c r="A1009" i="6"/>
  <c r="A1014" i="6"/>
  <c r="A1020" i="6"/>
  <c r="A1025" i="6"/>
  <c r="A1030" i="6"/>
  <c r="A1035" i="6"/>
  <c r="A1039" i="6"/>
  <c r="A1043" i="6"/>
  <c r="A1047" i="6"/>
  <c r="A1051" i="6"/>
  <c r="A1055" i="6"/>
  <c r="A1059" i="6"/>
  <c r="A1063" i="6"/>
  <c r="A1067" i="6"/>
  <c r="A1071" i="6"/>
  <c r="A1075" i="6"/>
  <c r="A1079" i="6"/>
  <c r="A1083" i="6"/>
  <c r="A1087" i="6"/>
  <c r="A1091" i="6"/>
  <c r="A1095" i="6"/>
  <c r="A1099" i="6"/>
  <c r="A1103" i="6"/>
  <c r="A1107" i="6"/>
  <c r="A1111" i="6"/>
  <c r="A1115" i="6"/>
  <c r="A1119" i="6"/>
  <c r="A1123" i="6"/>
  <c r="A1127" i="6"/>
  <c r="A1131" i="6"/>
  <c r="A1135" i="6"/>
  <c r="A1139" i="6"/>
  <c r="A1143" i="6"/>
  <c r="A1147" i="6"/>
  <c r="A1151" i="6"/>
  <c r="A1155" i="6"/>
  <c r="A1159" i="6"/>
  <c r="A1163" i="6"/>
  <c r="A1167" i="6"/>
  <c r="A1171" i="6"/>
  <c r="A1175" i="6"/>
  <c r="A1179" i="6"/>
  <c r="A1183" i="6"/>
  <c r="A1187" i="6"/>
  <c r="A1191" i="6"/>
  <c r="A1195" i="6"/>
  <c r="A1199" i="6"/>
  <c r="A1203" i="6"/>
  <c r="A1207" i="6"/>
  <c r="A1211" i="6"/>
  <c r="A1215" i="6"/>
  <c r="A1219" i="6"/>
  <c r="A1223" i="6"/>
  <c r="A1227" i="6"/>
  <c r="A1231" i="6"/>
  <c r="A1235" i="6"/>
  <c r="A1239" i="6"/>
  <c r="A1243" i="6"/>
  <c r="A1247" i="6"/>
  <c r="A1251" i="6"/>
  <c r="A1255" i="6"/>
  <c r="A1259" i="6"/>
  <c r="A1263" i="6"/>
  <c r="A1267" i="6"/>
  <c r="A1271" i="6"/>
  <c r="A1275" i="6"/>
  <c r="A1279" i="6"/>
  <c r="A1283" i="6"/>
  <c r="A1287" i="6"/>
  <c r="A1291" i="6"/>
  <c r="A1295" i="6"/>
  <c r="A1299" i="6"/>
  <c r="A1303" i="6"/>
  <c r="A1307" i="6"/>
  <c r="A1311" i="6"/>
  <c r="A1315" i="6"/>
  <c r="A1319" i="6"/>
  <c r="A1323" i="6"/>
  <c r="A1327" i="6"/>
  <c r="A1331" i="6"/>
  <c r="A1335" i="6"/>
  <c r="A1339" i="6"/>
  <c r="A1343" i="6"/>
  <c r="A1347" i="6"/>
  <c r="A27" i="6"/>
  <c r="A47" i="6"/>
  <c r="A70" i="6"/>
  <c r="A91" i="6"/>
  <c r="A111" i="6"/>
  <c r="A134" i="6"/>
  <c r="A155" i="6"/>
  <c r="A175" i="6"/>
  <c r="A198" i="6"/>
  <c r="A215" i="6"/>
  <c r="A229" i="6"/>
  <c r="A243" i="6"/>
  <c r="A258" i="6"/>
  <c r="A271" i="6"/>
  <c r="A286" i="6"/>
  <c r="A301" i="6"/>
  <c r="A314" i="6"/>
  <c r="A329" i="6"/>
  <c r="A343" i="6"/>
  <c r="A356" i="6"/>
  <c r="A367" i="6"/>
  <c r="A378" i="6"/>
  <c r="A388" i="6"/>
  <c r="A399" i="6"/>
  <c r="A410" i="6"/>
  <c r="A420" i="6"/>
  <c r="A431" i="6"/>
  <c r="A442" i="6"/>
  <c r="A452" i="6"/>
  <c r="A463" i="6"/>
  <c r="A474" i="6"/>
  <c r="A484" i="6"/>
  <c r="A495" i="6"/>
  <c r="A506" i="6"/>
  <c r="A516" i="6"/>
  <c r="A527" i="6"/>
  <c r="A538" i="6"/>
  <c r="A548" i="6"/>
  <c r="A559" i="6"/>
  <c r="A570" i="6"/>
  <c r="A580" i="6"/>
  <c r="A591" i="6"/>
  <c r="A602" i="6"/>
  <c r="A610" i="6"/>
  <c r="A616" i="6"/>
  <c r="A623" i="6"/>
  <c r="A631" i="6"/>
  <c r="A638" i="6"/>
  <c r="A644" i="6"/>
  <c r="A652" i="6"/>
  <c r="A659" i="6"/>
  <c r="A666" i="6"/>
  <c r="A674" i="6"/>
  <c r="A680" i="6"/>
  <c r="A687" i="6"/>
  <c r="A695" i="6"/>
  <c r="A702" i="6"/>
  <c r="A708" i="6"/>
  <c r="A716" i="6"/>
  <c r="A723" i="6"/>
  <c r="A730" i="6"/>
  <c r="A738" i="6"/>
  <c r="A744" i="6"/>
  <c r="A751" i="6"/>
  <c r="A759" i="6"/>
  <c r="A766" i="6"/>
  <c r="A772" i="6"/>
  <c r="A780" i="6"/>
  <c r="A787" i="6"/>
  <c r="A794" i="6"/>
  <c r="A802" i="6"/>
  <c r="A808" i="6"/>
  <c r="A815" i="6"/>
  <c r="A823" i="6"/>
  <c r="A829" i="6"/>
  <c r="A834" i="6"/>
  <c r="A840" i="6"/>
  <c r="A845" i="6"/>
  <c r="A850" i="6"/>
  <c r="A856" i="6"/>
  <c r="A861" i="6"/>
  <c r="A866" i="6"/>
  <c r="A872" i="6"/>
  <c r="A877" i="6"/>
  <c r="A882" i="6"/>
  <c r="A888" i="6"/>
  <c r="A893" i="6"/>
  <c r="A898" i="6"/>
  <c r="A904" i="6"/>
  <c r="A909" i="6"/>
  <c r="A914" i="6"/>
  <c r="A920" i="6"/>
  <c r="A925" i="6"/>
  <c r="A930" i="6"/>
  <c r="A936" i="6"/>
  <c r="A941" i="6"/>
  <c r="A946" i="6"/>
  <c r="A952" i="6"/>
  <c r="A957" i="6"/>
  <c r="A962" i="6"/>
  <c r="A968" i="6"/>
  <c r="A973" i="6"/>
  <c r="A978" i="6"/>
  <c r="A984" i="6"/>
  <c r="A989" i="6"/>
  <c r="A994" i="6"/>
  <c r="A1000" i="6"/>
  <c r="A1005" i="6"/>
  <c r="A1010" i="6"/>
  <c r="A1016" i="6"/>
  <c r="A1021" i="6"/>
  <c r="A1026" i="6"/>
  <c r="A1032" i="6"/>
  <c r="A1036" i="6"/>
  <c r="A1040" i="6"/>
  <c r="A1044" i="6"/>
  <c r="A1048" i="6"/>
  <c r="A1052" i="6"/>
  <c r="A1056" i="6"/>
  <c r="A1060" i="6"/>
  <c r="A1064" i="6"/>
  <c r="A1068" i="6"/>
  <c r="A1072" i="6"/>
  <c r="A1076" i="6"/>
  <c r="A1080" i="6"/>
  <c r="A1084" i="6"/>
  <c r="A1088" i="6"/>
  <c r="A1092" i="6"/>
  <c r="A1096" i="6"/>
  <c r="A1100" i="6"/>
  <c r="A1104" i="6"/>
  <c r="A1108" i="6"/>
  <c r="A1112" i="6"/>
  <c r="A1116" i="6"/>
  <c r="A1120" i="6"/>
  <c r="A1124" i="6"/>
  <c r="A1128" i="6"/>
  <c r="A1132" i="6"/>
  <c r="A1136" i="6"/>
  <c r="A1140" i="6"/>
  <c r="A1144" i="6"/>
  <c r="A1148" i="6"/>
  <c r="A1152" i="6"/>
  <c r="A1156" i="6"/>
  <c r="A1160" i="6"/>
  <c r="A1164" i="6"/>
  <c r="A1168" i="6"/>
  <c r="A1172" i="6"/>
  <c r="A1176" i="6"/>
  <c r="A1180" i="6"/>
  <c r="A1184" i="6"/>
  <c r="A1188" i="6"/>
  <c r="A1192" i="6"/>
  <c r="A1196" i="6"/>
  <c r="A1200" i="6"/>
  <c r="A1204" i="6"/>
  <c r="A1208" i="6"/>
  <c r="A1212" i="6"/>
  <c r="A1216" i="6"/>
  <c r="A1220" i="6"/>
  <c r="A1224" i="6"/>
  <c r="A1228" i="6"/>
  <c r="A1232" i="6"/>
  <c r="A1236" i="6"/>
  <c r="A1240" i="6"/>
  <c r="A1244" i="6"/>
  <c r="A1248" i="6"/>
  <c r="A1252" i="6"/>
  <c r="A1256" i="6"/>
  <c r="A1260" i="6"/>
  <c r="A35" i="6"/>
  <c r="A55" i="6"/>
  <c r="A78" i="6"/>
  <c r="A99" i="6"/>
  <c r="A119" i="6"/>
  <c r="A142" i="6"/>
  <c r="A163" i="6"/>
  <c r="A183" i="6"/>
  <c r="A206" i="6"/>
  <c r="A221" i="6"/>
  <c r="A38" i="6"/>
  <c r="A123" i="6"/>
  <c r="A207" i="6"/>
  <c r="A249" i="6"/>
  <c r="A277" i="6"/>
  <c r="A306" i="6"/>
  <c r="A334" i="6"/>
  <c r="A360" i="6"/>
  <c r="A382" i="6"/>
  <c r="A403" i="6"/>
  <c r="A424" i="6"/>
  <c r="A446" i="6"/>
  <c r="A467" i="6"/>
  <c r="A488" i="6"/>
  <c r="A510" i="6"/>
  <c r="A531" i="6"/>
  <c r="A552" i="6"/>
  <c r="A574" i="6"/>
  <c r="A595" i="6"/>
  <c r="A611" i="6"/>
  <c r="A626" i="6"/>
  <c r="A639" i="6"/>
  <c r="A654" i="6"/>
  <c r="A668" i="6"/>
  <c r="A682" i="6"/>
  <c r="A696" i="6"/>
  <c r="A711" i="6"/>
  <c r="A724" i="6"/>
  <c r="A739" i="6"/>
  <c r="A754" i="6"/>
  <c r="A767" i="6"/>
  <c r="A782" i="6"/>
  <c r="A796" i="6"/>
  <c r="A810" i="6"/>
  <c r="A824" i="6"/>
  <c r="A836" i="6"/>
  <c r="A846" i="6"/>
  <c r="A857" i="6"/>
  <c r="A868" i="6"/>
  <c r="A878" i="6"/>
  <c r="A889" i="6"/>
  <c r="A59" i="6"/>
  <c r="A143" i="6"/>
  <c r="A222" i="6"/>
  <c r="A250" i="6"/>
  <c r="A279" i="6"/>
  <c r="A307" i="6"/>
  <c r="A335" i="6"/>
  <c r="A362" i="6"/>
  <c r="A383" i="6"/>
  <c r="A404" i="6"/>
  <c r="A426" i="6"/>
  <c r="A447" i="6"/>
  <c r="A468" i="6"/>
  <c r="A490" i="6"/>
  <c r="A511" i="6"/>
  <c r="A532" i="6"/>
  <c r="A554" i="6"/>
  <c r="A575" i="6"/>
  <c r="A596" i="6"/>
  <c r="A612" i="6"/>
  <c r="A627" i="6"/>
  <c r="A642" i="6"/>
  <c r="A655" i="6"/>
  <c r="A670" i="6"/>
  <c r="A684" i="6"/>
  <c r="A698" i="6"/>
  <c r="A712" i="6"/>
  <c r="A727" i="6"/>
  <c r="A740" i="6"/>
  <c r="A755" i="6"/>
  <c r="A770" i="6"/>
  <c r="A783" i="6"/>
  <c r="A798" i="6"/>
  <c r="A812" i="6"/>
  <c r="A826" i="6"/>
  <c r="A837" i="6"/>
  <c r="A848" i="6"/>
  <c r="A858" i="6"/>
  <c r="A869" i="6"/>
  <c r="A880" i="6"/>
  <c r="A890" i="6"/>
  <c r="A79" i="6"/>
  <c r="A166" i="6"/>
  <c r="A234" i="6"/>
  <c r="A263" i="6"/>
  <c r="A291" i="6"/>
  <c r="A319" i="6"/>
  <c r="A349" i="6"/>
  <c r="A371" i="6"/>
  <c r="A392" i="6"/>
  <c r="A414" i="6"/>
  <c r="A435" i="6"/>
  <c r="A456" i="6"/>
  <c r="A478" i="6"/>
  <c r="A499" i="6"/>
  <c r="A520" i="6"/>
  <c r="A542" i="6"/>
  <c r="A563" i="6"/>
  <c r="A584" i="6"/>
  <c r="A604" i="6"/>
  <c r="A618" i="6"/>
  <c r="A632" i="6"/>
  <c r="A647" i="6"/>
  <c r="A660" i="6"/>
  <c r="A675" i="6"/>
  <c r="A690" i="6"/>
  <c r="A703" i="6"/>
  <c r="A718" i="6"/>
  <c r="A732" i="6"/>
  <c r="A746" i="6"/>
  <c r="A760" i="6"/>
  <c r="A775" i="6"/>
  <c r="A788" i="6"/>
  <c r="A803" i="6"/>
  <c r="A818" i="6"/>
  <c r="A830" i="6"/>
  <c r="A841" i="6"/>
  <c r="A852" i="6"/>
  <c r="A862" i="6"/>
  <c r="A873" i="6"/>
  <c r="A884" i="6"/>
  <c r="A894" i="6"/>
  <c r="A905" i="6"/>
  <c r="A916" i="6"/>
  <c r="A926" i="6"/>
  <c r="A937" i="6"/>
  <c r="A948" i="6"/>
  <c r="A958" i="6"/>
  <c r="A969" i="6"/>
  <c r="A980" i="6"/>
  <c r="A990" i="6"/>
  <c r="A1001" i="6"/>
  <c r="A1012" i="6"/>
  <c r="A1022" i="6"/>
  <c r="A1033" i="6"/>
  <c r="A1041" i="6"/>
  <c r="A1049" i="6"/>
  <c r="A1057" i="6"/>
  <c r="A1065" i="6"/>
  <c r="A1073" i="6"/>
  <c r="A1081" i="6"/>
  <c r="A1089" i="6"/>
  <c r="A1097" i="6"/>
  <c r="A1105" i="6"/>
  <c r="A1113" i="6"/>
  <c r="A1121" i="6"/>
  <c r="A1129" i="6"/>
  <c r="A1137" i="6"/>
  <c r="A1145" i="6"/>
  <c r="A1153" i="6"/>
  <c r="A1161" i="6"/>
  <c r="A1169" i="6"/>
  <c r="A1177" i="6"/>
  <c r="A1185" i="6"/>
  <c r="A1193" i="6"/>
  <c r="A1201" i="6"/>
  <c r="A1209" i="6"/>
  <c r="A1217" i="6"/>
  <c r="A1225" i="6"/>
  <c r="A1233" i="6"/>
  <c r="A1241" i="6"/>
  <c r="A1249" i="6"/>
  <c r="A1257" i="6"/>
  <c r="A1264" i="6"/>
  <c r="A1269" i="6"/>
  <c r="A1274" i="6"/>
  <c r="A102" i="6"/>
  <c r="A293" i="6"/>
  <c r="A394" i="6"/>
  <c r="A479" i="6"/>
  <c r="A564" i="6"/>
  <c r="A634" i="6"/>
  <c r="A691" i="6"/>
  <c r="A748" i="6"/>
  <c r="A804" i="6"/>
  <c r="A853" i="6"/>
  <c r="A896" i="6"/>
  <c r="A910" i="6"/>
  <c r="A922" i="6"/>
  <c r="A938" i="6"/>
  <c r="A953" i="6"/>
  <c r="A965" i="6"/>
  <c r="A981" i="6"/>
  <c r="A996" i="6"/>
  <c r="A1008" i="6"/>
  <c r="A1024" i="6"/>
  <c r="A1037" i="6"/>
  <c r="A1046" i="6"/>
  <c r="A1058" i="6"/>
  <c r="A1069" i="6"/>
  <c r="A1078" i="6"/>
  <c r="A1090" i="6"/>
  <c r="A1101" i="6"/>
  <c r="A1110" i="6"/>
  <c r="A1122" i="6"/>
  <c r="A1133" i="6"/>
  <c r="A1142" i="6"/>
  <c r="A1154" i="6"/>
  <c r="A1165" i="6"/>
  <c r="A1174" i="6"/>
  <c r="A1186" i="6"/>
  <c r="A1197" i="6"/>
  <c r="A1206" i="6"/>
  <c r="A1218" i="6"/>
  <c r="A1229" i="6"/>
  <c r="A1238" i="6"/>
  <c r="A1250" i="6"/>
  <c r="A1261" i="6"/>
  <c r="A1268" i="6"/>
  <c r="A1276" i="6"/>
  <c r="A1281" i="6"/>
  <c r="A1286" i="6"/>
  <c r="A1292" i="6"/>
  <c r="A1297" i="6"/>
  <c r="A1302" i="6"/>
  <c r="A1308" i="6"/>
  <c r="A1313" i="6"/>
  <c r="A1318" i="6"/>
  <c r="A1324" i="6"/>
  <c r="A1329" i="6"/>
  <c r="A1334" i="6"/>
  <c r="A1340" i="6"/>
  <c r="A1345" i="6"/>
  <c r="A1350" i="6"/>
  <c r="A1354" i="6"/>
  <c r="A1358" i="6"/>
  <c r="A1362" i="6"/>
  <c r="A1366" i="6"/>
  <c r="A1370" i="6"/>
  <c r="A1374" i="6"/>
  <c r="A1378" i="6"/>
  <c r="A1382" i="6"/>
  <c r="A1386" i="6"/>
  <c r="A1390" i="6"/>
  <c r="A1394" i="6"/>
  <c r="A1398" i="6"/>
  <c r="A1402" i="6"/>
  <c r="A1406" i="6"/>
  <c r="A1410" i="6"/>
  <c r="A1414" i="6"/>
  <c r="A1418" i="6"/>
  <c r="A1422" i="6"/>
  <c r="A1426" i="6"/>
  <c r="A1430" i="6"/>
  <c r="A1434" i="6"/>
  <c r="A1438" i="6"/>
  <c r="A1442" i="6"/>
  <c r="A1446" i="6"/>
  <c r="A1450" i="6"/>
  <c r="A1454" i="6"/>
  <c r="A1458" i="6"/>
  <c r="A1462" i="6"/>
  <c r="A1466" i="6"/>
  <c r="A1470" i="6"/>
  <c r="A1474" i="6"/>
  <c r="A1478" i="6"/>
  <c r="A1482" i="6"/>
  <c r="A187" i="6"/>
  <c r="A322" i="6"/>
  <c r="A415" i="6"/>
  <c r="A500" i="6"/>
  <c r="A586" i="6"/>
  <c r="A648" i="6"/>
  <c r="A706" i="6"/>
  <c r="A762" i="6"/>
  <c r="A819" i="6"/>
  <c r="A864" i="6"/>
  <c r="A900" i="6"/>
  <c r="A912" i="6"/>
  <c r="A928" i="6"/>
  <c r="A942" i="6"/>
  <c r="A954" i="6"/>
  <c r="A970" i="6"/>
  <c r="A985" i="6"/>
  <c r="A997" i="6"/>
  <c r="A1013" i="6"/>
  <c r="A1028" i="6"/>
  <c r="A1038" i="6"/>
  <c r="A1050" i="6"/>
  <c r="A1061" i="6"/>
  <c r="A1070" i="6"/>
  <c r="A1082" i="6"/>
  <c r="A1093" i="6"/>
  <c r="A1102" i="6"/>
  <c r="A1114" i="6"/>
  <c r="A1125" i="6"/>
  <c r="A1134" i="6"/>
  <c r="A1146" i="6"/>
  <c r="A1157" i="6"/>
  <c r="A1166" i="6"/>
  <c r="A1178" i="6"/>
  <c r="A1189" i="6"/>
  <c r="A1198" i="6"/>
  <c r="A1210" i="6"/>
  <c r="A1221" i="6"/>
  <c r="A1230" i="6"/>
  <c r="A1242" i="6"/>
  <c r="A1253" i="6"/>
  <c r="A1262" i="6"/>
  <c r="A1270" i="6"/>
  <c r="A1277" i="6"/>
  <c r="A1282" i="6"/>
  <c r="A1288" i="6"/>
  <c r="A1293" i="6"/>
  <c r="A1298" i="6"/>
  <c r="A1304" i="6"/>
  <c r="A1309" i="6"/>
  <c r="A1314" i="6"/>
  <c r="A1320" i="6"/>
  <c r="A1325" i="6"/>
  <c r="A1330" i="6"/>
  <c r="A1336" i="6"/>
  <c r="A1341" i="6"/>
  <c r="A1346" i="6"/>
  <c r="A1351" i="6"/>
  <c r="A1355" i="6"/>
  <c r="A1359" i="6"/>
  <c r="A1363" i="6"/>
  <c r="A1367" i="6"/>
  <c r="A1371" i="6"/>
  <c r="A1375" i="6"/>
  <c r="A1379" i="6"/>
  <c r="A1383" i="6"/>
  <c r="A1387" i="6"/>
  <c r="A1391" i="6"/>
  <c r="A1395" i="6"/>
  <c r="A1399" i="6"/>
  <c r="A1403" i="6"/>
  <c r="A1407" i="6"/>
  <c r="A1411" i="6"/>
  <c r="A1415" i="6"/>
  <c r="A1419" i="6"/>
  <c r="A1423" i="6"/>
  <c r="A1427" i="6"/>
  <c r="A1431" i="6"/>
  <c r="A1435" i="6"/>
  <c r="A1439" i="6"/>
  <c r="A1443" i="6"/>
  <c r="A1447" i="6"/>
  <c r="A1451" i="6"/>
  <c r="A1455" i="6"/>
  <c r="A1459" i="6"/>
  <c r="A1463" i="6"/>
  <c r="A1467" i="6"/>
  <c r="A1471" i="6"/>
  <c r="A1475" i="6"/>
  <c r="A1479" i="6"/>
  <c r="A1483" i="6"/>
  <c r="A237" i="6"/>
  <c r="A350" i="6"/>
  <c r="A436" i="6"/>
  <c r="A522" i="6"/>
  <c r="A606" i="6"/>
  <c r="A663" i="6"/>
  <c r="A719" i="6"/>
  <c r="A776" i="6"/>
  <c r="A832" i="6"/>
  <c r="A874" i="6"/>
  <c r="A901" i="6"/>
  <c r="A917" i="6"/>
  <c r="A932" i="6"/>
  <c r="A944" i="6"/>
  <c r="A960" i="6"/>
  <c r="A974" i="6"/>
  <c r="A986" i="6"/>
  <c r="A1002" i="6"/>
  <c r="A1017" i="6"/>
  <c r="A1029" i="6"/>
  <c r="A1042" i="6"/>
  <c r="A1053" i="6"/>
  <c r="A1062" i="6"/>
  <c r="A1074" i="6"/>
  <c r="A1085" i="6"/>
  <c r="A1094" i="6"/>
  <c r="A1106" i="6"/>
  <c r="A1117" i="6"/>
  <c r="A1126" i="6"/>
  <c r="A1138" i="6"/>
  <c r="A1149" i="6"/>
  <c r="A1158" i="6"/>
  <c r="A1170" i="6"/>
  <c r="A1181" i="6"/>
  <c r="A1190" i="6"/>
  <c r="A1202" i="6"/>
  <c r="A1213" i="6"/>
  <c r="A1222" i="6"/>
  <c r="A1234" i="6"/>
  <c r="A1245" i="6"/>
  <c r="A1254" i="6"/>
  <c r="A1265" i="6"/>
  <c r="A1272" i="6"/>
  <c r="A1278" i="6"/>
  <c r="A1284" i="6"/>
  <c r="A1289" i="6"/>
  <c r="A1294" i="6"/>
  <c r="A1300" i="6"/>
  <c r="A1305" i="6"/>
  <c r="A1310" i="6"/>
  <c r="A1316" i="6"/>
  <c r="A1321" i="6"/>
  <c r="A1326" i="6"/>
  <c r="A1332" i="6"/>
  <c r="A1337" i="6"/>
  <c r="A1342" i="6"/>
  <c r="A1348" i="6"/>
  <c r="A1352" i="6"/>
  <c r="A1356" i="6"/>
  <c r="A1360" i="6"/>
  <c r="A1364" i="6"/>
  <c r="A1368" i="6"/>
  <c r="A1372" i="6"/>
  <c r="A1376" i="6"/>
  <c r="A1380" i="6"/>
  <c r="A1384" i="6"/>
  <c r="A1388" i="6"/>
  <c r="A1392" i="6"/>
  <c r="A1396" i="6"/>
  <c r="A1400" i="6"/>
  <c r="A1404" i="6"/>
  <c r="A1408" i="6"/>
  <c r="A1412" i="6"/>
  <c r="A1416" i="6"/>
  <c r="A1420" i="6"/>
  <c r="A1424" i="6"/>
  <c r="A1428" i="6"/>
  <c r="A1432" i="6"/>
  <c r="A1436" i="6"/>
  <c r="A1440" i="6"/>
  <c r="A1444" i="6"/>
  <c r="A1448" i="6"/>
  <c r="A1452" i="6"/>
  <c r="A1456" i="6"/>
  <c r="A1460" i="6"/>
  <c r="A1464" i="6"/>
  <c r="A1468" i="6"/>
  <c r="A1472" i="6"/>
  <c r="A1476" i="6"/>
  <c r="A1480" i="6"/>
  <c r="A1484" i="6"/>
  <c r="A265" i="6"/>
  <c r="A372" i="6"/>
  <c r="A458" i="6"/>
  <c r="A543" i="6"/>
  <c r="A620" i="6"/>
  <c r="A676" i="6"/>
  <c r="A734" i="6"/>
  <c r="A791" i="6"/>
  <c r="A842" i="6"/>
  <c r="A885" i="6"/>
  <c r="A906" i="6"/>
  <c r="A921" i="6"/>
  <c r="A933" i="6"/>
  <c r="A949" i="6"/>
  <c r="A964" i="6"/>
  <c r="A976" i="6"/>
  <c r="A992" i="6"/>
  <c r="A1006" i="6"/>
  <c r="A1018" i="6"/>
  <c r="A1034" i="6"/>
  <c r="A1045" i="6"/>
  <c r="A1054" i="6"/>
  <c r="A1066" i="6"/>
  <c r="A1077" i="6"/>
  <c r="A1086" i="6"/>
  <c r="A1098" i="6"/>
  <c r="A1109" i="6"/>
  <c r="A1118" i="6"/>
  <c r="A1130" i="6"/>
  <c r="A1141" i="6"/>
  <c r="A1150" i="6"/>
  <c r="A1162" i="6"/>
  <c r="A1173" i="6"/>
  <c r="A1182" i="6"/>
  <c r="A1194" i="6"/>
  <c r="A1205" i="6"/>
  <c r="A1214" i="6"/>
  <c r="A1226" i="6"/>
  <c r="A1237" i="6"/>
  <c r="A1246" i="6"/>
  <c r="A1258" i="6"/>
  <c r="A1266" i="6"/>
  <c r="A1273" i="6"/>
  <c r="A1280" i="6"/>
  <c r="A1285" i="6"/>
  <c r="A1290" i="6"/>
  <c r="A1296" i="6"/>
  <c r="A1301" i="6"/>
  <c r="A1306" i="6"/>
  <c r="A1312" i="6"/>
  <c r="A1317" i="6"/>
  <c r="A1322" i="6"/>
  <c r="A1328" i="6"/>
  <c r="A1333" i="6"/>
  <c r="A1338" i="6"/>
  <c r="A1344" i="6"/>
  <c r="A1349" i="6"/>
  <c r="A1353" i="6"/>
  <c r="A1357" i="6"/>
  <c r="A1361" i="6"/>
  <c r="A1365" i="6"/>
  <c r="A1369" i="6"/>
  <c r="A1373" i="6"/>
  <c r="A1377" i="6"/>
  <c r="A1381" i="6"/>
  <c r="A1385" i="6"/>
  <c r="A1389" i="6"/>
  <c r="A1393" i="6"/>
  <c r="A1397" i="6"/>
  <c r="A1401" i="6"/>
  <c r="A1405" i="6"/>
  <c r="A1409" i="6"/>
  <c r="A1413" i="6"/>
  <c r="A1417" i="6"/>
  <c r="A1421" i="6"/>
  <c r="A1425" i="6"/>
  <c r="A1429" i="6"/>
  <c r="A1433" i="6"/>
  <c r="A1437" i="6"/>
  <c r="A1441" i="6"/>
  <c r="A1445" i="6"/>
  <c r="A1449" i="6"/>
  <c r="A1453" i="6"/>
  <c r="A1457" i="6"/>
  <c r="A1461" i="6"/>
  <c r="A1477" i="6"/>
  <c r="A1473" i="6"/>
  <c r="A1469" i="6"/>
  <c r="A1481" i="6"/>
  <c r="A1465" i="6"/>
  <c r="C3" i="1" a="1"/>
  <c r="C3" i="1" s="1"/>
  <c r="C4" i="1" a="1"/>
  <c r="C4" i="1" s="1"/>
  <c r="D11" i="1" a="1"/>
  <c r="D11" i="1" s="1"/>
  <c r="H9" i="1" a="1"/>
  <c r="H9" i="1" s="1"/>
  <c r="L11" i="1" a="1"/>
  <c r="L11" i="1" s="1"/>
  <c r="E9" i="1" a="1"/>
  <c r="E9" i="1" s="1"/>
  <c r="H10" i="1" a="1"/>
  <c r="H10" i="1" s="1"/>
  <c r="N9" i="1" a="1"/>
  <c r="N9" i="1" s="1"/>
  <c r="F9" i="1" a="1"/>
  <c r="F9" i="1" s="1"/>
  <c r="D9" i="1" a="1"/>
  <c r="D9" i="1" s="1"/>
  <c r="E10" i="1" a="1"/>
  <c r="E10" i="1" s="1"/>
  <c r="L9" i="1" a="1"/>
  <c r="L9" i="1" s="1"/>
  <c r="N10" i="1" a="1"/>
  <c r="N10" i="1" s="1"/>
  <c r="F10" i="1" a="1"/>
  <c r="F10" i="1" s="1"/>
  <c r="D10" i="1" a="1"/>
  <c r="D10" i="1" s="1"/>
  <c r="E11" i="1" a="1"/>
  <c r="E11" i="1" s="1"/>
  <c r="L10" i="1" a="1"/>
  <c r="L10" i="1" s="1"/>
  <c r="F7" i="1" a="1"/>
  <c r="F7" i="1" s="1"/>
  <c r="F11" i="1" a="1"/>
  <c r="F11" i="1" s="1"/>
  <c r="F8" i="1" a="1"/>
  <c r="F8" i="1" s="1"/>
  <c r="F7" i="11" l="1"/>
  <c r="G8" i="11"/>
  <c r="F8" i="11"/>
  <c r="B12" i="6" a="1"/>
  <c r="B12" i="6" s="1"/>
  <c r="B8" i="6"/>
  <c r="B11" i="6" a="1"/>
  <c r="B11" i="6" s="1"/>
  <c r="B7" i="6"/>
  <c r="B5" i="6"/>
  <c r="B10" i="6" a="1"/>
  <c r="B10" i="6" s="1"/>
  <c r="B6" i="6"/>
  <c r="B13" i="6"/>
  <c r="B9" i="6"/>
  <c r="A15" i="6"/>
  <c r="F9" i="11" l="1"/>
  <c r="G9" i="11"/>
  <c r="G10" i="11" l="1"/>
  <c r="F10" i="11"/>
  <c r="F11" i="11" l="1"/>
  <c r="G11" i="11"/>
  <c r="G12" i="11" l="1"/>
  <c r="F12" i="11"/>
  <c r="F13" i="11" l="1"/>
  <c r="G13" i="11"/>
  <c r="G14" i="11" l="1"/>
  <c r="F14" i="11"/>
  <c r="F15" i="11" l="1"/>
  <c r="G15" i="11"/>
  <c r="G16" i="11" l="1"/>
  <c r="F16" i="11"/>
  <c r="F17" i="11" l="1"/>
  <c r="G17" i="11"/>
  <c r="G18" i="11" l="1"/>
  <c r="F18" i="11"/>
  <c r="F19" i="11" l="1"/>
  <c r="G19" i="11"/>
  <c r="G20" i="11" l="1"/>
  <c r="F20" i="11"/>
  <c r="F21" i="11" l="1"/>
  <c r="G21" i="11"/>
  <c r="G22" i="11" l="1"/>
  <c r="F22" i="11"/>
  <c r="F23" i="11" l="1"/>
  <c r="G23" i="11"/>
  <c r="G24" i="11" l="1"/>
  <c r="F24" i="11"/>
  <c r="F25" i="11" l="1"/>
  <c r="G25" i="11"/>
  <c r="G26" i="11" l="1"/>
  <c r="F26" i="11"/>
  <c r="F27" i="11" l="1"/>
  <c r="G27" i="11"/>
  <c r="G28" i="11" l="1"/>
  <c r="F28" i="11"/>
  <c r="F29" i="11" l="1"/>
  <c r="G29" i="11"/>
  <c r="G30" i="11" l="1"/>
  <c r="F30" i="11"/>
  <c r="G31" i="11" l="1"/>
  <c r="F31" i="11"/>
  <c r="G32" i="11" l="1"/>
  <c r="F32" i="11"/>
  <c r="G33" i="11" l="1"/>
  <c r="F33" i="11"/>
  <c r="G34" i="11" l="1"/>
  <c r="F34" i="11"/>
  <c r="G35" i="11" l="1"/>
  <c r="F35" i="11"/>
  <c r="G36" i="11" l="1"/>
  <c r="F36" i="11"/>
  <c r="G37" i="11" l="1"/>
  <c r="F37" i="11"/>
  <c r="G38" i="11" l="1"/>
  <c r="F38" i="11"/>
  <c r="F39" i="11" l="1"/>
  <c r="G39" i="11"/>
  <c r="F40" i="11" l="1"/>
  <c r="G40" i="11"/>
  <c r="F41" i="11" l="1"/>
  <c r="G41" i="11"/>
  <c r="F42" i="11" l="1"/>
  <c r="G42" i="11"/>
  <c r="G43" i="11" l="1"/>
  <c r="F43" i="11"/>
  <c r="F44" i="11" l="1"/>
  <c r="G44" i="11"/>
  <c r="G45" i="11" l="1"/>
  <c r="F45" i="11"/>
  <c r="F46" i="11" l="1"/>
  <c r="G4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<sst xmlns="http://schemas.openxmlformats.org/spreadsheetml/2006/main" count="25320" uniqueCount="129">
  <si>
    <t>Travel_Rarely</t>
  </si>
  <si>
    <t>Sales</t>
  </si>
  <si>
    <t>Life Sciences</t>
  </si>
  <si>
    <t>Female</t>
  </si>
  <si>
    <t>Single</t>
  </si>
  <si>
    <t>Yes</t>
  </si>
  <si>
    <t>Travel_Frequently</t>
  </si>
  <si>
    <t>Research &amp; Development</t>
  </si>
  <si>
    <t>Medical</t>
  </si>
  <si>
    <t>Male</t>
  </si>
  <si>
    <t>Married</t>
  </si>
  <si>
    <t>No</t>
  </si>
  <si>
    <t>Non-Travel</t>
  </si>
  <si>
    <t>Human Resources</t>
  </si>
  <si>
    <t>Marketing</t>
  </si>
  <si>
    <t>Divorced</t>
  </si>
  <si>
    <t>Attr%</t>
  </si>
  <si>
    <t>Technical Degree</t>
  </si>
  <si>
    <t>MIN</t>
  </si>
  <si>
    <t>MAX</t>
  </si>
  <si>
    <t>Other</t>
  </si>
  <si>
    <t>STD</t>
  </si>
  <si>
    <t>COUNT</t>
  </si>
  <si>
    <t>MEDIAN</t>
  </si>
  <si>
    <t>AVG</t>
  </si>
  <si>
    <t>Age</t>
  </si>
  <si>
    <t>Attrition</t>
  </si>
  <si>
    <t>BusinessTravel</t>
  </si>
  <si>
    <t>Department</t>
  </si>
  <si>
    <t>EducationField</t>
  </si>
  <si>
    <t>EnvironmentSatisfaction</t>
  </si>
  <si>
    <t>Gender</t>
  </si>
  <si>
    <t>JobInvolvement</t>
  </si>
  <si>
    <t>JobLevel</t>
  </si>
  <si>
    <t>JobSatisfaction</t>
  </si>
  <si>
    <t>MaritalStatus</t>
  </si>
  <si>
    <t>MonthlyIncome</t>
  </si>
  <si>
    <t>OverTime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</si>
  <si>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</si>
  <si>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</si>
  <si>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</si>
  <si>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</si>
  <si>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</si>
  <si>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</si>
  <si>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DistanceFromHome</t>
  </si>
  <si>
    <t>Sum of Attrition</t>
  </si>
  <si>
    <t>Row Labels</t>
  </si>
  <si>
    <t>Grand Total</t>
  </si>
  <si>
    <t>Count of Age</t>
  </si>
  <si>
    <t>Column Labels</t>
  </si>
  <si>
    <t>Total Sum of Attrition</t>
  </si>
  <si>
    <t>Total Count of Age</t>
  </si>
  <si>
    <t>Working</t>
  </si>
  <si>
    <t>&lt;3</t>
  </si>
  <si>
    <t>3&lt;Y&lt;5</t>
  </si>
  <si>
    <t>5&lt;Y&lt;9</t>
  </si>
  <si>
    <t>5&lt;Y&lt;7</t>
  </si>
  <si>
    <t>7&lt;Y&lt;9</t>
  </si>
  <si>
    <t>9&gt;</t>
  </si>
  <si>
    <t>Attr-Count</t>
  </si>
  <si>
    <t>&lt;2</t>
  </si>
  <si>
    <t>2&lt;Y&lt;3</t>
  </si>
  <si>
    <t>3&lt;Y&lt;7</t>
  </si>
  <si>
    <t>3&lt;Y&lt;4.2</t>
  </si>
  <si>
    <t>4.2&lt;Y&lt;7</t>
  </si>
  <si>
    <t>7&gt;</t>
  </si>
  <si>
    <t>0&lt;Y&lt;1</t>
  </si>
  <si>
    <t>1&lt;Y&lt;3</t>
  </si>
  <si>
    <t>1&lt;Y&lt;2.2</t>
  </si>
  <si>
    <t>2.2&lt;Y&lt;3</t>
  </si>
  <si>
    <t>3&gt;</t>
  </si>
  <si>
    <t>0&lt;Y&lt;2</t>
  </si>
  <si>
    <t>3&lt;Y&lt;4.1</t>
  </si>
  <si>
    <t>4.1&lt;Y&lt;7</t>
  </si>
  <si>
    <t>In R&amp;D people who left has avg income 4252</t>
  </si>
  <si>
    <t>In R&amp;D people who did not leave has avg income 6162</t>
  </si>
  <si>
    <t>Possible leads</t>
  </si>
  <si>
    <t>If job role is based on education background then probability of leaving is greater than a person with some other education background</t>
  </si>
  <si>
    <t>(All)</t>
  </si>
  <si>
    <t>Average of MonthlyIncome</t>
  </si>
  <si>
    <t>low environment satisfaction-low job involvement-low job satisfaction-low monthly salary</t>
  </si>
  <si>
    <t>Sum of 1s</t>
  </si>
  <si>
    <t>Single perople with low job level, low job satisafaction,low job involvement and low environment satisfaction have 81% chance of leaving the company</t>
  </si>
  <si>
    <t>f,h &amp; f,s</t>
  </si>
  <si>
    <t>f,h &amp;f,t</t>
  </si>
  <si>
    <t>f,&lt;2911</t>
  </si>
  <si>
    <t>f,s</t>
  </si>
  <si>
    <t>f,y</t>
  </si>
  <si>
    <t>f,1</t>
  </si>
  <si>
    <t>f,1&amp;r,1</t>
  </si>
  <si>
    <t>h,t</t>
  </si>
  <si>
    <t>h,f</t>
  </si>
  <si>
    <t>s,&lt;2911&amp;h,&lt;2911</t>
  </si>
  <si>
    <t>s,s</t>
  </si>
  <si>
    <t>s,y</t>
  </si>
  <si>
    <t>h,1</t>
  </si>
  <si>
    <t>s,1</t>
  </si>
  <si>
    <t>f,h&amp;f,T</t>
  </si>
  <si>
    <t>T,h</t>
  </si>
  <si>
    <t>h,m,T&lt;2911</t>
  </si>
  <si>
    <t>h,D&amp;m,s&amp;T,s</t>
  </si>
  <si>
    <t>m,y</t>
  </si>
  <si>
    <t>h1,4&amp;m1</t>
  </si>
  <si>
    <t>h,mT,1</t>
  </si>
  <si>
    <t>m,1</t>
  </si>
  <si>
    <t>h,T,1</t>
  </si>
  <si>
    <t>f&lt;2911</t>
  </si>
  <si>
    <t>s&lt;2911</t>
  </si>
  <si>
    <t>y&lt;2911</t>
  </si>
  <si>
    <t>&lt;2911,1</t>
  </si>
  <si>
    <t>c0</t>
  </si>
  <si>
    <t>c1</t>
  </si>
  <si>
    <t>cT</t>
  </si>
  <si>
    <t>No Attr Pmf</t>
  </si>
  <si>
    <t>Attr Pmf</t>
  </si>
  <si>
    <t>LateralExp</t>
  </si>
  <si>
    <t>lat</t>
  </si>
  <si>
    <t>get</t>
  </si>
  <si>
    <t>Total</t>
  </si>
  <si>
    <t>GET</t>
  </si>
  <si>
    <t>LAT</t>
  </si>
  <si>
    <t>OLD EMP</t>
  </si>
  <si>
    <t>LAT EMP</t>
  </si>
  <si>
    <t>Job Level</t>
  </si>
  <si>
    <t>YearsInCurrent Role</t>
  </si>
  <si>
    <t>YearsAt Company</t>
  </si>
  <si>
    <t>TotalWorking Years</t>
  </si>
  <si>
    <t>YearsWithCurr Manager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</si>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</sst>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D5D5D5"/>
      <name val="Roboto"/>
    </font>
    <font>
      <sz val="11"/>
      <color rgb="FFF1F1F1"/>
      <name val="Roboto"/>
    </font>
    <font>
      <sz val="11"/>
      <color rgb="FF000000"/>
      <name val="Roboto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9FBAD9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BCC7E1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2383BA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7DACD1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67A4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33" borderId="0" xfId="0" applyFill="1"/>
    <xf numFmtId="164" fontId="16" fillId="0" borderId="0" xfId="0" applyNumberFormat="1" applyFont="1"/>
    <xf numFmtId="2" fontId="16" fillId="0" borderId="0" xfId="0" applyNumberFormat="1" applyFont="1"/>
    <xf numFmtId="0" fontId="16" fillId="0" borderId="0" xfId="0" applyFont="1"/>
    <xf numFmtId="164" fontId="16" fillId="0" borderId="10" xfId="0" applyNumberFormat="1" applyFont="1" applyBorder="1"/>
    <xf numFmtId="2" fontId="16" fillId="0" borderId="10" xfId="0" applyNumberFormat="1" applyFont="1" applyBorder="1"/>
    <xf numFmtId="2" fontId="16" fillId="0" borderId="11" xfId="0" applyNumberFormat="1" applyFont="1" applyBorder="1"/>
    <xf numFmtId="164" fontId="16" fillId="0" borderId="12" xfId="0" applyNumberFormat="1" applyFont="1" applyBorder="1"/>
    <xf numFmtId="0" fontId="16" fillId="0" borderId="13" xfId="0" applyFont="1" applyBorder="1"/>
    <xf numFmtId="2" fontId="16" fillId="0" borderId="14" xfId="0" applyNumberFormat="1" applyFont="1" applyBorder="1"/>
    <xf numFmtId="0" fontId="18" fillId="0" borderId="15" xfId="0" applyFont="1" applyBorder="1"/>
    <xf numFmtId="2" fontId="18" fillId="0" borderId="16" xfId="0" applyNumberFormat="1" applyFont="1" applyBorder="1"/>
    <xf numFmtId="0" fontId="16" fillId="0" borderId="10" xfId="0" applyFont="1" applyBorder="1" applyAlignment="1">
      <alignment horizontal="center"/>
    </xf>
    <xf numFmtId="9" fontId="16" fillId="0" borderId="10" xfId="0" applyNumberFormat="1" applyFont="1" applyBorder="1" applyAlignment="1">
      <alignment horizontal="center"/>
    </xf>
    <xf numFmtId="164" fontId="16" fillId="0" borderId="17" xfId="0" applyNumberFormat="1" applyFont="1" applyBorder="1"/>
    <xf numFmtId="2" fontId="16" fillId="0" borderId="18" xfId="0" applyNumberFormat="1" applyFont="1" applyBorder="1"/>
    <xf numFmtId="0" fontId="19" fillId="0" borderId="10" xfId="0" applyFont="1" applyBorder="1"/>
    <xf numFmtId="0" fontId="0" fillId="0" borderId="10" xfId="0" applyBorder="1"/>
    <xf numFmtId="164" fontId="0" fillId="0" borderId="0" xfId="0" applyNumberFormat="1"/>
    <xf numFmtId="1" fontId="0" fillId="0" borderId="0" xfId="0" applyNumberFormat="1"/>
    <xf numFmtId="1" fontId="0" fillId="0" borderId="10" xfId="0" applyNumberFormat="1" applyBorder="1"/>
    <xf numFmtId="9" fontId="0" fillId="0" borderId="0" xfId="0" applyNumberFormat="1"/>
    <xf numFmtId="0" fontId="14" fillId="0" borderId="0" xfId="0" applyFont="1"/>
    <xf numFmtId="2" fontId="18" fillId="0" borderId="0" xfId="0" applyNumberFormat="1" applyFont="1"/>
    <xf numFmtId="0" fontId="18" fillId="0" borderId="0" xfId="0" applyFont="1"/>
    <xf numFmtId="0" fontId="20" fillId="34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horizontal="right" vertical="center" wrapText="1"/>
    </xf>
    <xf numFmtId="0" fontId="16" fillId="80" borderId="20" xfId="0" applyFont="1" applyFill="1" applyBorder="1" applyAlignment="1">
      <alignment horizontal="left"/>
    </xf>
    <xf numFmtId="0" fontId="16" fillId="80" borderId="20" xfId="0" applyNumberFormat="1" applyFont="1" applyFill="1" applyBorder="1"/>
    <xf numFmtId="165" fontId="0" fillId="0" borderId="0" xfId="0" applyNumberFormat="1"/>
    <xf numFmtId="0" fontId="0" fillId="0" borderId="0" xfId="0" applyAlignment="1"/>
    <xf numFmtId="2" fontId="21" fillId="35" borderId="0" xfId="0" applyNumberFormat="1" applyFont="1" applyFill="1" applyAlignment="1">
      <alignment horizontal="right" vertical="center" wrapText="1"/>
    </xf>
    <xf numFmtId="2" fontId="21" fillId="36" borderId="0" xfId="0" applyNumberFormat="1" applyFont="1" applyFill="1" applyAlignment="1">
      <alignment horizontal="right" vertical="center" wrapText="1"/>
    </xf>
    <xf numFmtId="2" fontId="21" fillId="37" borderId="0" xfId="0" applyNumberFormat="1" applyFont="1" applyFill="1" applyAlignment="1">
      <alignment horizontal="right" vertical="center" wrapText="1"/>
    </xf>
    <xf numFmtId="2" fontId="21" fillId="38" borderId="0" xfId="0" applyNumberFormat="1" applyFont="1" applyFill="1" applyAlignment="1">
      <alignment horizontal="right" vertical="center" wrapText="1"/>
    </xf>
    <xf numFmtId="2" fontId="22" fillId="39" borderId="0" xfId="0" applyNumberFormat="1" applyFont="1" applyFill="1" applyAlignment="1">
      <alignment horizontal="right" vertical="center" wrapText="1"/>
    </xf>
    <xf numFmtId="2" fontId="22" fillId="40" borderId="0" xfId="0" applyNumberFormat="1" applyFont="1" applyFill="1" applyAlignment="1">
      <alignment horizontal="right" vertical="center" wrapText="1"/>
    </xf>
    <xf numFmtId="2" fontId="22" fillId="41" borderId="0" xfId="0" applyNumberFormat="1" applyFont="1" applyFill="1" applyAlignment="1">
      <alignment horizontal="right" vertical="center" wrapText="1"/>
    </xf>
    <xf numFmtId="2" fontId="22" fillId="42" borderId="0" xfId="0" applyNumberFormat="1" applyFont="1" applyFill="1" applyAlignment="1">
      <alignment horizontal="right" vertical="center" wrapText="1"/>
    </xf>
    <xf numFmtId="2" fontId="21" fillId="43" borderId="0" xfId="0" applyNumberFormat="1" applyFont="1" applyFill="1" applyAlignment="1">
      <alignment horizontal="right" vertical="center" wrapText="1"/>
    </xf>
    <xf numFmtId="2" fontId="21" fillId="44" borderId="0" xfId="0" applyNumberFormat="1" applyFont="1" applyFill="1" applyAlignment="1">
      <alignment horizontal="right" vertical="center" wrapText="1"/>
    </xf>
    <xf numFmtId="2" fontId="21" fillId="45" borderId="0" xfId="0" applyNumberFormat="1" applyFont="1" applyFill="1" applyAlignment="1">
      <alignment horizontal="right" vertical="center" wrapText="1"/>
    </xf>
    <xf numFmtId="2" fontId="21" fillId="46" borderId="0" xfId="0" applyNumberFormat="1" applyFont="1" applyFill="1" applyAlignment="1">
      <alignment horizontal="right" vertical="center" wrapText="1"/>
    </xf>
    <xf numFmtId="2" fontId="21" fillId="47" borderId="0" xfId="0" applyNumberFormat="1" applyFont="1" applyFill="1" applyAlignment="1">
      <alignment horizontal="right" vertical="center" wrapText="1"/>
    </xf>
    <xf numFmtId="2" fontId="22" fillId="48" borderId="0" xfId="0" applyNumberFormat="1" applyFont="1" applyFill="1" applyAlignment="1">
      <alignment horizontal="right" vertical="center" wrapText="1"/>
    </xf>
    <xf numFmtId="2" fontId="21" fillId="49" borderId="0" xfId="0" applyNumberFormat="1" applyFont="1" applyFill="1" applyAlignment="1">
      <alignment horizontal="right" vertical="center" wrapText="1"/>
    </xf>
    <xf numFmtId="2" fontId="21" fillId="50" borderId="0" xfId="0" applyNumberFormat="1" applyFont="1" applyFill="1" applyAlignment="1">
      <alignment horizontal="right" vertical="center" wrapText="1"/>
    </xf>
    <xf numFmtId="2" fontId="21" fillId="51" borderId="0" xfId="0" applyNumberFormat="1" applyFont="1" applyFill="1" applyAlignment="1">
      <alignment horizontal="right" vertical="center" wrapText="1"/>
    </xf>
    <xf numFmtId="2" fontId="22" fillId="52" borderId="0" xfId="0" applyNumberFormat="1" applyFont="1" applyFill="1" applyAlignment="1">
      <alignment horizontal="right" vertical="center" wrapText="1"/>
    </xf>
    <xf numFmtId="2" fontId="22" fillId="53" borderId="0" xfId="0" applyNumberFormat="1" applyFont="1" applyFill="1" applyAlignment="1">
      <alignment horizontal="right" vertical="center" wrapText="1"/>
    </xf>
    <xf numFmtId="2" fontId="22" fillId="54" borderId="0" xfId="0" applyNumberFormat="1" applyFont="1" applyFill="1" applyAlignment="1">
      <alignment horizontal="right" vertical="center" wrapText="1"/>
    </xf>
    <xf numFmtId="2" fontId="21" fillId="55" borderId="0" xfId="0" applyNumberFormat="1" applyFont="1" applyFill="1" applyAlignment="1">
      <alignment horizontal="right" vertical="center" wrapText="1"/>
    </xf>
    <xf numFmtId="2" fontId="21" fillId="56" borderId="0" xfId="0" applyNumberFormat="1" applyFont="1" applyFill="1" applyAlignment="1">
      <alignment horizontal="right" vertical="center" wrapText="1"/>
    </xf>
    <xf numFmtId="2" fontId="21" fillId="57" borderId="0" xfId="0" applyNumberFormat="1" applyFont="1" applyFill="1" applyAlignment="1">
      <alignment horizontal="right" vertical="center" wrapText="1"/>
    </xf>
    <xf numFmtId="2" fontId="21" fillId="58" borderId="0" xfId="0" applyNumberFormat="1" applyFont="1" applyFill="1" applyAlignment="1">
      <alignment horizontal="right" vertical="center" wrapText="1"/>
    </xf>
    <xf numFmtId="2" fontId="22" fillId="59" borderId="0" xfId="0" applyNumberFormat="1" applyFont="1" applyFill="1" applyAlignment="1">
      <alignment horizontal="right" vertical="center" wrapText="1"/>
    </xf>
    <xf numFmtId="2" fontId="22" fillId="60" borderId="0" xfId="0" applyNumberFormat="1" applyFont="1" applyFill="1" applyAlignment="1">
      <alignment horizontal="right" vertical="center" wrapText="1"/>
    </xf>
    <xf numFmtId="2" fontId="21" fillId="61" borderId="0" xfId="0" applyNumberFormat="1" applyFont="1" applyFill="1" applyAlignment="1">
      <alignment horizontal="right" vertical="center" wrapText="1"/>
    </xf>
    <xf numFmtId="2" fontId="21" fillId="62" borderId="0" xfId="0" applyNumberFormat="1" applyFont="1" applyFill="1" applyAlignment="1">
      <alignment horizontal="right" vertical="center" wrapText="1"/>
    </xf>
    <xf numFmtId="2" fontId="21" fillId="63" borderId="0" xfId="0" applyNumberFormat="1" applyFont="1" applyFill="1" applyAlignment="1">
      <alignment horizontal="right" vertical="center" wrapText="1"/>
    </xf>
    <xf numFmtId="2" fontId="21" fillId="64" borderId="0" xfId="0" applyNumberFormat="1" applyFont="1" applyFill="1" applyAlignment="1">
      <alignment horizontal="right" vertical="center" wrapText="1"/>
    </xf>
    <xf numFmtId="2" fontId="21" fillId="65" borderId="0" xfId="0" applyNumberFormat="1" applyFont="1" applyFill="1" applyAlignment="1">
      <alignment horizontal="right" vertical="center" wrapText="1"/>
    </xf>
    <xf numFmtId="2" fontId="21" fillId="66" borderId="0" xfId="0" applyNumberFormat="1" applyFont="1" applyFill="1" applyAlignment="1">
      <alignment horizontal="right" vertical="center" wrapText="1"/>
    </xf>
    <xf numFmtId="2" fontId="21" fillId="67" borderId="0" xfId="0" applyNumberFormat="1" applyFont="1" applyFill="1" applyAlignment="1">
      <alignment horizontal="right" vertical="center" wrapText="1"/>
    </xf>
    <xf numFmtId="2" fontId="21" fillId="68" borderId="0" xfId="0" applyNumberFormat="1" applyFont="1" applyFill="1" applyAlignment="1">
      <alignment horizontal="right" vertical="center" wrapText="1"/>
    </xf>
    <xf numFmtId="2" fontId="21" fillId="69" borderId="0" xfId="0" applyNumberFormat="1" applyFont="1" applyFill="1" applyAlignment="1">
      <alignment horizontal="right" vertical="center" wrapText="1"/>
    </xf>
    <xf numFmtId="2" fontId="21" fillId="70" borderId="0" xfId="0" applyNumberFormat="1" applyFont="1" applyFill="1" applyAlignment="1">
      <alignment horizontal="right" vertical="center" wrapText="1"/>
    </xf>
    <xf numFmtId="2" fontId="22" fillId="71" borderId="0" xfId="0" applyNumberFormat="1" applyFont="1" applyFill="1" applyAlignment="1">
      <alignment horizontal="right" vertical="center" wrapText="1"/>
    </xf>
    <xf numFmtId="2" fontId="22" fillId="72" borderId="0" xfId="0" applyNumberFormat="1" applyFont="1" applyFill="1" applyAlignment="1">
      <alignment horizontal="right" vertical="center" wrapText="1"/>
    </xf>
    <xf numFmtId="2" fontId="21" fillId="73" borderId="0" xfId="0" applyNumberFormat="1" applyFont="1" applyFill="1" applyAlignment="1">
      <alignment horizontal="right" vertical="center" wrapText="1"/>
    </xf>
    <xf numFmtId="2" fontId="21" fillId="74" borderId="0" xfId="0" applyNumberFormat="1" applyFont="1" applyFill="1" applyAlignment="1">
      <alignment horizontal="right" vertical="center" wrapText="1"/>
    </xf>
    <xf numFmtId="2" fontId="21" fillId="75" borderId="0" xfId="0" applyNumberFormat="1" applyFont="1" applyFill="1" applyAlignment="1">
      <alignment horizontal="right" vertical="center" wrapText="1"/>
    </xf>
    <xf numFmtId="2" fontId="21" fillId="76" borderId="0" xfId="0" applyNumberFormat="1" applyFont="1" applyFill="1" applyAlignment="1">
      <alignment horizontal="right" vertical="center" wrapText="1"/>
    </xf>
    <xf numFmtId="2" fontId="21" fillId="77" borderId="0" xfId="0" applyNumberFormat="1" applyFont="1" applyFill="1" applyAlignment="1">
      <alignment horizontal="right" vertical="center" wrapText="1"/>
    </xf>
    <xf numFmtId="2" fontId="21" fillId="78" borderId="0" xfId="0" applyNumberFormat="1" applyFont="1" applyFill="1" applyAlignment="1">
      <alignment horizontal="right" vertical="center" wrapText="1"/>
    </xf>
    <xf numFmtId="2" fontId="21" fillId="79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Proportion of Employees</a:t>
            </a:r>
            <a:r>
              <a:rPr lang="en-IN" baseline="0"/>
              <a:t> based on Attrition</a:t>
            </a:r>
            <a:endParaRPr lang="en-IN"/>
          </a:p>
        </c:rich>
      </c:tx>
      <c:layout>
        <c:manualLayout>
          <c:xMode val="edge"/>
          <c:yMode val="edge"/>
          <c:x val="0.147121032902884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'Age-Attr'!$R$3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'Age-Attr'!$Q$4:$Q$46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'Age-Attr'!$R$4:$R$46</c:f>
              <c:numCache>
                <c:formatCode>0.00</c:formatCode>
                <c:ptCount val="43"/>
                <c:pt idx="0">
                  <c:v>0.5</c:v>
                </c:pt>
                <c:pt idx="1">
                  <c:v>0.41176470588235292</c:v>
                </c:pt>
                <c:pt idx="2">
                  <c:v>0.42857142857142855</c:v>
                </c:pt>
                <c:pt idx="3">
                  <c:v>0.46341463414634149</c:v>
                </c:pt>
                <c:pt idx="4">
                  <c:v>0.52631578947368418</c:v>
                </c:pt>
                <c:pt idx="5">
                  <c:v>0.56338028169014087</c:v>
                </c:pt>
                <c:pt idx="6">
                  <c:v>0.60824742268041232</c:v>
                </c:pt>
                <c:pt idx="7">
                  <c:v>0.64227642276422769</c:v>
                </c:pt>
                <c:pt idx="8">
                  <c:v>0.65432098765432101</c:v>
                </c:pt>
                <c:pt idx="9">
                  <c:v>0.71904761904761905</c:v>
                </c:pt>
                <c:pt idx="10">
                  <c:v>0.71705426356589153</c:v>
                </c:pt>
                <c:pt idx="11">
                  <c:v>0.72085889570552142</c:v>
                </c:pt>
                <c:pt idx="12">
                  <c:v>0.7409326424870466</c:v>
                </c:pt>
                <c:pt idx="13">
                  <c:v>0.74065934065934069</c:v>
                </c:pt>
                <c:pt idx="14">
                  <c:v>0.75</c:v>
                </c:pt>
                <c:pt idx="15">
                  <c:v>0.75435540069686413</c:v>
                </c:pt>
                <c:pt idx="16">
                  <c:v>0.7695852534562212</c:v>
                </c:pt>
                <c:pt idx="17">
                  <c:v>0.78052126200274352</c:v>
                </c:pt>
                <c:pt idx="18">
                  <c:v>0.79197994987468667</c:v>
                </c:pt>
                <c:pt idx="19">
                  <c:v>0.79716981132075471</c:v>
                </c:pt>
                <c:pt idx="20">
                  <c:v>0.80794701986754969</c:v>
                </c:pt>
                <c:pt idx="21">
                  <c:v>0.810126582278481</c:v>
                </c:pt>
                <c:pt idx="22">
                  <c:v>0.8159203980099502</c:v>
                </c:pt>
                <c:pt idx="23">
                  <c:v>0.81722488038277508</c:v>
                </c:pt>
                <c:pt idx="24">
                  <c:v>0.82309807516040334</c:v>
                </c:pt>
                <c:pt idx="25">
                  <c:v>0.8263579697239537</c:v>
                </c:pt>
                <c:pt idx="26">
                  <c:v>0.82612456747404839</c:v>
                </c:pt>
                <c:pt idx="27">
                  <c:v>0.83040935672514615</c:v>
                </c:pt>
                <c:pt idx="28">
                  <c:v>0.83170731707317069</c:v>
                </c:pt>
                <c:pt idx="29">
                  <c:v>0.83253588516746413</c:v>
                </c:pt>
                <c:pt idx="30">
                  <c:v>0.83346425765907306</c:v>
                </c:pt>
                <c:pt idx="31">
                  <c:v>0.83500385505011565</c:v>
                </c:pt>
                <c:pt idx="32">
                  <c:v>0.83496608892238133</c:v>
                </c:pt>
                <c:pt idx="33">
                  <c:v>0.83580980683506689</c:v>
                </c:pt>
                <c:pt idx="34">
                  <c:v>0.83577712609970678</c:v>
                </c:pt>
                <c:pt idx="35">
                  <c:v>0.836587129428778</c:v>
                </c:pt>
                <c:pt idx="36">
                  <c:v>0.83868665239114915</c:v>
                </c:pt>
                <c:pt idx="37">
                  <c:v>0.83907238229093462</c:v>
                </c:pt>
                <c:pt idx="38">
                  <c:v>0.83855254001391788</c:v>
                </c:pt>
                <c:pt idx="39">
                  <c:v>0.83900069396252608</c:v>
                </c:pt>
                <c:pt idx="40">
                  <c:v>0.83711340206185569</c:v>
                </c:pt>
                <c:pt idx="41">
                  <c:v>0.83822525597269626</c:v>
                </c:pt>
                <c:pt idx="42">
                  <c:v>0.83877551020408159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9-4851-BAFD-EFFFC659417B}"/>
            </c:ext>
          </c:extLst>
        </c:ser>
        <c:ser>
          <c:idx val="1"/>
          <c:order val="1"/>
          <c:tx>
            <c:strRef>
              <c:f>'Age-Attr'!$S$3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'Age-Attr'!$Q$4:$Q$46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'Age-Attr'!$S$4:$S$46</c:f>
              <c:numCache>
                <c:formatCode>0.00</c:formatCode>
                <c:ptCount val="43"/>
                <c:pt idx="0">
                  <c:v>0.5</c:v>
                </c:pt>
                <c:pt idx="1">
                  <c:v>0.58823529411764708</c:v>
                </c:pt>
                <c:pt idx="2">
                  <c:v>0.5714285714285714</c:v>
                </c:pt>
                <c:pt idx="3">
                  <c:v>0.53658536585365857</c:v>
                </c:pt>
                <c:pt idx="4">
                  <c:v>0.47368421052631576</c:v>
                </c:pt>
                <c:pt idx="5">
                  <c:v>0.43661971830985913</c:v>
                </c:pt>
                <c:pt idx="6">
                  <c:v>0.39175257731958762</c:v>
                </c:pt>
                <c:pt idx="7">
                  <c:v>0.35772357723577236</c:v>
                </c:pt>
                <c:pt idx="8">
                  <c:v>0.34567901234567899</c:v>
                </c:pt>
                <c:pt idx="9">
                  <c:v>0.28095238095238095</c:v>
                </c:pt>
                <c:pt idx="10">
                  <c:v>0.28294573643410853</c:v>
                </c:pt>
                <c:pt idx="11">
                  <c:v>0.27914110429447853</c:v>
                </c:pt>
                <c:pt idx="12">
                  <c:v>0.25906735751295334</c:v>
                </c:pt>
                <c:pt idx="13">
                  <c:v>0.25934065934065936</c:v>
                </c:pt>
                <c:pt idx="14">
                  <c:v>0.25</c:v>
                </c:pt>
                <c:pt idx="15">
                  <c:v>0.2456445993031359</c:v>
                </c:pt>
                <c:pt idx="16">
                  <c:v>0.2304147465437788</c:v>
                </c:pt>
                <c:pt idx="17">
                  <c:v>0.21947873799725651</c:v>
                </c:pt>
                <c:pt idx="18">
                  <c:v>0.20802005012531327</c:v>
                </c:pt>
                <c:pt idx="19">
                  <c:v>0.20283018867924529</c:v>
                </c:pt>
                <c:pt idx="20">
                  <c:v>0.19205298013245034</c:v>
                </c:pt>
                <c:pt idx="21">
                  <c:v>0.189873417721519</c:v>
                </c:pt>
                <c:pt idx="22">
                  <c:v>0.18407960199004975</c:v>
                </c:pt>
                <c:pt idx="23">
                  <c:v>0.18277511961722487</c:v>
                </c:pt>
                <c:pt idx="24">
                  <c:v>0.17690192483959671</c:v>
                </c:pt>
                <c:pt idx="25">
                  <c:v>0.1736420302760463</c:v>
                </c:pt>
                <c:pt idx="26">
                  <c:v>0.17387543252595156</c:v>
                </c:pt>
                <c:pt idx="27">
                  <c:v>0.16959064327485379</c:v>
                </c:pt>
                <c:pt idx="28">
                  <c:v>0.16829268292682928</c:v>
                </c:pt>
                <c:pt idx="29">
                  <c:v>0.1674641148325359</c:v>
                </c:pt>
                <c:pt idx="30">
                  <c:v>0.16653574234092694</c:v>
                </c:pt>
                <c:pt idx="31">
                  <c:v>0.16499614494988435</c:v>
                </c:pt>
                <c:pt idx="32">
                  <c:v>0.16503391107761869</c:v>
                </c:pt>
                <c:pt idx="33">
                  <c:v>0.16419019316493313</c:v>
                </c:pt>
                <c:pt idx="34">
                  <c:v>0.16422287390029325</c:v>
                </c:pt>
                <c:pt idx="35">
                  <c:v>0.16341287057122197</c:v>
                </c:pt>
                <c:pt idx="36">
                  <c:v>0.16131334760885083</c:v>
                </c:pt>
                <c:pt idx="37">
                  <c:v>0.16092761770906536</c:v>
                </c:pt>
                <c:pt idx="38">
                  <c:v>0.16144745998608212</c:v>
                </c:pt>
                <c:pt idx="39">
                  <c:v>0.16099930603747398</c:v>
                </c:pt>
                <c:pt idx="40">
                  <c:v>0.16288659793814433</c:v>
                </c:pt>
                <c:pt idx="41">
                  <c:v>0.16177474402730374</c:v>
                </c:pt>
                <c:pt idx="42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F9-4851-BAFD-EFFFC659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9763423"/>
        <c:axId val="999745535"/>
      </c:barChart>
      <c:catAx>
        <c:axId val="99976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745535"/>
        <c:crosses val="autoZero"/>
        <c:auto val="1"/>
        <c:lblAlgn val="ctr"/>
        <c:lblOffset val="100"/>
        <c:noMultiLvlLbl val="0"/>
      </c:catAx>
      <c:valAx>
        <c:axId val="9997455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76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Attrition Fraction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'Age-Attr'!$T$3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'Age-Attr'!$Q$4:$Q$46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'Age-Attr'!$T$4:$T$46</c:f>
              <c:numCache>
                <c:formatCode>0.0000</c:formatCode>
                <c:ptCount val="43"/>
                <c:pt idx="0">
                  <c:v>3.2441200324412004E-3</c:v>
                </c:pt>
                <c:pt idx="1">
                  <c:v>5.6772100567721003E-3</c:v>
                </c:pt>
                <c:pt idx="2">
                  <c:v>9.7323600973236012E-3</c:v>
                </c:pt>
                <c:pt idx="3">
                  <c:v>1.5409570154095702E-2</c:v>
                </c:pt>
                <c:pt idx="4">
                  <c:v>2.4330900243309004E-2</c:v>
                </c:pt>
                <c:pt idx="5">
                  <c:v>3.2441200324412001E-2</c:v>
                </c:pt>
                <c:pt idx="6">
                  <c:v>4.7850770478507706E-2</c:v>
                </c:pt>
                <c:pt idx="7">
                  <c:v>6.4071370640713707E-2</c:v>
                </c:pt>
                <c:pt idx="8">
                  <c:v>8.596918085969181E-2</c:v>
                </c:pt>
                <c:pt idx="9">
                  <c:v>0.12246553122465531</c:v>
                </c:pt>
                <c:pt idx="10">
                  <c:v>0.15004055150040552</c:v>
                </c:pt>
                <c:pt idx="11">
                  <c:v>0.19059205190592052</c:v>
                </c:pt>
                <c:pt idx="12">
                  <c:v>0.23195458231954583</c:v>
                </c:pt>
                <c:pt idx="13">
                  <c:v>0.27331711273317111</c:v>
                </c:pt>
                <c:pt idx="14">
                  <c:v>0.31386861313868614</c:v>
                </c:pt>
                <c:pt idx="15">
                  <c:v>0.35117599351175993</c:v>
                </c:pt>
                <c:pt idx="16">
                  <c:v>0.40632603406326034</c:v>
                </c:pt>
                <c:pt idx="17">
                  <c:v>0.46147607461476076</c:v>
                </c:pt>
                <c:pt idx="18">
                  <c:v>0.51257096512570965</c:v>
                </c:pt>
                <c:pt idx="19">
                  <c:v>0.54825628548256289</c:v>
                </c:pt>
                <c:pt idx="20">
                  <c:v>0.59367396593673971</c:v>
                </c:pt>
                <c:pt idx="21">
                  <c:v>0.62287104622871048</c:v>
                </c:pt>
                <c:pt idx="22">
                  <c:v>0.66504460665044607</c:v>
                </c:pt>
                <c:pt idx="23">
                  <c:v>0.69261962692619627</c:v>
                </c:pt>
                <c:pt idx="24">
                  <c:v>0.72830494728304951</c:v>
                </c:pt>
                <c:pt idx="25">
                  <c:v>0.75263584752635848</c:v>
                </c:pt>
                <c:pt idx="26">
                  <c:v>0.77453365774533656</c:v>
                </c:pt>
                <c:pt idx="27">
                  <c:v>0.80616382806163833</c:v>
                </c:pt>
                <c:pt idx="28">
                  <c:v>0.82968369829683697</c:v>
                </c:pt>
                <c:pt idx="29">
                  <c:v>0.84671532846715325</c:v>
                </c:pt>
                <c:pt idx="30">
                  <c:v>0.86050283860502841</c:v>
                </c:pt>
                <c:pt idx="31">
                  <c:v>0.87834549878345503</c:v>
                </c:pt>
                <c:pt idx="32">
                  <c:v>0.89862124898621254</c:v>
                </c:pt>
                <c:pt idx="33">
                  <c:v>0.91240875912408759</c:v>
                </c:pt>
                <c:pt idx="34">
                  <c:v>0.92457420924574207</c:v>
                </c:pt>
                <c:pt idx="35">
                  <c:v>0.93836171938361723</c:v>
                </c:pt>
                <c:pt idx="36">
                  <c:v>0.95296025952960262</c:v>
                </c:pt>
                <c:pt idx="37">
                  <c:v>0.96836982968369834</c:v>
                </c:pt>
                <c:pt idx="38">
                  <c:v>0.97729115977291159</c:v>
                </c:pt>
                <c:pt idx="39">
                  <c:v>0.98053527980535282</c:v>
                </c:pt>
                <c:pt idx="40">
                  <c:v>0.98783454987834551</c:v>
                </c:pt>
                <c:pt idx="41">
                  <c:v>0.99594484995944854</c:v>
                </c:pt>
                <c:pt idx="4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1-4B3F-9379-11BC3F04BBC6}"/>
            </c:ext>
          </c:extLst>
        </c:ser>
        <c:ser>
          <c:idx val="1"/>
          <c:order val="1"/>
          <c:tx>
            <c:strRef>
              <c:f>'Age-Attr'!$U$3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'Age-Attr'!$Q$4:$Q$46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'Age-Attr'!$U$4:$U$46</c:f>
              <c:numCache>
                <c:formatCode>0.0000</c:formatCode>
                <c:ptCount val="43"/>
                <c:pt idx="0">
                  <c:v>1.6877637130801686E-2</c:v>
                </c:pt>
                <c:pt idx="1">
                  <c:v>4.2194092827004218E-2</c:v>
                </c:pt>
                <c:pt idx="2">
                  <c:v>6.7510548523206745E-2</c:v>
                </c:pt>
                <c:pt idx="3">
                  <c:v>9.2827004219409287E-2</c:v>
                </c:pt>
                <c:pt idx="4">
                  <c:v>0.11392405063291139</c:v>
                </c:pt>
                <c:pt idx="5">
                  <c:v>0.13080168776371309</c:v>
                </c:pt>
                <c:pt idx="6">
                  <c:v>0.16033755274261605</c:v>
                </c:pt>
                <c:pt idx="7">
                  <c:v>0.18565400843881857</c:v>
                </c:pt>
                <c:pt idx="8">
                  <c:v>0.23628691983122363</c:v>
                </c:pt>
                <c:pt idx="9">
                  <c:v>0.24894514767932491</c:v>
                </c:pt>
                <c:pt idx="10">
                  <c:v>0.30801687763713081</c:v>
                </c:pt>
                <c:pt idx="11">
                  <c:v>0.38396624472573837</c:v>
                </c:pt>
                <c:pt idx="12">
                  <c:v>0.4219409282700422</c:v>
                </c:pt>
                <c:pt idx="13">
                  <c:v>0.49789029535864981</c:v>
                </c:pt>
                <c:pt idx="14">
                  <c:v>0.54430379746835444</c:v>
                </c:pt>
                <c:pt idx="15">
                  <c:v>0.59493670886075944</c:v>
                </c:pt>
                <c:pt idx="16">
                  <c:v>0.63291139240506333</c:v>
                </c:pt>
                <c:pt idx="17">
                  <c:v>0.67510548523206748</c:v>
                </c:pt>
                <c:pt idx="18">
                  <c:v>0.70042194092827004</c:v>
                </c:pt>
                <c:pt idx="19">
                  <c:v>0.72573839662447259</c:v>
                </c:pt>
                <c:pt idx="20">
                  <c:v>0.73417721518987344</c:v>
                </c:pt>
                <c:pt idx="21">
                  <c:v>0.759493670886076</c:v>
                </c:pt>
                <c:pt idx="22">
                  <c:v>0.78059071729957807</c:v>
                </c:pt>
                <c:pt idx="23">
                  <c:v>0.80590717299578063</c:v>
                </c:pt>
                <c:pt idx="24">
                  <c:v>0.81434599156118148</c:v>
                </c:pt>
                <c:pt idx="25">
                  <c:v>0.82278481012658233</c:v>
                </c:pt>
                <c:pt idx="26">
                  <c:v>0.84810126582278478</c:v>
                </c:pt>
                <c:pt idx="27">
                  <c:v>0.85654008438818563</c:v>
                </c:pt>
                <c:pt idx="28">
                  <c:v>0.87341772151898733</c:v>
                </c:pt>
                <c:pt idx="29">
                  <c:v>0.88607594936708856</c:v>
                </c:pt>
                <c:pt idx="30">
                  <c:v>0.89451476793248941</c:v>
                </c:pt>
                <c:pt idx="31">
                  <c:v>0.90295358649789026</c:v>
                </c:pt>
                <c:pt idx="32">
                  <c:v>0.92405063291139244</c:v>
                </c:pt>
                <c:pt idx="33">
                  <c:v>0.9324894514767933</c:v>
                </c:pt>
                <c:pt idx="34">
                  <c:v>0.94514767932489452</c:v>
                </c:pt>
                <c:pt idx="35">
                  <c:v>0.95358649789029537</c:v>
                </c:pt>
                <c:pt idx="36">
                  <c:v>0.95358649789029537</c:v>
                </c:pt>
                <c:pt idx="37">
                  <c:v>0.96624472573839659</c:v>
                </c:pt>
                <c:pt idx="38">
                  <c:v>0.97890295358649793</c:v>
                </c:pt>
                <c:pt idx="39">
                  <c:v>0.97890295358649793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1-4B3F-9379-11BC3F04B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751775"/>
        <c:axId val="999753855"/>
      </c:lineChart>
      <c:catAx>
        <c:axId val="99975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753855"/>
        <c:crosses val="autoZero"/>
        <c:auto val="1"/>
        <c:lblAlgn val="ctr"/>
        <c:lblOffset val="100"/>
        <c:noMultiLvlLbl val="0"/>
      </c:catAx>
      <c:valAx>
        <c:axId val="999753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75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Age</a:t>
            </a:r>
            <a:r>
              <a:rPr lang="en-IN" baseline="0"/>
              <a:t> fraction of employees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'Age-Attr'!$B$4:$B$46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'Age-Attr'!$K$4:$K$46</c:f>
              <c:numCache>
                <c:formatCode>General</c:formatCode>
                <c:ptCount val="43"/>
                <c:pt idx="0">
                  <c:v>5.4421768707482989E-3</c:v>
                </c:pt>
                <c:pt idx="1">
                  <c:v>6.1224489795918364E-3</c:v>
                </c:pt>
                <c:pt idx="2">
                  <c:v>7.4829931972789114E-3</c:v>
                </c:pt>
                <c:pt idx="3">
                  <c:v>8.8435374149659872E-3</c:v>
                </c:pt>
                <c:pt idx="4">
                  <c:v>1.0884353741496598E-2</c:v>
                </c:pt>
                <c:pt idx="5">
                  <c:v>9.5238095238095247E-3</c:v>
                </c:pt>
                <c:pt idx="6">
                  <c:v>1.7687074829931974E-2</c:v>
                </c:pt>
                <c:pt idx="7">
                  <c:v>1.7687074829931974E-2</c:v>
                </c:pt>
                <c:pt idx="8">
                  <c:v>2.6530612244897958E-2</c:v>
                </c:pt>
                <c:pt idx="9">
                  <c:v>3.2653061224489799E-2</c:v>
                </c:pt>
                <c:pt idx="10">
                  <c:v>3.2653061224489799E-2</c:v>
                </c:pt>
                <c:pt idx="11">
                  <c:v>4.6258503401360541E-2</c:v>
                </c:pt>
                <c:pt idx="12">
                  <c:v>4.0816326530612242E-2</c:v>
                </c:pt>
                <c:pt idx="13">
                  <c:v>4.6938775510204082E-2</c:v>
                </c:pt>
                <c:pt idx="14">
                  <c:v>4.1496598639455783E-2</c:v>
                </c:pt>
                <c:pt idx="15">
                  <c:v>3.9455782312925167E-2</c:v>
                </c:pt>
                <c:pt idx="16">
                  <c:v>5.2380952380952382E-2</c:v>
                </c:pt>
                <c:pt idx="17">
                  <c:v>5.3061224489795916E-2</c:v>
                </c:pt>
                <c:pt idx="18">
                  <c:v>4.6938775510204082E-2</c:v>
                </c:pt>
                <c:pt idx="19">
                  <c:v>3.4013605442176874E-2</c:v>
                </c:pt>
                <c:pt idx="20">
                  <c:v>3.9455782312925167E-2</c:v>
                </c:pt>
                <c:pt idx="21">
                  <c:v>2.8571428571428571E-2</c:v>
                </c:pt>
                <c:pt idx="22">
                  <c:v>3.8775510204081633E-2</c:v>
                </c:pt>
                <c:pt idx="23">
                  <c:v>2.7210884353741496E-2</c:v>
                </c:pt>
                <c:pt idx="24">
                  <c:v>3.1292517006802724E-2</c:v>
                </c:pt>
                <c:pt idx="25">
                  <c:v>2.1768707482993196E-2</c:v>
                </c:pt>
                <c:pt idx="26">
                  <c:v>2.2448979591836733E-2</c:v>
                </c:pt>
                <c:pt idx="27">
                  <c:v>2.7891156462585033E-2</c:v>
                </c:pt>
                <c:pt idx="28">
                  <c:v>2.2448979591836733E-2</c:v>
                </c:pt>
                <c:pt idx="29">
                  <c:v>1.6326530612244899E-2</c:v>
                </c:pt>
                <c:pt idx="30">
                  <c:v>1.292517006802721E-2</c:v>
                </c:pt>
                <c:pt idx="31">
                  <c:v>1.6326530612244899E-2</c:v>
                </c:pt>
                <c:pt idx="32">
                  <c:v>2.0408163265306121E-2</c:v>
                </c:pt>
                <c:pt idx="33">
                  <c:v>1.292517006802721E-2</c:v>
                </c:pt>
                <c:pt idx="34">
                  <c:v>1.2244897959183673E-2</c:v>
                </c:pt>
                <c:pt idx="35">
                  <c:v>1.292517006802721E-2</c:v>
                </c:pt>
                <c:pt idx="36">
                  <c:v>1.2244897959183673E-2</c:v>
                </c:pt>
                <c:pt idx="37">
                  <c:v>1.4965986394557823E-2</c:v>
                </c:pt>
                <c:pt idx="38">
                  <c:v>9.5238095238095247E-3</c:v>
                </c:pt>
                <c:pt idx="39">
                  <c:v>2.7210884353741495E-3</c:v>
                </c:pt>
                <c:pt idx="40">
                  <c:v>9.5238095238095247E-3</c:v>
                </c:pt>
                <c:pt idx="41">
                  <c:v>6.8027210884353739E-3</c:v>
                </c:pt>
                <c:pt idx="42">
                  <c:v>3.4013605442176869E-3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8-4460-ABA8-AAEEFB6F1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389119"/>
        <c:axId val="1120389951"/>
      </c:barChart>
      <c:catAx>
        <c:axId val="112038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89951"/>
        <c:crosses val="autoZero"/>
        <c:auto val="1"/>
        <c:lblAlgn val="ctr"/>
        <c:lblOffset val="100"/>
        <c:noMultiLvlLbl val="0"/>
      </c:catAx>
      <c:valAx>
        <c:axId val="112038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8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/>
              <a:t>Probability</a:t>
            </a:r>
            <a:r>
              <a:rPr lang="en-IN" sz="1200" b="1" baseline="0"/>
              <a:t> Mass Function</a:t>
            </a:r>
            <a:r>
              <a:rPr lang="en-IN" sz="1200" b="1"/>
              <a:t> of Attrition given Age </a:t>
            </a:r>
          </a:p>
        </c:rich>
      </c:tx>
      <c:layout>
        <c:manualLayout>
          <c:xMode val="edge"/>
          <c:yMode val="edge"/>
          <c:x val="0.14261437908496732"/>
          <c:y val="8.786382628975622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 Attr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'Age-Attr'!$B$4:$B$46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'Age-Attr'!$J$4:$J$46</c:f>
              <c:numCache>
                <c:formatCode>General</c:formatCode>
                <c:ptCount val="43"/>
                <c:pt idx="0">
                  <c:v>1.6877637130801686E-2</c:v>
                </c:pt>
                <c:pt idx="1">
                  <c:v>2.5316455696202531E-2</c:v>
                </c:pt>
                <c:pt idx="2">
                  <c:v>2.5316455696202531E-2</c:v>
                </c:pt>
                <c:pt idx="3">
                  <c:v>2.5316455696202531E-2</c:v>
                </c:pt>
                <c:pt idx="4">
                  <c:v>2.1097046413502109E-2</c:v>
                </c:pt>
                <c:pt idx="5">
                  <c:v>1.6877637130801686E-2</c:v>
                </c:pt>
                <c:pt idx="6">
                  <c:v>2.9535864978902954E-2</c:v>
                </c:pt>
                <c:pt idx="7">
                  <c:v>2.5316455696202531E-2</c:v>
                </c:pt>
                <c:pt idx="8">
                  <c:v>5.0632911392405063E-2</c:v>
                </c:pt>
                <c:pt idx="9">
                  <c:v>1.2658227848101266E-2</c:v>
                </c:pt>
                <c:pt idx="10">
                  <c:v>5.9071729957805907E-2</c:v>
                </c:pt>
                <c:pt idx="11">
                  <c:v>7.5949367088607597E-2</c:v>
                </c:pt>
                <c:pt idx="12">
                  <c:v>3.7974683544303799E-2</c:v>
                </c:pt>
                <c:pt idx="13">
                  <c:v>7.5949367088607597E-2</c:v>
                </c:pt>
                <c:pt idx="14">
                  <c:v>4.6413502109704644E-2</c:v>
                </c:pt>
                <c:pt idx="15">
                  <c:v>5.0632911392405063E-2</c:v>
                </c:pt>
                <c:pt idx="16">
                  <c:v>3.7974683544303799E-2</c:v>
                </c:pt>
                <c:pt idx="17">
                  <c:v>4.2194092827004218E-2</c:v>
                </c:pt>
                <c:pt idx="18">
                  <c:v>2.5316455696202531E-2</c:v>
                </c:pt>
                <c:pt idx="19">
                  <c:v>2.5316455696202531E-2</c:v>
                </c:pt>
                <c:pt idx="20">
                  <c:v>8.4388185654008432E-3</c:v>
                </c:pt>
                <c:pt idx="21">
                  <c:v>2.5316455696202531E-2</c:v>
                </c:pt>
                <c:pt idx="22">
                  <c:v>2.1097046413502109E-2</c:v>
                </c:pt>
                <c:pt idx="23">
                  <c:v>2.5316455696202531E-2</c:v>
                </c:pt>
                <c:pt idx="24">
                  <c:v>8.4388185654008432E-3</c:v>
                </c:pt>
                <c:pt idx="25">
                  <c:v>8.4388185654008432E-3</c:v>
                </c:pt>
                <c:pt idx="26">
                  <c:v>2.5316455696202531E-2</c:v>
                </c:pt>
                <c:pt idx="27">
                  <c:v>8.4388185654008432E-3</c:v>
                </c:pt>
                <c:pt idx="28">
                  <c:v>1.6877637130801686E-2</c:v>
                </c:pt>
                <c:pt idx="29">
                  <c:v>1.2658227848101266E-2</c:v>
                </c:pt>
                <c:pt idx="30">
                  <c:v>8.4388185654008432E-3</c:v>
                </c:pt>
                <c:pt idx="31">
                  <c:v>8.4388185654008432E-3</c:v>
                </c:pt>
                <c:pt idx="32">
                  <c:v>2.1097046413502109E-2</c:v>
                </c:pt>
                <c:pt idx="33">
                  <c:v>8.4388185654008432E-3</c:v>
                </c:pt>
                <c:pt idx="34">
                  <c:v>1.2658227848101266E-2</c:v>
                </c:pt>
                <c:pt idx="35">
                  <c:v>8.4388185654008432E-3</c:v>
                </c:pt>
                <c:pt idx="36">
                  <c:v>0</c:v>
                </c:pt>
                <c:pt idx="37">
                  <c:v>1.2658227848101266E-2</c:v>
                </c:pt>
                <c:pt idx="38">
                  <c:v>1.2658227848101266E-2</c:v>
                </c:pt>
                <c:pt idx="39">
                  <c:v>0</c:v>
                </c:pt>
                <c:pt idx="40">
                  <c:v>2.1097046413502109E-2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7-4788-A859-D385AF3833AE}"/>
            </c:ext>
          </c:extLst>
        </c:ser>
        <c:ser>
          <c:idx val="1"/>
          <c:order val="1"/>
          <c:tx>
            <c:v>Attr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'Age-Attr'!$I$4:$I$46</c:f>
              <c:numCache>
                <c:formatCode>General</c:formatCode>
                <c:ptCount val="43"/>
                <c:pt idx="0">
                  <c:v>3.2441200324412004E-3</c:v>
                </c:pt>
                <c:pt idx="1">
                  <c:v>2.4330900243309003E-3</c:v>
                </c:pt>
                <c:pt idx="2">
                  <c:v>4.0551500405515001E-3</c:v>
                </c:pt>
                <c:pt idx="3">
                  <c:v>5.6772100567721003E-3</c:v>
                </c:pt>
                <c:pt idx="4">
                  <c:v>8.9213300892133016E-3</c:v>
                </c:pt>
                <c:pt idx="5">
                  <c:v>8.1103000811030002E-3</c:v>
                </c:pt>
                <c:pt idx="6">
                  <c:v>1.5409570154095702E-2</c:v>
                </c:pt>
                <c:pt idx="7">
                  <c:v>1.6220600162206E-2</c:v>
                </c:pt>
                <c:pt idx="8">
                  <c:v>2.1897810218978103E-2</c:v>
                </c:pt>
                <c:pt idx="9">
                  <c:v>3.6496350364963501E-2</c:v>
                </c:pt>
                <c:pt idx="10">
                  <c:v>2.7575020275750203E-2</c:v>
                </c:pt>
                <c:pt idx="11">
                  <c:v>4.0551500405515001E-2</c:v>
                </c:pt>
                <c:pt idx="12">
                  <c:v>4.1362530413625302E-2</c:v>
                </c:pt>
                <c:pt idx="13">
                  <c:v>4.1362530413625302E-2</c:v>
                </c:pt>
                <c:pt idx="14">
                  <c:v>4.0551500405515001E-2</c:v>
                </c:pt>
                <c:pt idx="15">
                  <c:v>3.7307380373073802E-2</c:v>
                </c:pt>
                <c:pt idx="16">
                  <c:v>5.5150040551500405E-2</c:v>
                </c:pt>
                <c:pt idx="17">
                  <c:v>5.5150040551500405E-2</c:v>
                </c:pt>
                <c:pt idx="18">
                  <c:v>5.1094890510948905E-2</c:v>
                </c:pt>
                <c:pt idx="19">
                  <c:v>3.5685320356853206E-2</c:v>
                </c:pt>
                <c:pt idx="20">
                  <c:v>4.5417680454176802E-2</c:v>
                </c:pt>
                <c:pt idx="21">
                  <c:v>2.9197080291970802E-2</c:v>
                </c:pt>
                <c:pt idx="22">
                  <c:v>4.2173560421735604E-2</c:v>
                </c:pt>
                <c:pt idx="23">
                  <c:v>2.7575020275750203E-2</c:v>
                </c:pt>
                <c:pt idx="24">
                  <c:v>3.5685320356853206E-2</c:v>
                </c:pt>
                <c:pt idx="25">
                  <c:v>2.4330900243309004E-2</c:v>
                </c:pt>
                <c:pt idx="26">
                  <c:v>2.1897810218978103E-2</c:v>
                </c:pt>
                <c:pt idx="27">
                  <c:v>3.1630170316301706E-2</c:v>
                </c:pt>
                <c:pt idx="28">
                  <c:v>2.3519870235198703E-2</c:v>
                </c:pt>
                <c:pt idx="29">
                  <c:v>1.7031630170316302E-2</c:v>
                </c:pt>
                <c:pt idx="30">
                  <c:v>1.3787510137875101E-2</c:v>
                </c:pt>
                <c:pt idx="31">
                  <c:v>1.7842660178426603E-2</c:v>
                </c:pt>
                <c:pt idx="32">
                  <c:v>2.02757502027575E-2</c:v>
                </c:pt>
                <c:pt idx="33">
                  <c:v>1.3787510137875101E-2</c:v>
                </c:pt>
                <c:pt idx="34">
                  <c:v>1.2165450121654502E-2</c:v>
                </c:pt>
                <c:pt idx="35">
                  <c:v>1.3787510137875101E-2</c:v>
                </c:pt>
                <c:pt idx="36">
                  <c:v>1.4598540145985401E-2</c:v>
                </c:pt>
                <c:pt idx="37">
                  <c:v>1.5409570154095702E-2</c:v>
                </c:pt>
                <c:pt idx="38">
                  <c:v>8.9213300892133016E-3</c:v>
                </c:pt>
                <c:pt idx="39">
                  <c:v>3.2441200324412004E-3</c:v>
                </c:pt>
                <c:pt idx="40">
                  <c:v>7.2992700729927005E-3</c:v>
                </c:pt>
                <c:pt idx="41">
                  <c:v>8.1103000811030002E-3</c:v>
                </c:pt>
                <c:pt idx="42">
                  <c:v>4.0551500405515001E-3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7-4788-A859-D385AF383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388703"/>
        <c:axId val="1120390367"/>
      </c:barChart>
      <c:catAx>
        <c:axId val="112038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90367"/>
        <c:crosses val="autoZero"/>
        <c:auto val="1"/>
        <c:lblAlgn val="ctr"/>
        <c:lblOffset val="100"/>
        <c:noMultiLvlLbl val="0"/>
      </c:catAx>
      <c:valAx>
        <c:axId val="112039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8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baseline="0">
                <a:effectLst/>
              </a:rPr>
              <a:t>Job Level Wise - Lateral Employees</a:t>
            </a:r>
            <a:endParaRPr lang="en-IN" sz="1100">
              <a:effectLst/>
            </a:endParaRPr>
          </a:p>
          <a:p>
            <a:pPr>
              <a:defRPr/>
            </a:pPr>
            <a:r>
              <a:rPr lang="en-IN" sz="1400" b="0" i="0" baseline="0">
                <a:effectLst/>
              </a:rPr>
              <a:t>Among Total Employees</a:t>
            </a:r>
            <a:endParaRPr lang="en-IN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'Lateral Emp. Feature Generation'!$D$4</c:f>
              <c:strCache>
                <c:ptCount val="1"/>
                <c:pt idx="0">
                  <c:v>OLD 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'Lateral Emp. Feature Generation'!$D$5:$D$9</c:f>
              <c:numCache>
                <c:formatCode>General</c:formatCode>
                <c:ptCount val="5"/>
                <c:pt idx="0">
                  <c:v>236</c:v>
                </c:pt>
                <c:pt idx="1">
                  <c:v>156</c:v>
                </c:pt>
                <c:pt idx="2">
                  <c:v>56</c:v>
                </c:pt>
                <c:pt idx="3">
                  <c:v>15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E-44DD-9DDF-B4A83A882CD1}"/>
            </c:ext>
          </c:extLst>
        </c:ser>
        <c:ser>
          <c:idx val="1"/>
          <c:order val="1"/>
          <c:tx>
            <c:strRef>
              <c:f>'Lateral Emp. Feature Generation'!$E$4</c:f>
              <c:strCache>
                <c:ptCount val="1"/>
                <c:pt idx="0">
                  <c:v>LAT EMP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'Lateral Emp. Feature Generation'!$E$5:$E$9</c:f>
              <c:numCache>
                <c:formatCode>General</c:formatCode>
                <c:ptCount val="5"/>
                <c:pt idx="0">
                  <c:v>307</c:v>
                </c:pt>
                <c:pt idx="1">
                  <c:v>378</c:v>
                </c:pt>
                <c:pt idx="2">
                  <c:v>162</c:v>
                </c:pt>
                <c:pt idx="3">
                  <c:v>91</c:v>
                </c:pt>
                <c:pt idx="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E-44DD-9DDF-B4A83A882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2284159"/>
        <c:axId val="942286239"/>
      </c:barChart>
      <c:catAx>
        <c:axId val="94228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286239"/>
        <c:crosses val="autoZero"/>
        <c:auto val="1"/>
        <c:lblAlgn val="ctr"/>
        <c:lblOffset val="100"/>
        <c:noMultiLvlLbl val="0"/>
      </c:catAx>
      <c:valAx>
        <c:axId val="94228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28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Job Level Wise</a:t>
            </a:r>
            <a:r>
              <a:rPr lang="en-IN" baseline="0"/>
              <a:t> - Lateral Employees</a:t>
            </a:r>
          </a:p>
          <a:p>
            <a:pPr>
              <a:defRPr/>
            </a:pPr>
            <a:r>
              <a:rPr lang="en-IN" baseline="0"/>
              <a:t>Among Existing Employees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'Lateral Emp. Feature Generation'!$H$4</c:f>
              <c:strCache>
                <c:ptCount val="1"/>
                <c:pt idx="0">
                  <c:v>OLD 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'Lateral Emp. Feature Generation'!$H$5:$H$9</c:f>
              <c:numCache>
                <c:formatCode>General</c:formatCode>
                <c:ptCount val="5"/>
                <c:pt idx="0">
                  <c:v>0.13625304136253041</c:v>
                </c:pt>
                <c:pt idx="1">
                  <c:v>0.11841038118410381</c:v>
                </c:pt>
                <c:pt idx="2">
                  <c:v>3.6496350364963501E-2</c:v>
                </c:pt>
                <c:pt idx="3">
                  <c:v>1.2165450121654502E-2</c:v>
                </c:pt>
                <c:pt idx="4">
                  <c:v>8.9213300892133016E-3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8-4D64-A996-99171EB2939C}"/>
            </c:ext>
          </c:extLst>
        </c:ser>
        <c:ser>
          <c:idx val="1"/>
          <c:order val="1"/>
          <c:tx>
            <c:strRef>
              <c:f>'Lateral Emp. Feature Generation'!$I$4</c:f>
              <c:strCache>
                <c:ptCount val="1"/>
                <c:pt idx="0">
                  <c:v>LAT EMP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'Lateral Emp. Feature Generation'!$I$5:$I$9</c:f>
              <c:numCache>
                <c:formatCode>General</c:formatCode>
                <c:ptCount val="5"/>
                <c:pt idx="0">
                  <c:v>0.18815896188158962</c:v>
                </c:pt>
                <c:pt idx="1">
                  <c:v>0.27250608272506083</c:v>
                </c:pt>
                <c:pt idx="2">
                  <c:v>0.11435523114355231</c:v>
                </c:pt>
                <c:pt idx="3">
                  <c:v>6.974858069748581E-2</c:v>
                </c:pt>
                <c:pt idx="4">
                  <c:v>4.2984590429845905E-2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C8-4D64-A996-99171EB29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9752607"/>
        <c:axId val="999753439"/>
      </c:barChart>
      <c:catAx>
        <c:axId val="999752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753439"/>
        <c:crosses val="autoZero"/>
        <c:auto val="1"/>
        <c:lblAlgn val="ctr"/>
        <c:lblOffset val="100"/>
        <c:noMultiLvlLbl val="0"/>
      </c:catAx>
      <c:valAx>
        <c:axId val="99975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75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baseline="0">
                <a:effectLst/>
              </a:rPr>
              <a:t>Job Level Wise - Lateral Employees</a:t>
            </a:r>
            <a:endParaRPr lang="en-IN" sz="1100">
              <a:effectLst/>
            </a:endParaRPr>
          </a:p>
          <a:p>
            <a:pPr>
              <a:defRPr/>
            </a:pPr>
            <a:r>
              <a:rPr lang="en-IN" sz="1400" b="0" i="0" baseline="0">
                <a:effectLst/>
              </a:rPr>
              <a:t>Among Resigned Employees</a:t>
            </a:r>
            <a:endParaRPr lang="en-IN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'Lateral Emp. Feature Generation'!$L$4</c:f>
              <c:strCache>
                <c:ptCount val="1"/>
                <c:pt idx="0">
                  <c:v>OLD 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'Lateral Emp. Feature Generation'!$L$5:$L$9</c:f>
              <c:numCache>
                <c:formatCode>General</c:formatCode>
                <c:ptCount val="5"/>
                <c:pt idx="0">
                  <c:v>0.28691983122362869</c:v>
                </c:pt>
                <c:pt idx="1">
                  <c:v>4.2194092827004218E-2</c:v>
                </c:pt>
                <c:pt idx="2">
                  <c:v>4.6413502109704644E-2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0-4CC6-A686-80C247EB5139}"/>
            </c:ext>
          </c:extLst>
        </c:ser>
        <c:ser>
          <c:idx val="1"/>
          <c:order val="1"/>
          <c:tx>
            <c:strRef>
              <c:f>'Lateral Emp. Feature Generation'!$M$4</c:f>
              <c:strCache>
                <c:ptCount val="1"/>
                <c:pt idx="0">
                  <c:v>LAT EMP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'Lateral Emp. Feature Generation'!$M$5:$M$9</c:f>
              <c:numCache>
                <c:formatCode>General</c:formatCode>
                <c:ptCount val="5"/>
                <c:pt idx="0">
                  <c:v>0.31645569620253167</c:v>
                </c:pt>
                <c:pt idx="1">
                  <c:v>0.17721518987341772</c:v>
                </c:pt>
                <c:pt idx="2">
                  <c:v>8.8607594936708861E-2</c:v>
                </c:pt>
                <c:pt idx="3">
                  <c:v>2.1097046413502109E-2</c:v>
                </c:pt>
                <c:pt idx="4">
                  <c:v>2.1097046413502109E-2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0-4CC6-A686-80C247EB5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9379391"/>
        <c:axId val="939378975"/>
      </c:barChart>
      <c:catAx>
        <c:axId val="93937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378975"/>
        <c:crosses val="autoZero"/>
        <c:auto val="1"/>
        <c:lblAlgn val="ctr"/>
        <c:lblOffset val="100"/>
        <c:noMultiLvlLbl val="0"/>
      </c:catAx>
      <c:valAx>
        <c:axId val="93937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37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baseline="0">
                <a:effectLst/>
              </a:rPr>
              <a:t>Fraction of Lateral Joinees Among Existing employees</a:t>
            </a:r>
            <a:endParaRPr lang="en-IN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'Attr. fraction of Lateral Emp.'!$F$3</c:f>
              <c:strCache>
                <c:ptCount val="1"/>
                <c:pt idx="0">
                  <c:v>OLD 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'Attr. fraction of Lateral Emp.'!$B$4:$B$46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'Attr. fraction of Lateral Emp.'!$F$4:$F$46</c:f>
              <c:numCache>
                <c:formatCode>General</c:formatCode>
                <c:ptCount val="43"/>
                <c:pt idx="0">
                  <c:v>3.2441200324412004E-3</c:v>
                </c:pt>
                <c:pt idx="1">
                  <c:v>2.4330900243309003E-3</c:v>
                </c:pt>
                <c:pt idx="2">
                  <c:v>4.0551500405515001E-3</c:v>
                </c:pt>
                <c:pt idx="3">
                  <c:v>4.8661800486618006E-3</c:v>
                </c:pt>
                <c:pt idx="4">
                  <c:v>4.8661800486618006E-3</c:v>
                </c:pt>
                <c:pt idx="5">
                  <c:v>4.0551500405515001E-3</c:v>
                </c:pt>
                <c:pt idx="6">
                  <c:v>8.1103000811030002E-3</c:v>
                </c:pt>
                <c:pt idx="7">
                  <c:v>7.2992700729927005E-3</c:v>
                </c:pt>
                <c:pt idx="8">
                  <c:v>1.3787510137875101E-2</c:v>
                </c:pt>
                <c:pt idx="9">
                  <c:v>2.02757502027575E-2</c:v>
                </c:pt>
                <c:pt idx="10">
                  <c:v>1.7842660178426603E-2</c:v>
                </c:pt>
                <c:pt idx="11">
                  <c:v>2.1897810218978103E-2</c:v>
                </c:pt>
                <c:pt idx="12">
                  <c:v>1.5409570154095702E-2</c:v>
                </c:pt>
                <c:pt idx="13">
                  <c:v>1.6220600162206E-2</c:v>
                </c:pt>
                <c:pt idx="14">
                  <c:v>1.6220600162206E-2</c:v>
                </c:pt>
                <c:pt idx="15">
                  <c:v>1.2976480129764802E-2</c:v>
                </c:pt>
                <c:pt idx="16">
                  <c:v>2.1897810218978103E-2</c:v>
                </c:pt>
                <c:pt idx="17">
                  <c:v>2.5141930251419302E-2</c:v>
                </c:pt>
                <c:pt idx="18">
                  <c:v>1.0543390105433901E-2</c:v>
                </c:pt>
                <c:pt idx="19">
                  <c:v>1.2165450121654502E-2</c:v>
                </c:pt>
                <c:pt idx="20">
                  <c:v>8.9213300892133016E-3</c:v>
                </c:pt>
                <c:pt idx="21">
                  <c:v>7.2992700729927005E-3</c:v>
                </c:pt>
                <c:pt idx="22">
                  <c:v>8.1103000811030002E-3</c:v>
                </c:pt>
                <c:pt idx="23">
                  <c:v>6.4882400648824008E-3</c:v>
                </c:pt>
                <c:pt idx="24">
                  <c:v>5.6772100567721003E-3</c:v>
                </c:pt>
                <c:pt idx="25">
                  <c:v>6.4882400648824008E-3</c:v>
                </c:pt>
                <c:pt idx="26">
                  <c:v>2.4330900243309003E-3</c:v>
                </c:pt>
                <c:pt idx="27">
                  <c:v>8.9213300892133016E-3</c:v>
                </c:pt>
                <c:pt idx="28">
                  <c:v>8.110300081103001E-4</c:v>
                </c:pt>
                <c:pt idx="29">
                  <c:v>2.4330900243309003E-3</c:v>
                </c:pt>
                <c:pt idx="30">
                  <c:v>0</c:v>
                </c:pt>
                <c:pt idx="31">
                  <c:v>2.4330900243309003E-3</c:v>
                </c:pt>
                <c:pt idx="32">
                  <c:v>3.2441200324412004E-3</c:v>
                </c:pt>
                <c:pt idx="33">
                  <c:v>1.6220600162206002E-3</c:v>
                </c:pt>
                <c:pt idx="34">
                  <c:v>1.6220600162206002E-3</c:v>
                </c:pt>
                <c:pt idx="35">
                  <c:v>0</c:v>
                </c:pt>
                <c:pt idx="36">
                  <c:v>0</c:v>
                </c:pt>
                <c:pt idx="37">
                  <c:v>8.110300081103001E-4</c:v>
                </c:pt>
                <c:pt idx="38">
                  <c:v>8.110300081103001E-4</c:v>
                </c:pt>
                <c:pt idx="39">
                  <c:v>0</c:v>
                </c:pt>
                <c:pt idx="40">
                  <c:v>8.110300081103001E-4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3-44C2-B26B-1F3BB5B15FAA}"/>
            </c:ext>
          </c:extLst>
        </c:ser>
        <c:ser>
          <c:idx val="1"/>
          <c:order val="1"/>
          <c:tx>
            <c:strRef>
              <c:f>'Attr. fraction of Lateral Emp.'!$G$3</c:f>
              <c:strCache>
                <c:ptCount val="1"/>
                <c:pt idx="0">
                  <c:v>LAT EMP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'Attr. fraction of Lateral Emp.'!$B$4:$B$46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'Attr. fraction of Lateral Emp.'!$G$4:$G$46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8.110300081103001E-4</c:v>
                </c:pt>
                <c:pt idx="4">
                  <c:v>4.0551500405515001E-3</c:v>
                </c:pt>
                <c:pt idx="5">
                  <c:v>4.0551500405515001E-3</c:v>
                </c:pt>
                <c:pt idx="6">
                  <c:v>7.2992700729927005E-3</c:v>
                </c:pt>
                <c:pt idx="7">
                  <c:v>8.9213300892133016E-3</c:v>
                </c:pt>
                <c:pt idx="8">
                  <c:v>8.1103000811030002E-3</c:v>
                </c:pt>
                <c:pt idx="9">
                  <c:v>1.6220600162206E-2</c:v>
                </c:pt>
                <c:pt idx="10">
                  <c:v>9.7323600973236012E-3</c:v>
                </c:pt>
                <c:pt idx="11">
                  <c:v>1.8653690186536901E-2</c:v>
                </c:pt>
                <c:pt idx="12">
                  <c:v>2.5952960259529603E-2</c:v>
                </c:pt>
                <c:pt idx="13">
                  <c:v>2.5141930251419302E-2</c:v>
                </c:pt>
                <c:pt idx="14">
                  <c:v>2.4330900243309004E-2</c:v>
                </c:pt>
                <c:pt idx="15">
                  <c:v>2.4330900243309004E-2</c:v>
                </c:pt>
                <c:pt idx="16">
                  <c:v>3.3252230332522302E-2</c:v>
                </c:pt>
                <c:pt idx="17">
                  <c:v>3.0008110300081103E-2</c:v>
                </c:pt>
                <c:pt idx="18">
                  <c:v>4.0551500405515001E-2</c:v>
                </c:pt>
                <c:pt idx="19">
                  <c:v>2.3519870235198703E-2</c:v>
                </c:pt>
                <c:pt idx="20">
                  <c:v>3.6496350364963501E-2</c:v>
                </c:pt>
                <c:pt idx="21">
                  <c:v>2.1897810218978103E-2</c:v>
                </c:pt>
                <c:pt idx="22">
                  <c:v>3.4063260340632603E-2</c:v>
                </c:pt>
                <c:pt idx="23">
                  <c:v>2.1086780210867802E-2</c:v>
                </c:pt>
                <c:pt idx="24">
                  <c:v>3.0008110300081103E-2</c:v>
                </c:pt>
                <c:pt idx="25">
                  <c:v>1.7842660178426603E-2</c:v>
                </c:pt>
                <c:pt idx="26">
                  <c:v>1.9464720194647202E-2</c:v>
                </c:pt>
                <c:pt idx="27">
                  <c:v>2.2708840227088401E-2</c:v>
                </c:pt>
                <c:pt idx="28">
                  <c:v>2.2708840227088401E-2</c:v>
                </c:pt>
                <c:pt idx="29">
                  <c:v>1.4598540145985401E-2</c:v>
                </c:pt>
                <c:pt idx="30">
                  <c:v>1.3787510137875101E-2</c:v>
                </c:pt>
                <c:pt idx="31">
                  <c:v>1.5409570154095702E-2</c:v>
                </c:pt>
                <c:pt idx="32">
                  <c:v>1.7031630170316302E-2</c:v>
                </c:pt>
                <c:pt idx="33">
                  <c:v>1.2165450121654502E-2</c:v>
                </c:pt>
                <c:pt idx="34">
                  <c:v>1.0543390105433901E-2</c:v>
                </c:pt>
                <c:pt idx="35">
                  <c:v>1.3787510137875101E-2</c:v>
                </c:pt>
                <c:pt idx="36">
                  <c:v>1.4598540145985401E-2</c:v>
                </c:pt>
                <c:pt idx="37">
                  <c:v>1.4598540145985401E-2</c:v>
                </c:pt>
                <c:pt idx="38">
                  <c:v>8.1103000811030002E-3</c:v>
                </c:pt>
                <c:pt idx="39">
                  <c:v>3.2441200324412004E-3</c:v>
                </c:pt>
                <c:pt idx="40">
                  <c:v>6.4882400648824008E-3</c:v>
                </c:pt>
                <c:pt idx="41">
                  <c:v>8.1103000811030002E-3</c:v>
                </c:pt>
                <c:pt idx="42">
                  <c:v>4.0551500405515001E-3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A3-44C2-B26B-1F3BB5B15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0458591"/>
        <c:axId val="890459007"/>
      </c:barChart>
      <c:catAx>
        <c:axId val="89045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459007"/>
        <c:crosses val="autoZero"/>
        <c:auto val="1"/>
        <c:lblAlgn val="ctr"/>
        <c:lblOffset val="100"/>
        <c:noMultiLvlLbl val="0"/>
      </c:catAx>
      <c:valAx>
        <c:axId val="89045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45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Fraction of Lateral Joinees</a:t>
            </a:r>
            <a:r>
              <a:rPr lang="en-IN" baseline="0"/>
              <a:t> Among Resigned employees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'Attr. fraction of Lateral Emp.'!$J$3</c:f>
              <c:strCache>
                <c:ptCount val="1"/>
                <c:pt idx="0">
                  <c:v>OLD 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'Attr. fraction of Lateral Emp.'!$B$4:$B$46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'Attr. fraction of Lateral Emp.'!$J$4:$J$46</c:f>
              <c:numCache>
                <c:formatCode>General</c:formatCode>
                <c:ptCount val="43"/>
                <c:pt idx="0">
                  <c:v>1.6877637130801686E-2</c:v>
                </c:pt>
                <c:pt idx="1">
                  <c:v>2.1097046413502109E-2</c:v>
                </c:pt>
                <c:pt idx="2">
                  <c:v>2.5316455696202531E-2</c:v>
                </c:pt>
                <c:pt idx="3">
                  <c:v>2.5316455696202531E-2</c:v>
                </c:pt>
                <c:pt idx="4">
                  <c:v>8.4388185654008432E-3</c:v>
                </c:pt>
                <c:pt idx="5">
                  <c:v>1.2658227848101266E-2</c:v>
                </c:pt>
                <c:pt idx="6">
                  <c:v>1.2658227848101266E-2</c:v>
                </c:pt>
                <c:pt idx="7">
                  <c:v>1.6877637130801686E-2</c:v>
                </c:pt>
                <c:pt idx="8">
                  <c:v>2.1097046413502109E-2</c:v>
                </c:pt>
                <c:pt idx="9">
                  <c:v>8.4388185654008432E-3</c:v>
                </c:pt>
                <c:pt idx="10">
                  <c:v>2.1097046413502109E-2</c:v>
                </c:pt>
                <c:pt idx="11">
                  <c:v>3.3755274261603373E-2</c:v>
                </c:pt>
                <c:pt idx="12">
                  <c:v>1.2658227848101266E-2</c:v>
                </c:pt>
                <c:pt idx="13">
                  <c:v>3.3755274261603373E-2</c:v>
                </c:pt>
                <c:pt idx="14">
                  <c:v>2.1097046413502109E-2</c:v>
                </c:pt>
                <c:pt idx="15">
                  <c:v>1.2658227848101266E-2</c:v>
                </c:pt>
                <c:pt idx="16">
                  <c:v>1.2658227848101266E-2</c:v>
                </c:pt>
                <c:pt idx="17">
                  <c:v>1.2658227848101266E-2</c:v>
                </c:pt>
                <c:pt idx="18">
                  <c:v>4.2194092827004216E-3</c:v>
                </c:pt>
                <c:pt idx="19">
                  <c:v>4.2194092827004216E-3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8.4388185654008432E-3</c:v>
                </c:pt>
                <c:pt idx="24">
                  <c:v>0</c:v>
                </c:pt>
                <c:pt idx="25">
                  <c:v>0</c:v>
                </c:pt>
                <c:pt idx="26">
                  <c:v>8.4388185654008432E-3</c:v>
                </c:pt>
                <c:pt idx="27">
                  <c:v>0</c:v>
                </c:pt>
                <c:pt idx="28">
                  <c:v>4.2194092827004216E-3</c:v>
                </c:pt>
                <c:pt idx="29">
                  <c:v>4.2194092827004216E-3</c:v>
                </c:pt>
                <c:pt idx="30">
                  <c:v>0</c:v>
                </c:pt>
                <c:pt idx="31">
                  <c:v>4.2194092827004216E-3</c:v>
                </c:pt>
                <c:pt idx="32">
                  <c:v>4.2194092827004216E-3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4.2194092827004216E-3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4-4305-A8B8-37D9623CF899}"/>
            </c:ext>
          </c:extLst>
        </c:ser>
        <c:ser>
          <c:idx val="1"/>
          <c:order val="1"/>
          <c:tx>
            <c:strRef>
              <c:f>'Attr. fraction of Lateral Emp.'!$K$3</c:f>
              <c:strCache>
                <c:ptCount val="1"/>
                <c:pt idx="0">
                  <c:v>LAT EMP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'Attr. fraction of Lateral Emp.'!$B$4:$B$46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'Attr. fraction of Lateral Emp.'!$K$4:$K$46</c:f>
              <c:numCache>
                <c:formatCode>General</c:formatCode>
                <c:ptCount val="43"/>
                <c:pt idx="0">
                  <c:v>0</c:v>
                </c:pt>
                <c:pt idx="1">
                  <c:v>4.2194092827004216E-3</c:v>
                </c:pt>
                <c:pt idx="2">
                  <c:v>0</c:v>
                </c:pt>
                <c:pt idx="3">
                  <c:v>0</c:v>
                </c:pt>
                <c:pt idx="4">
                  <c:v>1.2658227848101266E-2</c:v>
                </c:pt>
                <c:pt idx="5">
                  <c:v>4.2194092827004216E-3</c:v>
                </c:pt>
                <c:pt idx="6">
                  <c:v>1.6877637130801686E-2</c:v>
                </c:pt>
                <c:pt idx="7">
                  <c:v>8.4388185654008432E-3</c:v>
                </c:pt>
                <c:pt idx="8">
                  <c:v>2.9535864978902954E-2</c:v>
                </c:pt>
                <c:pt idx="9">
                  <c:v>4.2194092827004216E-3</c:v>
                </c:pt>
                <c:pt idx="10">
                  <c:v>3.7974683544303799E-2</c:v>
                </c:pt>
                <c:pt idx="11">
                  <c:v>4.2194092827004218E-2</c:v>
                </c:pt>
                <c:pt idx="12">
                  <c:v>2.5316455696202531E-2</c:v>
                </c:pt>
                <c:pt idx="13">
                  <c:v>4.2194092827004218E-2</c:v>
                </c:pt>
                <c:pt idx="14">
                  <c:v>2.5316455696202531E-2</c:v>
                </c:pt>
                <c:pt idx="15">
                  <c:v>3.7974683544303799E-2</c:v>
                </c:pt>
                <c:pt idx="16">
                  <c:v>2.5316455696202531E-2</c:v>
                </c:pt>
                <c:pt idx="17">
                  <c:v>2.9535864978902954E-2</c:v>
                </c:pt>
                <c:pt idx="18">
                  <c:v>2.1097046413502109E-2</c:v>
                </c:pt>
                <c:pt idx="19">
                  <c:v>2.1097046413502109E-2</c:v>
                </c:pt>
                <c:pt idx="20">
                  <c:v>8.4388185654008432E-3</c:v>
                </c:pt>
                <c:pt idx="21">
                  <c:v>2.5316455696202531E-2</c:v>
                </c:pt>
                <c:pt idx="22">
                  <c:v>2.1097046413502109E-2</c:v>
                </c:pt>
                <c:pt idx="23">
                  <c:v>1.6877637130801686E-2</c:v>
                </c:pt>
                <c:pt idx="24">
                  <c:v>8.4388185654008432E-3</c:v>
                </c:pt>
                <c:pt idx="25">
                  <c:v>8.4388185654008432E-3</c:v>
                </c:pt>
                <c:pt idx="26">
                  <c:v>1.6877637130801686E-2</c:v>
                </c:pt>
                <c:pt idx="27">
                  <c:v>8.4388185654008432E-3</c:v>
                </c:pt>
                <c:pt idx="28">
                  <c:v>1.2658227848101266E-2</c:v>
                </c:pt>
                <c:pt idx="29">
                  <c:v>8.4388185654008432E-3</c:v>
                </c:pt>
                <c:pt idx="30">
                  <c:v>8.4388185654008432E-3</c:v>
                </c:pt>
                <c:pt idx="31">
                  <c:v>4.2194092827004216E-3</c:v>
                </c:pt>
                <c:pt idx="32">
                  <c:v>1.6877637130801686E-2</c:v>
                </c:pt>
                <c:pt idx="33">
                  <c:v>8.4388185654008432E-3</c:v>
                </c:pt>
                <c:pt idx="34">
                  <c:v>1.2658227848101266E-2</c:v>
                </c:pt>
                <c:pt idx="35">
                  <c:v>8.4388185654008432E-3</c:v>
                </c:pt>
                <c:pt idx="36">
                  <c:v>0</c:v>
                </c:pt>
                <c:pt idx="37">
                  <c:v>1.2658227848101266E-2</c:v>
                </c:pt>
                <c:pt idx="38">
                  <c:v>1.2658227848101266E-2</c:v>
                </c:pt>
                <c:pt idx="39">
                  <c:v>0</c:v>
                </c:pt>
                <c:pt idx="40">
                  <c:v>1.6877637130801686E-2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4-4305-A8B8-37D9623CF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8251583"/>
        <c:axId val="1168252415"/>
      </c:barChart>
      <c:catAx>
        <c:axId val="116825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252415"/>
        <c:crosses val="autoZero"/>
        <c:auto val="1"/>
        <c:lblAlgn val="ctr"/>
        <c:lblOffset val="100"/>
        <c:noMultiLvlLbl val="0"/>
      </c:catAx>
      <c:valAx>
        <c:axId val="116825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25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[attrition.xlsx]Pivot Charts!PivotTable1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Charts'!$B$4</c:f>
              <c:strCache>
                <c:ptCount val="1"/>
                <c:pt idx="0">
                  <c:v>Count of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Charts'!$A$5:$A$44</c:f>
              <c:strCache>
                <c:ptCount val="39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55</c:v>
                </c:pt>
                <c:pt idx="37">
                  <c:v>56</c:v>
                </c:pt>
                <c:pt idx="38">
                  <c:v>58</c:v>
                </c:pt>
              </c:strCache>
            </c:strRef>
          </c:cat>
          <c:val>
            <c:numRef>
              <c:f>'Pivot Charts'!$B$5:$B$44</c:f>
              <c:numCache>
                <c:formatCode>General</c:formatCode>
                <c:ptCount val="39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7</c:v>
                </c:pt>
                <c:pt idx="7">
                  <c:v>6</c:v>
                </c:pt>
                <c:pt idx="8">
                  <c:v>12</c:v>
                </c:pt>
                <c:pt idx="9">
                  <c:v>3</c:v>
                </c:pt>
                <c:pt idx="10">
                  <c:v>14</c:v>
                </c:pt>
                <c:pt idx="11">
                  <c:v>18</c:v>
                </c:pt>
                <c:pt idx="12">
                  <c:v>9</c:v>
                </c:pt>
                <c:pt idx="13">
                  <c:v>18</c:v>
                </c:pt>
                <c:pt idx="14">
                  <c:v>11</c:v>
                </c:pt>
                <c:pt idx="15">
                  <c:v>12</c:v>
                </c:pt>
                <c:pt idx="16">
                  <c:v>9</c:v>
                </c:pt>
                <c:pt idx="17">
                  <c:v>10</c:v>
                </c:pt>
                <c:pt idx="18">
                  <c:v>6</c:v>
                </c:pt>
                <c:pt idx="19">
                  <c:v>6</c:v>
                </c:pt>
                <c:pt idx="20">
                  <c:v>2</c:v>
                </c:pt>
                <c:pt idx="21">
                  <c:v>6</c:v>
                </c:pt>
                <c:pt idx="22">
                  <c:v>5</c:v>
                </c:pt>
                <c:pt idx="23">
                  <c:v>6</c:v>
                </c:pt>
                <c:pt idx="24">
                  <c:v>2</c:v>
                </c:pt>
                <c:pt idx="25">
                  <c:v>2</c:v>
                </c:pt>
                <c:pt idx="26">
                  <c:v>6</c:v>
                </c:pt>
                <c:pt idx="27">
                  <c:v>2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5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3B-417E-8120-E68789FA9F9C}"/>
            </c:ext>
          </c:extLst>
        </c:ser>
        <c:ser>
          <c:idx val="1"/>
          <c:order val="1"/>
          <c:tx>
            <c:strRef>
              <c:f>'Pivot Charts'!$C$4</c:f>
              <c:strCache>
                <c:ptCount val="1"/>
                <c:pt idx="0">
                  <c:v>Average of MonthlyIncome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Charts'!$A$5:$A$44</c:f>
              <c:strCache>
                <c:ptCount val="39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55</c:v>
                </c:pt>
                <c:pt idx="37">
                  <c:v>56</c:v>
                </c:pt>
                <c:pt idx="38">
                  <c:v>58</c:v>
                </c:pt>
              </c:strCache>
            </c:strRef>
          </c:cat>
          <c:val>
            <c:numRef>
              <c:f>'Pivot Charts'!$C$5:$C$44</c:f>
              <c:numCache>
                <c:formatCode>General</c:formatCode>
                <c:ptCount val="39"/>
                <c:pt idx="0">
                  <c:v>1692.75</c:v>
                </c:pt>
                <c:pt idx="1">
                  <c:v>1941</c:v>
                </c:pt>
                <c:pt idx="2">
                  <c:v>2312.5</c:v>
                </c:pt>
                <c:pt idx="3">
                  <c:v>2383.8333333333335</c:v>
                </c:pt>
                <c:pt idx="4">
                  <c:v>3157.6</c:v>
                </c:pt>
                <c:pt idx="5">
                  <c:v>2413.75</c:v>
                </c:pt>
                <c:pt idx="6">
                  <c:v>2842.1428571428573</c:v>
                </c:pt>
                <c:pt idx="7">
                  <c:v>3566.1666666666665</c:v>
                </c:pt>
                <c:pt idx="8">
                  <c:v>3158.75</c:v>
                </c:pt>
                <c:pt idx="9">
                  <c:v>2766</c:v>
                </c:pt>
                <c:pt idx="10">
                  <c:v>3782</c:v>
                </c:pt>
                <c:pt idx="11">
                  <c:v>3557.8333333333335</c:v>
                </c:pt>
                <c:pt idx="12">
                  <c:v>3466.6666666666665</c:v>
                </c:pt>
                <c:pt idx="13">
                  <c:v>4392.7777777777774</c:v>
                </c:pt>
                <c:pt idx="14">
                  <c:v>5009.181818181818</c:v>
                </c:pt>
                <c:pt idx="15">
                  <c:v>4998.25</c:v>
                </c:pt>
                <c:pt idx="16">
                  <c:v>4625.8888888888887</c:v>
                </c:pt>
                <c:pt idx="17">
                  <c:v>5409.1</c:v>
                </c:pt>
                <c:pt idx="18">
                  <c:v>5138.5</c:v>
                </c:pt>
                <c:pt idx="19">
                  <c:v>5635</c:v>
                </c:pt>
                <c:pt idx="20">
                  <c:v>5764</c:v>
                </c:pt>
                <c:pt idx="21">
                  <c:v>4907.833333333333</c:v>
                </c:pt>
                <c:pt idx="22">
                  <c:v>6570.4</c:v>
                </c:pt>
                <c:pt idx="23">
                  <c:v>7153</c:v>
                </c:pt>
                <c:pt idx="24">
                  <c:v>8258.5</c:v>
                </c:pt>
                <c:pt idx="25">
                  <c:v>3891.5</c:v>
                </c:pt>
                <c:pt idx="26">
                  <c:v>4876.833333333333</c:v>
                </c:pt>
                <c:pt idx="27">
                  <c:v>11555</c:v>
                </c:pt>
                <c:pt idx="28">
                  <c:v>8988.75</c:v>
                </c:pt>
                <c:pt idx="29">
                  <c:v>10394</c:v>
                </c:pt>
                <c:pt idx="30">
                  <c:v>4018</c:v>
                </c:pt>
                <c:pt idx="31">
                  <c:v>5969</c:v>
                </c:pt>
                <c:pt idx="32">
                  <c:v>6357.8</c:v>
                </c:pt>
                <c:pt idx="33">
                  <c:v>6555.5</c:v>
                </c:pt>
                <c:pt idx="34">
                  <c:v>11077.333333333334</c:v>
                </c:pt>
                <c:pt idx="35">
                  <c:v>10308.5</c:v>
                </c:pt>
                <c:pt idx="36">
                  <c:v>12904.666666666666</c:v>
                </c:pt>
                <c:pt idx="37">
                  <c:v>3296.3333333333335</c:v>
                </c:pt>
                <c:pt idx="38">
                  <c:v>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3B-417E-8120-E68789FA9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764623"/>
        <c:axId val="639761711"/>
      </c:barChart>
      <c:catAx>
        <c:axId val="63976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61711"/>
        <c:crosses val="autoZero"/>
        <c:auto val="1"/>
        <c:lblAlgn val="ctr"/>
        <c:lblOffset val="100"/>
        <c:noMultiLvlLbl val="0"/>
      </c:catAx>
      <c:valAx>
        <c:axId val="63976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6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'Years of exp with % attr'!$B$3:$B$18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'Years of exp with % attr'!$F$3:$F$18</c:f>
              <c:numCache>
                <c:formatCode>General</c:formatCode>
                <c:ptCount val="16"/>
                <c:pt idx="0">
                  <c:v>18.932874354561104</c:v>
                </c:pt>
                <c:pt idx="1">
                  <c:v>13.725490196078432</c:v>
                </c:pt>
                <c:pt idx="2">
                  <c:v>16.981132075471699</c:v>
                </c:pt>
                <c:pt idx="3">
                  <c:v>17.307692307692307</c:v>
                </c:pt>
                <c:pt idx="4">
                  <c:v>8.1967213114754092</c:v>
                </c:pt>
                <c:pt idx="5">
                  <c:v>4.4444444444444446</c:v>
                </c:pt>
                <c:pt idx="6">
                  <c:v>18.75</c:v>
                </c:pt>
                <c:pt idx="7">
                  <c:v>21.05263157894737</c:v>
                </c:pt>
                <c:pt idx="8">
                  <c:v>0</c:v>
                </c:pt>
                <c:pt idx="9">
                  <c:v>23.52941176470588</c:v>
                </c:pt>
                <c:pt idx="10">
                  <c:v>16.666666666666668</c:v>
                </c:pt>
                <c:pt idx="11">
                  <c:v>8.3333333333333339</c:v>
                </c:pt>
                <c:pt idx="12">
                  <c:v>0</c:v>
                </c:pt>
                <c:pt idx="13">
                  <c:v>20</c:v>
                </c:pt>
                <c:pt idx="14">
                  <c:v>11.111111111111111</c:v>
                </c:pt>
                <c:pt idx="15">
                  <c:v>23.076923076923077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7F-4B73-97CF-6C9B5AD4C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410367"/>
        <c:axId val="2096410783"/>
      </c:lineChart>
      <c:catAx>
        <c:axId val="209641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410783"/>
        <c:crosses val="autoZero"/>
        <c:auto val="1"/>
        <c:lblAlgn val="ctr"/>
        <c:lblOffset val="100"/>
        <c:noMultiLvlLbl val="0"/>
      </c:catAx>
      <c:valAx>
        <c:axId val="209641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41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Proportion of Lateral Joinees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Sheet8!$F$1</c:f>
              <c:strCache>
                <c:ptCount val="1"/>
                <c:pt idx="0">
                  <c:v>LAT 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Sheet8!$B$2:$B$44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Sheet8!$F$2:$F$44</c:f>
              <c:numCache>
                <c:formatCode>0.00</c:formatCode>
                <c:ptCount val="43"/>
                <c:pt idx="0">
                  <c:v>0</c:v>
                </c:pt>
                <c:pt idx="1">
                  <c:v>0.1111111111111111</c:v>
                </c:pt>
                <c:pt idx="2">
                  <c:v>0</c:v>
                </c:pt>
                <c:pt idx="3">
                  <c:v>7.6923076923076927E-2</c:v>
                </c:pt>
                <c:pt idx="4">
                  <c:v>0.5</c:v>
                </c:pt>
                <c:pt idx="5">
                  <c:v>0.42857142857142855</c:v>
                </c:pt>
                <c:pt idx="6">
                  <c:v>0.5</c:v>
                </c:pt>
                <c:pt idx="7">
                  <c:v>0.5</c:v>
                </c:pt>
                <c:pt idx="8">
                  <c:v>0.4358974358974359</c:v>
                </c:pt>
                <c:pt idx="9">
                  <c:v>0.4375</c:v>
                </c:pt>
                <c:pt idx="10">
                  <c:v>0.4375</c:v>
                </c:pt>
                <c:pt idx="11">
                  <c:v>0.48529411764705882</c:v>
                </c:pt>
                <c:pt idx="12">
                  <c:v>0.6333333333333333</c:v>
                </c:pt>
                <c:pt idx="13">
                  <c:v>0.59420289855072461</c:v>
                </c:pt>
                <c:pt idx="14">
                  <c:v>0.5901639344262295</c:v>
                </c:pt>
                <c:pt idx="15">
                  <c:v>0.67241379310344829</c:v>
                </c:pt>
                <c:pt idx="16">
                  <c:v>0.61038961038961037</c:v>
                </c:pt>
                <c:pt idx="17">
                  <c:v>0.5641025641025641</c:v>
                </c:pt>
                <c:pt idx="18">
                  <c:v>0.79710144927536231</c:v>
                </c:pt>
                <c:pt idx="19">
                  <c:v>0.68</c:v>
                </c:pt>
                <c:pt idx="20">
                  <c:v>0.81034482758620685</c:v>
                </c:pt>
                <c:pt idx="21">
                  <c:v>0.7857142857142857</c:v>
                </c:pt>
                <c:pt idx="22">
                  <c:v>0.82456140350877194</c:v>
                </c:pt>
                <c:pt idx="23">
                  <c:v>0.75</c:v>
                </c:pt>
                <c:pt idx="24">
                  <c:v>0.84782608695652173</c:v>
                </c:pt>
                <c:pt idx="25">
                  <c:v>0.75</c:v>
                </c:pt>
                <c:pt idx="26">
                  <c:v>0.84848484848484851</c:v>
                </c:pt>
                <c:pt idx="27">
                  <c:v>0.73170731707317072</c:v>
                </c:pt>
                <c:pt idx="28">
                  <c:v>0.93939393939393945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0.83333333333333337</c:v>
                </c:pt>
                <c:pt idx="32">
                  <c:v>0.83333333333333337</c:v>
                </c:pt>
                <c:pt idx="33">
                  <c:v>0.89473684210526316</c:v>
                </c:pt>
                <c:pt idx="34">
                  <c:v>0.88888888888888884</c:v>
                </c:pt>
                <c:pt idx="35">
                  <c:v>1</c:v>
                </c:pt>
                <c:pt idx="36">
                  <c:v>1</c:v>
                </c:pt>
                <c:pt idx="37">
                  <c:v>0.95454545454545459</c:v>
                </c:pt>
                <c:pt idx="38">
                  <c:v>0.9285714285714286</c:v>
                </c:pt>
                <c:pt idx="39">
                  <c:v>1</c:v>
                </c:pt>
                <c:pt idx="40">
                  <c:v>0.8571428571428571</c:v>
                </c:pt>
                <c:pt idx="41">
                  <c:v>1</c:v>
                </c:pt>
                <c:pt idx="4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4-42D7-99D6-D83741B172CE}"/>
            </c:ext>
          </c:extLst>
        </c:ser>
        <c:ser>
          <c:idx val="1"/>
          <c:order val="1"/>
          <c:tx>
            <c:strRef>
              <c:f>Sheet8!$G$1</c:f>
              <c:strCache>
                <c:ptCount val="1"/>
                <c:pt idx="0">
                  <c:v>OLD EMP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Sheet8!$B$2:$B$44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Sheet8!$G$2:$G$44</c:f>
              <c:numCache>
                <c:formatCode>0.00</c:formatCode>
                <c:ptCount val="43"/>
                <c:pt idx="0">
                  <c:v>1</c:v>
                </c:pt>
                <c:pt idx="1">
                  <c:v>0.88888888888888884</c:v>
                </c:pt>
                <c:pt idx="2">
                  <c:v>1</c:v>
                </c:pt>
                <c:pt idx="3">
                  <c:v>0.92307692307692313</c:v>
                </c:pt>
                <c:pt idx="4">
                  <c:v>0.5</c:v>
                </c:pt>
                <c:pt idx="5">
                  <c:v>0.5714285714285714</c:v>
                </c:pt>
                <c:pt idx="6">
                  <c:v>0.5</c:v>
                </c:pt>
                <c:pt idx="7">
                  <c:v>0.5</c:v>
                </c:pt>
                <c:pt idx="8">
                  <c:v>0.5641025641025641</c:v>
                </c:pt>
                <c:pt idx="9">
                  <c:v>0.5625</c:v>
                </c:pt>
                <c:pt idx="10">
                  <c:v>0.5625</c:v>
                </c:pt>
                <c:pt idx="11">
                  <c:v>0.51470588235294112</c:v>
                </c:pt>
                <c:pt idx="12">
                  <c:v>0.36666666666666664</c:v>
                </c:pt>
                <c:pt idx="13">
                  <c:v>0.40579710144927539</c:v>
                </c:pt>
                <c:pt idx="14">
                  <c:v>0.4098360655737705</c:v>
                </c:pt>
                <c:pt idx="15">
                  <c:v>0.32758620689655171</c:v>
                </c:pt>
                <c:pt idx="16">
                  <c:v>0.38961038961038963</c:v>
                </c:pt>
                <c:pt idx="17">
                  <c:v>0.4358974358974359</c:v>
                </c:pt>
                <c:pt idx="18">
                  <c:v>0.20289855072463769</c:v>
                </c:pt>
                <c:pt idx="19">
                  <c:v>0.32</c:v>
                </c:pt>
                <c:pt idx="20">
                  <c:v>0.18965517241379309</c:v>
                </c:pt>
                <c:pt idx="21">
                  <c:v>0.21428571428571427</c:v>
                </c:pt>
                <c:pt idx="22">
                  <c:v>0.17543859649122806</c:v>
                </c:pt>
                <c:pt idx="23">
                  <c:v>0.25</c:v>
                </c:pt>
                <c:pt idx="24">
                  <c:v>0.15217391304347827</c:v>
                </c:pt>
                <c:pt idx="25">
                  <c:v>0.25</c:v>
                </c:pt>
                <c:pt idx="26">
                  <c:v>0.15151515151515152</c:v>
                </c:pt>
                <c:pt idx="27">
                  <c:v>0.26829268292682928</c:v>
                </c:pt>
                <c:pt idx="28">
                  <c:v>6.0606060606060608E-2</c:v>
                </c:pt>
                <c:pt idx="29">
                  <c:v>0.16666666666666666</c:v>
                </c:pt>
                <c:pt idx="30">
                  <c:v>0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0.10526315789473684</c:v>
                </c:pt>
                <c:pt idx="34">
                  <c:v>0.1111111111111111</c:v>
                </c:pt>
                <c:pt idx="35">
                  <c:v>0</c:v>
                </c:pt>
                <c:pt idx="36">
                  <c:v>0</c:v>
                </c:pt>
                <c:pt idx="37">
                  <c:v>4.5454545454545456E-2</c:v>
                </c:pt>
                <c:pt idx="38">
                  <c:v>7.1428571428571425E-2</c:v>
                </c:pt>
                <c:pt idx="39">
                  <c:v>0</c:v>
                </c:pt>
                <c:pt idx="40">
                  <c:v>0.14285714285714285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74-42D7-99D6-D83741B17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5245663"/>
        <c:axId val="1055246495"/>
      </c:barChart>
      <c:catAx>
        <c:axId val="10552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46495"/>
        <c:crosses val="autoZero"/>
        <c:auto val="1"/>
        <c:lblAlgn val="ctr"/>
        <c:lblOffset val="100"/>
        <c:noMultiLvlLbl val="0"/>
      </c:catAx>
      <c:valAx>
        <c:axId val="10552464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366183</xdr:colOff>
      <xdr:row>0</xdr:row>
      <xdr:rowOff>12170</xdr:rowOff>
    </xdr:from>
    <xdr:to>
      <xdr:col>24</xdr:col>
      <xdr:colOff>57149</xdr:colOff>
      <xdr:row>14</xdr:row>
      <xdr:rowOff>88370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F7C8C-3151-FC0D-B80F-23C5BAA6C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0</xdr:row>
      <xdr:rowOff>4762</xdr:rowOff>
    </xdr:from>
    <xdr:to>
      <xdr:col>8</xdr:col>
      <xdr:colOff>371475</xdr:colOff>
      <xdr:row>14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18D3E5-7EE8-F8B6-FD22-E5DDB9A92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120650</xdr:colOff>
      <xdr:row>12</xdr:row>
      <xdr:rowOff>158221</xdr:rowOff>
    </xdr:from>
    <xdr:to>
      <xdr:col>8</xdr:col>
      <xdr:colOff>425450</xdr:colOff>
      <xdr:row>27</xdr:row>
      <xdr:rowOff>43921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6AFA87-9F1D-DB39-ECA8-3CD9A3243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358775</xdr:colOff>
      <xdr:row>0</xdr:row>
      <xdr:rowOff>0</xdr:rowOff>
    </xdr:from>
    <xdr:to>
      <xdr:col>16</xdr:col>
      <xdr:colOff>339725</xdr:colOff>
      <xdr:row>15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B76908-BC1E-C477-2715-86502C5AB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</xdr:row>
      <xdr:rowOff>157162</xdr:rowOff>
    </xdr:from>
    <xdr:to>
      <xdr:col>7</xdr:col>
      <xdr:colOff>457200</xdr:colOff>
      <xdr:row>19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B9B175-C757-D5FE-12B3-030F4F098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552450</xdr:colOff>
      <xdr:row>4</xdr:row>
      <xdr:rowOff>100012</xdr:rowOff>
    </xdr:from>
    <xdr:to>
      <xdr:col>15</xdr:col>
      <xdr:colOff>247650</xdr:colOff>
      <xdr:row>18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B6436D-4816-04D9-D4EC-311D247C0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247650</xdr:colOff>
      <xdr:row>4</xdr:row>
      <xdr:rowOff>8995</xdr:rowOff>
    </xdr:from>
    <xdr:to>
      <xdr:col>22</xdr:col>
      <xdr:colOff>552450</xdr:colOff>
      <xdr:row>18</xdr:row>
      <xdr:rowOff>85195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A0C1A6-B432-DA10-29BC-318F5DC1E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24</xdr:row>
      <xdr:rowOff>147637</xdr:rowOff>
    </xdr:from>
    <xdr:to>
      <xdr:col>18</xdr:col>
      <xdr:colOff>276225</xdr:colOff>
      <xdr:row>39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EC0A1-1E27-7930-9907-4233C816F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142875</xdr:colOff>
      <xdr:row>24</xdr:row>
      <xdr:rowOff>138112</xdr:rowOff>
    </xdr:from>
    <xdr:to>
      <xdr:col>10</xdr:col>
      <xdr:colOff>447675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7E055A-C940-883C-1BF7-C1F2F1415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649EBD-B0CC-6396-B44F-A795B6E9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14287</xdr:rowOff>
    </xdr:from>
    <xdr:to>
      <xdr:col>14</xdr:col>
      <xdr:colOff>28575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9B4491-E572-4924-FC04-FF3DDD0A5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26</xdr:row>
      <xdr:rowOff>4762</xdr:rowOff>
    </xdr:from>
    <xdr:to>
      <xdr:col>15</xdr:col>
      <xdr:colOff>190500</xdr:colOff>
      <xdr:row>40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52FDC-B4F3-6E3E-7B6D-99FE937B5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" refreshedDate="44840.997781597223" createdVersion="8" refreshedVersion="8" minRefreshableVersion="3" recordCount="1470" xr:uid="{00000000-000A-0000-FFFF-FFFF04000000}">
  <cacheSource type="worksheet">
    <worksheetSource ref="B13:V1483" sheet="attrition Dashboard"/>
  </cacheSource>
  <cacheFields count="21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ntainsSemiMixedTypes="0" containsString="0" containsNumber="1" containsInteger="1" minValue="0" maxValue="1" count="2">
        <n v="1"/>
        <n v="0"/>
      </sharedItems>
    </cacheField>
    <cacheField name="BusinessTravel" numFmtId="0">
      <sharedItems/>
    </cacheField>
    <cacheField name="Department" numFmtId="0">
      <sharedItems/>
    </cacheField>
    <cacheField name="EducationField" numFmtId="0">
      <sharedItems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 count="5">
        <n v="2"/>
        <n v="1"/>
        <n v="3"/>
        <n v="4"/>
        <n v="5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OverTime" numFmtId="0">
      <sharedItems/>
    </cacheField>
    <cacheField name="TotalWorkingYears" numFmtId="0">
      <sharedItems containsSemiMixedTypes="0" containsString="0" containsNumber="1" containsInteger="1" minValue="0" maxValue="40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LateralExp" numFmtId="0">
      <sharedItems containsSemiMixedTypes="0" containsString="0" containsNumber="1" containsInteger="1" minValue="0" maxValue="33" count="33">
        <n v="2"/>
        <n v="0"/>
        <n v="7"/>
        <n v="4"/>
        <n v="1"/>
        <n v="11"/>
        <n v="10"/>
        <n v="6"/>
        <n v="3"/>
        <n v="5"/>
        <n v="12"/>
        <n v="20"/>
        <n v="18"/>
        <n v="22"/>
        <n v="16"/>
        <n v="24"/>
        <n v="17"/>
        <n v="23"/>
        <n v="31"/>
        <n v="14"/>
        <n v="27"/>
        <n v="15"/>
        <n v="9"/>
        <n v="8"/>
        <n v="13"/>
        <n v="25"/>
        <n v="21"/>
        <n v="19"/>
        <n v="29"/>
        <n v="26"/>
        <n v="30"/>
        <n v="28"/>
        <n v="33"/>
      </sharedItems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WithCurrManager" numFmtId="0">
      <sharedItems containsSemiMixedTypes="0" containsString="0" containsNumber="1" containsInteger="1" minValue="0" maxValue="17"/>
    </cacheField>
    <cacheField name="DistanceFromHome" numFmtId="0">
      <sharedItems containsSemiMixedTypes="0" containsString="0" containsNumber="1" containsInteger="1" minValue="1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s v="Travel_Rarely"/>
    <s v="Sales"/>
    <s v="Life Sciences"/>
    <n v="2"/>
    <x v="0"/>
    <n v="3"/>
    <x v="0"/>
    <n v="4"/>
    <s v="Single"/>
    <n v="5993"/>
    <s v="Yes"/>
    <n v="8"/>
    <n v="1"/>
    <n v="6"/>
    <x v="0"/>
    <n v="4"/>
    <x v="0"/>
    <n v="5"/>
    <n v="1"/>
  </r>
  <r>
    <x v="1"/>
    <x v="1"/>
    <s v="Travel_Frequently"/>
    <s v="Research &amp; Development"/>
    <s v="Life Sciences"/>
    <n v="3"/>
    <x v="1"/>
    <n v="2"/>
    <x v="0"/>
    <n v="2"/>
    <s v="Married"/>
    <n v="5130"/>
    <s v="No"/>
    <n v="10"/>
    <n v="3"/>
    <n v="10"/>
    <x v="1"/>
    <n v="7"/>
    <x v="1"/>
    <n v="7"/>
    <n v="8"/>
  </r>
  <r>
    <x v="2"/>
    <x v="0"/>
    <s v="Travel_Rarely"/>
    <s v="Research &amp; Development"/>
    <s v="Other"/>
    <n v="4"/>
    <x v="1"/>
    <n v="2"/>
    <x v="1"/>
    <n v="3"/>
    <s v="Single"/>
    <n v="2090"/>
    <s v="Yes"/>
    <n v="7"/>
    <n v="3"/>
    <n v="0"/>
    <x v="2"/>
    <n v="0"/>
    <x v="0"/>
    <n v="0"/>
    <n v="2"/>
  </r>
  <r>
    <x v="3"/>
    <x v="1"/>
    <s v="Travel_Frequently"/>
    <s v="Research &amp; Development"/>
    <s v="Life Sciences"/>
    <n v="4"/>
    <x v="0"/>
    <n v="3"/>
    <x v="1"/>
    <n v="3"/>
    <s v="Married"/>
    <n v="2909"/>
    <s v="Yes"/>
    <n v="8"/>
    <n v="3"/>
    <n v="8"/>
    <x v="1"/>
    <n v="7"/>
    <x v="2"/>
    <n v="0"/>
    <n v="3"/>
  </r>
  <r>
    <x v="4"/>
    <x v="1"/>
    <s v="Travel_Rarely"/>
    <s v="Research &amp; Development"/>
    <s v="Medical"/>
    <n v="1"/>
    <x v="1"/>
    <n v="3"/>
    <x v="1"/>
    <n v="2"/>
    <s v="Married"/>
    <n v="3468"/>
    <s v="No"/>
    <n v="6"/>
    <n v="3"/>
    <n v="2"/>
    <x v="3"/>
    <n v="2"/>
    <x v="3"/>
    <n v="2"/>
    <n v="2"/>
  </r>
  <r>
    <x v="5"/>
    <x v="1"/>
    <s v="Travel_Frequently"/>
    <s v="Research &amp; Development"/>
    <s v="Life Sciences"/>
    <n v="4"/>
    <x v="1"/>
    <n v="3"/>
    <x v="1"/>
    <n v="4"/>
    <s v="Single"/>
    <n v="3068"/>
    <s v="No"/>
    <n v="8"/>
    <n v="2"/>
    <n v="7"/>
    <x v="4"/>
    <n v="7"/>
    <x v="2"/>
    <n v="6"/>
    <n v="2"/>
  </r>
  <r>
    <x v="6"/>
    <x v="1"/>
    <s v="Travel_Rarely"/>
    <s v="Research &amp; Development"/>
    <s v="Medical"/>
    <n v="3"/>
    <x v="0"/>
    <n v="4"/>
    <x v="1"/>
    <n v="1"/>
    <s v="Married"/>
    <n v="2670"/>
    <s v="Yes"/>
    <n v="12"/>
    <n v="2"/>
    <n v="1"/>
    <x v="5"/>
    <n v="0"/>
    <x v="0"/>
    <n v="0"/>
    <n v="3"/>
  </r>
  <r>
    <x v="7"/>
    <x v="1"/>
    <s v="Travel_Rarely"/>
    <s v="Research &amp; Development"/>
    <s v="Life Sciences"/>
    <n v="4"/>
    <x v="1"/>
    <n v="3"/>
    <x v="1"/>
    <n v="3"/>
    <s v="Divorced"/>
    <n v="2693"/>
    <s v="No"/>
    <n v="1"/>
    <n v="3"/>
    <n v="1"/>
    <x v="1"/>
    <n v="0"/>
    <x v="0"/>
    <n v="0"/>
    <n v="24"/>
  </r>
  <r>
    <x v="8"/>
    <x v="1"/>
    <s v="Travel_Frequently"/>
    <s v="Research &amp; Development"/>
    <s v="Life Sciences"/>
    <n v="4"/>
    <x v="1"/>
    <n v="2"/>
    <x v="2"/>
    <n v="3"/>
    <s v="Single"/>
    <n v="9526"/>
    <s v="No"/>
    <n v="10"/>
    <n v="3"/>
    <n v="9"/>
    <x v="4"/>
    <n v="7"/>
    <x v="1"/>
    <n v="8"/>
    <n v="23"/>
  </r>
  <r>
    <x v="9"/>
    <x v="1"/>
    <s v="Travel_Rarely"/>
    <s v="Research &amp; Development"/>
    <s v="Medical"/>
    <n v="3"/>
    <x v="1"/>
    <n v="3"/>
    <x v="0"/>
    <n v="3"/>
    <s v="Married"/>
    <n v="5237"/>
    <s v="No"/>
    <n v="17"/>
    <n v="2"/>
    <n v="7"/>
    <x v="6"/>
    <n v="7"/>
    <x v="4"/>
    <n v="7"/>
    <n v="27"/>
  </r>
  <r>
    <x v="10"/>
    <x v="1"/>
    <s v="Travel_Rarely"/>
    <s v="Research &amp; Development"/>
    <s v="Medical"/>
    <n v="1"/>
    <x v="1"/>
    <n v="4"/>
    <x v="1"/>
    <n v="2"/>
    <s v="Married"/>
    <n v="2426"/>
    <s v="No"/>
    <n v="6"/>
    <n v="3"/>
    <n v="5"/>
    <x v="4"/>
    <n v="4"/>
    <x v="0"/>
    <n v="3"/>
    <n v="16"/>
  </r>
  <r>
    <x v="11"/>
    <x v="1"/>
    <s v="Travel_Rarely"/>
    <s v="Research &amp; Development"/>
    <s v="Life Sciences"/>
    <n v="4"/>
    <x v="0"/>
    <n v="2"/>
    <x v="0"/>
    <n v="3"/>
    <s v="Single"/>
    <n v="4193"/>
    <s v="Yes"/>
    <n v="10"/>
    <n v="3"/>
    <n v="9"/>
    <x v="4"/>
    <n v="5"/>
    <x v="0"/>
    <n v="8"/>
    <n v="15"/>
  </r>
  <r>
    <x v="12"/>
    <x v="1"/>
    <s v="Travel_Rarely"/>
    <s v="Research &amp; Development"/>
    <s v="Life Sciences"/>
    <n v="1"/>
    <x v="1"/>
    <n v="3"/>
    <x v="1"/>
    <n v="3"/>
    <s v="Divorced"/>
    <n v="2911"/>
    <s v="No"/>
    <n v="5"/>
    <n v="2"/>
    <n v="5"/>
    <x v="1"/>
    <n v="2"/>
    <x v="5"/>
    <n v="3"/>
    <n v="26"/>
  </r>
  <r>
    <x v="13"/>
    <x v="1"/>
    <s v="Travel_Rarely"/>
    <s v="Research &amp; Development"/>
    <s v="Medical"/>
    <n v="2"/>
    <x v="1"/>
    <n v="3"/>
    <x v="1"/>
    <n v="4"/>
    <s v="Divorced"/>
    <n v="2661"/>
    <s v="No"/>
    <n v="3"/>
    <n v="3"/>
    <n v="2"/>
    <x v="4"/>
    <n v="2"/>
    <x v="1"/>
    <n v="2"/>
    <n v="19"/>
  </r>
  <r>
    <x v="14"/>
    <x v="0"/>
    <s v="Travel_Rarely"/>
    <s v="Research &amp; Development"/>
    <s v="Life Sciences"/>
    <n v="3"/>
    <x v="1"/>
    <n v="2"/>
    <x v="1"/>
    <n v="3"/>
    <s v="Single"/>
    <n v="2028"/>
    <s v="Yes"/>
    <n v="6"/>
    <n v="3"/>
    <n v="4"/>
    <x v="0"/>
    <n v="2"/>
    <x v="0"/>
    <n v="3"/>
    <n v="24"/>
  </r>
  <r>
    <x v="11"/>
    <x v="1"/>
    <s v="Travel_Rarely"/>
    <s v="Research &amp; Development"/>
    <s v="Life Sciences"/>
    <n v="2"/>
    <x v="0"/>
    <n v="4"/>
    <x v="2"/>
    <n v="1"/>
    <s v="Divorced"/>
    <n v="9980"/>
    <s v="No"/>
    <n v="10"/>
    <n v="3"/>
    <n v="10"/>
    <x v="1"/>
    <n v="9"/>
    <x v="6"/>
    <n v="8"/>
    <n v="21"/>
  </r>
  <r>
    <x v="5"/>
    <x v="1"/>
    <s v="Travel_Rarely"/>
    <s v="Research &amp; Development"/>
    <s v="Life Sciences"/>
    <n v="1"/>
    <x v="1"/>
    <n v="4"/>
    <x v="1"/>
    <n v="2"/>
    <s v="Divorced"/>
    <n v="3298"/>
    <s v="Yes"/>
    <n v="7"/>
    <n v="2"/>
    <n v="6"/>
    <x v="4"/>
    <n v="2"/>
    <x v="0"/>
    <n v="5"/>
    <n v="5"/>
  </r>
  <r>
    <x v="15"/>
    <x v="1"/>
    <s v="Non-Travel"/>
    <s v="Research &amp; Development"/>
    <s v="Medical"/>
    <n v="4"/>
    <x v="1"/>
    <n v="4"/>
    <x v="1"/>
    <n v="4"/>
    <s v="Divorced"/>
    <n v="2935"/>
    <s v="Yes"/>
    <n v="1"/>
    <n v="2"/>
    <n v="1"/>
    <x v="1"/>
    <n v="0"/>
    <x v="0"/>
    <n v="0"/>
    <n v="16"/>
  </r>
  <r>
    <x v="16"/>
    <x v="1"/>
    <s v="Travel_Rarely"/>
    <s v="Sales"/>
    <s v="Life Sciences"/>
    <n v="1"/>
    <x v="0"/>
    <n v="2"/>
    <x v="3"/>
    <n v="4"/>
    <s v="Married"/>
    <n v="15427"/>
    <s v="No"/>
    <n v="31"/>
    <n v="3"/>
    <n v="25"/>
    <x v="7"/>
    <n v="8"/>
    <x v="2"/>
    <n v="7"/>
    <n v="2"/>
  </r>
  <r>
    <x v="8"/>
    <x v="1"/>
    <s v="Travel_Rarely"/>
    <s v="Research &amp; Development"/>
    <s v="Life Sciences"/>
    <n v="4"/>
    <x v="1"/>
    <n v="3"/>
    <x v="1"/>
    <n v="4"/>
    <s v="Single"/>
    <n v="3944"/>
    <s v="Yes"/>
    <n v="6"/>
    <n v="3"/>
    <n v="3"/>
    <x v="8"/>
    <n v="2"/>
    <x v="1"/>
    <n v="2"/>
    <n v="2"/>
  </r>
  <r>
    <x v="17"/>
    <x v="1"/>
    <s v="Non-Travel"/>
    <s v="Research &amp; Development"/>
    <s v="Other"/>
    <n v="1"/>
    <x v="0"/>
    <n v="4"/>
    <x v="0"/>
    <n v="3"/>
    <s v="Divorced"/>
    <n v="4011"/>
    <s v="No"/>
    <n v="5"/>
    <n v="2"/>
    <n v="4"/>
    <x v="4"/>
    <n v="2"/>
    <x v="1"/>
    <n v="3"/>
    <n v="11"/>
  </r>
  <r>
    <x v="9"/>
    <x v="0"/>
    <s v="Travel_Rarely"/>
    <s v="Sales"/>
    <s v="Life Sciences"/>
    <n v="3"/>
    <x v="1"/>
    <n v="2"/>
    <x v="1"/>
    <n v="1"/>
    <s v="Single"/>
    <n v="3407"/>
    <s v="No"/>
    <n v="10"/>
    <n v="3"/>
    <n v="5"/>
    <x v="9"/>
    <n v="3"/>
    <x v="0"/>
    <n v="3"/>
    <n v="9"/>
  </r>
  <r>
    <x v="13"/>
    <x v="1"/>
    <s v="Travel_Rarely"/>
    <s v="Research &amp; Development"/>
    <s v="Life Sciences"/>
    <n v="1"/>
    <x v="0"/>
    <n v="3"/>
    <x v="2"/>
    <n v="2"/>
    <s v="Single"/>
    <n v="11994"/>
    <s v="No"/>
    <n v="13"/>
    <n v="3"/>
    <n v="12"/>
    <x v="4"/>
    <n v="6"/>
    <x v="3"/>
    <n v="11"/>
    <n v="7"/>
  </r>
  <r>
    <x v="18"/>
    <x v="1"/>
    <s v="Travel_Rarely"/>
    <s v="Research &amp; Development"/>
    <s v="Life Sciences"/>
    <n v="3"/>
    <x v="1"/>
    <n v="3"/>
    <x v="1"/>
    <n v="4"/>
    <s v="Single"/>
    <n v="1232"/>
    <s v="No"/>
    <n v="0"/>
    <n v="3"/>
    <n v="0"/>
    <x v="1"/>
    <n v="0"/>
    <x v="0"/>
    <n v="0"/>
    <n v="15"/>
  </r>
  <r>
    <x v="13"/>
    <x v="0"/>
    <s v="Travel_Rarely"/>
    <s v="Research &amp; Development"/>
    <s v="Medical"/>
    <n v="2"/>
    <x v="1"/>
    <n v="3"/>
    <x v="1"/>
    <n v="1"/>
    <s v="Single"/>
    <n v="2960"/>
    <s v="No"/>
    <n v="8"/>
    <n v="3"/>
    <n v="4"/>
    <x v="3"/>
    <n v="2"/>
    <x v="1"/>
    <n v="3"/>
    <n v="6"/>
  </r>
  <r>
    <x v="16"/>
    <x v="1"/>
    <s v="Travel_Rarely"/>
    <s v="Research &amp; Development"/>
    <s v="Other"/>
    <n v="3"/>
    <x v="0"/>
    <n v="3"/>
    <x v="4"/>
    <n v="3"/>
    <s v="Divorced"/>
    <n v="19094"/>
    <s v="No"/>
    <n v="26"/>
    <n v="2"/>
    <n v="14"/>
    <x v="10"/>
    <n v="13"/>
    <x v="5"/>
    <n v="8"/>
    <n v="5"/>
  </r>
  <r>
    <x v="5"/>
    <x v="0"/>
    <s v="Travel_Frequently"/>
    <s v="Research &amp; Development"/>
    <s v="Life Sciences"/>
    <n v="2"/>
    <x v="0"/>
    <n v="1"/>
    <x v="1"/>
    <n v="1"/>
    <s v="Single"/>
    <n v="3919"/>
    <s v="Yes"/>
    <n v="10"/>
    <n v="3"/>
    <n v="10"/>
    <x v="1"/>
    <n v="2"/>
    <x v="7"/>
    <n v="7"/>
    <n v="16"/>
  </r>
  <r>
    <x v="19"/>
    <x v="1"/>
    <s v="Travel_Rarely"/>
    <s v="Sales"/>
    <s v="Marketing"/>
    <n v="3"/>
    <x v="1"/>
    <n v="3"/>
    <x v="0"/>
    <n v="2"/>
    <s v="Married"/>
    <n v="6825"/>
    <s v="No"/>
    <n v="10"/>
    <n v="3"/>
    <n v="9"/>
    <x v="4"/>
    <n v="7"/>
    <x v="5"/>
    <n v="2"/>
    <n v="8"/>
  </r>
  <r>
    <x v="20"/>
    <x v="1"/>
    <s v="Travel_Rarely"/>
    <s v="Research &amp; Development"/>
    <s v="Medical"/>
    <n v="1"/>
    <x v="0"/>
    <n v="2"/>
    <x v="2"/>
    <n v="4"/>
    <s v="Married"/>
    <n v="10248"/>
    <s v="No"/>
    <n v="24"/>
    <n v="3"/>
    <n v="22"/>
    <x v="0"/>
    <n v="6"/>
    <x v="8"/>
    <n v="17"/>
    <n v="7"/>
  </r>
  <r>
    <x v="21"/>
    <x v="1"/>
    <s v="Travel_Rarely"/>
    <s v="Sales"/>
    <s v="Marketing"/>
    <n v="2"/>
    <x v="0"/>
    <n v="3"/>
    <x v="4"/>
    <n v="1"/>
    <s v="Single"/>
    <n v="18947"/>
    <s v="No"/>
    <n v="22"/>
    <n v="2"/>
    <n v="2"/>
    <x v="11"/>
    <n v="2"/>
    <x v="3"/>
    <n v="1"/>
    <n v="2"/>
  </r>
  <r>
    <x v="3"/>
    <x v="1"/>
    <s v="Travel_Rarely"/>
    <s v="Research &amp; Development"/>
    <s v="Medical"/>
    <n v="3"/>
    <x v="1"/>
    <n v="3"/>
    <x v="1"/>
    <n v="4"/>
    <s v="Single"/>
    <n v="2496"/>
    <s v="No"/>
    <n v="7"/>
    <n v="3"/>
    <n v="1"/>
    <x v="7"/>
    <n v="1"/>
    <x v="0"/>
    <n v="0"/>
    <n v="2"/>
  </r>
  <r>
    <x v="20"/>
    <x v="1"/>
    <s v="Travel_Rarely"/>
    <s v="Research &amp; Development"/>
    <s v="Other"/>
    <n v="4"/>
    <x v="1"/>
    <n v="3"/>
    <x v="0"/>
    <n v="4"/>
    <s v="Married"/>
    <n v="6465"/>
    <s v="Yes"/>
    <n v="9"/>
    <n v="4"/>
    <n v="4"/>
    <x v="9"/>
    <n v="2"/>
    <x v="1"/>
    <n v="3"/>
    <n v="10"/>
  </r>
  <r>
    <x v="7"/>
    <x v="1"/>
    <s v="Travel_Rarely"/>
    <s v="Research &amp; Development"/>
    <s v="Medical"/>
    <n v="4"/>
    <x v="1"/>
    <n v="2"/>
    <x v="1"/>
    <n v="3"/>
    <s v="Single"/>
    <n v="2206"/>
    <s v="No"/>
    <n v="10"/>
    <n v="3"/>
    <n v="10"/>
    <x v="1"/>
    <n v="0"/>
    <x v="1"/>
    <n v="8"/>
    <n v="9"/>
  </r>
  <r>
    <x v="22"/>
    <x v="0"/>
    <s v="Travel_Rarely"/>
    <s v="Sales"/>
    <s v="Technical Degree"/>
    <n v="4"/>
    <x v="1"/>
    <n v="3"/>
    <x v="0"/>
    <n v="4"/>
    <s v="Married"/>
    <n v="2086"/>
    <s v="No"/>
    <n v="19"/>
    <n v="4"/>
    <n v="1"/>
    <x v="12"/>
    <n v="0"/>
    <x v="0"/>
    <n v="0"/>
    <n v="5"/>
  </r>
  <r>
    <x v="17"/>
    <x v="0"/>
    <s v="Travel_Rarely"/>
    <s v="Research &amp; Development"/>
    <s v="Medical"/>
    <n v="2"/>
    <x v="1"/>
    <n v="3"/>
    <x v="1"/>
    <n v="4"/>
    <s v="Married"/>
    <n v="2293"/>
    <s v="Yes"/>
    <n v="6"/>
    <n v="2"/>
    <n v="2"/>
    <x v="3"/>
    <n v="0"/>
    <x v="3"/>
    <n v="0"/>
    <n v="1"/>
  </r>
  <r>
    <x v="23"/>
    <x v="1"/>
    <s v="Travel_Rarely"/>
    <s v="Research &amp; Development"/>
    <s v="Medical"/>
    <n v="4"/>
    <x v="0"/>
    <n v="4"/>
    <x v="1"/>
    <n v="3"/>
    <s v="Divorced"/>
    <n v="2645"/>
    <s v="No"/>
    <n v="6"/>
    <n v="2"/>
    <n v="5"/>
    <x v="4"/>
    <n v="3"/>
    <x v="1"/>
    <n v="4"/>
    <n v="2"/>
  </r>
  <r>
    <x v="24"/>
    <x v="0"/>
    <s v="Travel_Rarely"/>
    <s v="Sales"/>
    <s v="Marketing"/>
    <n v="1"/>
    <x v="1"/>
    <n v="2"/>
    <x v="1"/>
    <n v="3"/>
    <s v="Married"/>
    <n v="2683"/>
    <s v="Yes"/>
    <n v="3"/>
    <n v="3"/>
    <n v="3"/>
    <x v="1"/>
    <n v="2"/>
    <x v="0"/>
    <n v="2"/>
    <n v="3"/>
  </r>
  <r>
    <x v="10"/>
    <x v="1"/>
    <s v="Travel_Rarely"/>
    <s v="Sales"/>
    <s v="Marketing"/>
    <n v="4"/>
    <x v="0"/>
    <n v="3"/>
    <x v="1"/>
    <n v="4"/>
    <s v="Married"/>
    <n v="2014"/>
    <s v="No"/>
    <n v="2"/>
    <n v="3"/>
    <n v="2"/>
    <x v="1"/>
    <n v="2"/>
    <x v="3"/>
    <n v="2"/>
    <n v="2"/>
  </r>
  <r>
    <x v="9"/>
    <x v="1"/>
    <s v="Travel_Rarely"/>
    <s v="Research &amp; Development"/>
    <s v="Life Sciences"/>
    <n v="2"/>
    <x v="0"/>
    <n v="2"/>
    <x v="1"/>
    <n v="1"/>
    <s v="Married"/>
    <n v="3419"/>
    <s v="Yes"/>
    <n v="6"/>
    <n v="4"/>
    <n v="1"/>
    <x v="9"/>
    <n v="1"/>
    <x v="0"/>
    <n v="0"/>
    <n v="5"/>
  </r>
  <r>
    <x v="3"/>
    <x v="1"/>
    <s v="Travel_Frequently"/>
    <s v="Sales"/>
    <s v="Life Sciences"/>
    <n v="3"/>
    <x v="0"/>
    <n v="4"/>
    <x v="0"/>
    <n v="1"/>
    <s v="Married"/>
    <n v="5376"/>
    <s v="No"/>
    <n v="10"/>
    <n v="3"/>
    <n v="5"/>
    <x v="9"/>
    <n v="3"/>
    <x v="1"/>
    <n v="3"/>
    <n v="1"/>
  </r>
  <r>
    <x v="10"/>
    <x v="1"/>
    <s v="Travel_Rarely"/>
    <s v="Research &amp; Development"/>
    <s v="Other"/>
    <n v="3"/>
    <x v="1"/>
    <n v="3"/>
    <x v="1"/>
    <n v="4"/>
    <s v="Divorced"/>
    <n v="1951"/>
    <s v="No"/>
    <n v="1"/>
    <n v="3"/>
    <n v="1"/>
    <x v="1"/>
    <n v="0"/>
    <x v="0"/>
    <n v="0"/>
    <n v="4"/>
  </r>
  <r>
    <x v="4"/>
    <x v="1"/>
    <s v="Travel_Rarely"/>
    <s v="Research &amp; Development"/>
    <s v="Life Sciences"/>
    <n v="4"/>
    <x v="0"/>
    <n v="3"/>
    <x v="1"/>
    <n v="1"/>
    <s v="Divorced"/>
    <n v="2341"/>
    <s v="No"/>
    <n v="1"/>
    <n v="3"/>
    <n v="1"/>
    <x v="1"/>
    <n v="0"/>
    <x v="0"/>
    <n v="0"/>
    <n v="2"/>
  </r>
  <r>
    <x v="25"/>
    <x v="0"/>
    <s v="Travel_Rarely"/>
    <s v="Research &amp; Development"/>
    <s v="Life Sciences"/>
    <n v="1"/>
    <x v="1"/>
    <n v="1"/>
    <x v="1"/>
    <n v="3"/>
    <s v="Single"/>
    <n v="2293"/>
    <s v="No"/>
    <n v="1"/>
    <n v="2"/>
    <n v="1"/>
    <x v="1"/>
    <n v="0"/>
    <x v="0"/>
    <n v="1"/>
    <n v="25"/>
  </r>
  <r>
    <x v="4"/>
    <x v="1"/>
    <s v="Travel_Frequently"/>
    <s v="Sales"/>
    <s v="Life Sciences"/>
    <n v="4"/>
    <x v="1"/>
    <n v="3"/>
    <x v="2"/>
    <n v="3"/>
    <s v="Single"/>
    <n v="8726"/>
    <s v="No"/>
    <n v="9"/>
    <n v="3"/>
    <n v="9"/>
    <x v="1"/>
    <n v="8"/>
    <x v="1"/>
    <n v="7"/>
    <n v="8"/>
  </r>
  <r>
    <x v="7"/>
    <x v="1"/>
    <s v="Travel_Frequently"/>
    <s v="Research &amp; Development"/>
    <s v="Medical"/>
    <n v="3"/>
    <x v="0"/>
    <n v="3"/>
    <x v="0"/>
    <n v="4"/>
    <s v="Single"/>
    <n v="4011"/>
    <s v="No"/>
    <n v="12"/>
    <n v="3"/>
    <n v="12"/>
    <x v="1"/>
    <n v="8"/>
    <x v="2"/>
    <n v="7"/>
    <n v="1"/>
  </r>
  <r>
    <x v="0"/>
    <x v="0"/>
    <s v="Travel_Rarely"/>
    <s v="Research &amp; Development"/>
    <s v="Technical Degree"/>
    <n v="2"/>
    <x v="0"/>
    <n v="3"/>
    <x v="4"/>
    <n v="3"/>
    <s v="Married"/>
    <n v="19545"/>
    <s v="No"/>
    <n v="23"/>
    <n v="3"/>
    <n v="22"/>
    <x v="4"/>
    <n v="15"/>
    <x v="9"/>
    <n v="8"/>
    <n v="12"/>
  </r>
  <r>
    <x v="13"/>
    <x v="1"/>
    <s v="Non-Travel"/>
    <s v="Sales"/>
    <s v="Marketing"/>
    <n v="2"/>
    <x v="1"/>
    <n v="3"/>
    <x v="0"/>
    <n v="3"/>
    <s v="Single"/>
    <n v="4568"/>
    <s v="No"/>
    <n v="10"/>
    <n v="3"/>
    <n v="9"/>
    <x v="4"/>
    <n v="5"/>
    <x v="6"/>
    <n v="7"/>
    <n v="23"/>
  </r>
  <r>
    <x v="2"/>
    <x v="1"/>
    <s v="Travel_Rarely"/>
    <s v="Research &amp; Development"/>
    <s v="Life Sciences"/>
    <n v="2"/>
    <x v="1"/>
    <n v="3"/>
    <x v="1"/>
    <n v="2"/>
    <s v="Married"/>
    <n v="3022"/>
    <s v="No"/>
    <n v="8"/>
    <n v="3"/>
    <n v="1"/>
    <x v="2"/>
    <n v="0"/>
    <x v="0"/>
    <n v="0"/>
    <n v="19"/>
  </r>
  <r>
    <x v="21"/>
    <x v="1"/>
    <s v="Travel_Frequently"/>
    <s v="Sales"/>
    <s v="Marketing"/>
    <n v="1"/>
    <x v="1"/>
    <n v="3"/>
    <x v="0"/>
    <n v="4"/>
    <s v="Single"/>
    <n v="5772"/>
    <s v="Yes"/>
    <n v="14"/>
    <n v="3"/>
    <n v="9"/>
    <x v="9"/>
    <n v="6"/>
    <x v="0"/>
    <n v="8"/>
    <n v="5"/>
  </r>
  <r>
    <x v="10"/>
    <x v="1"/>
    <s v="Travel_Rarely"/>
    <s v="Research &amp; Development"/>
    <s v="Life Sciences"/>
    <n v="4"/>
    <x v="1"/>
    <n v="4"/>
    <x v="1"/>
    <n v="4"/>
    <s v="Married"/>
    <n v="2269"/>
    <s v="No"/>
    <n v="1"/>
    <n v="3"/>
    <n v="1"/>
    <x v="1"/>
    <n v="0"/>
    <x v="0"/>
    <n v="1"/>
    <n v="8"/>
  </r>
  <r>
    <x v="26"/>
    <x v="0"/>
    <s v="Travel_Rarely"/>
    <s v="Research &amp; Development"/>
    <s v="Life Sciences"/>
    <n v="1"/>
    <x v="1"/>
    <n v="2"/>
    <x v="2"/>
    <n v="3"/>
    <s v="Single"/>
    <n v="5381"/>
    <s v="Yes"/>
    <n v="23"/>
    <n v="3"/>
    <n v="1"/>
    <x v="13"/>
    <n v="0"/>
    <x v="0"/>
    <n v="0"/>
    <n v="1"/>
  </r>
  <r>
    <x v="14"/>
    <x v="0"/>
    <s v="Travel_Rarely"/>
    <s v="Research &amp; Development"/>
    <s v="Technical Degree"/>
    <n v="3"/>
    <x v="1"/>
    <n v="3"/>
    <x v="1"/>
    <n v="3"/>
    <s v="Single"/>
    <n v="3441"/>
    <s v="Yes"/>
    <n v="2"/>
    <n v="2"/>
    <n v="2"/>
    <x v="1"/>
    <n v="2"/>
    <x v="3"/>
    <n v="2"/>
    <n v="5"/>
  </r>
  <r>
    <x v="20"/>
    <x v="1"/>
    <s v="Travel_Rarely"/>
    <s v="Sales"/>
    <s v="Marketing"/>
    <n v="2"/>
    <x v="0"/>
    <n v="3"/>
    <x v="0"/>
    <n v="1"/>
    <s v="Divorced"/>
    <n v="5454"/>
    <s v="Yes"/>
    <n v="9"/>
    <n v="2"/>
    <n v="4"/>
    <x v="9"/>
    <n v="3"/>
    <x v="1"/>
    <n v="3"/>
    <n v="1"/>
  </r>
  <r>
    <x v="10"/>
    <x v="1"/>
    <s v="Non-Travel"/>
    <s v="Research &amp; Development"/>
    <s v="Medical"/>
    <n v="3"/>
    <x v="1"/>
    <n v="2"/>
    <x v="2"/>
    <n v="1"/>
    <s v="Married"/>
    <n v="9884"/>
    <s v="Yes"/>
    <n v="10"/>
    <n v="3"/>
    <n v="4"/>
    <x v="7"/>
    <n v="0"/>
    <x v="3"/>
    <n v="3"/>
    <n v="11"/>
  </r>
  <r>
    <x v="25"/>
    <x v="1"/>
    <s v="Travel_Rarely"/>
    <s v="Sales"/>
    <s v="Marketing"/>
    <n v="3"/>
    <x v="0"/>
    <n v="2"/>
    <x v="0"/>
    <n v="4"/>
    <s v="Married"/>
    <n v="4157"/>
    <s v="Yes"/>
    <n v="5"/>
    <n v="2"/>
    <n v="2"/>
    <x v="8"/>
    <n v="2"/>
    <x v="0"/>
    <n v="0"/>
    <n v="23"/>
  </r>
  <r>
    <x v="3"/>
    <x v="1"/>
    <s v="Travel_Frequently"/>
    <s v="Research &amp; Development"/>
    <s v="Life Sciences"/>
    <n v="1"/>
    <x v="0"/>
    <n v="3"/>
    <x v="2"/>
    <n v="4"/>
    <s v="Single"/>
    <n v="13458"/>
    <s v="Yes"/>
    <n v="15"/>
    <n v="3"/>
    <n v="15"/>
    <x v="1"/>
    <n v="14"/>
    <x v="6"/>
    <n v="12"/>
    <n v="1"/>
  </r>
  <r>
    <x v="10"/>
    <x v="1"/>
    <s v="Travel_Frequently"/>
    <s v="Sales"/>
    <s v="Life Sciences"/>
    <n v="2"/>
    <x v="1"/>
    <n v="3"/>
    <x v="2"/>
    <n v="1"/>
    <s v="Married"/>
    <n v="9069"/>
    <s v="No"/>
    <n v="9"/>
    <n v="2"/>
    <n v="9"/>
    <x v="1"/>
    <n v="8"/>
    <x v="1"/>
    <n v="8"/>
    <n v="18"/>
  </r>
  <r>
    <x v="10"/>
    <x v="1"/>
    <s v="Travel_Rarely"/>
    <s v="Research &amp; Development"/>
    <s v="Medical"/>
    <n v="3"/>
    <x v="0"/>
    <n v="3"/>
    <x v="1"/>
    <n v="1"/>
    <s v="Married"/>
    <n v="4014"/>
    <s v="Yes"/>
    <n v="4"/>
    <n v="3"/>
    <n v="2"/>
    <x v="0"/>
    <n v="2"/>
    <x v="3"/>
    <n v="2"/>
    <n v="23"/>
  </r>
  <r>
    <x v="12"/>
    <x v="1"/>
    <s v="Travel_Rarely"/>
    <s v="Research &amp; Development"/>
    <s v="Life Sciences"/>
    <n v="4"/>
    <x v="1"/>
    <n v="3"/>
    <x v="0"/>
    <n v="4"/>
    <s v="Divorced"/>
    <n v="5915"/>
    <s v="No"/>
    <n v="10"/>
    <n v="2"/>
    <n v="7"/>
    <x v="8"/>
    <n v="7"/>
    <x v="1"/>
    <n v="7"/>
    <n v="7"/>
  </r>
  <r>
    <x v="2"/>
    <x v="1"/>
    <s v="Travel_Rarely"/>
    <s v="Research &amp; Development"/>
    <s v="Life Sciences"/>
    <n v="1"/>
    <x v="1"/>
    <n v="2"/>
    <x v="0"/>
    <n v="3"/>
    <s v="Divorced"/>
    <n v="5993"/>
    <s v="No"/>
    <n v="7"/>
    <n v="4"/>
    <n v="7"/>
    <x v="1"/>
    <n v="5"/>
    <x v="0"/>
    <n v="7"/>
    <n v="1"/>
  </r>
  <r>
    <x v="5"/>
    <x v="1"/>
    <s v="Travel_Rarely"/>
    <s v="Research &amp; Development"/>
    <s v="Medical"/>
    <n v="1"/>
    <x v="1"/>
    <n v="3"/>
    <x v="0"/>
    <n v="4"/>
    <s v="Married"/>
    <n v="6162"/>
    <s v="Yes"/>
    <n v="9"/>
    <n v="3"/>
    <n v="9"/>
    <x v="1"/>
    <n v="8"/>
    <x v="4"/>
    <n v="8"/>
    <n v="1"/>
  </r>
  <r>
    <x v="8"/>
    <x v="1"/>
    <s v="Travel_Frequently"/>
    <s v="Research &amp; Development"/>
    <s v="Life Sciences"/>
    <n v="4"/>
    <x v="0"/>
    <n v="3"/>
    <x v="0"/>
    <n v="4"/>
    <s v="Single"/>
    <n v="2406"/>
    <s v="No"/>
    <n v="10"/>
    <n v="3"/>
    <n v="10"/>
    <x v="1"/>
    <n v="3"/>
    <x v="10"/>
    <n v="9"/>
    <n v="29"/>
  </r>
  <r>
    <x v="24"/>
    <x v="1"/>
    <s v="Travel_Rarely"/>
    <s v="Research &amp; Development"/>
    <s v="Medical"/>
    <n v="2"/>
    <x v="0"/>
    <n v="2"/>
    <x v="4"/>
    <n v="3"/>
    <s v="Divorced"/>
    <n v="18740"/>
    <s v="Yes"/>
    <n v="29"/>
    <n v="2"/>
    <n v="27"/>
    <x v="0"/>
    <n v="3"/>
    <x v="11"/>
    <n v="8"/>
    <n v="7"/>
  </r>
  <r>
    <x v="6"/>
    <x v="1"/>
    <s v="Travel_Rarely"/>
    <s v="Sales"/>
    <s v="Life Sciences"/>
    <n v="1"/>
    <x v="0"/>
    <n v="3"/>
    <x v="2"/>
    <n v="1"/>
    <s v="Single"/>
    <n v="7637"/>
    <s v="No"/>
    <n v="28"/>
    <n v="2"/>
    <n v="21"/>
    <x v="2"/>
    <n v="16"/>
    <x v="4"/>
    <n v="9"/>
    <n v="25"/>
  </r>
  <r>
    <x v="9"/>
    <x v="1"/>
    <s v="Travel_Rarely"/>
    <s v="Research &amp; Development"/>
    <s v="Technical Degree"/>
    <n v="3"/>
    <x v="0"/>
    <n v="3"/>
    <x v="2"/>
    <n v="3"/>
    <s v="Divorced"/>
    <n v="10096"/>
    <s v="No"/>
    <n v="17"/>
    <n v="3"/>
    <n v="17"/>
    <x v="1"/>
    <n v="14"/>
    <x v="12"/>
    <n v="8"/>
    <n v="8"/>
  </r>
  <r>
    <x v="27"/>
    <x v="1"/>
    <s v="Travel_Rarely"/>
    <s v="Research &amp; Development"/>
    <s v="Medical"/>
    <n v="4"/>
    <x v="0"/>
    <n v="3"/>
    <x v="3"/>
    <n v="3"/>
    <s v="Divorced"/>
    <n v="14756"/>
    <s v="Yes"/>
    <n v="21"/>
    <n v="3"/>
    <n v="5"/>
    <x v="14"/>
    <n v="0"/>
    <x v="0"/>
    <n v="2"/>
    <n v="8"/>
  </r>
  <r>
    <x v="9"/>
    <x v="1"/>
    <s v="Travel_Frequently"/>
    <s v="Research &amp; Development"/>
    <s v="Life Sciences"/>
    <n v="2"/>
    <x v="1"/>
    <n v="2"/>
    <x v="0"/>
    <n v="2"/>
    <s v="Single"/>
    <n v="6499"/>
    <s v="No"/>
    <n v="6"/>
    <n v="3"/>
    <n v="6"/>
    <x v="1"/>
    <n v="5"/>
    <x v="0"/>
    <n v="3"/>
    <n v="11"/>
  </r>
  <r>
    <x v="28"/>
    <x v="1"/>
    <s v="Travel_Rarely"/>
    <s v="Research &amp; Development"/>
    <s v="Life Sciences"/>
    <n v="2"/>
    <x v="1"/>
    <n v="3"/>
    <x v="2"/>
    <n v="1"/>
    <s v="Divorced"/>
    <n v="9724"/>
    <s v="No"/>
    <n v="25"/>
    <n v="3"/>
    <n v="1"/>
    <x v="15"/>
    <n v="0"/>
    <x v="0"/>
    <n v="0"/>
    <n v="7"/>
  </r>
  <r>
    <x v="10"/>
    <x v="1"/>
    <s v="Travel_Frequently"/>
    <s v="Research &amp; Development"/>
    <s v="Medical"/>
    <n v="2"/>
    <x v="1"/>
    <n v="3"/>
    <x v="1"/>
    <n v="1"/>
    <s v="Married"/>
    <n v="2194"/>
    <s v="No"/>
    <n v="5"/>
    <n v="2"/>
    <n v="3"/>
    <x v="0"/>
    <n v="2"/>
    <x v="1"/>
    <n v="2"/>
    <n v="1"/>
  </r>
  <r>
    <x v="9"/>
    <x v="0"/>
    <s v="Travel_Rarely"/>
    <s v="Research &amp; Development"/>
    <s v="Medical"/>
    <n v="4"/>
    <x v="1"/>
    <n v="2"/>
    <x v="1"/>
    <n v="3"/>
    <s v="Married"/>
    <n v="3388"/>
    <s v="Yes"/>
    <n v="2"/>
    <n v="2"/>
    <n v="1"/>
    <x v="4"/>
    <n v="0"/>
    <x v="0"/>
    <n v="0"/>
    <n v="9"/>
  </r>
  <r>
    <x v="6"/>
    <x v="1"/>
    <s v="Travel_Frequently"/>
    <s v="Sales"/>
    <s v="Life Sciences"/>
    <n v="1"/>
    <x v="0"/>
    <n v="2"/>
    <x v="0"/>
    <n v="3"/>
    <s v="Single"/>
    <n v="5473"/>
    <s v="No"/>
    <n v="20"/>
    <n v="2"/>
    <n v="4"/>
    <x v="14"/>
    <n v="3"/>
    <x v="1"/>
    <n v="3"/>
    <n v="1"/>
  </r>
  <r>
    <x v="11"/>
    <x v="1"/>
    <s v="Travel_Rarely"/>
    <s v="Research &amp; Development"/>
    <s v="Life Sciences"/>
    <n v="3"/>
    <x v="1"/>
    <n v="3"/>
    <x v="1"/>
    <n v="2"/>
    <s v="Married"/>
    <n v="2703"/>
    <s v="No"/>
    <n v="6"/>
    <n v="3"/>
    <n v="5"/>
    <x v="4"/>
    <n v="4"/>
    <x v="0"/>
    <n v="4"/>
    <n v="2"/>
  </r>
  <r>
    <x v="12"/>
    <x v="1"/>
    <s v="Travel_Rarely"/>
    <s v="Research &amp; Development"/>
    <s v="Medical"/>
    <n v="3"/>
    <x v="1"/>
    <n v="3"/>
    <x v="1"/>
    <n v="2"/>
    <s v="Single"/>
    <n v="2501"/>
    <s v="No"/>
    <n v="1"/>
    <n v="3"/>
    <n v="1"/>
    <x v="1"/>
    <n v="1"/>
    <x v="1"/>
    <n v="0"/>
    <n v="1"/>
  </r>
  <r>
    <x v="5"/>
    <x v="1"/>
    <s v="Travel_Rarely"/>
    <s v="Research &amp; Development"/>
    <s v="Life Sciences"/>
    <n v="2"/>
    <x v="1"/>
    <n v="3"/>
    <x v="0"/>
    <n v="2"/>
    <s v="Married"/>
    <n v="6220"/>
    <s v="No"/>
    <n v="10"/>
    <n v="3"/>
    <n v="10"/>
    <x v="1"/>
    <n v="4"/>
    <x v="0"/>
    <n v="9"/>
    <n v="1"/>
  </r>
  <r>
    <x v="9"/>
    <x v="1"/>
    <s v="Travel_Rarely"/>
    <s v="Research &amp; Development"/>
    <s v="Life Sciences"/>
    <n v="2"/>
    <x v="0"/>
    <n v="4"/>
    <x v="1"/>
    <n v="4"/>
    <s v="Married"/>
    <n v="3038"/>
    <s v="No"/>
    <n v="5"/>
    <n v="3"/>
    <n v="1"/>
    <x v="3"/>
    <n v="0"/>
    <x v="0"/>
    <n v="0"/>
    <n v="6"/>
  </r>
  <r>
    <x v="12"/>
    <x v="1"/>
    <s v="Travel_Rarely"/>
    <s v="Research &amp; Development"/>
    <s v="Life Sciences"/>
    <n v="3"/>
    <x v="0"/>
    <n v="3"/>
    <x v="0"/>
    <n v="4"/>
    <s v="Single"/>
    <n v="4424"/>
    <s v="No"/>
    <n v="11"/>
    <n v="3"/>
    <n v="11"/>
    <x v="1"/>
    <n v="7"/>
    <x v="1"/>
    <n v="8"/>
    <n v="8"/>
  </r>
  <r>
    <x v="10"/>
    <x v="1"/>
    <s v="Travel_Rarely"/>
    <s v="Sales"/>
    <s v="Marketing"/>
    <n v="3"/>
    <x v="1"/>
    <n v="2"/>
    <x v="0"/>
    <n v="1"/>
    <s v="Single"/>
    <n v="4312"/>
    <s v="No"/>
    <n v="16"/>
    <n v="3"/>
    <n v="15"/>
    <x v="4"/>
    <n v="13"/>
    <x v="3"/>
    <n v="8"/>
    <n v="1"/>
  </r>
  <r>
    <x v="28"/>
    <x v="1"/>
    <s v="Travel_Rarely"/>
    <s v="Research &amp; Development"/>
    <s v="Other"/>
    <n v="4"/>
    <x v="1"/>
    <n v="3"/>
    <x v="2"/>
    <n v="1"/>
    <s v="Married"/>
    <n v="13245"/>
    <s v="Yes"/>
    <n v="17"/>
    <n v="4"/>
    <n v="0"/>
    <x v="16"/>
    <n v="0"/>
    <x v="0"/>
    <n v="0"/>
    <n v="6"/>
  </r>
  <r>
    <x v="2"/>
    <x v="1"/>
    <s v="Travel_Rarely"/>
    <s v="Research &amp; Development"/>
    <s v="Medical"/>
    <n v="1"/>
    <x v="1"/>
    <n v="3"/>
    <x v="2"/>
    <n v="3"/>
    <s v="Single"/>
    <n v="13664"/>
    <s v="No"/>
    <n v="16"/>
    <n v="4"/>
    <n v="5"/>
    <x v="5"/>
    <n v="2"/>
    <x v="0"/>
    <n v="2"/>
    <n v="7"/>
  </r>
  <r>
    <x v="21"/>
    <x v="1"/>
    <s v="Travel_Rarely"/>
    <s v="Human Resources"/>
    <s v="Medical"/>
    <n v="2"/>
    <x v="1"/>
    <n v="3"/>
    <x v="0"/>
    <n v="2"/>
    <s v="Divorced"/>
    <n v="5021"/>
    <s v="Yes"/>
    <n v="16"/>
    <n v="3"/>
    <n v="4"/>
    <x v="10"/>
    <n v="2"/>
    <x v="0"/>
    <n v="2"/>
    <n v="5"/>
  </r>
  <r>
    <x v="7"/>
    <x v="1"/>
    <s v="Travel_Rarely"/>
    <s v="Research &amp; Development"/>
    <s v="Life Sciences"/>
    <n v="4"/>
    <x v="1"/>
    <n v="2"/>
    <x v="0"/>
    <n v="4"/>
    <s v="Married"/>
    <n v="5126"/>
    <s v="Yes"/>
    <n v="10"/>
    <n v="2"/>
    <n v="10"/>
    <x v="1"/>
    <n v="8"/>
    <x v="2"/>
    <n v="0"/>
    <n v="1"/>
  </r>
  <r>
    <x v="10"/>
    <x v="1"/>
    <s v="Travel_Rarely"/>
    <s v="Research &amp; Development"/>
    <s v="Medical"/>
    <n v="2"/>
    <x v="1"/>
    <n v="2"/>
    <x v="1"/>
    <n v="3"/>
    <s v="Single"/>
    <n v="2859"/>
    <s v="No"/>
    <n v="6"/>
    <n v="3"/>
    <n v="6"/>
    <x v="1"/>
    <n v="4"/>
    <x v="0"/>
    <n v="4"/>
    <n v="1"/>
  </r>
  <r>
    <x v="27"/>
    <x v="1"/>
    <s v="Travel_Rarely"/>
    <s v="Sales"/>
    <s v="Life Sciences"/>
    <n v="1"/>
    <x v="1"/>
    <n v="3"/>
    <x v="2"/>
    <n v="4"/>
    <s v="Married"/>
    <n v="10239"/>
    <s v="No"/>
    <n v="24"/>
    <n v="3"/>
    <n v="1"/>
    <x v="17"/>
    <n v="0"/>
    <x v="1"/>
    <n v="0"/>
    <n v="1"/>
  </r>
  <r>
    <x v="8"/>
    <x v="1"/>
    <s v="Non-Travel"/>
    <s v="Research &amp; Development"/>
    <s v="Medical"/>
    <n v="2"/>
    <x v="0"/>
    <n v="1"/>
    <x v="0"/>
    <n v="4"/>
    <s v="Divorced"/>
    <n v="5329"/>
    <s v="Yes"/>
    <n v="17"/>
    <n v="3"/>
    <n v="13"/>
    <x v="3"/>
    <n v="11"/>
    <x v="1"/>
    <n v="9"/>
    <n v="6"/>
  </r>
  <r>
    <x v="13"/>
    <x v="1"/>
    <s v="Travel_Rarely"/>
    <s v="Research &amp; Development"/>
    <s v="Medical"/>
    <n v="1"/>
    <x v="1"/>
    <n v="3"/>
    <x v="0"/>
    <n v="2"/>
    <s v="Married"/>
    <n v="4325"/>
    <s v="No"/>
    <n v="5"/>
    <n v="3"/>
    <n v="5"/>
    <x v="1"/>
    <n v="2"/>
    <x v="1"/>
    <n v="3"/>
    <n v="1"/>
  </r>
  <r>
    <x v="29"/>
    <x v="1"/>
    <s v="Travel_Rarely"/>
    <s v="Research &amp; Development"/>
    <s v="Life Sciences"/>
    <n v="4"/>
    <x v="1"/>
    <n v="1"/>
    <x v="2"/>
    <n v="4"/>
    <s v="Single"/>
    <n v="7260"/>
    <s v="No"/>
    <n v="37"/>
    <n v="2"/>
    <n v="6"/>
    <x v="18"/>
    <n v="4"/>
    <x v="0"/>
    <n v="2"/>
    <n v="7"/>
  </r>
  <r>
    <x v="30"/>
    <x v="1"/>
    <s v="Travel_Rarely"/>
    <s v="Sales"/>
    <s v="Technical Degree"/>
    <n v="3"/>
    <x v="1"/>
    <n v="3"/>
    <x v="1"/>
    <n v="1"/>
    <s v="Divorced"/>
    <n v="2322"/>
    <s v="No"/>
    <n v="3"/>
    <n v="3"/>
    <n v="0"/>
    <x v="8"/>
    <n v="0"/>
    <x v="0"/>
    <n v="0"/>
    <n v="2"/>
  </r>
  <r>
    <x v="31"/>
    <x v="1"/>
    <s v="Travel_Rarely"/>
    <s v="Research &amp; Development"/>
    <s v="Life Sciences"/>
    <n v="4"/>
    <x v="1"/>
    <n v="3"/>
    <x v="1"/>
    <n v="4"/>
    <s v="Married"/>
    <n v="2075"/>
    <s v="No"/>
    <n v="10"/>
    <n v="3"/>
    <n v="4"/>
    <x v="7"/>
    <n v="2"/>
    <x v="0"/>
    <n v="3"/>
    <n v="9"/>
  </r>
  <r>
    <x v="7"/>
    <x v="1"/>
    <s v="Travel_Rarely"/>
    <s v="Research &amp; Development"/>
    <s v="Life Sciences"/>
    <n v="3"/>
    <x v="1"/>
    <n v="2"/>
    <x v="0"/>
    <n v="4"/>
    <s v="Married"/>
    <n v="4152"/>
    <s v="No"/>
    <n v="11"/>
    <n v="3"/>
    <n v="11"/>
    <x v="1"/>
    <n v="10"/>
    <x v="13"/>
    <n v="8"/>
    <n v="2"/>
  </r>
  <r>
    <x v="21"/>
    <x v="0"/>
    <s v="Travel_Rarely"/>
    <s v="Sales"/>
    <s v="Medical"/>
    <n v="3"/>
    <x v="1"/>
    <n v="2"/>
    <x v="2"/>
    <n v="4"/>
    <s v="Single"/>
    <n v="9619"/>
    <s v="No"/>
    <n v="9"/>
    <n v="3"/>
    <n v="9"/>
    <x v="1"/>
    <n v="8"/>
    <x v="5"/>
    <n v="7"/>
    <n v="9"/>
  </r>
  <r>
    <x v="32"/>
    <x v="1"/>
    <s v="Travel_Frequently"/>
    <s v="Research &amp; Development"/>
    <s v="Life Sciences"/>
    <n v="3"/>
    <x v="1"/>
    <n v="2"/>
    <x v="3"/>
    <n v="2"/>
    <s v="Married"/>
    <n v="13503"/>
    <s v="No"/>
    <n v="22"/>
    <n v="2"/>
    <n v="22"/>
    <x v="1"/>
    <n v="3"/>
    <x v="14"/>
    <n v="11"/>
    <n v="1"/>
  </r>
  <r>
    <x v="31"/>
    <x v="1"/>
    <s v="Travel_Rarely"/>
    <s v="Sales"/>
    <s v="Marketing"/>
    <n v="3"/>
    <x v="1"/>
    <n v="3"/>
    <x v="0"/>
    <n v="4"/>
    <s v="Single"/>
    <n v="5441"/>
    <s v="Yes"/>
    <n v="11"/>
    <n v="1"/>
    <n v="10"/>
    <x v="4"/>
    <n v="7"/>
    <x v="1"/>
    <n v="0"/>
    <n v="21"/>
  </r>
  <r>
    <x v="7"/>
    <x v="1"/>
    <s v="Travel_Rarely"/>
    <s v="Sales"/>
    <s v="Medical"/>
    <n v="3"/>
    <x v="0"/>
    <n v="2"/>
    <x v="0"/>
    <n v="2"/>
    <s v="Divorced"/>
    <n v="5209"/>
    <s v="Yes"/>
    <n v="11"/>
    <n v="2"/>
    <n v="11"/>
    <x v="1"/>
    <n v="8"/>
    <x v="3"/>
    <n v="7"/>
    <n v="4"/>
  </r>
  <r>
    <x v="21"/>
    <x v="1"/>
    <s v="Travel_Frequently"/>
    <s v="Research &amp; Development"/>
    <s v="Medical"/>
    <n v="3"/>
    <x v="1"/>
    <n v="2"/>
    <x v="2"/>
    <n v="1"/>
    <s v="Married"/>
    <n v="10673"/>
    <s v="Yes"/>
    <n v="21"/>
    <n v="2"/>
    <n v="10"/>
    <x v="5"/>
    <n v="9"/>
    <x v="10"/>
    <n v="5"/>
    <n v="1"/>
  </r>
  <r>
    <x v="5"/>
    <x v="1"/>
    <s v="Travel_Rarely"/>
    <s v="Sales"/>
    <s v="Medical"/>
    <n v="2"/>
    <x v="1"/>
    <n v="3"/>
    <x v="0"/>
    <n v="3"/>
    <s v="Single"/>
    <n v="5010"/>
    <s v="No"/>
    <n v="12"/>
    <n v="3"/>
    <n v="11"/>
    <x v="4"/>
    <n v="8"/>
    <x v="8"/>
    <n v="7"/>
    <n v="6"/>
  </r>
  <r>
    <x v="33"/>
    <x v="1"/>
    <s v="Travel_Rarely"/>
    <s v="Research &amp; Development"/>
    <s v="Technical Degree"/>
    <n v="1"/>
    <x v="0"/>
    <n v="3"/>
    <x v="2"/>
    <n v="3"/>
    <s v="Married"/>
    <n v="13549"/>
    <s v="No"/>
    <n v="16"/>
    <n v="1"/>
    <n v="4"/>
    <x v="10"/>
    <n v="3"/>
    <x v="0"/>
    <n v="3"/>
    <n v="2"/>
  </r>
  <r>
    <x v="17"/>
    <x v="1"/>
    <s v="Travel_Rarely"/>
    <s v="Sales"/>
    <s v="Other"/>
    <n v="1"/>
    <x v="0"/>
    <n v="3"/>
    <x v="0"/>
    <n v="3"/>
    <s v="Married"/>
    <n v="4999"/>
    <s v="No"/>
    <n v="4"/>
    <n v="2"/>
    <n v="3"/>
    <x v="4"/>
    <n v="2"/>
    <x v="0"/>
    <n v="2"/>
    <n v="3"/>
  </r>
  <r>
    <x v="14"/>
    <x v="1"/>
    <s v="Non-Travel"/>
    <s v="Sales"/>
    <s v="Medical"/>
    <n v="2"/>
    <x v="1"/>
    <n v="3"/>
    <x v="0"/>
    <n v="3"/>
    <s v="Married"/>
    <n v="4221"/>
    <s v="No"/>
    <n v="5"/>
    <n v="4"/>
    <n v="5"/>
    <x v="1"/>
    <n v="4"/>
    <x v="0"/>
    <n v="4"/>
    <n v="4"/>
  </r>
  <r>
    <x v="34"/>
    <x v="1"/>
    <s v="Travel_Rarely"/>
    <s v="Sales"/>
    <s v="Medical"/>
    <n v="4"/>
    <x v="1"/>
    <n v="3"/>
    <x v="3"/>
    <n v="3"/>
    <s v="Single"/>
    <n v="13872"/>
    <s v="No"/>
    <n v="38"/>
    <n v="2"/>
    <n v="37"/>
    <x v="4"/>
    <n v="10"/>
    <x v="1"/>
    <n v="8"/>
    <n v="10"/>
  </r>
  <r>
    <x v="20"/>
    <x v="1"/>
    <s v="Non-Travel"/>
    <s v="Research &amp; Development"/>
    <s v="Medical"/>
    <n v="2"/>
    <x v="1"/>
    <n v="3"/>
    <x v="0"/>
    <n v="2"/>
    <s v="Married"/>
    <n v="2042"/>
    <s v="No"/>
    <n v="17"/>
    <n v="4"/>
    <n v="3"/>
    <x v="19"/>
    <n v="2"/>
    <x v="1"/>
    <n v="2"/>
    <n v="23"/>
  </r>
  <r>
    <x v="2"/>
    <x v="0"/>
    <s v="Travel_Rarely"/>
    <s v="Human Resources"/>
    <s v="Human Resources"/>
    <n v="3"/>
    <x v="1"/>
    <n v="3"/>
    <x v="1"/>
    <n v="1"/>
    <s v="Divorced"/>
    <n v="2073"/>
    <s v="Yes"/>
    <n v="7"/>
    <n v="3"/>
    <n v="3"/>
    <x v="3"/>
    <n v="2"/>
    <x v="0"/>
    <n v="2"/>
    <n v="6"/>
  </r>
  <r>
    <x v="5"/>
    <x v="1"/>
    <s v="Travel_Rarely"/>
    <s v="Research &amp; Development"/>
    <s v="Life Sciences"/>
    <n v="4"/>
    <x v="1"/>
    <n v="3"/>
    <x v="1"/>
    <n v="1"/>
    <s v="Single"/>
    <n v="2956"/>
    <s v="No"/>
    <n v="1"/>
    <n v="3"/>
    <n v="1"/>
    <x v="1"/>
    <n v="0"/>
    <x v="0"/>
    <n v="0"/>
    <n v="1"/>
  </r>
  <r>
    <x v="35"/>
    <x v="0"/>
    <s v="Travel_Frequently"/>
    <s v="Research &amp; Development"/>
    <s v="Life Sciences"/>
    <n v="4"/>
    <x v="0"/>
    <n v="2"/>
    <x v="1"/>
    <n v="4"/>
    <s v="Single"/>
    <n v="2926"/>
    <s v="Yes"/>
    <n v="1"/>
    <n v="3"/>
    <n v="1"/>
    <x v="1"/>
    <n v="0"/>
    <x v="1"/>
    <n v="0"/>
    <n v="6"/>
  </r>
  <r>
    <x v="13"/>
    <x v="1"/>
    <s v="Travel_Rarely"/>
    <s v="Research &amp; Development"/>
    <s v="Other"/>
    <n v="1"/>
    <x v="0"/>
    <n v="3"/>
    <x v="0"/>
    <n v="3"/>
    <s v="Single"/>
    <n v="4809"/>
    <s v="No"/>
    <n v="16"/>
    <n v="3"/>
    <n v="16"/>
    <x v="1"/>
    <n v="13"/>
    <x v="3"/>
    <n v="10"/>
    <n v="6"/>
  </r>
  <r>
    <x v="2"/>
    <x v="1"/>
    <s v="Non-Travel"/>
    <s v="Research &amp; Development"/>
    <s v="Life Sciences"/>
    <n v="3"/>
    <x v="1"/>
    <n v="2"/>
    <x v="0"/>
    <n v="4"/>
    <s v="Divorced"/>
    <n v="5163"/>
    <s v="No"/>
    <n v="17"/>
    <n v="4"/>
    <n v="1"/>
    <x v="14"/>
    <n v="0"/>
    <x v="0"/>
    <n v="0"/>
    <n v="2"/>
  </r>
  <r>
    <x v="6"/>
    <x v="1"/>
    <s v="Non-Travel"/>
    <s v="Human Resources"/>
    <s v="Human Resources"/>
    <n v="3"/>
    <x v="0"/>
    <n v="2"/>
    <x v="4"/>
    <n v="4"/>
    <s v="Married"/>
    <n v="18844"/>
    <s v="No"/>
    <n v="30"/>
    <n v="3"/>
    <n v="3"/>
    <x v="20"/>
    <n v="2"/>
    <x v="3"/>
    <n v="2"/>
    <n v="2"/>
  </r>
  <r>
    <x v="24"/>
    <x v="1"/>
    <s v="Travel_Frequently"/>
    <s v="Research &amp; Development"/>
    <s v="Life Sciences"/>
    <n v="1"/>
    <x v="0"/>
    <n v="3"/>
    <x v="4"/>
    <n v="2"/>
    <s v="Married"/>
    <n v="18172"/>
    <s v="Yes"/>
    <n v="28"/>
    <n v="2"/>
    <n v="8"/>
    <x v="11"/>
    <n v="3"/>
    <x v="0"/>
    <n v="7"/>
    <n v="1"/>
  </r>
  <r>
    <x v="36"/>
    <x v="0"/>
    <s v="Travel_Rarely"/>
    <s v="Sales"/>
    <s v="Marketing"/>
    <n v="3"/>
    <x v="1"/>
    <n v="2"/>
    <x v="0"/>
    <n v="3"/>
    <s v="Single"/>
    <n v="5744"/>
    <s v="Yes"/>
    <n v="6"/>
    <n v="3"/>
    <n v="6"/>
    <x v="1"/>
    <n v="4"/>
    <x v="0"/>
    <n v="3"/>
    <n v="5"/>
  </r>
  <r>
    <x v="36"/>
    <x v="1"/>
    <s v="Travel_Rarely"/>
    <s v="Research &amp; Development"/>
    <s v="Medical"/>
    <n v="4"/>
    <x v="1"/>
    <n v="2"/>
    <x v="1"/>
    <n v="4"/>
    <s v="Married"/>
    <n v="2889"/>
    <s v="No"/>
    <n v="2"/>
    <n v="3"/>
    <n v="2"/>
    <x v="1"/>
    <n v="2"/>
    <x v="3"/>
    <n v="1"/>
    <n v="7"/>
  </r>
  <r>
    <x v="15"/>
    <x v="1"/>
    <s v="Travel_Rarely"/>
    <s v="Research &amp; Development"/>
    <s v="Medical"/>
    <n v="2"/>
    <x v="0"/>
    <n v="3"/>
    <x v="1"/>
    <n v="4"/>
    <s v="Single"/>
    <n v="2871"/>
    <s v="No"/>
    <n v="1"/>
    <n v="3"/>
    <n v="0"/>
    <x v="4"/>
    <n v="0"/>
    <x v="0"/>
    <n v="0"/>
    <n v="15"/>
  </r>
  <r>
    <x v="31"/>
    <x v="1"/>
    <s v="Travel_Frequently"/>
    <s v="Research &amp; Development"/>
    <s v="Medical"/>
    <n v="1"/>
    <x v="0"/>
    <n v="2"/>
    <x v="2"/>
    <n v="1"/>
    <s v="Single"/>
    <n v="7484"/>
    <s v="No"/>
    <n v="23"/>
    <n v="2"/>
    <n v="13"/>
    <x v="6"/>
    <n v="12"/>
    <x v="12"/>
    <n v="8"/>
    <n v="1"/>
  </r>
  <r>
    <x v="13"/>
    <x v="0"/>
    <s v="Travel_Frequently"/>
    <s v="Research &amp; Development"/>
    <s v="Life Sciences"/>
    <n v="1"/>
    <x v="1"/>
    <n v="1"/>
    <x v="0"/>
    <n v="3"/>
    <s v="Single"/>
    <n v="6074"/>
    <s v="Yes"/>
    <n v="9"/>
    <n v="3"/>
    <n v="9"/>
    <x v="1"/>
    <n v="7"/>
    <x v="0"/>
    <n v="6"/>
    <n v="7"/>
  </r>
  <r>
    <x v="33"/>
    <x v="1"/>
    <s v="Non-Travel"/>
    <s v="Human Resources"/>
    <s v="Human Resources"/>
    <n v="4"/>
    <x v="0"/>
    <n v="4"/>
    <x v="3"/>
    <n v="4"/>
    <s v="Single"/>
    <n v="17328"/>
    <s v="Yes"/>
    <n v="23"/>
    <n v="3"/>
    <n v="5"/>
    <x v="12"/>
    <n v="3"/>
    <x v="5"/>
    <n v="4"/>
    <n v="26"/>
  </r>
  <r>
    <x v="17"/>
    <x v="1"/>
    <s v="Travel_Rarely"/>
    <s v="Research &amp; Development"/>
    <s v="Life Sciences"/>
    <n v="2"/>
    <x v="1"/>
    <n v="3"/>
    <x v="1"/>
    <n v="3"/>
    <s v="Married"/>
    <n v="2774"/>
    <s v="No"/>
    <n v="6"/>
    <n v="3"/>
    <n v="5"/>
    <x v="4"/>
    <n v="3"/>
    <x v="1"/>
    <n v="2"/>
    <n v="18"/>
  </r>
  <r>
    <x v="13"/>
    <x v="1"/>
    <s v="Travel_Rarely"/>
    <s v="Research &amp; Development"/>
    <s v="Life Sciences"/>
    <n v="3"/>
    <x v="0"/>
    <n v="2"/>
    <x v="0"/>
    <n v="2"/>
    <s v="Divorced"/>
    <n v="4505"/>
    <s v="No"/>
    <n v="12"/>
    <n v="3"/>
    <n v="1"/>
    <x v="5"/>
    <n v="0"/>
    <x v="0"/>
    <n v="0"/>
    <n v="6"/>
  </r>
  <r>
    <x v="2"/>
    <x v="1"/>
    <s v="Travel_Rarely"/>
    <s v="Sales"/>
    <s v="Life Sciences"/>
    <n v="3"/>
    <x v="1"/>
    <n v="3"/>
    <x v="2"/>
    <n v="4"/>
    <s v="Single"/>
    <n v="7428"/>
    <s v="No"/>
    <n v="12"/>
    <n v="3"/>
    <n v="5"/>
    <x v="2"/>
    <n v="3"/>
    <x v="1"/>
    <n v="3"/>
    <n v="3"/>
  </r>
  <r>
    <x v="13"/>
    <x v="1"/>
    <s v="Travel_Rarely"/>
    <s v="Research &amp; Development"/>
    <s v="Medical"/>
    <n v="3"/>
    <x v="0"/>
    <n v="2"/>
    <x v="2"/>
    <n v="1"/>
    <s v="Single"/>
    <n v="11631"/>
    <s v="No"/>
    <n v="14"/>
    <n v="3"/>
    <n v="11"/>
    <x v="8"/>
    <n v="10"/>
    <x v="8"/>
    <n v="8"/>
    <n v="5"/>
  </r>
  <r>
    <x v="9"/>
    <x v="1"/>
    <s v="Travel_Frequently"/>
    <s v="Sales"/>
    <s v="Technical Degree"/>
    <n v="2"/>
    <x v="0"/>
    <n v="3"/>
    <x v="2"/>
    <n v="4"/>
    <s v="Married"/>
    <n v="9738"/>
    <s v="No"/>
    <n v="10"/>
    <n v="3"/>
    <n v="9"/>
    <x v="4"/>
    <n v="7"/>
    <x v="3"/>
    <n v="8"/>
    <n v="11"/>
  </r>
  <r>
    <x v="9"/>
    <x v="1"/>
    <s v="Travel_Rarely"/>
    <s v="Research &amp; Development"/>
    <s v="Life Sciences"/>
    <n v="1"/>
    <x v="0"/>
    <n v="3"/>
    <x v="1"/>
    <n v="4"/>
    <s v="Divorced"/>
    <n v="2835"/>
    <s v="No"/>
    <n v="7"/>
    <n v="3"/>
    <n v="1"/>
    <x v="7"/>
    <n v="0"/>
    <x v="0"/>
    <n v="0"/>
    <n v="3"/>
  </r>
  <r>
    <x v="23"/>
    <x v="1"/>
    <s v="Travel_Frequently"/>
    <s v="Sales"/>
    <s v="Life Sciences"/>
    <n v="3"/>
    <x v="1"/>
    <n v="3"/>
    <x v="3"/>
    <n v="4"/>
    <s v="Married"/>
    <n v="16959"/>
    <s v="Yes"/>
    <n v="25"/>
    <n v="4"/>
    <n v="25"/>
    <x v="1"/>
    <n v="12"/>
    <x v="5"/>
    <n v="12"/>
    <n v="26"/>
  </r>
  <r>
    <x v="7"/>
    <x v="1"/>
    <s v="Travel_Frequently"/>
    <s v="Research &amp; Development"/>
    <s v="Life Sciences"/>
    <n v="1"/>
    <x v="1"/>
    <n v="1"/>
    <x v="1"/>
    <n v="3"/>
    <s v="Divorced"/>
    <n v="2613"/>
    <s v="No"/>
    <n v="10"/>
    <n v="2"/>
    <n v="10"/>
    <x v="1"/>
    <n v="7"/>
    <x v="0"/>
    <n v="9"/>
    <n v="23"/>
  </r>
  <r>
    <x v="3"/>
    <x v="1"/>
    <s v="Non-Travel"/>
    <s v="Sales"/>
    <s v="Marketing"/>
    <n v="3"/>
    <x v="1"/>
    <n v="3"/>
    <x v="0"/>
    <n v="2"/>
    <s v="Married"/>
    <n v="6146"/>
    <s v="No"/>
    <n v="8"/>
    <n v="4"/>
    <n v="7"/>
    <x v="4"/>
    <n v="7"/>
    <x v="0"/>
    <n v="7"/>
    <n v="22"/>
  </r>
  <r>
    <x v="29"/>
    <x v="0"/>
    <s v="Travel_Rarely"/>
    <s v="Research &amp; Development"/>
    <s v="Life Sciences"/>
    <n v="2"/>
    <x v="0"/>
    <n v="3"/>
    <x v="1"/>
    <n v="2"/>
    <s v="Married"/>
    <n v="4963"/>
    <s v="Yes"/>
    <n v="7"/>
    <n v="3"/>
    <n v="5"/>
    <x v="0"/>
    <n v="4"/>
    <x v="5"/>
    <n v="3"/>
    <n v="14"/>
  </r>
  <r>
    <x v="31"/>
    <x v="1"/>
    <s v="Travel_Rarely"/>
    <s v="Research &amp; Development"/>
    <s v="Life Sciences"/>
    <n v="1"/>
    <x v="1"/>
    <n v="3"/>
    <x v="4"/>
    <n v="3"/>
    <s v="Single"/>
    <n v="19537"/>
    <s v="No"/>
    <n v="23"/>
    <n v="3"/>
    <n v="20"/>
    <x v="8"/>
    <n v="18"/>
    <x v="9"/>
    <n v="15"/>
    <n v="6"/>
  </r>
  <r>
    <x v="12"/>
    <x v="0"/>
    <s v="Travel_Rarely"/>
    <s v="Sales"/>
    <s v="Life Sciences"/>
    <n v="2"/>
    <x v="1"/>
    <n v="1"/>
    <x v="0"/>
    <n v="3"/>
    <s v="Married"/>
    <n v="6172"/>
    <s v="Yes"/>
    <n v="12"/>
    <n v="2"/>
    <n v="7"/>
    <x v="9"/>
    <n v="7"/>
    <x v="4"/>
    <n v="7"/>
    <n v="6"/>
  </r>
  <r>
    <x v="25"/>
    <x v="1"/>
    <s v="Travel_Rarely"/>
    <s v="Research &amp; Development"/>
    <s v="Other"/>
    <n v="3"/>
    <x v="0"/>
    <n v="2"/>
    <x v="1"/>
    <n v="2"/>
    <s v="Married"/>
    <n v="2368"/>
    <s v="No"/>
    <n v="5"/>
    <n v="2"/>
    <n v="5"/>
    <x v="1"/>
    <n v="4"/>
    <x v="5"/>
    <n v="3"/>
    <n v="6"/>
  </r>
  <r>
    <x v="34"/>
    <x v="0"/>
    <s v="Travel_Rarely"/>
    <s v="Research &amp; Development"/>
    <s v="Medical"/>
    <n v="4"/>
    <x v="0"/>
    <n v="3"/>
    <x v="2"/>
    <n v="4"/>
    <s v="Married"/>
    <n v="10312"/>
    <s v="No"/>
    <n v="40"/>
    <n v="2"/>
    <n v="40"/>
    <x v="1"/>
    <n v="10"/>
    <x v="9"/>
    <n v="6"/>
    <n v="23"/>
  </r>
  <r>
    <x v="37"/>
    <x v="0"/>
    <s v="Travel_Rarely"/>
    <s v="Sales"/>
    <s v="Marketing"/>
    <n v="4"/>
    <x v="1"/>
    <n v="3"/>
    <x v="1"/>
    <n v="3"/>
    <s v="Single"/>
    <n v="1675"/>
    <s v="Yes"/>
    <n v="0"/>
    <n v="2"/>
    <n v="0"/>
    <x v="1"/>
    <n v="0"/>
    <x v="0"/>
    <n v="0"/>
    <n v="22"/>
  </r>
  <r>
    <x v="15"/>
    <x v="1"/>
    <s v="Travel_Rarely"/>
    <s v="Research &amp; Development"/>
    <s v="Technical Degree"/>
    <n v="3"/>
    <x v="1"/>
    <n v="3"/>
    <x v="1"/>
    <n v="4"/>
    <s v="Married"/>
    <n v="2523"/>
    <s v="No"/>
    <n v="3"/>
    <n v="3"/>
    <n v="2"/>
    <x v="4"/>
    <n v="1"/>
    <x v="3"/>
    <n v="1"/>
    <n v="2"/>
  </r>
  <r>
    <x v="1"/>
    <x v="1"/>
    <s v="Travel_Rarely"/>
    <s v="Research &amp; Development"/>
    <s v="Medical"/>
    <n v="3"/>
    <x v="0"/>
    <n v="3"/>
    <x v="0"/>
    <n v="1"/>
    <s v="Married"/>
    <n v="6567"/>
    <s v="No"/>
    <n v="16"/>
    <n v="2"/>
    <n v="15"/>
    <x v="4"/>
    <n v="11"/>
    <x v="8"/>
    <n v="11"/>
    <n v="20"/>
  </r>
  <r>
    <x v="23"/>
    <x v="1"/>
    <s v="Travel_Frequently"/>
    <s v="Research &amp; Development"/>
    <s v="Medical"/>
    <n v="2"/>
    <x v="0"/>
    <n v="4"/>
    <x v="1"/>
    <n v="3"/>
    <s v="Single"/>
    <n v="4739"/>
    <s v="No"/>
    <n v="18"/>
    <n v="3"/>
    <n v="3"/>
    <x v="21"/>
    <n v="2"/>
    <x v="1"/>
    <n v="2"/>
    <n v="28"/>
  </r>
  <r>
    <x v="24"/>
    <x v="1"/>
    <s v="Travel_Frequently"/>
    <s v="Sales"/>
    <s v="Marketing"/>
    <n v="3"/>
    <x v="0"/>
    <n v="3"/>
    <x v="2"/>
    <n v="4"/>
    <s v="Single"/>
    <n v="9208"/>
    <s v="No"/>
    <n v="16"/>
    <n v="3"/>
    <n v="2"/>
    <x v="19"/>
    <n v="2"/>
    <x v="3"/>
    <n v="1"/>
    <n v="12"/>
  </r>
  <r>
    <x v="12"/>
    <x v="0"/>
    <s v="Travel_Rarely"/>
    <s v="Sales"/>
    <s v="Life Sciences"/>
    <n v="2"/>
    <x v="0"/>
    <n v="1"/>
    <x v="0"/>
    <n v="3"/>
    <s v="Married"/>
    <n v="4559"/>
    <s v="Yes"/>
    <n v="4"/>
    <n v="3"/>
    <n v="2"/>
    <x v="0"/>
    <n v="2"/>
    <x v="3"/>
    <n v="2"/>
    <n v="20"/>
  </r>
  <r>
    <x v="0"/>
    <x v="1"/>
    <s v="Travel_Rarely"/>
    <s v="Sales"/>
    <s v="Life Sciences"/>
    <n v="3"/>
    <x v="1"/>
    <n v="3"/>
    <x v="2"/>
    <n v="3"/>
    <s v="Divorced"/>
    <n v="8189"/>
    <s v="Yes"/>
    <n v="12"/>
    <n v="3"/>
    <n v="9"/>
    <x v="8"/>
    <n v="7"/>
    <x v="0"/>
    <n v="7"/>
    <n v="9"/>
  </r>
  <r>
    <x v="25"/>
    <x v="1"/>
    <s v="Travel_Rarely"/>
    <s v="Human Resources"/>
    <s v="Life Sciences"/>
    <n v="3"/>
    <x v="0"/>
    <n v="3"/>
    <x v="1"/>
    <n v="3"/>
    <s v="Married"/>
    <n v="2942"/>
    <s v="No"/>
    <n v="8"/>
    <n v="3"/>
    <n v="8"/>
    <x v="1"/>
    <n v="7"/>
    <x v="8"/>
    <n v="7"/>
    <n v="25"/>
  </r>
  <r>
    <x v="9"/>
    <x v="1"/>
    <s v="Travel_Rarely"/>
    <s v="Research &amp; Development"/>
    <s v="Medical"/>
    <n v="2"/>
    <x v="1"/>
    <n v="3"/>
    <x v="0"/>
    <n v="2"/>
    <s v="Divorced"/>
    <n v="4941"/>
    <s v="No"/>
    <n v="7"/>
    <n v="3"/>
    <n v="3"/>
    <x v="3"/>
    <n v="2"/>
    <x v="0"/>
    <n v="1"/>
    <n v="6"/>
  </r>
  <r>
    <x v="31"/>
    <x v="0"/>
    <s v="Travel_Frequently"/>
    <s v="Research &amp; Development"/>
    <s v="Life Sciences"/>
    <n v="1"/>
    <x v="1"/>
    <n v="1"/>
    <x v="2"/>
    <n v="4"/>
    <s v="Single"/>
    <n v="10650"/>
    <s v="No"/>
    <n v="18"/>
    <n v="3"/>
    <n v="4"/>
    <x v="19"/>
    <n v="2"/>
    <x v="0"/>
    <n v="3"/>
    <n v="8"/>
  </r>
  <r>
    <x v="22"/>
    <x v="1"/>
    <s v="Travel_Rarely"/>
    <s v="Sales"/>
    <s v="Life Sciences"/>
    <n v="4"/>
    <x v="0"/>
    <n v="2"/>
    <x v="0"/>
    <n v="3"/>
    <s v="Married"/>
    <n v="5902"/>
    <s v="No"/>
    <n v="17"/>
    <n v="4"/>
    <n v="15"/>
    <x v="0"/>
    <n v="11"/>
    <x v="8"/>
    <n v="9"/>
    <n v="4"/>
  </r>
  <r>
    <x v="36"/>
    <x v="1"/>
    <s v="Travel_Rarely"/>
    <s v="Sales"/>
    <s v="Life Sciences"/>
    <n v="1"/>
    <x v="1"/>
    <n v="2"/>
    <x v="0"/>
    <n v="3"/>
    <s v="Married"/>
    <n v="8639"/>
    <s v="No"/>
    <n v="6"/>
    <n v="3"/>
    <n v="2"/>
    <x v="3"/>
    <n v="2"/>
    <x v="3"/>
    <n v="2"/>
    <n v="28"/>
  </r>
  <r>
    <x v="7"/>
    <x v="1"/>
    <s v="Travel_Rarely"/>
    <s v="Human Resources"/>
    <s v="Human Resources"/>
    <n v="3"/>
    <x v="1"/>
    <n v="3"/>
    <x v="0"/>
    <n v="4"/>
    <s v="Married"/>
    <n v="6347"/>
    <s v="Yes"/>
    <n v="12"/>
    <n v="1"/>
    <n v="11"/>
    <x v="4"/>
    <n v="9"/>
    <x v="5"/>
    <n v="7"/>
    <n v="9"/>
  </r>
  <r>
    <x v="5"/>
    <x v="0"/>
    <s v="Travel_Rarely"/>
    <s v="Research &amp; Development"/>
    <s v="Medical"/>
    <n v="1"/>
    <x v="0"/>
    <n v="3"/>
    <x v="1"/>
    <n v="1"/>
    <s v="Single"/>
    <n v="4200"/>
    <s v="No"/>
    <n v="10"/>
    <n v="4"/>
    <n v="5"/>
    <x v="9"/>
    <n v="4"/>
    <x v="0"/>
    <n v="4"/>
    <n v="9"/>
  </r>
  <r>
    <x v="28"/>
    <x v="1"/>
    <s v="Travel_Rarely"/>
    <s v="Research &amp; Development"/>
    <s v="Medical"/>
    <n v="3"/>
    <x v="1"/>
    <n v="3"/>
    <x v="1"/>
    <n v="4"/>
    <s v="Single"/>
    <n v="3452"/>
    <s v="No"/>
    <n v="9"/>
    <n v="2"/>
    <n v="6"/>
    <x v="8"/>
    <n v="5"/>
    <x v="0"/>
    <n v="3"/>
    <n v="29"/>
  </r>
  <r>
    <x v="8"/>
    <x v="1"/>
    <s v="Travel_Rarely"/>
    <s v="Research &amp; Development"/>
    <s v="Technical Degree"/>
    <n v="4"/>
    <x v="0"/>
    <n v="3"/>
    <x v="0"/>
    <n v="3"/>
    <s v="Single"/>
    <n v="4317"/>
    <s v="Yes"/>
    <n v="19"/>
    <n v="3"/>
    <n v="3"/>
    <x v="14"/>
    <n v="2"/>
    <x v="3"/>
    <n v="2"/>
    <n v="3"/>
  </r>
  <r>
    <x v="7"/>
    <x v="1"/>
    <s v="Travel_Rarely"/>
    <s v="Research &amp; Development"/>
    <s v="Life Sciences"/>
    <n v="1"/>
    <x v="0"/>
    <n v="3"/>
    <x v="1"/>
    <n v="3"/>
    <s v="Single"/>
    <n v="2632"/>
    <s v="No"/>
    <n v="5"/>
    <n v="2"/>
    <n v="5"/>
    <x v="1"/>
    <n v="4"/>
    <x v="0"/>
    <n v="4"/>
    <n v="18"/>
  </r>
  <r>
    <x v="5"/>
    <x v="1"/>
    <s v="Travel_Frequently"/>
    <s v="Sales"/>
    <s v="Medical"/>
    <n v="4"/>
    <x v="1"/>
    <n v="1"/>
    <x v="0"/>
    <n v="4"/>
    <s v="Divorced"/>
    <n v="4668"/>
    <s v="No"/>
    <n v="9"/>
    <n v="4"/>
    <n v="8"/>
    <x v="4"/>
    <n v="7"/>
    <x v="0"/>
    <n v="7"/>
    <n v="9"/>
  </r>
  <r>
    <x v="7"/>
    <x v="1"/>
    <s v="Travel_Rarely"/>
    <s v="Research &amp; Development"/>
    <s v="Technical Degree"/>
    <n v="4"/>
    <x v="0"/>
    <n v="3"/>
    <x v="1"/>
    <n v="1"/>
    <s v="Divorced"/>
    <n v="3204"/>
    <s v="No"/>
    <n v="8"/>
    <n v="3"/>
    <n v="3"/>
    <x v="9"/>
    <n v="2"/>
    <x v="3"/>
    <n v="2"/>
    <n v="5"/>
  </r>
  <r>
    <x v="7"/>
    <x v="1"/>
    <s v="Travel_Rarely"/>
    <s v="Research &amp; Development"/>
    <s v="Medical"/>
    <n v="2"/>
    <x v="1"/>
    <n v="2"/>
    <x v="1"/>
    <n v="4"/>
    <s v="Single"/>
    <n v="2720"/>
    <s v="No"/>
    <n v="6"/>
    <n v="3"/>
    <n v="5"/>
    <x v="4"/>
    <n v="3"/>
    <x v="1"/>
    <n v="2"/>
    <n v="2"/>
  </r>
  <r>
    <x v="0"/>
    <x v="1"/>
    <s v="Travel_Frequently"/>
    <s v="Research &amp; Development"/>
    <s v="Life Sciences"/>
    <n v="4"/>
    <x v="1"/>
    <n v="2"/>
    <x v="3"/>
    <n v="1"/>
    <s v="Divorced"/>
    <n v="17181"/>
    <s v="No"/>
    <n v="21"/>
    <n v="2"/>
    <n v="7"/>
    <x v="19"/>
    <n v="6"/>
    <x v="4"/>
    <n v="7"/>
    <n v="10"/>
  </r>
  <r>
    <x v="0"/>
    <x v="1"/>
    <s v="Travel_Rarely"/>
    <s v="Research &amp; Development"/>
    <s v="Life Sciences"/>
    <n v="3"/>
    <x v="1"/>
    <n v="3"/>
    <x v="1"/>
    <n v="1"/>
    <s v="Married"/>
    <n v="2238"/>
    <s v="No"/>
    <n v="7"/>
    <n v="3"/>
    <n v="5"/>
    <x v="0"/>
    <n v="0"/>
    <x v="1"/>
    <n v="4"/>
    <n v="9"/>
  </r>
  <r>
    <x v="37"/>
    <x v="1"/>
    <s v="Travel_Rarely"/>
    <s v="Research &amp; Development"/>
    <s v="Medical"/>
    <n v="2"/>
    <x v="0"/>
    <n v="3"/>
    <x v="1"/>
    <n v="2"/>
    <s v="Single"/>
    <n v="1483"/>
    <s v="No"/>
    <n v="1"/>
    <n v="3"/>
    <n v="1"/>
    <x v="1"/>
    <n v="0"/>
    <x v="0"/>
    <n v="0"/>
    <n v="3"/>
  </r>
  <r>
    <x v="32"/>
    <x v="1"/>
    <s v="Travel_Frequently"/>
    <s v="Research &amp; Development"/>
    <s v="Medical"/>
    <n v="2"/>
    <x v="0"/>
    <n v="3"/>
    <x v="0"/>
    <n v="2"/>
    <s v="Divorced"/>
    <n v="5605"/>
    <s v="No"/>
    <n v="20"/>
    <n v="3"/>
    <n v="20"/>
    <x v="1"/>
    <n v="7"/>
    <x v="3"/>
    <n v="13"/>
    <n v="26"/>
  </r>
  <r>
    <x v="10"/>
    <x v="1"/>
    <s v="Travel_Rarely"/>
    <s v="Sales"/>
    <s v="Marketing"/>
    <n v="3"/>
    <x v="1"/>
    <n v="3"/>
    <x v="2"/>
    <n v="2"/>
    <s v="Married"/>
    <n v="7295"/>
    <s v="No"/>
    <n v="10"/>
    <n v="3"/>
    <n v="10"/>
    <x v="1"/>
    <n v="8"/>
    <x v="0"/>
    <n v="6"/>
    <n v="1"/>
  </r>
  <r>
    <x v="16"/>
    <x v="1"/>
    <s v="Travel_Rarely"/>
    <s v="Sales"/>
    <s v="Marketing"/>
    <n v="2"/>
    <x v="1"/>
    <n v="3"/>
    <x v="0"/>
    <n v="3"/>
    <s v="Married"/>
    <n v="2306"/>
    <s v="Yes"/>
    <n v="13"/>
    <n v="1"/>
    <n v="7"/>
    <x v="7"/>
    <n v="7"/>
    <x v="5"/>
    <n v="5"/>
    <n v="6"/>
  </r>
  <r>
    <x v="28"/>
    <x v="1"/>
    <s v="Travel_Rarely"/>
    <s v="Research &amp; Development"/>
    <s v="Life Sciences"/>
    <n v="2"/>
    <x v="1"/>
    <n v="3"/>
    <x v="0"/>
    <n v="2"/>
    <s v="Divorced"/>
    <n v="2348"/>
    <s v="No"/>
    <n v="20"/>
    <n v="1"/>
    <n v="17"/>
    <x v="8"/>
    <n v="9"/>
    <x v="0"/>
    <n v="15"/>
    <n v="9"/>
  </r>
  <r>
    <x v="5"/>
    <x v="1"/>
    <s v="Travel_Frequently"/>
    <s v="Sales"/>
    <s v="Marketing"/>
    <n v="2"/>
    <x v="0"/>
    <n v="3"/>
    <x v="2"/>
    <n v="4"/>
    <s v="Single"/>
    <n v="8998"/>
    <s v="No"/>
    <n v="9"/>
    <n v="3"/>
    <n v="9"/>
    <x v="1"/>
    <n v="8"/>
    <x v="2"/>
    <n v="7"/>
    <n v="8"/>
  </r>
  <r>
    <x v="11"/>
    <x v="1"/>
    <s v="Non-Travel"/>
    <s v="Research &amp; Development"/>
    <s v="Technical Degree"/>
    <n v="4"/>
    <x v="1"/>
    <n v="3"/>
    <x v="0"/>
    <n v="3"/>
    <s v="Married"/>
    <n v="4319"/>
    <s v="No"/>
    <n v="10"/>
    <n v="3"/>
    <n v="10"/>
    <x v="1"/>
    <n v="7"/>
    <x v="0"/>
    <n v="9"/>
    <n v="1"/>
  </r>
  <r>
    <x v="31"/>
    <x v="1"/>
    <s v="Travel_Rarely"/>
    <s v="Research &amp; Development"/>
    <s v="Medical"/>
    <n v="2"/>
    <x v="1"/>
    <n v="2"/>
    <x v="0"/>
    <n v="3"/>
    <s v="Married"/>
    <n v="6132"/>
    <s v="No"/>
    <n v="10"/>
    <n v="3"/>
    <n v="1"/>
    <x v="22"/>
    <n v="0"/>
    <x v="0"/>
    <n v="0"/>
    <n v="7"/>
  </r>
  <r>
    <x v="34"/>
    <x v="1"/>
    <s v="Travel_Rarely"/>
    <s v="Research &amp; Development"/>
    <s v="Medical"/>
    <n v="2"/>
    <x v="0"/>
    <n v="2"/>
    <x v="1"/>
    <n v="2"/>
    <s v="Married"/>
    <n v="3346"/>
    <s v="Yes"/>
    <n v="9"/>
    <n v="2"/>
    <n v="1"/>
    <x v="23"/>
    <n v="0"/>
    <x v="0"/>
    <n v="0"/>
    <n v="9"/>
  </r>
  <r>
    <x v="32"/>
    <x v="1"/>
    <s v="Travel_Rarely"/>
    <s v="Sales"/>
    <s v="Marketing"/>
    <n v="3"/>
    <x v="1"/>
    <n v="2"/>
    <x v="2"/>
    <n v="4"/>
    <s v="Married"/>
    <n v="10855"/>
    <s v="No"/>
    <n v="15"/>
    <n v="2"/>
    <n v="12"/>
    <x v="8"/>
    <n v="11"/>
    <x v="3"/>
    <n v="11"/>
    <n v="4"/>
  </r>
  <r>
    <x v="13"/>
    <x v="1"/>
    <s v="Travel_Frequently"/>
    <s v="Sales"/>
    <s v="Marketing"/>
    <n v="3"/>
    <x v="0"/>
    <n v="3"/>
    <x v="1"/>
    <n v="3"/>
    <s v="Married"/>
    <n v="2231"/>
    <s v="No"/>
    <n v="6"/>
    <n v="3"/>
    <n v="4"/>
    <x v="0"/>
    <n v="3"/>
    <x v="1"/>
    <n v="2"/>
    <n v="2"/>
  </r>
  <r>
    <x v="15"/>
    <x v="1"/>
    <s v="Travel_Rarely"/>
    <s v="Research &amp; Development"/>
    <s v="Medical"/>
    <n v="3"/>
    <x v="1"/>
    <n v="3"/>
    <x v="1"/>
    <n v="4"/>
    <s v="Married"/>
    <n v="2323"/>
    <s v="No"/>
    <n v="2"/>
    <n v="3"/>
    <n v="2"/>
    <x v="1"/>
    <n v="2"/>
    <x v="3"/>
    <n v="2"/>
    <n v="19"/>
  </r>
  <r>
    <x v="4"/>
    <x v="1"/>
    <s v="Non-Travel"/>
    <s v="Research &amp; Development"/>
    <s v="Medical"/>
    <n v="4"/>
    <x v="1"/>
    <n v="3"/>
    <x v="1"/>
    <n v="2"/>
    <s v="Divorced"/>
    <n v="2024"/>
    <s v="No"/>
    <n v="6"/>
    <n v="1"/>
    <n v="2"/>
    <x v="3"/>
    <n v="2"/>
    <x v="3"/>
    <n v="2"/>
    <n v="9"/>
  </r>
  <r>
    <x v="14"/>
    <x v="1"/>
    <s v="Travel_Rarely"/>
    <s v="Research &amp; Development"/>
    <s v="Medical"/>
    <n v="3"/>
    <x v="1"/>
    <n v="3"/>
    <x v="1"/>
    <n v="4"/>
    <s v="Married"/>
    <n v="2713"/>
    <s v="No"/>
    <n v="5"/>
    <n v="1"/>
    <n v="5"/>
    <x v="1"/>
    <n v="2"/>
    <x v="0"/>
    <n v="2"/>
    <n v="21"/>
  </r>
  <r>
    <x v="38"/>
    <x v="1"/>
    <s v="Travel_Rarely"/>
    <s v="Research &amp; Development"/>
    <s v="Life Sciences"/>
    <n v="3"/>
    <x v="1"/>
    <n v="4"/>
    <x v="2"/>
    <n v="4"/>
    <s v="Divorced"/>
    <n v="9439"/>
    <s v="Yes"/>
    <n v="12"/>
    <n v="1"/>
    <n v="5"/>
    <x v="2"/>
    <n v="3"/>
    <x v="1"/>
    <n v="4"/>
    <n v="24"/>
  </r>
  <r>
    <x v="4"/>
    <x v="1"/>
    <s v="Non-Travel"/>
    <s v="Research &amp; Development"/>
    <s v="Medical"/>
    <n v="3"/>
    <x v="1"/>
    <n v="2"/>
    <x v="1"/>
    <n v="3"/>
    <s v="Divorced"/>
    <n v="2566"/>
    <s v="Yes"/>
    <n v="1"/>
    <n v="2"/>
    <n v="1"/>
    <x v="1"/>
    <n v="1"/>
    <x v="0"/>
    <n v="1"/>
    <n v="3"/>
  </r>
  <r>
    <x v="24"/>
    <x v="1"/>
    <s v="Travel_Rarely"/>
    <s v="Research &amp; Development"/>
    <s v="Life Sciences"/>
    <n v="3"/>
    <x v="0"/>
    <n v="3"/>
    <x v="4"/>
    <n v="2"/>
    <s v="Single"/>
    <n v="19926"/>
    <s v="No"/>
    <n v="21"/>
    <n v="3"/>
    <n v="5"/>
    <x v="14"/>
    <n v="4"/>
    <x v="5"/>
    <n v="4"/>
    <n v="11"/>
  </r>
  <r>
    <x v="0"/>
    <x v="1"/>
    <s v="Travel_Rarely"/>
    <s v="Research &amp; Development"/>
    <s v="Life Sciences"/>
    <n v="1"/>
    <x v="1"/>
    <n v="3"/>
    <x v="1"/>
    <n v="3"/>
    <s v="Divorced"/>
    <n v="2451"/>
    <s v="No"/>
    <n v="13"/>
    <n v="3"/>
    <n v="9"/>
    <x v="3"/>
    <n v="8"/>
    <x v="1"/>
    <n v="8"/>
    <n v="14"/>
  </r>
  <r>
    <x v="7"/>
    <x v="1"/>
    <s v="Travel_Rarely"/>
    <s v="Sales"/>
    <s v="Life Sciences"/>
    <n v="2"/>
    <x v="0"/>
    <n v="3"/>
    <x v="2"/>
    <n v="4"/>
    <s v="Married"/>
    <n v="9419"/>
    <s v="No"/>
    <n v="12"/>
    <n v="3"/>
    <n v="10"/>
    <x v="0"/>
    <n v="9"/>
    <x v="4"/>
    <n v="4"/>
    <n v="5"/>
  </r>
  <r>
    <x v="8"/>
    <x v="1"/>
    <s v="Travel_Rarely"/>
    <s v="Sales"/>
    <s v="Life Sciences"/>
    <n v="1"/>
    <x v="0"/>
    <n v="2"/>
    <x v="0"/>
    <n v="4"/>
    <s v="Single"/>
    <n v="8686"/>
    <s v="No"/>
    <n v="12"/>
    <n v="4"/>
    <n v="8"/>
    <x v="3"/>
    <n v="3"/>
    <x v="0"/>
    <n v="7"/>
    <n v="1"/>
  </r>
  <r>
    <x v="5"/>
    <x v="1"/>
    <s v="Travel_Rarely"/>
    <s v="Research &amp; Development"/>
    <s v="Life Sciences"/>
    <n v="3"/>
    <x v="1"/>
    <n v="3"/>
    <x v="1"/>
    <n v="3"/>
    <s v="Single"/>
    <n v="3038"/>
    <s v="No"/>
    <n v="8"/>
    <n v="3"/>
    <n v="5"/>
    <x v="8"/>
    <n v="4"/>
    <x v="1"/>
    <n v="4"/>
    <n v="6"/>
  </r>
  <r>
    <x v="4"/>
    <x v="1"/>
    <s v="Travel_Rarely"/>
    <s v="Research &amp; Development"/>
    <s v="Technical Degree"/>
    <n v="3"/>
    <x v="1"/>
    <n v="3"/>
    <x v="1"/>
    <n v="2"/>
    <s v="Married"/>
    <n v="3058"/>
    <s v="Yes"/>
    <n v="6"/>
    <n v="2"/>
    <n v="5"/>
    <x v="4"/>
    <n v="2"/>
    <x v="1"/>
    <n v="1"/>
    <n v="17"/>
  </r>
  <r>
    <x v="37"/>
    <x v="0"/>
    <s v="Travel_Frequently"/>
    <s v="Sales"/>
    <s v="Technical Degree"/>
    <n v="3"/>
    <x v="0"/>
    <n v="1"/>
    <x v="1"/>
    <n v="1"/>
    <s v="Single"/>
    <n v="2325"/>
    <s v="No"/>
    <n v="1"/>
    <n v="4"/>
    <n v="0"/>
    <x v="4"/>
    <n v="0"/>
    <x v="0"/>
    <n v="0"/>
    <n v="1"/>
  </r>
  <r>
    <x v="9"/>
    <x v="1"/>
    <s v="Travel_Frequently"/>
    <s v="Research &amp; Development"/>
    <s v="Medical"/>
    <n v="4"/>
    <x v="1"/>
    <n v="3"/>
    <x v="1"/>
    <n v="2"/>
    <s v="Single"/>
    <n v="2088"/>
    <s v="No"/>
    <n v="13"/>
    <n v="2"/>
    <n v="8"/>
    <x v="9"/>
    <n v="7"/>
    <x v="4"/>
    <n v="2"/>
    <n v="3"/>
  </r>
  <r>
    <x v="7"/>
    <x v="1"/>
    <s v="Non-Travel"/>
    <s v="Research &amp; Development"/>
    <s v="Medical"/>
    <n v="3"/>
    <x v="1"/>
    <n v="3"/>
    <x v="0"/>
    <n v="1"/>
    <s v="Divorced"/>
    <n v="3072"/>
    <s v="No"/>
    <n v="12"/>
    <n v="3"/>
    <n v="12"/>
    <x v="1"/>
    <n v="9"/>
    <x v="7"/>
    <n v="10"/>
    <n v="9"/>
  </r>
  <r>
    <x v="28"/>
    <x v="1"/>
    <s v="Travel_Rarely"/>
    <s v="Sales"/>
    <s v="Life Sciences"/>
    <n v="3"/>
    <x v="0"/>
    <n v="3"/>
    <x v="0"/>
    <n v="1"/>
    <s v="Divorced"/>
    <n v="5006"/>
    <s v="Yes"/>
    <n v="9"/>
    <n v="4"/>
    <n v="5"/>
    <x v="3"/>
    <n v="4"/>
    <x v="0"/>
    <n v="3"/>
    <n v="4"/>
  </r>
  <r>
    <x v="29"/>
    <x v="1"/>
    <s v="Travel_Rarely"/>
    <s v="Research &amp; Development"/>
    <s v="Life Sciences"/>
    <n v="3"/>
    <x v="0"/>
    <n v="3"/>
    <x v="1"/>
    <n v="1"/>
    <s v="Divorced"/>
    <n v="4257"/>
    <s v="Yes"/>
    <n v="19"/>
    <n v="3"/>
    <n v="2"/>
    <x v="16"/>
    <n v="2"/>
    <x v="3"/>
    <n v="2"/>
    <n v="8"/>
  </r>
  <r>
    <x v="3"/>
    <x v="1"/>
    <s v="Travel_Rarely"/>
    <s v="Research &amp; Development"/>
    <s v="Life Sciences"/>
    <n v="3"/>
    <x v="1"/>
    <n v="3"/>
    <x v="1"/>
    <n v="4"/>
    <s v="Single"/>
    <n v="2500"/>
    <s v="No"/>
    <n v="4"/>
    <n v="4"/>
    <n v="3"/>
    <x v="4"/>
    <n v="1"/>
    <x v="0"/>
    <n v="2"/>
    <n v="2"/>
  </r>
  <r>
    <x v="37"/>
    <x v="0"/>
    <s v="Travel_Rarely"/>
    <s v="Research &amp; Development"/>
    <s v="Life Sciences"/>
    <n v="2"/>
    <x v="1"/>
    <n v="2"/>
    <x v="1"/>
    <n v="4"/>
    <s v="Single"/>
    <n v="1102"/>
    <s v="No"/>
    <n v="1"/>
    <n v="2"/>
    <n v="1"/>
    <x v="1"/>
    <n v="0"/>
    <x v="1"/>
    <n v="0"/>
    <n v="2"/>
  </r>
  <r>
    <x v="21"/>
    <x v="1"/>
    <s v="Travel_Rarely"/>
    <s v="Sales"/>
    <s v="Marketing"/>
    <n v="2"/>
    <x v="0"/>
    <n v="3"/>
    <x v="2"/>
    <n v="1"/>
    <s v="Divorced"/>
    <n v="10453"/>
    <s v="No"/>
    <n v="24"/>
    <n v="3"/>
    <n v="24"/>
    <x v="1"/>
    <n v="13"/>
    <x v="9"/>
    <n v="7"/>
    <n v="1"/>
  </r>
  <r>
    <x v="8"/>
    <x v="1"/>
    <s v="Travel_Rarely"/>
    <s v="Research &amp; Development"/>
    <s v="Life Sciences"/>
    <n v="3"/>
    <x v="0"/>
    <n v="3"/>
    <x v="1"/>
    <n v="4"/>
    <s v="Single"/>
    <n v="2288"/>
    <s v="No"/>
    <n v="2"/>
    <n v="3"/>
    <n v="2"/>
    <x v="1"/>
    <n v="2"/>
    <x v="3"/>
    <n v="1"/>
    <n v="9"/>
  </r>
  <r>
    <x v="12"/>
    <x v="1"/>
    <s v="Travel_Rarely"/>
    <s v="Research &amp; Development"/>
    <s v="Medical"/>
    <n v="3"/>
    <x v="0"/>
    <n v="3"/>
    <x v="1"/>
    <n v="4"/>
    <s v="Married"/>
    <n v="3929"/>
    <s v="Yes"/>
    <n v="7"/>
    <n v="3"/>
    <n v="4"/>
    <x v="8"/>
    <n v="2"/>
    <x v="0"/>
    <n v="2"/>
    <n v="12"/>
  </r>
  <r>
    <x v="13"/>
    <x v="1"/>
    <s v="Travel_Rarely"/>
    <s v="Research &amp; Development"/>
    <s v="Medical"/>
    <n v="4"/>
    <x v="0"/>
    <n v="3"/>
    <x v="1"/>
    <n v="2"/>
    <s v="Single"/>
    <n v="2311"/>
    <s v="No"/>
    <n v="9"/>
    <n v="3"/>
    <n v="3"/>
    <x v="7"/>
    <n v="2"/>
    <x v="1"/>
    <n v="2"/>
    <n v="27"/>
  </r>
  <r>
    <x v="0"/>
    <x v="0"/>
    <s v="Travel_Rarely"/>
    <s v="Sales"/>
    <s v="Marketing"/>
    <n v="2"/>
    <x v="0"/>
    <n v="3"/>
    <x v="1"/>
    <n v="2"/>
    <s v="Single"/>
    <n v="3140"/>
    <s v="Yes"/>
    <n v="4"/>
    <n v="2"/>
    <n v="4"/>
    <x v="1"/>
    <n v="3"/>
    <x v="0"/>
    <n v="2"/>
    <n v="20"/>
  </r>
  <r>
    <x v="24"/>
    <x v="1"/>
    <s v="Travel_Rarely"/>
    <s v="Research &amp; Development"/>
    <s v="Medical"/>
    <n v="3"/>
    <x v="1"/>
    <n v="2"/>
    <x v="1"/>
    <n v="3"/>
    <s v="Married"/>
    <n v="3690"/>
    <s v="No"/>
    <n v="5"/>
    <n v="2"/>
    <n v="3"/>
    <x v="0"/>
    <n v="2"/>
    <x v="0"/>
    <n v="2"/>
    <n v="1"/>
  </r>
  <r>
    <x v="16"/>
    <x v="1"/>
    <s v="Travel_Rarely"/>
    <s v="Research &amp; Development"/>
    <s v="Medical"/>
    <n v="4"/>
    <x v="0"/>
    <n v="4"/>
    <x v="0"/>
    <n v="1"/>
    <s v="Divorced"/>
    <n v="4450"/>
    <s v="No"/>
    <n v="5"/>
    <n v="3"/>
    <n v="4"/>
    <x v="4"/>
    <n v="2"/>
    <x v="1"/>
    <n v="3"/>
    <n v="13"/>
  </r>
  <r>
    <x v="3"/>
    <x v="1"/>
    <s v="Travel_Rarely"/>
    <s v="Research &amp; Development"/>
    <s v="Medical"/>
    <n v="4"/>
    <x v="0"/>
    <n v="3"/>
    <x v="1"/>
    <n v="2"/>
    <s v="Married"/>
    <n v="2756"/>
    <s v="No"/>
    <n v="8"/>
    <n v="3"/>
    <n v="8"/>
    <x v="1"/>
    <n v="7"/>
    <x v="1"/>
    <n v="6"/>
    <n v="14"/>
  </r>
  <r>
    <x v="32"/>
    <x v="1"/>
    <s v="Travel_Rarely"/>
    <s v="Research &amp; Development"/>
    <s v="Medical"/>
    <n v="4"/>
    <x v="0"/>
    <n v="3"/>
    <x v="4"/>
    <n v="3"/>
    <s v="Married"/>
    <n v="19033"/>
    <s v="No"/>
    <n v="21"/>
    <n v="3"/>
    <n v="20"/>
    <x v="4"/>
    <n v="8"/>
    <x v="10"/>
    <n v="9"/>
    <n v="4"/>
  </r>
  <r>
    <x v="27"/>
    <x v="1"/>
    <s v="Travel_Rarely"/>
    <s v="Research &amp; Development"/>
    <s v="Medical"/>
    <n v="3"/>
    <x v="1"/>
    <n v="4"/>
    <x v="4"/>
    <n v="2"/>
    <s v="Single"/>
    <n v="18722"/>
    <s v="No"/>
    <n v="36"/>
    <n v="3"/>
    <n v="24"/>
    <x v="10"/>
    <n v="15"/>
    <x v="3"/>
    <n v="15"/>
    <n v="14"/>
  </r>
  <r>
    <x v="13"/>
    <x v="1"/>
    <s v="Travel_Frequently"/>
    <s v="Research &amp; Development"/>
    <s v="Life Sciences"/>
    <n v="4"/>
    <x v="1"/>
    <n v="2"/>
    <x v="0"/>
    <n v="3"/>
    <s v="Married"/>
    <n v="9547"/>
    <s v="No"/>
    <n v="10"/>
    <n v="2"/>
    <n v="10"/>
    <x v="1"/>
    <n v="9"/>
    <x v="1"/>
    <n v="9"/>
    <n v="2"/>
  </r>
  <r>
    <x v="31"/>
    <x v="1"/>
    <s v="Travel_Rarely"/>
    <s v="Research &amp; Development"/>
    <s v="Medical"/>
    <n v="4"/>
    <x v="0"/>
    <n v="3"/>
    <x v="3"/>
    <n v="2"/>
    <s v="Single"/>
    <n v="13734"/>
    <s v="No"/>
    <n v="21"/>
    <n v="3"/>
    <n v="7"/>
    <x v="19"/>
    <n v="7"/>
    <x v="1"/>
    <n v="0"/>
    <n v="3"/>
  </r>
  <r>
    <x v="39"/>
    <x v="1"/>
    <s v="Travel_Rarely"/>
    <s v="Research &amp; Development"/>
    <s v="Life Sciences"/>
    <n v="3"/>
    <x v="1"/>
    <n v="2"/>
    <x v="4"/>
    <n v="3"/>
    <s v="Married"/>
    <n v="19999"/>
    <s v="No"/>
    <n v="34"/>
    <n v="3"/>
    <n v="33"/>
    <x v="4"/>
    <n v="18"/>
    <x v="14"/>
    <n v="9"/>
    <n v="1"/>
  </r>
  <r>
    <x v="4"/>
    <x v="1"/>
    <s v="Travel_Rarely"/>
    <s v="Research &amp; Development"/>
    <s v="Medical"/>
    <n v="4"/>
    <x v="0"/>
    <n v="3"/>
    <x v="1"/>
    <n v="2"/>
    <s v="Single"/>
    <n v="2279"/>
    <s v="No"/>
    <n v="7"/>
    <n v="2"/>
    <n v="7"/>
    <x v="1"/>
    <n v="7"/>
    <x v="0"/>
    <n v="3"/>
    <n v="9"/>
  </r>
  <r>
    <x v="10"/>
    <x v="0"/>
    <s v="Travel_Rarely"/>
    <s v="Research &amp; Development"/>
    <s v="Life Sciences"/>
    <n v="2"/>
    <x v="1"/>
    <n v="2"/>
    <x v="0"/>
    <n v="3"/>
    <s v="Married"/>
    <n v="5916"/>
    <s v="Yes"/>
    <n v="8"/>
    <n v="3"/>
    <n v="1"/>
    <x v="2"/>
    <n v="0"/>
    <x v="0"/>
    <n v="1"/>
    <n v="23"/>
  </r>
  <r>
    <x v="23"/>
    <x v="1"/>
    <s v="Non-Travel"/>
    <s v="Research &amp; Development"/>
    <s v="Medical"/>
    <n v="4"/>
    <x v="1"/>
    <n v="4"/>
    <x v="1"/>
    <n v="4"/>
    <s v="Divorced"/>
    <n v="2089"/>
    <s v="No"/>
    <n v="7"/>
    <n v="4"/>
    <n v="5"/>
    <x v="0"/>
    <n v="4"/>
    <x v="3"/>
    <n v="2"/>
    <n v="7"/>
  </r>
  <r>
    <x v="28"/>
    <x v="1"/>
    <s v="Non-Travel"/>
    <s v="Research &amp; Development"/>
    <s v="Medical"/>
    <n v="1"/>
    <x v="1"/>
    <n v="2"/>
    <x v="3"/>
    <n v="4"/>
    <s v="Married"/>
    <n v="16792"/>
    <s v="No"/>
    <n v="22"/>
    <n v="3"/>
    <n v="20"/>
    <x v="0"/>
    <n v="8"/>
    <x v="14"/>
    <n v="8"/>
    <n v="2"/>
  </r>
  <r>
    <x v="2"/>
    <x v="1"/>
    <s v="Travel_Rarely"/>
    <s v="Research &amp; Development"/>
    <s v="Life Sciences"/>
    <n v="2"/>
    <x v="1"/>
    <n v="4"/>
    <x v="1"/>
    <n v="1"/>
    <s v="Married"/>
    <n v="3564"/>
    <s v="Yes"/>
    <n v="8"/>
    <n v="2"/>
    <n v="8"/>
    <x v="1"/>
    <n v="7"/>
    <x v="1"/>
    <n v="7"/>
    <n v="21"/>
  </r>
  <r>
    <x v="10"/>
    <x v="1"/>
    <s v="Travel_Frequently"/>
    <s v="Research &amp; Development"/>
    <s v="Medical"/>
    <n v="2"/>
    <x v="0"/>
    <n v="3"/>
    <x v="0"/>
    <n v="2"/>
    <s v="Single"/>
    <n v="4425"/>
    <s v="No"/>
    <n v="10"/>
    <n v="3"/>
    <n v="6"/>
    <x v="3"/>
    <n v="2"/>
    <x v="1"/>
    <n v="2"/>
    <n v="2"/>
  </r>
  <r>
    <x v="19"/>
    <x v="1"/>
    <s v="Non-Travel"/>
    <s v="Research &amp; Development"/>
    <s v="Medical"/>
    <n v="3"/>
    <x v="0"/>
    <n v="3"/>
    <x v="0"/>
    <n v="3"/>
    <s v="Divorced"/>
    <n v="5265"/>
    <s v="No"/>
    <n v="11"/>
    <n v="3"/>
    <n v="5"/>
    <x v="7"/>
    <n v="3"/>
    <x v="0"/>
    <n v="2"/>
    <n v="21"/>
  </r>
  <r>
    <x v="8"/>
    <x v="1"/>
    <s v="Travel_Rarely"/>
    <s v="Research &amp; Development"/>
    <s v="Life Sciences"/>
    <n v="4"/>
    <x v="1"/>
    <n v="3"/>
    <x v="0"/>
    <n v="3"/>
    <s v="Married"/>
    <n v="6553"/>
    <s v="No"/>
    <n v="14"/>
    <n v="3"/>
    <n v="1"/>
    <x v="24"/>
    <n v="0"/>
    <x v="0"/>
    <n v="0"/>
    <n v="2"/>
  </r>
  <r>
    <x v="8"/>
    <x v="1"/>
    <s v="Travel_Rarely"/>
    <s v="Research &amp; Development"/>
    <s v="Technical Degree"/>
    <n v="4"/>
    <x v="1"/>
    <n v="3"/>
    <x v="0"/>
    <n v="4"/>
    <s v="Married"/>
    <n v="6261"/>
    <s v="No"/>
    <n v="9"/>
    <n v="1"/>
    <n v="7"/>
    <x v="0"/>
    <n v="7"/>
    <x v="1"/>
    <n v="7"/>
    <n v="29"/>
  </r>
  <r>
    <x v="4"/>
    <x v="1"/>
    <s v="Travel_Frequently"/>
    <s v="Research &amp; Development"/>
    <s v="Technical Degree"/>
    <n v="3"/>
    <x v="1"/>
    <n v="2"/>
    <x v="0"/>
    <n v="1"/>
    <s v="Married"/>
    <n v="4298"/>
    <s v="No"/>
    <n v="6"/>
    <n v="3"/>
    <n v="2"/>
    <x v="3"/>
    <n v="2"/>
    <x v="3"/>
    <n v="0"/>
    <n v="1"/>
  </r>
  <r>
    <x v="1"/>
    <x v="1"/>
    <s v="Non-Travel"/>
    <s v="Research &amp; Development"/>
    <s v="Life Sciences"/>
    <n v="4"/>
    <x v="1"/>
    <n v="3"/>
    <x v="0"/>
    <n v="4"/>
    <s v="Divorced"/>
    <n v="6804"/>
    <s v="Yes"/>
    <n v="7"/>
    <n v="3"/>
    <n v="7"/>
    <x v="1"/>
    <n v="7"/>
    <x v="1"/>
    <n v="7"/>
    <n v="18"/>
  </r>
  <r>
    <x v="13"/>
    <x v="1"/>
    <s v="Travel_Frequently"/>
    <s v="Research &amp; Development"/>
    <s v="Medical"/>
    <n v="4"/>
    <x v="1"/>
    <n v="3"/>
    <x v="1"/>
    <n v="3"/>
    <s v="Divorced"/>
    <n v="3815"/>
    <s v="Yes"/>
    <n v="5"/>
    <n v="4"/>
    <n v="5"/>
    <x v="1"/>
    <n v="3"/>
    <x v="3"/>
    <n v="0"/>
    <n v="10"/>
  </r>
  <r>
    <x v="32"/>
    <x v="1"/>
    <s v="Travel_Rarely"/>
    <s v="Research &amp; Development"/>
    <s v="Medical"/>
    <n v="3"/>
    <x v="1"/>
    <n v="3"/>
    <x v="0"/>
    <n v="4"/>
    <s v="Married"/>
    <n v="2741"/>
    <s v="Yes"/>
    <n v="15"/>
    <n v="4"/>
    <n v="7"/>
    <x v="23"/>
    <n v="2"/>
    <x v="2"/>
    <n v="7"/>
    <n v="19"/>
  </r>
  <r>
    <x v="8"/>
    <x v="0"/>
    <s v="Travel_Rarely"/>
    <s v="Research &amp; Development"/>
    <s v="Medical"/>
    <n v="2"/>
    <x v="1"/>
    <n v="3"/>
    <x v="0"/>
    <n v="1"/>
    <s v="Married"/>
    <n v="6673"/>
    <s v="Yes"/>
    <n v="17"/>
    <n v="3"/>
    <n v="1"/>
    <x v="14"/>
    <n v="0"/>
    <x v="0"/>
    <n v="0"/>
    <n v="29"/>
  </r>
  <r>
    <x v="11"/>
    <x v="0"/>
    <s v="Travel_Rarely"/>
    <s v="Sales"/>
    <s v="Marketing"/>
    <n v="2"/>
    <x v="0"/>
    <n v="3"/>
    <x v="2"/>
    <n v="4"/>
    <s v="Married"/>
    <n v="7639"/>
    <s v="No"/>
    <n v="10"/>
    <n v="2"/>
    <n v="10"/>
    <x v="1"/>
    <n v="4"/>
    <x v="1"/>
    <n v="9"/>
    <n v="27"/>
  </r>
  <r>
    <x v="15"/>
    <x v="1"/>
    <s v="Travel_Rarely"/>
    <s v="Research &amp; Development"/>
    <s v="Life Sciences"/>
    <n v="4"/>
    <x v="1"/>
    <n v="4"/>
    <x v="1"/>
    <n v="2"/>
    <s v="Divorced"/>
    <n v="2328"/>
    <s v="Yes"/>
    <n v="4"/>
    <n v="2"/>
    <n v="4"/>
    <x v="1"/>
    <n v="2"/>
    <x v="3"/>
    <n v="2"/>
    <n v="5"/>
  </r>
  <r>
    <x v="9"/>
    <x v="1"/>
    <s v="Travel_Frequently"/>
    <s v="Research &amp; Development"/>
    <s v="Medical"/>
    <n v="2"/>
    <x v="0"/>
    <n v="3"/>
    <x v="1"/>
    <n v="4"/>
    <s v="Single"/>
    <n v="2153"/>
    <s v="No"/>
    <n v="8"/>
    <n v="3"/>
    <n v="8"/>
    <x v="1"/>
    <n v="1"/>
    <x v="1"/>
    <n v="7"/>
    <n v="18"/>
  </r>
  <r>
    <x v="32"/>
    <x v="1"/>
    <s v="Non-Travel"/>
    <s v="Research &amp; Development"/>
    <s v="Life Sciences"/>
    <n v="4"/>
    <x v="1"/>
    <n v="2"/>
    <x v="0"/>
    <n v="4"/>
    <s v="Married"/>
    <n v="4876"/>
    <s v="No"/>
    <n v="5"/>
    <n v="1"/>
    <n v="3"/>
    <x v="0"/>
    <n v="2"/>
    <x v="0"/>
    <n v="2"/>
    <n v="9"/>
  </r>
  <r>
    <x v="21"/>
    <x v="1"/>
    <s v="Travel_Rarely"/>
    <s v="Research &amp; Development"/>
    <s v="Medical"/>
    <n v="4"/>
    <x v="1"/>
    <n v="3"/>
    <x v="2"/>
    <n v="1"/>
    <s v="Divorced"/>
    <n v="9396"/>
    <s v="No"/>
    <n v="17"/>
    <n v="3"/>
    <n v="4"/>
    <x v="24"/>
    <n v="2"/>
    <x v="0"/>
    <n v="3"/>
    <n v="1"/>
  </r>
  <r>
    <x v="5"/>
    <x v="0"/>
    <s v="Travel_Rarely"/>
    <s v="Sales"/>
    <s v="Medical"/>
    <n v="4"/>
    <x v="1"/>
    <n v="1"/>
    <x v="2"/>
    <n v="4"/>
    <s v="Married"/>
    <n v="10400"/>
    <s v="No"/>
    <n v="14"/>
    <n v="2"/>
    <n v="14"/>
    <x v="1"/>
    <n v="8"/>
    <x v="10"/>
    <n v="8"/>
    <n v="4"/>
  </r>
  <r>
    <x v="7"/>
    <x v="1"/>
    <s v="Non-Travel"/>
    <s v="Research &amp; Development"/>
    <s v="Life Sciences"/>
    <n v="3"/>
    <x v="1"/>
    <n v="2"/>
    <x v="2"/>
    <n v="3"/>
    <s v="Single"/>
    <n v="8474"/>
    <s v="No"/>
    <n v="12"/>
    <n v="3"/>
    <n v="11"/>
    <x v="4"/>
    <n v="8"/>
    <x v="8"/>
    <n v="8"/>
    <n v="1"/>
  </r>
  <r>
    <x v="4"/>
    <x v="1"/>
    <s v="Travel_Frequently"/>
    <s v="Sales"/>
    <s v="Life Sciences"/>
    <n v="4"/>
    <x v="0"/>
    <n v="3"/>
    <x v="0"/>
    <n v="3"/>
    <s v="Single"/>
    <n v="9981"/>
    <s v="No"/>
    <n v="7"/>
    <n v="3"/>
    <n v="7"/>
    <x v="1"/>
    <n v="7"/>
    <x v="0"/>
    <n v="7"/>
    <n v="20"/>
  </r>
  <r>
    <x v="31"/>
    <x v="1"/>
    <s v="Travel_Rarely"/>
    <s v="Research &amp; Development"/>
    <s v="Life Sciences"/>
    <n v="2"/>
    <x v="1"/>
    <n v="2"/>
    <x v="2"/>
    <n v="2"/>
    <s v="Married"/>
    <n v="12490"/>
    <s v="No"/>
    <n v="16"/>
    <n v="1"/>
    <n v="10"/>
    <x v="7"/>
    <n v="9"/>
    <x v="5"/>
    <n v="7"/>
    <n v="8"/>
  </r>
  <r>
    <x v="7"/>
    <x v="0"/>
    <s v="Travel_Rarely"/>
    <s v="Research &amp; Development"/>
    <s v="Technical Degree"/>
    <n v="4"/>
    <x v="0"/>
    <n v="3"/>
    <x v="1"/>
    <n v="1"/>
    <s v="Single"/>
    <n v="2657"/>
    <s v="Yes"/>
    <n v="8"/>
    <n v="3"/>
    <n v="5"/>
    <x v="8"/>
    <n v="2"/>
    <x v="0"/>
    <n v="4"/>
    <n v="3"/>
  </r>
  <r>
    <x v="0"/>
    <x v="1"/>
    <s v="Travel_Rarely"/>
    <s v="Sales"/>
    <s v="Life Sciences"/>
    <n v="4"/>
    <x v="0"/>
    <n v="3"/>
    <x v="2"/>
    <n v="4"/>
    <s v="Single"/>
    <n v="13591"/>
    <s v="Yes"/>
    <n v="16"/>
    <n v="3"/>
    <n v="1"/>
    <x v="21"/>
    <n v="0"/>
    <x v="0"/>
    <n v="0"/>
    <n v="6"/>
  </r>
  <r>
    <x v="7"/>
    <x v="0"/>
    <s v="Travel_Frequently"/>
    <s v="Sales"/>
    <s v="Marketing"/>
    <n v="3"/>
    <x v="0"/>
    <n v="2"/>
    <x v="0"/>
    <n v="1"/>
    <s v="Single"/>
    <n v="6696"/>
    <s v="No"/>
    <n v="9"/>
    <n v="2"/>
    <n v="6"/>
    <x v="8"/>
    <n v="3"/>
    <x v="0"/>
    <n v="1"/>
    <n v="26"/>
  </r>
  <r>
    <x v="11"/>
    <x v="0"/>
    <s v="Travel_Rarely"/>
    <s v="Research &amp; Development"/>
    <s v="Technical Degree"/>
    <n v="3"/>
    <x v="1"/>
    <n v="3"/>
    <x v="1"/>
    <n v="3"/>
    <s v="Single"/>
    <n v="2058"/>
    <s v="No"/>
    <n v="7"/>
    <n v="2"/>
    <n v="6"/>
    <x v="4"/>
    <n v="2"/>
    <x v="1"/>
    <n v="5"/>
    <n v="1"/>
  </r>
  <r>
    <x v="28"/>
    <x v="1"/>
    <s v="Non-Travel"/>
    <s v="Sales"/>
    <s v="Medical"/>
    <n v="4"/>
    <x v="0"/>
    <n v="2"/>
    <x v="2"/>
    <n v="4"/>
    <s v="Single"/>
    <n v="8865"/>
    <s v="No"/>
    <n v="23"/>
    <n v="3"/>
    <n v="19"/>
    <x v="3"/>
    <n v="7"/>
    <x v="12"/>
    <n v="8"/>
    <n v="6"/>
  </r>
  <r>
    <x v="33"/>
    <x v="1"/>
    <s v="Travel_Rarely"/>
    <s v="Sales"/>
    <s v="Marketing"/>
    <n v="4"/>
    <x v="0"/>
    <n v="3"/>
    <x v="0"/>
    <n v="1"/>
    <s v="Married"/>
    <n v="5940"/>
    <s v="No"/>
    <n v="16"/>
    <n v="3"/>
    <n v="6"/>
    <x v="6"/>
    <n v="2"/>
    <x v="0"/>
    <n v="5"/>
    <n v="3"/>
  </r>
  <r>
    <x v="9"/>
    <x v="1"/>
    <s v="Travel_Rarely"/>
    <s v="Research &amp; Development"/>
    <s v="Life Sciences"/>
    <n v="4"/>
    <x v="1"/>
    <n v="3"/>
    <x v="0"/>
    <n v="2"/>
    <s v="Single"/>
    <n v="5914"/>
    <s v="No"/>
    <n v="16"/>
    <n v="4"/>
    <n v="13"/>
    <x v="8"/>
    <n v="11"/>
    <x v="2"/>
    <n v="7"/>
    <n v="5"/>
  </r>
  <r>
    <x v="3"/>
    <x v="1"/>
    <s v="Travel_Rarely"/>
    <s v="Research &amp; Development"/>
    <s v="Medical"/>
    <n v="3"/>
    <x v="0"/>
    <n v="2"/>
    <x v="1"/>
    <n v="2"/>
    <s v="Married"/>
    <n v="2622"/>
    <s v="No"/>
    <n v="7"/>
    <n v="3"/>
    <n v="3"/>
    <x v="3"/>
    <n v="2"/>
    <x v="1"/>
    <n v="1"/>
    <n v="4"/>
  </r>
  <r>
    <x v="2"/>
    <x v="1"/>
    <s v="Travel_Frequently"/>
    <s v="Research &amp; Development"/>
    <s v="Other"/>
    <n v="2"/>
    <x v="1"/>
    <n v="3"/>
    <x v="2"/>
    <n v="4"/>
    <s v="Divorced"/>
    <n v="12185"/>
    <s v="Yes"/>
    <n v="10"/>
    <n v="3"/>
    <n v="10"/>
    <x v="1"/>
    <n v="8"/>
    <x v="0"/>
    <n v="7"/>
    <n v="11"/>
  </r>
  <r>
    <x v="8"/>
    <x v="1"/>
    <s v="Travel_Rarely"/>
    <s v="Sales"/>
    <s v="Life Sciences"/>
    <n v="1"/>
    <x v="1"/>
    <n v="3"/>
    <x v="2"/>
    <n v="3"/>
    <s v="Divorced"/>
    <n v="10609"/>
    <s v="No"/>
    <n v="17"/>
    <n v="2"/>
    <n v="16"/>
    <x v="4"/>
    <n v="10"/>
    <x v="8"/>
    <n v="13"/>
    <n v="3"/>
  </r>
  <r>
    <x v="12"/>
    <x v="1"/>
    <s v="Non-Travel"/>
    <s v="Research &amp; Development"/>
    <s v="Medical"/>
    <n v="3"/>
    <x v="1"/>
    <n v="1"/>
    <x v="0"/>
    <n v="3"/>
    <s v="Married"/>
    <n v="4345"/>
    <s v="No"/>
    <n v="6"/>
    <n v="3"/>
    <n v="5"/>
    <x v="4"/>
    <n v="4"/>
    <x v="1"/>
    <n v="4"/>
    <n v="1"/>
  </r>
  <r>
    <x v="6"/>
    <x v="1"/>
    <s v="Travel_Rarely"/>
    <s v="Research &amp; Development"/>
    <s v="Life Sciences"/>
    <n v="3"/>
    <x v="1"/>
    <n v="2"/>
    <x v="1"/>
    <n v="4"/>
    <s v="Married"/>
    <n v="2177"/>
    <s v="No"/>
    <n v="7"/>
    <n v="3"/>
    <n v="1"/>
    <x v="7"/>
    <n v="0"/>
    <x v="0"/>
    <n v="0"/>
    <n v="3"/>
  </r>
  <r>
    <x v="2"/>
    <x v="1"/>
    <s v="Travel_Frequently"/>
    <s v="Sales"/>
    <s v="Marketing"/>
    <n v="1"/>
    <x v="1"/>
    <n v="3"/>
    <x v="1"/>
    <n v="4"/>
    <s v="Divorced"/>
    <n v="2793"/>
    <s v="No"/>
    <n v="13"/>
    <n v="3"/>
    <n v="9"/>
    <x v="3"/>
    <n v="8"/>
    <x v="8"/>
    <n v="8"/>
    <n v="4"/>
  </r>
  <r>
    <x v="11"/>
    <x v="1"/>
    <s v="Travel_Frequently"/>
    <s v="Sales"/>
    <s v="Medical"/>
    <n v="2"/>
    <x v="0"/>
    <n v="3"/>
    <x v="2"/>
    <n v="4"/>
    <s v="Married"/>
    <n v="7918"/>
    <s v="No"/>
    <n v="11"/>
    <n v="3"/>
    <n v="11"/>
    <x v="1"/>
    <n v="10"/>
    <x v="5"/>
    <n v="1"/>
    <n v="1"/>
  </r>
  <r>
    <x v="10"/>
    <x v="1"/>
    <s v="Travel_Frequently"/>
    <s v="Sales"/>
    <s v="Marketing"/>
    <n v="3"/>
    <x v="0"/>
    <n v="3"/>
    <x v="2"/>
    <n v="3"/>
    <s v="Single"/>
    <n v="8789"/>
    <s v="No"/>
    <n v="10"/>
    <n v="4"/>
    <n v="10"/>
    <x v="1"/>
    <n v="7"/>
    <x v="0"/>
    <n v="8"/>
    <n v="1"/>
  </r>
  <r>
    <x v="11"/>
    <x v="0"/>
    <s v="Travel_Rarely"/>
    <s v="Research &amp; Development"/>
    <s v="Medical"/>
    <n v="3"/>
    <x v="1"/>
    <n v="2"/>
    <x v="1"/>
    <n v="4"/>
    <s v="Single"/>
    <n v="2389"/>
    <s v="Yes"/>
    <n v="4"/>
    <n v="2"/>
    <n v="4"/>
    <x v="1"/>
    <n v="3"/>
    <x v="0"/>
    <n v="1"/>
    <n v="18"/>
  </r>
  <r>
    <x v="39"/>
    <x v="1"/>
    <s v="Travel_Rarely"/>
    <s v="Research &amp; Development"/>
    <s v="Life Sciences"/>
    <n v="3"/>
    <x v="0"/>
    <n v="2"/>
    <x v="1"/>
    <n v="4"/>
    <s v="Single"/>
    <n v="3212"/>
    <s v="No"/>
    <n v="6"/>
    <n v="2"/>
    <n v="2"/>
    <x v="3"/>
    <n v="2"/>
    <x v="3"/>
    <n v="2"/>
    <n v="2"/>
  </r>
  <r>
    <x v="19"/>
    <x v="1"/>
    <s v="Travel_Rarely"/>
    <s v="Research &amp; Development"/>
    <s v="Technical Degree"/>
    <n v="3"/>
    <x v="1"/>
    <n v="3"/>
    <x v="4"/>
    <n v="4"/>
    <s v="Married"/>
    <n v="19232"/>
    <s v="No"/>
    <n v="22"/>
    <n v="3"/>
    <n v="22"/>
    <x v="1"/>
    <n v="17"/>
    <x v="14"/>
    <n v="15"/>
    <n v="4"/>
  </r>
  <r>
    <x v="6"/>
    <x v="1"/>
    <s v="Travel_Rarely"/>
    <s v="Human Resources"/>
    <s v="Medical"/>
    <n v="2"/>
    <x v="1"/>
    <n v="3"/>
    <x v="1"/>
    <n v="3"/>
    <s v="Married"/>
    <n v="2267"/>
    <s v="No"/>
    <n v="7"/>
    <n v="2"/>
    <n v="2"/>
    <x v="9"/>
    <n v="2"/>
    <x v="3"/>
    <n v="2"/>
    <n v="6"/>
  </r>
  <r>
    <x v="24"/>
    <x v="1"/>
    <s v="Travel_Rarely"/>
    <s v="Sales"/>
    <s v="Medical"/>
    <n v="4"/>
    <x v="0"/>
    <n v="3"/>
    <x v="4"/>
    <n v="4"/>
    <s v="Divorced"/>
    <n v="19517"/>
    <s v="No"/>
    <n v="32"/>
    <n v="2"/>
    <n v="7"/>
    <x v="25"/>
    <n v="0"/>
    <x v="0"/>
    <n v="6"/>
    <n v="1"/>
  </r>
  <r>
    <x v="3"/>
    <x v="0"/>
    <s v="Travel_Rarely"/>
    <s v="Research &amp; Development"/>
    <s v="Medical"/>
    <n v="3"/>
    <x v="1"/>
    <n v="3"/>
    <x v="1"/>
    <n v="4"/>
    <s v="Married"/>
    <n v="2436"/>
    <s v="Yes"/>
    <n v="8"/>
    <n v="1"/>
    <n v="5"/>
    <x v="8"/>
    <n v="4"/>
    <x v="0"/>
    <n v="4"/>
    <n v="14"/>
  </r>
  <r>
    <x v="23"/>
    <x v="1"/>
    <s v="Travel_Rarely"/>
    <s v="Sales"/>
    <s v="Marketing"/>
    <n v="4"/>
    <x v="0"/>
    <n v="3"/>
    <x v="3"/>
    <n v="4"/>
    <s v="Married"/>
    <n v="16064"/>
    <s v="Yes"/>
    <n v="22"/>
    <n v="3"/>
    <n v="17"/>
    <x v="9"/>
    <n v="13"/>
    <x v="1"/>
    <n v="9"/>
    <n v="16"/>
  </r>
  <r>
    <x v="3"/>
    <x v="0"/>
    <s v="Travel_Rarely"/>
    <s v="Research &amp; Development"/>
    <s v="Life Sciences"/>
    <n v="1"/>
    <x v="0"/>
    <n v="3"/>
    <x v="1"/>
    <n v="1"/>
    <s v="Married"/>
    <n v="2707"/>
    <s v="No"/>
    <n v="13"/>
    <n v="4"/>
    <n v="9"/>
    <x v="3"/>
    <n v="7"/>
    <x v="1"/>
    <n v="7"/>
    <n v="2"/>
  </r>
  <r>
    <x v="39"/>
    <x v="1"/>
    <s v="Non-Travel"/>
    <s v="Sales"/>
    <s v="Life Sciences"/>
    <n v="1"/>
    <x v="1"/>
    <n v="2"/>
    <x v="4"/>
    <n v="3"/>
    <s v="Single"/>
    <n v="19068"/>
    <s v="Yes"/>
    <n v="33"/>
    <n v="4"/>
    <n v="33"/>
    <x v="1"/>
    <n v="7"/>
    <x v="9"/>
    <n v="12"/>
    <n v="2"/>
  </r>
  <r>
    <x v="5"/>
    <x v="1"/>
    <s v="Travel_Rarely"/>
    <s v="Sales"/>
    <s v="Life Sciences"/>
    <n v="3"/>
    <x v="0"/>
    <n v="3"/>
    <x v="1"/>
    <n v="2"/>
    <s v="Married"/>
    <n v="3931"/>
    <s v="No"/>
    <n v="6"/>
    <n v="3"/>
    <n v="4"/>
    <x v="0"/>
    <n v="3"/>
    <x v="1"/>
    <n v="2"/>
    <n v="4"/>
  </r>
  <r>
    <x v="5"/>
    <x v="0"/>
    <s v="Travel_Rarely"/>
    <s v="Research &amp; Development"/>
    <s v="Life Sciences"/>
    <n v="4"/>
    <x v="1"/>
    <n v="2"/>
    <x v="1"/>
    <n v="3"/>
    <s v="Single"/>
    <n v="3730"/>
    <s v="Yes"/>
    <n v="4"/>
    <n v="1"/>
    <n v="3"/>
    <x v="4"/>
    <n v="2"/>
    <x v="1"/>
    <n v="2"/>
    <n v="1"/>
  </r>
  <r>
    <x v="22"/>
    <x v="1"/>
    <s v="Travel_Rarely"/>
    <s v="Research &amp; Development"/>
    <s v="Medical"/>
    <n v="3"/>
    <x v="0"/>
    <n v="3"/>
    <x v="1"/>
    <n v="3"/>
    <s v="Divorced"/>
    <n v="2232"/>
    <s v="No"/>
    <n v="7"/>
    <n v="3"/>
    <n v="3"/>
    <x v="3"/>
    <n v="2"/>
    <x v="1"/>
    <n v="2"/>
    <n v="1"/>
  </r>
  <r>
    <x v="5"/>
    <x v="1"/>
    <s v="Non-Travel"/>
    <s v="Sales"/>
    <s v="Marketing"/>
    <n v="3"/>
    <x v="1"/>
    <n v="3"/>
    <x v="0"/>
    <n v="4"/>
    <s v="Married"/>
    <n v="4465"/>
    <s v="No"/>
    <n v="4"/>
    <n v="3"/>
    <n v="3"/>
    <x v="4"/>
    <n v="2"/>
    <x v="3"/>
    <n v="2"/>
    <n v="26"/>
  </r>
  <r>
    <x v="0"/>
    <x v="1"/>
    <s v="Travel_Rarely"/>
    <s v="Research &amp; Development"/>
    <s v="Life Sciences"/>
    <n v="3"/>
    <x v="1"/>
    <n v="3"/>
    <x v="0"/>
    <n v="1"/>
    <s v="Divorced"/>
    <n v="3072"/>
    <s v="No"/>
    <n v="17"/>
    <n v="2"/>
    <n v="1"/>
    <x v="14"/>
    <n v="0"/>
    <x v="0"/>
    <n v="0"/>
    <n v="19"/>
  </r>
  <r>
    <x v="32"/>
    <x v="1"/>
    <s v="Travel_Rarely"/>
    <s v="Research &amp; Development"/>
    <s v="Technical Degree"/>
    <n v="1"/>
    <x v="1"/>
    <n v="3"/>
    <x v="0"/>
    <n v="4"/>
    <s v="Divorced"/>
    <n v="3319"/>
    <s v="No"/>
    <n v="9"/>
    <n v="3"/>
    <n v="9"/>
    <x v="1"/>
    <n v="8"/>
    <x v="5"/>
    <n v="7"/>
    <n v="24"/>
  </r>
  <r>
    <x v="28"/>
    <x v="1"/>
    <s v="Travel_Rarely"/>
    <s v="Research &amp; Development"/>
    <s v="Other"/>
    <n v="3"/>
    <x v="1"/>
    <n v="4"/>
    <x v="4"/>
    <n v="4"/>
    <s v="Married"/>
    <n v="19202"/>
    <s v="No"/>
    <n v="25"/>
    <n v="3"/>
    <n v="24"/>
    <x v="4"/>
    <n v="0"/>
    <x v="1"/>
    <n v="7"/>
    <n v="1"/>
  </r>
  <r>
    <x v="12"/>
    <x v="1"/>
    <s v="Travel_Frequently"/>
    <s v="Research &amp; Development"/>
    <s v="Medical"/>
    <n v="2"/>
    <x v="1"/>
    <n v="3"/>
    <x v="2"/>
    <n v="3"/>
    <s v="Divorced"/>
    <n v="13675"/>
    <s v="No"/>
    <n v="9"/>
    <n v="3"/>
    <n v="2"/>
    <x v="2"/>
    <n v="2"/>
    <x v="3"/>
    <n v="2"/>
    <n v="3"/>
  </r>
  <r>
    <x v="3"/>
    <x v="1"/>
    <s v="Travel_Rarely"/>
    <s v="Research &amp; Development"/>
    <s v="Life Sciences"/>
    <n v="3"/>
    <x v="0"/>
    <n v="2"/>
    <x v="1"/>
    <n v="4"/>
    <s v="Married"/>
    <n v="2911"/>
    <s v="No"/>
    <n v="2"/>
    <n v="2"/>
    <n v="2"/>
    <x v="1"/>
    <n v="2"/>
    <x v="0"/>
    <n v="2"/>
    <n v="5"/>
  </r>
  <r>
    <x v="13"/>
    <x v="1"/>
    <s v="Travel_Rarely"/>
    <s v="Research &amp; Development"/>
    <s v="Life Sciences"/>
    <n v="4"/>
    <x v="1"/>
    <n v="2"/>
    <x v="0"/>
    <n v="1"/>
    <s v="Married"/>
    <n v="5957"/>
    <s v="No"/>
    <n v="13"/>
    <n v="3"/>
    <n v="11"/>
    <x v="0"/>
    <n v="9"/>
    <x v="8"/>
    <n v="9"/>
    <n v="2"/>
  </r>
  <r>
    <x v="2"/>
    <x v="1"/>
    <s v="Travel_Rarely"/>
    <s v="Research &amp; Development"/>
    <s v="Medical"/>
    <n v="3"/>
    <x v="0"/>
    <n v="2"/>
    <x v="1"/>
    <n v="1"/>
    <s v="Married"/>
    <n v="3920"/>
    <s v="No"/>
    <n v="17"/>
    <n v="2"/>
    <n v="3"/>
    <x v="19"/>
    <n v="1"/>
    <x v="0"/>
    <n v="2"/>
    <n v="1"/>
  </r>
  <r>
    <x v="28"/>
    <x v="1"/>
    <s v="Travel_Frequently"/>
    <s v="Research &amp; Development"/>
    <s v="Life Sciences"/>
    <n v="1"/>
    <x v="1"/>
    <n v="4"/>
    <x v="0"/>
    <n v="3"/>
    <s v="Married"/>
    <n v="6434"/>
    <s v="No"/>
    <n v="9"/>
    <n v="3"/>
    <n v="3"/>
    <x v="7"/>
    <n v="2"/>
    <x v="0"/>
    <n v="2"/>
    <n v="7"/>
  </r>
  <r>
    <x v="2"/>
    <x v="0"/>
    <s v="Travel_Frequently"/>
    <s v="Research &amp; Development"/>
    <s v="Medical"/>
    <n v="1"/>
    <x v="1"/>
    <n v="3"/>
    <x v="2"/>
    <n v="3"/>
    <s v="Divorced"/>
    <n v="10048"/>
    <s v="No"/>
    <n v="17"/>
    <n v="3"/>
    <n v="1"/>
    <x v="14"/>
    <n v="0"/>
    <x v="0"/>
    <n v="0"/>
    <n v="10"/>
  </r>
  <r>
    <x v="22"/>
    <x v="1"/>
    <s v="Travel_Frequently"/>
    <s v="Research &amp; Development"/>
    <s v="Technical Degree"/>
    <n v="3"/>
    <x v="0"/>
    <n v="3"/>
    <x v="2"/>
    <n v="3"/>
    <s v="Single"/>
    <n v="10938"/>
    <s v="No"/>
    <n v="20"/>
    <n v="3"/>
    <n v="19"/>
    <x v="4"/>
    <n v="6"/>
    <x v="14"/>
    <n v="8"/>
    <n v="2"/>
  </r>
  <r>
    <x v="11"/>
    <x v="1"/>
    <s v="Travel_Rarely"/>
    <s v="Research &amp; Development"/>
    <s v="Life Sciences"/>
    <n v="3"/>
    <x v="1"/>
    <n v="3"/>
    <x v="1"/>
    <n v="4"/>
    <s v="Single"/>
    <n v="2340"/>
    <s v="No"/>
    <n v="6"/>
    <n v="3"/>
    <n v="6"/>
    <x v="1"/>
    <n v="5"/>
    <x v="1"/>
    <n v="5"/>
    <n v="15"/>
  </r>
  <r>
    <x v="19"/>
    <x v="1"/>
    <s v="Travel_Rarely"/>
    <s v="Research &amp; Development"/>
    <s v="Life Sciences"/>
    <n v="4"/>
    <x v="0"/>
    <n v="4"/>
    <x v="0"/>
    <n v="1"/>
    <s v="Single"/>
    <n v="6545"/>
    <s v="Yes"/>
    <n v="10"/>
    <n v="3"/>
    <n v="3"/>
    <x v="2"/>
    <n v="2"/>
    <x v="0"/>
    <n v="2"/>
    <n v="17"/>
  </r>
  <r>
    <x v="11"/>
    <x v="1"/>
    <s v="Travel_Rarely"/>
    <s v="Sales"/>
    <s v="Marketing"/>
    <n v="4"/>
    <x v="1"/>
    <n v="3"/>
    <x v="0"/>
    <n v="4"/>
    <s v="Divorced"/>
    <n v="6931"/>
    <s v="No"/>
    <n v="10"/>
    <n v="3"/>
    <n v="3"/>
    <x v="2"/>
    <n v="2"/>
    <x v="0"/>
    <n v="2"/>
    <n v="20"/>
  </r>
  <r>
    <x v="36"/>
    <x v="1"/>
    <s v="Travel_Rarely"/>
    <s v="Research &amp; Development"/>
    <s v="Life Sciences"/>
    <n v="1"/>
    <x v="0"/>
    <n v="3"/>
    <x v="0"/>
    <n v="3"/>
    <s v="Married"/>
    <n v="4898"/>
    <s v="No"/>
    <n v="5"/>
    <n v="3"/>
    <n v="4"/>
    <x v="4"/>
    <n v="2"/>
    <x v="1"/>
    <n v="2"/>
    <n v="1"/>
  </r>
  <r>
    <x v="19"/>
    <x v="1"/>
    <s v="Travel_Rarely"/>
    <s v="Research &amp; Development"/>
    <s v="Medical"/>
    <n v="4"/>
    <x v="0"/>
    <n v="2"/>
    <x v="1"/>
    <n v="1"/>
    <s v="Divorced"/>
    <n v="2593"/>
    <s v="Yes"/>
    <n v="10"/>
    <n v="3"/>
    <n v="9"/>
    <x v="4"/>
    <n v="6"/>
    <x v="4"/>
    <n v="8"/>
    <n v="2"/>
  </r>
  <r>
    <x v="32"/>
    <x v="1"/>
    <s v="Travel_Rarely"/>
    <s v="Research &amp; Development"/>
    <s v="Medical"/>
    <n v="1"/>
    <x v="1"/>
    <n v="3"/>
    <x v="4"/>
    <n v="3"/>
    <s v="Divorced"/>
    <n v="19436"/>
    <s v="No"/>
    <n v="22"/>
    <n v="3"/>
    <n v="21"/>
    <x v="4"/>
    <n v="7"/>
    <x v="2"/>
    <n v="9"/>
    <n v="2"/>
  </r>
  <r>
    <x v="31"/>
    <x v="1"/>
    <s v="Travel_Rarely"/>
    <s v="Research &amp; Development"/>
    <s v="Life Sciences"/>
    <n v="3"/>
    <x v="1"/>
    <n v="3"/>
    <x v="1"/>
    <n v="4"/>
    <s v="Married"/>
    <n v="2723"/>
    <s v="No"/>
    <n v="1"/>
    <n v="2"/>
    <n v="1"/>
    <x v="1"/>
    <n v="0"/>
    <x v="0"/>
    <n v="0"/>
    <n v="1"/>
  </r>
  <r>
    <x v="12"/>
    <x v="0"/>
    <s v="Travel_Frequently"/>
    <s v="Research &amp; Development"/>
    <s v="Medical"/>
    <n v="3"/>
    <x v="1"/>
    <n v="2"/>
    <x v="1"/>
    <n v="2"/>
    <s v="Single"/>
    <n v="3479"/>
    <s v="No"/>
    <n v="6"/>
    <n v="4"/>
    <n v="5"/>
    <x v="4"/>
    <n v="4"/>
    <x v="1"/>
    <n v="4"/>
    <n v="29"/>
  </r>
  <r>
    <x v="5"/>
    <x v="1"/>
    <s v="Travel_Frequently"/>
    <s v="Research &amp; Development"/>
    <s v="Life Sciences"/>
    <n v="2"/>
    <x v="1"/>
    <n v="4"/>
    <x v="1"/>
    <n v="2"/>
    <s v="Married"/>
    <n v="2794"/>
    <s v="No"/>
    <n v="5"/>
    <n v="1"/>
    <n v="5"/>
    <x v="1"/>
    <n v="1"/>
    <x v="0"/>
    <n v="3"/>
    <n v="7"/>
  </r>
  <r>
    <x v="8"/>
    <x v="1"/>
    <s v="Non-Travel"/>
    <s v="Sales"/>
    <s v="Life Sciences"/>
    <n v="4"/>
    <x v="1"/>
    <n v="2"/>
    <x v="0"/>
    <n v="4"/>
    <s v="Married"/>
    <n v="5249"/>
    <s v="No"/>
    <n v="13"/>
    <n v="3"/>
    <n v="8"/>
    <x v="9"/>
    <n v="7"/>
    <x v="4"/>
    <n v="5"/>
    <n v="2"/>
  </r>
  <r>
    <x v="5"/>
    <x v="1"/>
    <s v="Travel_Rarely"/>
    <s v="Research &amp; Development"/>
    <s v="Technical Degree"/>
    <n v="4"/>
    <x v="1"/>
    <n v="2"/>
    <x v="0"/>
    <n v="1"/>
    <s v="Single"/>
    <n v="2176"/>
    <s v="No"/>
    <n v="9"/>
    <n v="3"/>
    <n v="6"/>
    <x v="8"/>
    <n v="2"/>
    <x v="0"/>
    <n v="4"/>
    <n v="2"/>
  </r>
  <r>
    <x v="21"/>
    <x v="1"/>
    <s v="Travel_Rarely"/>
    <s v="Sales"/>
    <s v="Technical Degree"/>
    <n v="3"/>
    <x v="0"/>
    <n v="1"/>
    <x v="3"/>
    <n v="2"/>
    <s v="Married"/>
    <n v="16872"/>
    <s v="Yes"/>
    <n v="28"/>
    <n v="2"/>
    <n v="7"/>
    <x v="26"/>
    <n v="7"/>
    <x v="4"/>
    <n v="7"/>
    <n v="2"/>
  </r>
  <r>
    <x v="14"/>
    <x v="0"/>
    <s v="Travel_Rarely"/>
    <s v="Research &amp; Development"/>
    <s v="Life Sciences"/>
    <n v="1"/>
    <x v="1"/>
    <n v="3"/>
    <x v="1"/>
    <n v="3"/>
    <s v="Single"/>
    <n v="3485"/>
    <s v="No"/>
    <n v="5"/>
    <n v="1"/>
    <n v="0"/>
    <x v="9"/>
    <n v="0"/>
    <x v="0"/>
    <n v="0"/>
    <n v="2"/>
  </r>
  <r>
    <x v="11"/>
    <x v="1"/>
    <s v="Travel_Rarely"/>
    <s v="Sales"/>
    <s v="Medical"/>
    <n v="1"/>
    <x v="1"/>
    <n v="2"/>
    <x v="0"/>
    <n v="2"/>
    <s v="Married"/>
    <n v="6644"/>
    <s v="No"/>
    <n v="10"/>
    <n v="3"/>
    <n v="0"/>
    <x v="6"/>
    <n v="0"/>
    <x v="0"/>
    <n v="0"/>
    <n v="2"/>
  </r>
  <r>
    <x v="12"/>
    <x v="1"/>
    <s v="Travel_Rarely"/>
    <s v="Research &amp; Development"/>
    <s v="Medical"/>
    <n v="2"/>
    <x v="1"/>
    <n v="2"/>
    <x v="0"/>
    <n v="4"/>
    <s v="Married"/>
    <n v="5582"/>
    <s v="No"/>
    <n v="10"/>
    <n v="3"/>
    <n v="9"/>
    <x v="4"/>
    <n v="0"/>
    <x v="4"/>
    <n v="8"/>
    <n v="23"/>
  </r>
  <r>
    <x v="36"/>
    <x v="1"/>
    <s v="Non-Travel"/>
    <s v="Research &amp; Development"/>
    <s v="Life Sciences"/>
    <n v="2"/>
    <x v="1"/>
    <n v="4"/>
    <x v="0"/>
    <n v="1"/>
    <s v="Divorced"/>
    <n v="4000"/>
    <s v="No"/>
    <n v="6"/>
    <n v="3"/>
    <n v="6"/>
    <x v="1"/>
    <n v="3"/>
    <x v="1"/>
    <n v="5"/>
    <n v="5"/>
  </r>
  <r>
    <x v="28"/>
    <x v="1"/>
    <s v="Travel_Rarely"/>
    <s v="Research &amp; Development"/>
    <s v="Medical"/>
    <n v="3"/>
    <x v="1"/>
    <n v="3"/>
    <x v="3"/>
    <n v="4"/>
    <s v="Married"/>
    <n v="13496"/>
    <s v="Yes"/>
    <n v="21"/>
    <n v="3"/>
    <n v="20"/>
    <x v="4"/>
    <n v="7"/>
    <x v="5"/>
    <n v="10"/>
    <n v="20"/>
  </r>
  <r>
    <x v="9"/>
    <x v="1"/>
    <s v="Travel_Rarely"/>
    <s v="Research &amp; Development"/>
    <s v="Life Sciences"/>
    <n v="4"/>
    <x v="1"/>
    <n v="3"/>
    <x v="1"/>
    <n v="4"/>
    <s v="Married"/>
    <n v="3210"/>
    <s v="No"/>
    <n v="16"/>
    <n v="3"/>
    <n v="15"/>
    <x v="4"/>
    <n v="13"/>
    <x v="13"/>
    <n v="11"/>
    <n v="6"/>
  </r>
  <r>
    <x v="27"/>
    <x v="1"/>
    <s v="Travel_Rarely"/>
    <s v="Research &amp; Development"/>
    <s v="Medical"/>
    <n v="4"/>
    <x v="1"/>
    <n v="3"/>
    <x v="4"/>
    <n v="1"/>
    <s v="Single"/>
    <n v="19045"/>
    <s v="Yes"/>
    <n v="37"/>
    <n v="3"/>
    <n v="36"/>
    <x v="4"/>
    <n v="10"/>
    <x v="5"/>
    <n v="13"/>
    <n v="1"/>
  </r>
  <r>
    <x v="40"/>
    <x v="0"/>
    <s v="Non-Travel"/>
    <s v="Research &amp; Development"/>
    <s v="Life Sciences"/>
    <n v="1"/>
    <x v="1"/>
    <n v="3"/>
    <x v="2"/>
    <n v="2"/>
    <s v="Married"/>
    <n v="11849"/>
    <s v="Yes"/>
    <n v="10"/>
    <n v="2"/>
    <n v="10"/>
    <x v="1"/>
    <n v="7"/>
    <x v="10"/>
    <n v="9"/>
    <n v="29"/>
  </r>
  <r>
    <x v="14"/>
    <x v="1"/>
    <s v="Travel_Rarely"/>
    <s v="Research &amp; Development"/>
    <s v="Medical"/>
    <n v="4"/>
    <x v="1"/>
    <n v="3"/>
    <x v="1"/>
    <n v="4"/>
    <s v="Married"/>
    <n v="2070"/>
    <s v="No"/>
    <n v="5"/>
    <n v="2"/>
    <n v="5"/>
    <x v="1"/>
    <n v="2"/>
    <x v="0"/>
    <n v="4"/>
    <n v="9"/>
  </r>
  <r>
    <x v="2"/>
    <x v="1"/>
    <s v="Travel_Rarely"/>
    <s v="Sales"/>
    <s v="Medical"/>
    <n v="3"/>
    <x v="1"/>
    <n v="3"/>
    <x v="0"/>
    <n v="4"/>
    <s v="Married"/>
    <n v="6502"/>
    <s v="No"/>
    <n v="7"/>
    <n v="4"/>
    <n v="5"/>
    <x v="0"/>
    <n v="4"/>
    <x v="0"/>
    <n v="1"/>
    <n v="6"/>
  </r>
  <r>
    <x v="18"/>
    <x v="1"/>
    <s v="Travel_Rarely"/>
    <s v="Research &amp; Development"/>
    <s v="Medical"/>
    <n v="4"/>
    <x v="1"/>
    <n v="2"/>
    <x v="1"/>
    <n v="3"/>
    <s v="Single"/>
    <n v="3230"/>
    <s v="No"/>
    <n v="3"/>
    <n v="4"/>
    <n v="3"/>
    <x v="1"/>
    <n v="2"/>
    <x v="1"/>
    <n v="0"/>
    <n v="3"/>
  </r>
  <r>
    <x v="2"/>
    <x v="1"/>
    <s v="Non-Travel"/>
    <s v="Research &amp; Development"/>
    <s v="Medical"/>
    <n v="1"/>
    <x v="0"/>
    <n v="3"/>
    <x v="2"/>
    <n v="4"/>
    <s v="Divorced"/>
    <n v="13603"/>
    <s v="Yes"/>
    <n v="15"/>
    <n v="3"/>
    <n v="5"/>
    <x v="6"/>
    <n v="2"/>
    <x v="0"/>
    <n v="2"/>
    <n v="1"/>
  </r>
  <r>
    <x v="10"/>
    <x v="1"/>
    <s v="Travel_Rarely"/>
    <s v="Research &amp; Development"/>
    <s v="Life Sciences"/>
    <n v="2"/>
    <x v="0"/>
    <n v="4"/>
    <x v="2"/>
    <n v="2"/>
    <s v="Divorced"/>
    <n v="11996"/>
    <s v="No"/>
    <n v="10"/>
    <n v="2"/>
    <n v="7"/>
    <x v="8"/>
    <n v="7"/>
    <x v="7"/>
    <n v="2"/>
    <n v="22"/>
  </r>
  <r>
    <x v="8"/>
    <x v="1"/>
    <s v="Travel_Rarely"/>
    <s v="Sales"/>
    <s v="Medical"/>
    <n v="1"/>
    <x v="0"/>
    <n v="4"/>
    <x v="0"/>
    <n v="1"/>
    <s v="Divorced"/>
    <n v="5605"/>
    <s v="Yes"/>
    <n v="8"/>
    <n v="3"/>
    <n v="8"/>
    <x v="1"/>
    <n v="0"/>
    <x v="4"/>
    <n v="7"/>
    <n v="7"/>
  </r>
  <r>
    <x v="25"/>
    <x v="1"/>
    <s v="Travel_Frequently"/>
    <s v="Research &amp; Development"/>
    <s v="Life Sciences"/>
    <n v="3"/>
    <x v="0"/>
    <n v="3"/>
    <x v="0"/>
    <n v="2"/>
    <s v="Divorced"/>
    <n v="6397"/>
    <s v="No"/>
    <n v="6"/>
    <n v="1"/>
    <n v="6"/>
    <x v="1"/>
    <n v="5"/>
    <x v="1"/>
    <n v="4"/>
    <n v="1"/>
  </r>
  <r>
    <x v="24"/>
    <x v="1"/>
    <s v="Travel_Rarely"/>
    <s v="Research &amp; Development"/>
    <s v="Life Sciences"/>
    <n v="1"/>
    <x v="1"/>
    <n v="3"/>
    <x v="4"/>
    <n v="2"/>
    <s v="Divorced"/>
    <n v="19144"/>
    <s v="No"/>
    <n v="28"/>
    <n v="2"/>
    <n v="10"/>
    <x v="12"/>
    <n v="4"/>
    <x v="1"/>
    <n v="6"/>
    <n v="4"/>
  </r>
  <r>
    <x v="16"/>
    <x v="1"/>
    <s v="Travel_Rarely"/>
    <s v="Research &amp; Development"/>
    <s v="Medical"/>
    <n v="3"/>
    <x v="1"/>
    <n v="3"/>
    <x v="3"/>
    <n v="3"/>
    <s v="Married"/>
    <n v="17584"/>
    <s v="Yes"/>
    <n v="21"/>
    <n v="2"/>
    <n v="5"/>
    <x v="14"/>
    <n v="3"/>
    <x v="1"/>
    <n v="3"/>
    <n v="3"/>
  </r>
  <r>
    <x v="19"/>
    <x v="1"/>
    <s v="Travel_Rarely"/>
    <s v="Sales"/>
    <s v="Life Sciences"/>
    <n v="2"/>
    <x v="1"/>
    <n v="3"/>
    <x v="0"/>
    <n v="3"/>
    <s v="Married"/>
    <n v="4907"/>
    <s v="No"/>
    <n v="20"/>
    <n v="3"/>
    <n v="20"/>
    <x v="1"/>
    <n v="16"/>
    <x v="14"/>
    <n v="6"/>
    <n v="1"/>
  </r>
  <r>
    <x v="11"/>
    <x v="1"/>
    <s v="Travel_Frequently"/>
    <s v="Sales"/>
    <s v="Life Sciences"/>
    <n v="2"/>
    <x v="1"/>
    <n v="3"/>
    <x v="0"/>
    <n v="4"/>
    <s v="Single"/>
    <n v="4554"/>
    <s v="No"/>
    <n v="10"/>
    <n v="2"/>
    <n v="10"/>
    <x v="1"/>
    <n v="7"/>
    <x v="0"/>
    <n v="9"/>
    <n v="2"/>
  </r>
  <r>
    <x v="27"/>
    <x v="1"/>
    <s v="Travel_Rarely"/>
    <s v="Research &amp; Development"/>
    <s v="Technical Degree"/>
    <n v="2"/>
    <x v="1"/>
    <n v="3"/>
    <x v="0"/>
    <n v="4"/>
    <s v="Married"/>
    <n v="5415"/>
    <s v="Yes"/>
    <n v="12"/>
    <n v="3"/>
    <n v="10"/>
    <x v="0"/>
    <n v="7"/>
    <x v="0"/>
    <n v="8"/>
    <n v="20"/>
  </r>
  <r>
    <x v="25"/>
    <x v="1"/>
    <s v="Travel_Frequently"/>
    <s v="Research &amp; Development"/>
    <s v="Medical"/>
    <n v="1"/>
    <x v="1"/>
    <n v="3"/>
    <x v="0"/>
    <n v="1"/>
    <s v="Married"/>
    <n v="4741"/>
    <s v="Yes"/>
    <n v="5"/>
    <n v="3"/>
    <n v="5"/>
    <x v="1"/>
    <n v="3"/>
    <x v="2"/>
    <n v="3"/>
    <n v="11"/>
  </r>
  <r>
    <x v="2"/>
    <x v="1"/>
    <s v="Travel_Rarely"/>
    <s v="Research &amp; Development"/>
    <s v="Life Sciences"/>
    <n v="4"/>
    <x v="0"/>
    <n v="3"/>
    <x v="1"/>
    <n v="4"/>
    <s v="Single"/>
    <n v="2115"/>
    <s v="No"/>
    <n v="17"/>
    <n v="3"/>
    <n v="17"/>
    <x v="1"/>
    <n v="12"/>
    <x v="8"/>
    <n v="7"/>
    <n v="1"/>
  </r>
  <r>
    <x v="20"/>
    <x v="0"/>
    <s v="Travel_Frequently"/>
    <s v="Research &amp; Development"/>
    <s v="Life Sciences"/>
    <n v="4"/>
    <x v="1"/>
    <n v="3"/>
    <x v="1"/>
    <n v="3"/>
    <s v="Divorced"/>
    <n v="3161"/>
    <s v="Yes"/>
    <n v="19"/>
    <n v="1"/>
    <n v="1"/>
    <x v="12"/>
    <n v="0"/>
    <x v="0"/>
    <n v="0"/>
    <n v="24"/>
  </r>
  <r>
    <x v="8"/>
    <x v="1"/>
    <s v="Travel_Rarely"/>
    <s v="Research &amp; Development"/>
    <s v="Life Sciences"/>
    <n v="4"/>
    <x v="1"/>
    <n v="3"/>
    <x v="0"/>
    <n v="4"/>
    <s v="Divorced"/>
    <n v="5745"/>
    <s v="No"/>
    <n v="10"/>
    <n v="3"/>
    <n v="2"/>
    <x v="23"/>
    <n v="2"/>
    <x v="1"/>
    <n v="2"/>
    <n v="23"/>
  </r>
  <r>
    <x v="25"/>
    <x v="0"/>
    <s v="Travel_Rarely"/>
    <s v="Research &amp; Development"/>
    <s v="Medical"/>
    <n v="1"/>
    <x v="1"/>
    <n v="3"/>
    <x v="1"/>
    <n v="2"/>
    <s v="Divorced"/>
    <n v="2373"/>
    <s v="Yes"/>
    <n v="5"/>
    <n v="3"/>
    <n v="3"/>
    <x v="0"/>
    <n v="2"/>
    <x v="0"/>
    <n v="2"/>
    <n v="16"/>
  </r>
  <r>
    <x v="14"/>
    <x v="1"/>
    <s v="Travel_Rarely"/>
    <s v="Research &amp; Development"/>
    <s v="Life Sciences"/>
    <n v="4"/>
    <x v="0"/>
    <n v="3"/>
    <x v="1"/>
    <n v="4"/>
    <s v="Single"/>
    <n v="3310"/>
    <s v="No"/>
    <n v="5"/>
    <n v="3"/>
    <n v="5"/>
    <x v="1"/>
    <n v="3"/>
    <x v="0"/>
    <n v="2"/>
    <n v="8"/>
  </r>
  <r>
    <x v="1"/>
    <x v="1"/>
    <s v="Travel_Frequently"/>
    <s v="Research &amp; Development"/>
    <s v="Life Sciences"/>
    <n v="3"/>
    <x v="0"/>
    <n v="3"/>
    <x v="4"/>
    <n v="1"/>
    <s v="Single"/>
    <n v="18665"/>
    <s v="Yes"/>
    <n v="22"/>
    <n v="3"/>
    <n v="3"/>
    <x v="27"/>
    <n v="2"/>
    <x v="1"/>
    <n v="2"/>
    <n v="10"/>
  </r>
  <r>
    <x v="9"/>
    <x v="1"/>
    <s v="Travel_Rarely"/>
    <s v="Research &amp; Development"/>
    <s v="Technical Degree"/>
    <n v="3"/>
    <x v="1"/>
    <n v="3"/>
    <x v="0"/>
    <n v="2"/>
    <s v="Single"/>
    <n v="4485"/>
    <s v="No"/>
    <n v="10"/>
    <n v="3"/>
    <n v="8"/>
    <x v="0"/>
    <n v="0"/>
    <x v="4"/>
    <n v="7"/>
    <n v="3"/>
  </r>
  <r>
    <x v="12"/>
    <x v="1"/>
    <s v="Travel_Frequently"/>
    <s v="Sales"/>
    <s v="Marketing"/>
    <n v="4"/>
    <x v="0"/>
    <n v="3"/>
    <x v="1"/>
    <n v="2"/>
    <s v="Divorced"/>
    <n v="2789"/>
    <s v="No"/>
    <n v="2"/>
    <n v="2"/>
    <n v="2"/>
    <x v="1"/>
    <n v="2"/>
    <x v="3"/>
    <n v="2"/>
    <n v="5"/>
  </r>
  <r>
    <x v="25"/>
    <x v="0"/>
    <s v="Travel_Rarely"/>
    <s v="Sales"/>
    <s v="Marketing"/>
    <n v="4"/>
    <x v="1"/>
    <n v="2"/>
    <x v="0"/>
    <n v="4"/>
    <s v="Single"/>
    <n v="5828"/>
    <s v="Yes"/>
    <n v="8"/>
    <n v="3"/>
    <n v="8"/>
    <x v="1"/>
    <n v="7"/>
    <x v="4"/>
    <n v="4"/>
    <n v="4"/>
  </r>
  <r>
    <x v="2"/>
    <x v="1"/>
    <s v="Travel_Frequently"/>
    <s v="Research &amp; Development"/>
    <s v="Medical"/>
    <n v="2"/>
    <x v="1"/>
    <n v="3"/>
    <x v="1"/>
    <n v="4"/>
    <s v="Married"/>
    <n v="2326"/>
    <s v="Yes"/>
    <n v="4"/>
    <n v="2"/>
    <n v="4"/>
    <x v="1"/>
    <n v="2"/>
    <x v="1"/>
    <n v="2"/>
    <n v="9"/>
  </r>
  <r>
    <x v="19"/>
    <x v="1"/>
    <s v="Travel_Frequently"/>
    <s v="Sales"/>
    <s v="Marketing"/>
    <n v="3"/>
    <x v="0"/>
    <n v="3"/>
    <x v="3"/>
    <n v="2"/>
    <s v="Married"/>
    <n v="13525"/>
    <s v="No"/>
    <n v="23"/>
    <n v="4"/>
    <n v="20"/>
    <x v="8"/>
    <n v="4"/>
    <x v="5"/>
    <n v="8"/>
    <n v="26"/>
  </r>
  <r>
    <x v="41"/>
    <x v="0"/>
    <s v="Travel_Rarely"/>
    <s v="Research &amp; Development"/>
    <s v="Life Sciences"/>
    <n v="3"/>
    <x v="1"/>
    <n v="3"/>
    <x v="1"/>
    <n v="3"/>
    <s v="Single"/>
    <n v="1420"/>
    <s v="No"/>
    <n v="0"/>
    <n v="3"/>
    <n v="0"/>
    <x v="1"/>
    <n v="0"/>
    <x v="0"/>
    <n v="0"/>
    <n v="3"/>
  </r>
  <r>
    <x v="10"/>
    <x v="1"/>
    <s v="Travel_Rarely"/>
    <s v="Sales"/>
    <s v="Marketing"/>
    <n v="3"/>
    <x v="1"/>
    <n v="3"/>
    <x v="2"/>
    <n v="2"/>
    <s v="Married"/>
    <n v="8020"/>
    <s v="No"/>
    <n v="12"/>
    <n v="2"/>
    <n v="11"/>
    <x v="4"/>
    <n v="9"/>
    <x v="7"/>
    <n v="9"/>
    <n v="16"/>
  </r>
  <r>
    <x v="9"/>
    <x v="1"/>
    <s v="Travel_Frequently"/>
    <s v="Research &amp; Development"/>
    <s v="Life Sciences"/>
    <n v="3"/>
    <x v="1"/>
    <n v="4"/>
    <x v="1"/>
    <n v="4"/>
    <s v="Married"/>
    <n v="3688"/>
    <s v="No"/>
    <n v="4"/>
    <n v="3"/>
    <n v="1"/>
    <x v="8"/>
    <n v="0"/>
    <x v="0"/>
    <n v="0"/>
    <n v="18"/>
  </r>
  <r>
    <x v="31"/>
    <x v="1"/>
    <s v="Travel_Rarely"/>
    <s v="Research &amp; Development"/>
    <s v="Medical"/>
    <n v="4"/>
    <x v="1"/>
    <n v="1"/>
    <x v="0"/>
    <n v="2"/>
    <s v="Divorced"/>
    <n v="5482"/>
    <s v="No"/>
    <n v="13"/>
    <n v="3"/>
    <n v="4"/>
    <x v="22"/>
    <n v="1"/>
    <x v="1"/>
    <n v="2"/>
    <n v="2"/>
  </r>
  <r>
    <x v="0"/>
    <x v="1"/>
    <s v="Travel_Rarely"/>
    <s v="Sales"/>
    <s v="Life Sciences"/>
    <n v="4"/>
    <x v="1"/>
    <n v="3"/>
    <x v="3"/>
    <n v="2"/>
    <s v="Single"/>
    <n v="16015"/>
    <s v="No"/>
    <n v="22"/>
    <n v="3"/>
    <n v="22"/>
    <x v="1"/>
    <n v="10"/>
    <x v="0"/>
    <n v="4"/>
    <n v="2"/>
  </r>
  <r>
    <x v="41"/>
    <x v="1"/>
    <s v="Travel_Rarely"/>
    <s v="Sales"/>
    <s v="Medical"/>
    <n v="4"/>
    <x v="0"/>
    <n v="2"/>
    <x v="1"/>
    <n v="3"/>
    <s v="Single"/>
    <n v="1200"/>
    <s v="No"/>
    <n v="0"/>
    <n v="3"/>
    <n v="0"/>
    <x v="1"/>
    <n v="0"/>
    <x v="0"/>
    <n v="0"/>
    <n v="10"/>
  </r>
  <r>
    <x v="14"/>
    <x v="1"/>
    <s v="Travel_Rarely"/>
    <s v="Research &amp; Development"/>
    <s v="Medical"/>
    <n v="2"/>
    <x v="1"/>
    <n v="4"/>
    <x v="0"/>
    <n v="1"/>
    <s v="Single"/>
    <n v="5661"/>
    <s v="No"/>
    <n v="9"/>
    <n v="3"/>
    <n v="8"/>
    <x v="4"/>
    <n v="3"/>
    <x v="0"/>
    <n v="7"/>
    <n v="16"/>
  </r>
  <r>
    <x v="12"/>
    <x v="1"/>
    <s v="Travel_Rarely"/>
    <s v="Sales"/>
    <s v="Technical Degree"/>
    <n v="2"/>
    <x v="1"/>
    <n v="4"/>
    <x v="0"/>
    <n v="4"/>
    <s v="Married"/>
    <n v="6929"/>
    <s v="No"/>
    <n v="10"/>
    <n v="2"/>
    <n v="8"/>
    <x v="0"/>
    <n v="7"/>
    <x v="4"/>
    <n v="7"/>
    <n v="7"/>
  </r>
  <r>
    <x v="22"/>
    <x v="1"/>
    <s v="Travel_Rarely"/>
    <s v="Research &amp; Development"/>
    <s v="Medical"/>
    <n v="3"/>
    <x v="1"/>
    <n v="4"/>
    <x v="2"/>
    <n v="4"/>
    <s v="Divorced"/>
    <n v="9613"/>
    <s v="No"/>
    <n v="19"/>
    <n v="2"/>
    <n v="18"/>
    <x v="4"/>
    <n v="10"/>
    <x v="2"/>
    <n v="7"/>
    <n v="1"/>
  </r>
  <r>
    <x v="9"/>
    <x v="1"/>
    <s v="Non-Travel"/>
    <s v="Research &amp; Development"/>
    <s v="Life Sciences"/>
    <n v="2"/>
    <x v="0"/>
    <n v="3"/>
    <x v="0"/>
    <n v="2"/>
    <s v="Married"/>
    <n v="5674"/>
    <s v="No"/>
    <n v="11"/>
    <n v="3"/>
    <n v="9"/>
    <x v="0"/>
    <n v="8"/>
    <x v="0"/>
    <n v="8"/>
    <n v="24"/>
  </r>
  <r>
    <x v="5"/>
    <x v="1"/>
    <s v="Travel_Rarely"/>
    <s v="Sales"/>
    <s v="Life Sciences"/>
    <n v="4"/>
    <x v="1"/>
    <n v="2"/>
    <x v="0"/>
    <n v="3"/>
    <s v="Married"/>
    <n v="5484"/>
    <s v="No"/>
    <n v="13"/>
    <n v="2"/>
    <n v="13"/>
    <x v="1"/>
    <n v="8"/>
    <x v="5"/>
    <n v="8"/>
    <n v="7"/>
  </r>
  <r>
    <x v="8"/>
    <x v="1"/>
    <s v="Travel_Rarely"/>
    <s v="Research &amp; Development"/>
    <s v="Life Sciences"/>
    <n v="1"/>
    <x v="0"/>
    <n v="2"/>
    <x v="2"/>
    <n v="2"/>
    <s v="Married"/>
    <n v="12061"/>
    <s v="No"/>
    <n v="19"/>
    <n v="3"/>
    <n v="10"/>
    <x v="22"/>
    <n v="8"/>
    <x v="0"/>
    <n v="1"/>
    <n v="25"/>
  </r>
  <r>
    <x v="34"/>
    <x v="1"/>
    <s v="Non-Travel"/>
    <s v="Research &amp; Development"/>
    <s v="Life Sciences"/>
    <n v="4"/>
    <x v="1"/>
    <n v="1"/>
    <x v="0"/>
    <n v="3"/>
    <s v="Divorced"/>
    <n v="5660"/>
    <s v="Yes"/>
    <n v="12"/>
    <n v="3"/>
    <n v="5"/>
    <x v="2"/>
    <n v="3"/>
    <x v="1"/>
    <n v="2"/>
    <n v="1"/>
  </r>
  <r>
    <x v="12"/>
    <x v="1"/>
    <s v="Travel_Rarely"/>
    <s v="Research &amp; Development"/>
    <s v="Technical Degree"/>
    <n v="3"/>
    <x v="1"/>
    <n v="3"/>
    <x v="1"/>
    <n v="4"/>
    <s v="Married"/>
    <n v="4821"/>
    <s v="Yes"/>
    <n v="6"/>
    <n v="3"/>
    <n v="5"/>
    <x v="4"/>
    <n v="2"/>
    <x v="0"/>
    <n v="3"/>
    <n v="5"/>
  </r>
  <r>
    <x v="12"/>
    <x v="1"/>
    <s v="Travel_Rarely"/>
    <s v="Human Resources"/>
    <s v="Human Resources"/>
    <n v="1"/>
    <x v="1"/>
    <n v="2"/>
    <x v="0"/>
    <n v="1"/>
    <s v="Married"/>
    <n v="6410"/>
    <s v="No"/>
    <n v="9"/>
    <n v="3"/>
    <n v="2"/>
    <x v="2"/>
    <n v="2"/>
    <x v="1"/>
    <n v="0"/>
    <n v="2"/>
  </r>
  <r>
    <x v="28"/>
    <x v="1"/>
    <s v="Travel_Frequently"/>
    <s v="Research &amp; Development"/>
    <s v="Life Sciences"/>
    <n v="1"/>
    <x v="1"/>
    <n v="3"/>
    <x v="2"/>
    <n v="1"/>
    <s v="Divorced"/>
    <n v="5210"/>
    <s v="No"/>
    <n v="24"/>
    <n v="3"/>
    <n v="24"/>
    <x v="1"/>
    <n v="9"/>
    <x v="10"/>
    <n v="11"/>
    <n v="7"/>
  </r>
  <r>
    <x v="12"/>
    <x v="1"/>
    <s v="Travel_Rarely"/>
    <s v="Research &amp; Development"/>
    <s v="Life Sciences"/>
    <n v="3"/>
    <x v="1"/>
    <n v="3"/>
    <x v="1"/>
    <n v="4"/>
    <s v="Divorced"/>
    <n v="2695"/>
    <s v="Yes"/>
    <n v="3"/>
    <n v="1"/>
    <n v="2"/>
    <x v="4"/>
    <n v="2"/>
    <x v="3"/>
    <n v="2"/>
    <n v="2"/>
  </r>
  <r>
    <x v="3"/>
    <x v="1"/>
    <s v="Travel_Frequently"/>
    <s v="Research &amp; Development"/>
    <s v="Life Sciences"/>
    <n v="4"/>
    <x v="0"/>
    <n v="3"/>
    <x v="2"/>
    <n v="2"/>
    <s v="Married"/>
    <n v="11878"/>
    <s v="No"/>
    <n v="12"/>
    <n v="3"/>
    <n v="10"/>
    <x v="0"/>
    <n v="6"/>
    <x v="6"/>
    <n v="8"/>
    <n v="5"/>
  </r>
  <r>
    <x v="22"/>
    <x v="1"/>
    <s v="Travel_Rarely"/>
    <s v="Research &amp; Development"/>
    <s v="Medical"/>
    <n v="3"/>
    <x v="1"/>
    <n v="3"/>
    <x v="3"/>
    <n v="1"/>
    <s v="Married"/>
    <n v="17068"/>
    <s v="Yes"/>
    <n v="21"/>
    <n v="3"/>
    <n v="21"/>
    <x v="1"/>
    <n v="9"/>
    <x v="14"/>
    <n v="10"/>
    <n v="10"/>
  </r>
  <r>
    <x v="23"/>
    <x v="1"/>
    <s v="Travel_Frequently"/>
    <s v="Research &amp; Development"/>
    <s v="Life Sciences"/>
    <n v="3"/>
    <x v="0"/>
    <n v="3"/>
    <x v="1"/>
    <n v="4"/>
    <s v="Single"/>
    <n v="2455"/>
    <s v="No"/>
    <n v="9"/>
    <n v="3"/>
    <n v="8"/>
    <x v="4"/>
    <n v="7"/>
    <x v="1"/>
    <n v="7"/>
    <n v="10"/>
  </r>
  <r>
    <x v="1"/>
    <x v="1"/>
    <s v="Travel_Rarely"/>
    <s v="Research &amp; Development"/>
    <s v="Technical Degree"/>
    <n v="3"/>
    <x v="0"/>
    <n v="2"/>
    <x v="3"/>
    <n v="3"/>
    <s v="Single"/>
    <n v="13964"/>
    <s v="Yes"/>
    <n v="25"/>
    <n v="3"/>
    <n v="7"/>
    <x v="12"/>
    <n v="1"/>
    <x v="0"/>
    <n v="7"/>
    <n v="1"/>
  </r>
  <r>
    <x v="39"/>
    <x v="0"/>
    <s v="Travel_Rarely"/>
    <s v="Research &amp; Development"/>
    <s v="Medical"/>
    <n v="3"/>
    <x v="1"/>
    <n v="2"/>
    <x v="0"/>
    <n v="2"/>
    <s v="Married"/>
    <n v="4941"/>
    <s v="No"/>
    <n v="11"/>
    <n v="2"/>
    <n v="8"/>
    <x v="8"/>
    <n v="2"/>
    <x v="4"/>
    <n v="7"/>
    <n v="8"/>
  </r>
  <r>
    <x v="4"/>
    <x v="1"/>
    <s v="Travel_Rarely"/>
    <s v="Research &amp; Development"/>
    <s v="Life Sciences"/>
    <n v="3"/>
    <x v="0"/>
    <n v="3"/>
    <x v="1"/>
    <n v="2"/>
    <s v="Single"/>
    <n v="2478"/>
    <s v="Yes"/>
    <n v="4"/>
    <n v="2"/>
    <n v="4"/>
    <x v="1"/>
    <n v="3"/>
    <x v="1"/>
    <n v="2"/>
    <n v="5"/>
  </r>
  <r>
    <x v="5"/>
    <x v="1"/>
    <s v="Travel_Rarely"/>
    <s v="Sales"/>
    <s v="Technical Degree"/>
    <n v="3"/>
    <x v="0"/>
    <n v="2"/>
    <x v="0"/>
    <n v="2"/>
    <s v="Married"/>
    <n v="5228"/>
    <s v="Yes"/>
    <n v="13"/>
    <n v="3"/>
    <n v="13"/>
    <x v="1"/>
    <n v="12"/>
    <x v="14"/>
    <n v="9"/>
    <n v="8"/>
  </r>
  <r>
    <x v="4"/>
    <x v="1"/>
    <s v="Travel_Rarely"/>
    <s v="Sales"/>
    <s v="Life Sciences"/>
    <n v="4"/>
    <x v="1"/>
    <n v="3"/>
    <x v="0"/>
    <n v="3"/>
    <s v="Single"/>
    <n v="4478"/>
    <s v="Yes"/>
    <n v="5"/>
    <n v="3"/>
    <n v="5"/>
    <x v="1"/>
    <n v="4"/>
    <x v="0"/>
    <n v="4"/>
    <n v="2"/>
  </r>
  <r>
    <x v="12"/>
    <x v="1"/>
    <s v="Travel_Rarely"/>
    <s v="Sales"/>
    <s v="Marketing"/>
    <n v="4"/>
    <x v="1"/>
    <n v="3"/>
    <x v="0"/>
    <n v="4"/>
    <s v="Divorced"/>
    <n v="7547"/>
    <s v="No"/>
    <n v="13"/>
    <n v="3"/>
    <n v="7"/>
    <x v="7"/>
    <n v="7"/>
    <x v="1"/>
    <n v="7"/>
    <n v="7"/>
  </r>
  <r>
    <x v="5"/>
    <x v="1"/>
    <s v="Travel_Rarely"/>
    <s v="Research &amp; Development"/>
    <s v="Medical"/>
    <n v="1"/>
    <x v="0"/>
    <n v="4"/>
    <x v="0"/>
    <n v="4"/>
    <s v="Single"/>
    <n v="5055"/>
    <s v="No"/>
    <n v="10"/>
    <n v="2"/>
    <n v="7"/>
    <x v="8"/>
    <n v="7"/>
    <x v="0"/>
    <n v="7"/>
    <n v="2"/>
  </r>
  <r>
    <x v="14"/>
    <x v="0"/>
    <s v="Travel_Rarely"/>
    <s v="Research &amp; Development"/>
    <s v="Medical"/>
    <n v="1"/>
    <x v="1"/>
    <n v="1"/>
    <x v="1"/>
    <n v="4"/>
    <s v="Married"/>
    <n v="3464"/>
    <s v="Yes"/>
    <n v="5"/>
    <n v="2"/>
    <n v="3"/>
    <x v="0"/>
    <n v="2"/>
    <x v="3"/>
    <n v="2"/>
    <n v="2"/>
  </r>
  <r>
    <x v="7"/>
    <x v="1"/>
    <s v="Travel_Rarely"/>
    <s v="Research &amp; Development"/>
    <s v="Medical"/>
    <n v="4"/>
    <x v="0"/>
    <n v="3"/>
    <x v="0"/>
    <n v="4"/>
    <s v="Married"/>
    <n v="5775"/>
    <s v="No"/>
    <n v="11"/>
    <n v="3"/>
    <n v="10"/>
    <x v="4"/>
    <n v="8"/>
    <x v="1"/>
    <n v="9"/>
    <n v="28"/>
  </r>
  <r>
    <x v="12"/>
    <x v="1"/>
    <s v="Travel_Frequently"/>
    <s v="Research &amp; Development"/>
    <s v="Life Sciences"/>
    <n v="3"/>
    <x v="0"/>
    <n v="2"/>
    <x v="2"/>
    <n v="3"/>
    <s v="Married"/>
    <n v="8943"/>
    <s v="No"/>
    <n v="10"/>
    <n v="3"/>
    <n v="10"/>
    <x v="1"/>
    <n v="9"/>
    <x v="6"/>
    <n v="9"/>
    <n v="7"/>
  </r>
  <r>
    <x v="22"/>
    <x v="1"/>
    <s v="Travel_Frequently"/>
    <s v="Research &amp; Development"/>
    <s v="Medical"/>
    <n v="3"/>
    <x v="1"/>
    <n v="2"/>
    <x v="4"/>
    <n v="4"/>
    <s v="Married"/>
    <n v="19272"/>
    <s v="No"/>
    <n v="21"/>
    <n v="3"/>
    <n v="21"/>
    <x v="1"/>
    <n v="9"/>
    <x v="11"/>
    <n v="3"/>
    <n v="7"/>
  </r>
  <r>
    <x v="22"/>
    <x v="0"/>
    <s v="Travel_Rarely"/>
    <s v="Sales"/>
    <s v="Medical"/>
    <n v="4"/>
    <x v="0"/>
    <n v="3"/>
    <x v="0"/>
    <n v="3"/>
    <s v="Married"/>
    <n v="5238"/>
    <s v="Yes"/>
    <n v="12"/>
    <n v="2"/>
    <n v="1"/>
    <x v="5"/>
    <n v="0"/>
    <x v="0"/>
    <n v="0"/>
    <n v="3"/>
  </r>
  <r>
    <x v="3"/>
    <x v="1"/>
    <s v="Travel_Frequently"/>
    <s v="Sales"/>
    <s v="Marketing"/>
    <n v="2"/>
    <x v="1"/>
    <n v="2"/>
    <x v="0"/>
    <n v="4"/>
    <s v="Single"/>
    <n v="4682"/>
    <s v="No"/>
    <n v="9"/>
    <n v="2"/>
    <n v="7"/>
    <x v="0"/>
    <n v="7"/>
    <x v="0"/>
    <n v="1"/>
    <n v="10"/>
  </r>
  <r>
    <x v="40"/>
    <x v="1"/>
    <s v="Travel_Rarely"/>
    <s v="Research &amp; Development"/>
    <s v="Life Sciences"/>
    <n v="4"/>
    <x v="1"/>
    <n v="3"/>
    <x v="4"/>
    <n v="3"/>
    <s v="Married"/>
    <n v="18300"/>
    <s v="No"/>
    <n v="21"/>
    <n v="3"/>
    <n v="3"/>
    <x v="12"/>
    <n v="2"/>
    <x v="1"/>
    <n v="1"/>
    <n v="5"/>
  </r>
  <r>
    <x v="23"/>
    <x v="1"/>
    <s v="Travel_Frequently"/>
    <s v="Research &amp; Development"/>
    <s v="Life Sciences"/>
    <n v="3"/>
    <x v="0"/>
    <n v="2"/>
    <x v="0"/>
    <n v="3"/>
    <s v="Divorced"/>
    <n v="5257"/>
    <s v="No"/>
    <n v="9"/>
    <n v="4"/>
    <n v="9"/>
    <x v="1"/>
    <n v="7"/>
    <x v="0"/>
    <n v="0"/>
    <n v="10"/>
  </r>
  <r>
    <x v="4"/>
    <x v="1"/>
    <s v="Non-Travel"/>
    <s v="Sales"/>
    <s v="Marketing"/>
    <n v="3"/>
    <x v="1"/>
    <n v="3"/>
    <x v="0"/>
    <n v="2"/>
    <s v="Married"/>
    <n v="6349"/>
    <s v="Yes"/>
    <n v="6"/>
    <n v="3"/>
    <n v="5"/>
    <x v="4"/>
    <n v="4"/>
    <x v="1"/>
    <n v="4"/>
    <n v="1"/>
  </r>
  <r>
    <x v="33"/>
    <x v="1"/>
    <s v="Travel_Frequently"/>
    <s v="Research &amp; Development"/>
    <s v="Life Sciences"/>
    <n v="4"/>
    <x v="0"/>
    <n v="3"/>
    <x v="0"/>
    <n v="3"/>
    <s v="Single"/>
    <n v="4869"/>
    <s v="No"/>
    <n v="20"/>
    <n v="2"/>
    <n v="4"/>
    <x v="14"/>
    <n v="3"/>
    <x v="0"/>
    <n v="3"/>
    <n v="20"/>
  </r>
  <r>
    <x v="23"/>
    <x v="1"/>
    <s v="Travel_Rarely"/>
    <s v="Research &amp; Development"/>
    <s v="Life Sciences"/>
    <n v="3"/>
    <x v="0"/>
    <n v="3"/>
    <x v="2"/>
    <n v="1"/>
    <s v="Married"/>
    <n v="9985"/>
    <s v="No"/>
    <n v="10"/>
    <n v="2"/>
    <n v="1"/>
    <x v="22"/>
    <n v="0"/>
    <x v="0"/>
    <n v="0"/>
    <n v="7"/>
  </r>
  <r>
    <x v="28"/>
    <x v="1"/>
    <s v="Travel_Rarely"/>
    <s v="Research &amp; Development"/>
    <s v="Other"/>
    <n v="4"/>
    <x v="1"/>
    <n v="3"/>
    <x v="0"/>
    <n v="4"/>
    <s v="Married"/>
    <n v="3697"/>
    <s v="No"/>
    <n v="12"/>
    <n v="3"/>
    <n v="10"/>
    <x v="0"/>
    <n v="9"/>
    <x v="10"/>
    <n v="8"/>
    <n v="8"/>
  </r>
  <r>
    <x v="32"/>
    <x v="1"/>
    <s v="Travel_Rarely"/>
    <s v="Sales"/>
    <s v="Medical"/>
    <n v="2"/>
    <x v="1"/>
    <n v="1"/>
    <x v="0"/>
    <n v="4"/>
    <s v="Married"/>
    <n v="7457"/>
    <s v="Yes"/>
    <n v="6"/>
    <n v="2"/>
    <n v="4"/>
    <x v="0"/>
    <n v="3"/>
    <x v="0"/>
    <n v="2"/>
    <n v="1"/>
  </r>
  <r>
    <x v="11"/>
    <x v="0"/>
    <s v="Travel_Rarely"/>
    <s v="Research &amp; Development"/>
    <s v="Other"/>
    <n v="2"/>
    <x v="1"/>
    <n v="1"/>
    <x v="1"/>
    <n v="1"/>
    <s v="Married"/>
    <n v="2119"/>
    <s v="Yes"/>
    <n v="7"/>
    <n v="2"/>
    <n v="7"/>
    <x v="1"/>
    <n v="7"/>
    <x v="0"/>
    <n v="7"/>
    <n v="8"/>
  </r>
  <r>
    <x v="11"/>
    <x v="1"/>
    <s v="Travel_Rarely"/>
    <s v="Research &amp; Development"/>
    <s v="Other"/>
    <n v="2"/>
    <x v="1"/>
    <n v="2"/>
    <x v="1"/>
    <n v="4"/>
    <s v="Single"/>
    <n v="3983"/>
    <s v="No"/>
    <n v="4"/>
    <n v="3"/>
    <n v="3"/>
    <x v="4"/>
    <n v="2"/>
    <x v="3"/>
    <n v="2"/>
    <n v="9"/>
  </r>
  <r>
    <x v="7"/>
    <x v="1"/>
    <s v="Travel_Rarely"/>
    <s v="Sales"/>
    <s v="Marketing"/>
    <n v="4"/>
    <x v="0"/>
    <n v="2"/>
    <x v="0"/>
    <n v="3"/>
    <s v="Divorced"/>
    <n v="6118"/>
    <s v="No"/>
    <n v="10"/>
    <n v="3"/>
    <n v="10"/>
    <x v="1"/>
    <n v="9"/>
    <x v="1"/>
    <n v="2"/>
    <n v="5"/>
  </r>
  <r>
    <x v="4"/>
    <x v="1"/>
    <s v="Travel_Rarely"/>
    <s v="Sales"/>
    <s v="Marketing"/>
    <n v="2"/>
    <x v="0"/>
    <n v="3"/>
    <x v="0"/>
    <n v="2"/>
    <s v="Married"/>
    <n v="6214"/>
    <s v="No"/>
    <n v="8"/>
    <n v="3"/>
    <n v="8"/>
    <x v="1"/>
    <n v="7"/>
    <x v="0"/>
    <n v="7"/>
    <n v="8"/>
  </r>
  <r>
    <x v="2"/>
    <x v="1"/>
    <s v="Travel_Rarely"/>
    <s v="Research &amp; Development"/>
    <s v="Medical"/>
    <n v="4"/>
    <x v="1"/>
    <n v="3"/>
    <x v="0"/>
    <n v="4"/>
    <s v="Divorced"/>
    <n v="6347"/>
    <s v="No"/>
    <n v="8"/>
    <n v="2"/>
    <n v="6"/>
    <x v="0"/>
    <n v="2"/>
    <x v="0"/>
    <n v="4"/>
    <n v="5"/>
  </r>
  <r>
    <x v="8"/>
    <x v="1"/>
    <s v="Travel_Rarely"/>
    <s v="Research &amp; Development"/>
    <s v="Life Sciences"/>
    <n v="3"/>
    <x v="1"/>
    <n v="2"/>
    <x v="2"/>
    <n v="4"/>
    <s v="Divorced"/>
    <n v="11510"/>
    <s v="Yes"/>
    <n v="12"/>
    <n v="3"/>
    <n v="11"/>
    <x v="4"/>
    <n v="10"/>
    <x v="3"/>
    <n v="9"/>
    <n v="15"/>
  </r>
  <r>
    <x v="12"/>
    <x v="1"/>
    <s v="Travel_Rarely"/>
    <s v="Research &amp; Development"/>
    <s v="Medical"/>
    <n v="3"/>
    <x v="0"/>
    <n v="3"/>
    <x v="2"/>
    <n v="4"/>
    <s v="Single"/>
    <n v="7143"/>
    <s v="Yes"/>
    <n v="11"/>
    <n v="2"/>
    <n v="11"/>
    <x v="1"/>
    <n v="9"/>
    <x v="5"/>
    <n v="10"/>
    <n v="7"/>
  </r>
  <r>
    <x v="11"/>
    <x v="1"/>
    <s v="Travel_Rarely"/>
    <s v="Sales"/>
    <s v="Marketing"/>
    <n v="4"/>
    <x v="0"/>
    <n v="2"/>
    <x v="0"/>
    <n v="2"/>
    <s v="Divorced"/>
    <n v="8268"/>
    <s v="Yes"/>
    <n v="7"/>
    <n v="3"/>
    <n v="7"/>
    <x v="1"/>
    <n v="7"/>
    <x v="1"/>
    <n v="7"/>
    <n v="10"/>
  </r>
  <r>
    <x v="10"/>
    <x v="1"/>
    <s v="Travel_Rarely"/>
    <s v="Research &amp; Development"/>
    <s v="Technical Degree"/>
    <n v="3"/>
    <x v="1"/>
    <n v="3"/>
    <x v="2"/>
    <n v="2"/>
    <s v="Single"/>
    <n v="8095"/>
    <s v="No"/>
    <n v="17"/>
    <n v="3"/>
    <n v="16"/>
    <x v="4"/>
    <n v="6"/>
    <x v="0"/>
    <n v="13"/>
    <n v="5"/>
  </r>
  <r>
    <x v="30"/>
    <x v="1"/>
    <s v="Travel_Rarely"/>
    <s v="Research &amp; Development"/>
    <s v="Life Sciences"/>
    <n v="3"/>
    <x v="1"/>
    <n v="3"/>
    <x v="1"/>
    <n v="4"/>
    <s v="Divorced"/>
    <n v="2904"/>
    <s v="No"/>
    <n v="4"/>
    <n v="2"/>
    <n v="4"/>
    <x v="1"/>
    <n v="2"/>
    <x v="0"/>
    <n v="2"/>
    <n v="26"/>
  </r>
  <r>
    <x v="0"/>
    <x v="1"/>
    <s v="Travel_Rarely"/>
    <s v="Research &amp; Development"/>
    <s v="Medical"/>
    <n v="4"/>
    <x v="1"/>
    <n v="2"/>
    <x v="0"/>
    <n v="2"/>
    <s v="Single"/>
    <n v="6032"/>
    <s v="Yes"/>
    <n v="8"/>
    <n v="3"/>
    <n v="5"/>
    <x v="8"/>
    <n v="4"/>
    <x v="1"/>
    <n v="2"/>
    <n v="6"/>
  </r>
  <r>
    <x v="40"/>
    <x v="1"/>
    <s v="Travel_Frequently"/>
    <s v="Sales"/>
    <s v="Medical"/>
    <n v="2"/>
    <x v="1"/>
    <n v="3"/>
    <x v="0"/>
    <n v="3"/>
    <s v="Single"/>
    <n v="2976"/>
    <s v="No"/>
    <n v="5"/>
    <n v="3"/>
    <n v="0"/>
    <x v="9"/>
    <n v="0"/>
    <x v="0"/>
    <n v="0"/>
    <n v="4"/>
  </r>
  <r>
    <x v="19"/>
    <x v="1"/>
    <s v="Travel_Rarely"/>
    <s v="Research &amp; Development"/>
    <s v="Life Sciences"/>
    <n v="1"/>
    <x v="0"/>
    <n v="3"/>
    <x v="3"/>
    <n v="4"/>
    <s v="Single"/>
    <n v="15992"/>
    <s v="No"/>
    <n v="16"/>
    <n v="3"/>
    <n v="1"/>
    <x v="21"/>
    <n v="0"/>
    <x v="0"/>
    <n v="0"/>
    <n v="23"/>
  </r>
  <r>
    <x v="11"/>
    <x v="1"/>
    <s v="Non-Travel"/>
    <s v="Sales"/>
    <s v="Life Sciences"/>
    <n v="4"/>
    <x v="1"/>
    <n v="3"/>
    <x v="0"/>
    <n v="3"/>
    <s v="Married"/>
    <n v="4649"/>
    <s v="No"/>
    <n v="4"/>
    <n v="2"/>
    <n v="4"/>
    <x v="1"/>
    <n v="3"/>
    <x v="0"/>
    <n v="2"/>
    <n v="2"/>
  </r>
  <r>
    <x v="19"/>
    <x v="1"/>
    <s v="Travel_Rarely"/>
    <s v="Human Resources"/>
    <s v="Technical Degree"/>
    <n v="3"/>
    <x v="1"/>
    <n v="3"/>
    <x v="1"/>
    <n v="3"/>
    <s v="Divorced"/>
    <n v="2696"/>
    <s v="Yes"/>
    <n v="4"/>
    <n v="3"/>
    <n v="3"/>
    <x v="4"/>
    <n v="2"/>
    <x v="1"/>
    <n v="0"/>
    <n v="2"/>
  </r>
  <r>
    <x v="5"/>
    <x v="1"/>
    <s v="Travel_Rarely"/>
    <s v="Research &amp; Development"/>
    <s v="Medical"/>
    <n v="3"/>
    <x v="0"/>
    <n v="3"/>
    <x v="1"/>
    <n v="2"/>
    <s v="Married"/>
    <n v="2370"/>
    <s v="No"/>
    <n v="8"/>
    <n v="3"/>
    <n v="8"/>
    <x v="1"/>
    <n v="0"/>
    <x v="0"/>
    <n v="7"/>
    <n v="2"/>
  </r>
  <r>
    <x v="26"/>
    <x v="1"/>
    <s v="Travel_Rarely"/>
    <s v="Sales"/>
    <s v="Medical"/>
    <n v="1"/>
    <x v="0"/>
    <n v="3"/>
    <x v="2"/>
    <n v="3"/>
    <s v="Married"/>
    <n v="12504"/>
    <s v="No"/>
    <n v="15"/>
    <n v="1"/>
    <n v="0"/>
    <x v="21"/>
    <n v="0"/>
    <x v="0"/>
    <n v="0"/>
    <n v="29"/>
  </r>
  <r>
    <x v="2"/>
    <x v="1"/>
    <s v="Travel_Rarely"/>
    <s v="Research &amp; Development"/>
    <s v="Medical"/>
    <n v="3"/>
    <x v="1"/>
    <n v="4"/>
    <x v="0"/>
    <n v="1"/>
    <s v="Divorced"/>
    <n v="5974"/>
    <s v="Yes"/>
    <n v="13"/>
    <n v="3"/>
    <n v="7"/>
    <x v="7"/>
    <n v="7"/>
    <x v="7"/>
    <n v="7"/>
    <n v="6"/>
  </r>
  <r>
    <x v="7"/>
    <x v="1"/>
    <s v="Non-Travel"/>
    <s v="Sales"/>
    <s v="Technical Degree"/>
    <n v="4"/>
    <x v="0"/>
    <n v="3"/>
    <x v="0"/>
    <n v="3"/>
    <s v="Married"/>
    <n v="4736"/>
    <s v="Yes"/>
    <n v="4"/>
    <n v="4"/>
    <n v="2"/>
    <x v="0"/>
    <n v="2"/>
    <x v="3"/>
    <n v="2"/>
    <n v="25"/>
  </r>
  <r>
    <x v="25"/>
    <x v="1"/>
    <s v="Travel_Rarely"/>
    <s v="Sales"/>
    <s v="Life Sciences"/>
    <n v="3"/>
    <x v="1"/>
    <n v="3"/>
    <x v="0"/>
    <n v="3"/>
    <s v="Married"/>
    <n v="5296"/>
    <s v="No"/>
    <n v="8"/>
    <n v="3"/>
    <n v="8"/>
    <x v="1"/>
    <n v="7"/>
    <x v="4"/>
    <n v="7"/>
    <n v="1"/>
  </r>
  <r>
    <x v="19"/>
    <x v="1"/>
    <s v="Travel_Rarely"/>
    <s v="Research &amp; Development"/>
    <s v="Other"/>
    <n v="1"/>
    <x v="1"/>
    <n v="2"/>
    <x v="0"/>
    <n v="4"/>
    <s v="Single"/>
    <n v="6781"/>
    <s v="No"/>
    <n v="14"/>
    <n v="3"/>
    <n v="1"/>
    <x v="24"/>
    <n v="0"/>
    <x v="0"/>
    <n v="0"/>
    <n v="2"/>
  </r>
  <r>
    <x v="18"/>
    <x v="0"/>
    <s v="Travel_Frequently"/>
    <s v="Sales"/>
    <s v="Technical Degree"/>
    <n v="1"/>
    <x v="0"/>
    <n v="2"/>
    <x v="1"/>
    <n v="2"/>
    <s v="Single"/>
    <n v="2174"/>
    <s v="Yes"/>
    <n v="3"/>
    <n v="3"/>
    <n v="3"/>
    <x v="1"/>
    <n v="2"/>
    <x v="1"/>
    <n v="2"/>
    <n v="1"/>
  </r>
  <r>
    <x v="9"/>
    <x v="1"/>
    <s v="Non-Travel"/>
    <s v="Sales"/>
    <s v="Medical"/>
    <n v="4"/>
    <x v="0"/>
    <n v="3"/>
    <x v="0"/>
    <n v="4"/>
    <s v="Single"/>
    <n v="6653"/>
    <s v="No"/>
    <n v="7"/>
    <n v="3"/>
    <n v="1"/>
    <x v="7"/>
    <n v="0"/>
    <x v="0"/>
    <n v="0"/>
    <n v="1"/>
  </r>
  <r>
    <x v="9"/>
    <x v="1"/>
    <s v="Travel_Frequently"/>
    <s v="Sales"/>
    <s v="Medical"/>
    <n v="1"/>
    <x v="1"/>
    <n v="2"/>
    <x v="2"/>
    <n v="4"/>
    <s v="Married"/>
    <n v="9699"/>
    <s v="No"/>
    <n v="16"/>
    <n v="3"/>
    <n v="13"/>
    <x v="8"/>
    <n v="9"/>
    <x v="1"/>
    <n v="12"/>
    <n v="3"/>
  </r>
  <r>
    <x v="38"/>
    <x v="1"/>
    <s v="Travel_Rarely"/>
    <s v="Research &amp; Development"/>
    <s v="Medical"/>
    <n v="4"/>
    <x v="1"/>
    <n v="3"/>
    <x v="0"/>
    <n v="3"/>
    <s v="Married"/>
    <n v="6755"/>
    <s v="No"/>
    <n v="15"/>
    <n v="3"/>
    <n v="3"/>
    <x v="10"/>
    <n v="2"/>
    <x v="1"/>
    <n v="2"/>
    <n v="1"/>
  </r>
  <r>
    <x v="32"/>
    <x v="1"/>
    <s v="Travel_Rarely"/>
    <s v="Research &amp; Development"/>
    <s v="Life Sciences"/>
    <n v="4"/>
    <x v="0"/>
    <n v="4"/>
    <x v="1"/>
    <n v="3"/>
    <s v="Married"/>
    <n v="2213"/>
    <s v="Yes"/>
    <n v="10"/>
    <n v="3"/>
    <n v="7"/>
    <x v="8"/>
    <n v="7"/>
    <x v="1"/>
    <n v="7"/>
    <n v="10"/>
  </r>
  <r>
    <x v="18"/>
    <x v="1"/>
    <s v="Non-Travel"/>
    <s v="Sales"/>
    <s v="Medical"/>
    <n v="1"/>
    <x v="1"/>
    <n v="3"/>
    <x v="1"/>
    <n v="4"/>
    <s v="Single"/>
    <n v="2610"/>
    <s v="No"/>
    <n v="3"/>
    <n v="2"/>
    <n v="3"/>
    <x v="1"/>
    <n v="2"/>
    <x v="3"/>
    <n v="2"/>
    <n v="9"/>
  </r>
  <r>
    <x v="3"/>
    <x v="0"/>
    <s v="Travel_Rarely"/>
    <s v="Sales"/>
    <s v="Marketing"/>
    <n v="4"/>
    <x v="0"/>
    <n v="3"/>
    <x v="1"/>
    <n v="3"/>
    <s v="Single"/>
    <n v="2851"/>
    <s v="Yes"/>
    <n v="1"/>
    <n v="3"/>
    <n v="1"/>
    <x v="1"/>
    <n v="0"/>
    <x v="0"/>
    <n v="0"/>
    <n v="5"/>
  </r>
  <r>
    <x v="2"/>
    <x v="1"/>
    <s v="Travel_Rarely"/>
    <s v="Research &amp; Development"/>
    <s v="Medical"/>
    <n v="3"/>
    <x v="0"/>
    <n v="3"/>
    <x v="1"/>
    <n v="1"/>
    <s v="Married"/>
    <n v="3452"/>
    <s v="No"/>
    <n v="17"/>
    <n v="3"/>
    <n v="5"/>
    <x v="10"/>
    <n v="4"/>
    <x v="0"/>
    <n v="3"/>
    <n v="10"/>
  </r>
  <r>
    <x v="21"/>
    <x v="1"/>
    <s v="Non-Travel"/>
    <s v="Research &amp; Development"/>
    <s v="Medical"/>
    <n v="3"/>
    <x v="0"/>
    <n v="3"/>
    <x v="0"/>
    <n v="3"/>
    <s v="Married"/>
    <n v="5258"/>
    <s v="No"/>
    <n v="7"/>
    <n v="4"/>
    <n v="1"/>
    <x v="7"/>
    <n v="0"/>
    <x v="0"/>
    <n v="0"/>
    <n v="7"/>
  </r>
  <r>
    <x v="0"/>
    <x v="0"/>
    <s v="Travel_Frequently"/>
    <s v="Sales"/>
    <s v="Marketing"/>
    <n v="1"/>
    <x v="1"/>
    <n v="3"/>
    <x v="0"/>
    <n v="2"/>
    <s v="Single"/>
    <n v="9355"/>
    <s v="No"/>
    <n v="8"/>
    <n v="3"/>
    <n v="8"/>
    <x v="1"/>
    <n v="7"/>
    <x v="4"/>
    <n v="7"/>
    <n v="4"/>
  </r>
  <r>
    <x v="24"/>
    <x v="1"/>
    <s v="Travel_Rarely"/>
    <s v="Research &amp; Development"/>
    <s v="Technical Degree"/>
    <n v="4"/>
    <x v="1"/>
    <n v="2"/>
    <x v="2"/>
    <n v="4"/>
    <s v="Single"/>
    <n v="10496"/>
    <s v="No"/>
    <n v="20"/>
    <n v="3"/>
    <n v="4"/>
    <x v="14"/>
    <n v="3"/>
    <x v="1"/>
    <n v="3"/>
    <n v="10"/>
  </r>
  <r>
    <x v="32"/>
    <x v="0"/>
    <s v="Travel_Rarely"/>
    <s v="Sales"/>
    <s v="Marketing"/>
    <n v="3"/>
    <x v="1"/>
    <n v="2"/>
    <x v="0"/>
    <n v="3"/>
    <s v="Married"/>
    <n v="6380"/>
    <s v="Yes"/>
    <n v="8"/>
    <n v="3"/>
    <n v="6"/>
    <x v="0"/>
    <n v="4"/>
    <x v="1"/>
    <n v="0"/>
    <n v="22"/>
  </r>
  <r>
    <x v="12"/>
    <x v="1"/>
    <s v="Travel_Rarely"/>
    <s v="Research &amp; Development"/>
    <s v="Life Sciences"/>
    <n v="3"/>
    <x v="1"/>
    <n v="2"/>
    <x v="1"/>
    <n v="2"/>
    <s v="Single"/>
    <n v="2657"/>
    <s v="Yes"/>
    <n v="3"/>
    <n v="3"/>
    <n v="2"/>
    <x v="4"/>
    <n v="2"/>
    <x v="3"/>
    <n v="2"/>
    <n v="9"/>
  </r>
  <r>
    <x v="18"/>
    <x v="0"/>
    <s v="Travel_Rarely"/>
    <s v="Sales"/>
    <s v="Life Sciences"/>
    <n v="3"/>
    <x v="0"/>
    <n v="4"/>
    <x v="1"/>
    <n v="2"/>
    <s v="Single"/>
    <n v="2716"/>
    <s v="No"/>
    <n v="1"/>
    <n v="3"/>
    <n v="1"/>
    <x v="1"/>
    <n v="0"/>
    <x v="0"/>
    <n v="0"/>
    <n v="12"/>
  </r>
  <r>
    <x v="11"/>
    <x v="1"/>
    <s v="Travel_Rarely"/>
    <s v="Research &amp; Development"/>
    <s v="Life Sciences"/>
    <n v="4"/>
    <x v="1"/>
    <n v="3"/>
    <x v="1"/>
    <n v="4"/>
    <s v="Single"/>
    <n v="2201"/>
    <s v="No"/>
    <n v="6"/>
    <n v="3"/>
    <n v="3"/>
    <x v="8"/>
    <n v="2"/>
    <x v="1"/>
    <n v="2"/>
    <n v="23"/>
  </r>
  <r>
    <x v="10"/>
    <x v="1"/>
    <s v="Travel_Rarely"/>
    <s v="Research &amp; Development"/>
    <s v="Life Sciences"/>
    <n v="3"/>
    <x v="1"/>
    <n v="2"/>
    <x v="0"/>
    <n v="2"/>
    <s v="Single"/>
    <n v="6540"/>
    <s v="No"/>
    <n v="10"/>
    <n v="3"/>
    <n v="1"/>
    <x v="22"/>
    <n v="1"/>
    <x v="0"/>
    <n v="0"/>
    <n v="9"/>
  </r>
  <r>
    <x v="4"/>
    <x v="1"/>
    <s v="Travel_Rarely"/>
    <s v="Research &amp; Development"/>
    <s v="Medical"/>
    <n v="4"/>
    <x v="1"/>
    <n v="3"/>
    <x v="1"/>
    <n v="2"/>
    <s v="Divorced"/>
    <n v="3816"/>
    <s v="No"/>
    <n v="5"/>
    <n v="3"/>
    <n v="5"/>
    <x v="1"/>
    <n v="2"/>
    <x v="0"/>
    <n v="4"/>
    <n v="1"/>
  </r>
  <r>
    <x v="14"/>
    <x v="1"/>
    <s v="Travel_Rarely"/>
    <s v="Sales"/>
    <s v="Life Sciences"/>
    <n v="2"/>
    <x v="1"/>
    <n v="3"/>
    <x v="0"/>
    <n v="4"/>
    <s v="Single"/>
    <n v="5253"/>
    <s v="No"/>
    <n v="7"/>
    <n v="3"/>
    <n v="7"/>
    <x v="1"/>
    <n v="5"/>
    <x v="0"/>
    <n v="7"/>
    <n v="9"/>
  </r>
  <r>
    <x v="1"/>
    <x v="1"/>
    <s v="Travel_Rarely"/>
    <s v="Research &amp; Development"/>
    <s v="Other"/>
    <n v="2"/>
    <x v="1"/>
    <n v="2"/>
    <x v="2"/>
    <n v="3"/>
    <s v="Single"/>
    <n v="10965"/>
    <s v="No"/>
    <n v="26"/>
    <n v="3"/>
    <n v="5"/>
    <x v="26"/>
    <n v="2"/>
    <x v="0"/>
    <n v="0"/>
    <n v="7"/>
  </r>
  <r>
    <x v="31"/>
    <x v="1"/>
    <s v="Travel_Rarely"/>
    <s v="Sales"/>
    <s v="Life Sciences"/>
    <n v="3"/>
    <x v="0"/>
    <n v="3"/>
    <x v="0"/>
    <n v="4"/>
    <s v="Married"/>
    <n v="4936"/>
    <s v="No"/>
    <n v="18"/>
    <n v="2"/>
    <n v="7"/>
    <x v="5"/>
    <n v="7"/>
    <x v="0"/>
    <n v="7"/>
    <n v="14"/>
  </r>
  <r>
    <x v="9"/>
    <x v="1"/>
    <s v="Travel_Rarely"/>
    <s v="Research &amp; Development"/>
    <s v="Life Sciences"/>
    <n v="4"/>
    <x v="0"/>
    <n v="3"/>
    <x v="1"/>
    <n v="3"/>
    <s v="Married"/>
    <n v="2543"/>
    <s v="No"/>
    <n v="6"/>
    <n v="3"/>
    <n v="2"/>
    <x v="3"/>
    <n v="2"/>
    <x v="3"/>
    <n v="2"/>
    <n v="2"/>
  </r>
  <r>
    <x v="13"/>
    <x v="0"/>
    <s v="Non-Travel"/>
    <s v="Sales"/>
    <s v="Marketing"/>
    <n v="1"/>
    <x v="1"/>
    <n v="4"/>
    <x v="0"/>
    <n v="4"/>
    <s v="Single"/>
    <n v="5304"/>
    <s v="Yes"/>
    <n v="9"/>
    <n v="2"/>
    <n v="5"/>
    <x v="3"/>
    <n v="2"/>
    <x v="0"/>
    <n v="4"/>
    <n v="19"/>
  </r>
  <r>
    <x v="27"/>
    <x v="1"/>
    <s v="Travel_Rarely"/>
    <s v="Research &amp; Development"/>
    <s v="Life Sciences"/>
    <n v="3"/>
    <x v="0"/>
    <n v="3"/>
    <x v="3"/>
    <n v="4"/>
    <s v="Single"/>
    <n v="16659"/>
    <s v="Yes"/>
    <n v="30"/>
    <n v="3"/>
    <n v="5"/>
    <x v="25"/>
    <n v="4"/>
    <x v="1"/>
    <n v="2"/>
    <n v="2"/>
  </r>
  <r>
    <x v="17"/>
    <x v="1"/>
    <s v="Travel_Rarely"/>
    <s v="Sales"/>
    <s v="Marketing"/>
    <n v="4"/>
    <x v="0"/>
    <n v="3"/>
    <x v="0"/>
    <n v="3"/>
    <s v="Divorced"/>
    <n v="4260"/>
    <s v="Yes"/>
    <n v="5"/>
    <n v="4"/>
    <n v="5"/>
    <x v="1"/>
    <n v="2"/>
    <x v="0"/>
    <n v="3"/>
    <n v="10"/>
  </r>
  <r>
    <x v="7"/>
    <x v="1"/>
    <s v="Travel_Rarely"/>
    <s v="Sales"/>
    <s v="Technical Degree"/>
    <n v="3"/>
    <x v="1"/>
    <n v="3"/>
    <x v="1"/>
    <n v="2"/>
    <s v="Married"/>
    <n v="2476"/>
    <s v="No"/>
    <n v="1"/>
    <n v="3"/>
    <n v="1"/>
    <x v="1"/>
    <n v="0"/>
    <x v="0"/>
    <n v="0"/>
    <n v="2"/>
  </r>
  <r>
    <x v="25"/>
    <x v="0"/>
    <s v="Travel_Frequently"/>
    <s v="Research &amp; Development"/>
    <s v="Technical Degree"/>
    <n v="3"/>
    <x v="1"/>
    <n v="3"/>
    <x v="1"/>
    <n v="1"/>
    <s v="Single"/>
    <n v="3102"/>
    <s v="No"/>
    <n v="7"/>
    <n v="3"/>
    <n v="6"/>
    <x v="4"/>
    <n v="4"/>
    <x v="0"/>
    <n v="4"/>
    <n v="3"/>
  </r>
  <r>
    <x v="15"/>
    <x v="1"/>
    <s v="Travel_Rarely"/>
    <s v="Research &amp; Development"/>
    <s v="Medical"/>
    <n v="1"/>
    <x v="0"/>
    <n v="3"/>
    <x v="1"/>
    <n v="2"/>
    <s v="Married"/>
    <n v="2244"/>
    <s v="No"/>
    <n v="2"/>
    <n v="3"/>
    <n v="2"/>
    <x v="1"/>
    <n v="1"/>
    <x v="1"/>
    <n v="2"/>
    <n v="11"/>
  </r>
  <r>
    <x v="9"/>
    <x v="1"/>
    <s v="Travel_Rarely"/>
    <s v="Sales"/>
    <s v="Medical"/>
    <n v="2"/>
    <x v="1"/>
    <n v="2"/>
    <x v="2"/>
    <n v="3"/>
    <s v="Married"/>
    <n v="7596"/>
    <s v="No"/>
    <n v="10"/>
    <n v="3"/>
    <n v="10"/>
    <x v="1"/>
    <n v="9"/>
    <x v="10"/>
    <n v="0"/>
    <n v="2"/>
  </r>
  <r>
    <x v="7"/>
    <x v="0"/>
    <s v="Travel_Frequently"/>
    <s v="Research &amp; Development"/>
    <s v="Technical Degree"/>
    <n v="3"/>
    <x v="1"/>
    <n v="3"/>
    <x v="1"/>
    <n v="4"/>
    <s v="Single"/>
    <n v="2285"/>
    <s v="Yes"/>
    <n v="3"/>
    <n v="3"/>
    <n v="1"/>
    <x v="0"/>
    <n v="0"/>
    <x v="0"/>
    <n v="0"/>
    <n v="4"/>
  </r>
  <r>
    <x v="2"/>
    <x v="1"/>
    <s v="Travel_Rarely"/>
    <s v="Research &amp; Development"/>
    <s v="Life Sciences"/>
    <n v="4"/>
    <x v="0"/>
    <n v="3"/>
    <x v="1"/>
    <n v="1"/>
    <s v="Divorced"/>
    <n v="3034"/>
    <s v="No"/>
    <n v="18"/>
    <n v="2"/>
    <n v="18"/>
    <x v="1"/>
    <n v="7"/>
    <x v="12"/>
    <n v="17"/>
    <n v="14"/>
  </r>
  <r>
    <x v="32"/>
    <x v="1"/>
    <s v="Travel_Rarely"/>
    <s v="Sales"/>
    <s v="Marketing"/>
    <n v="4"/>
    <x v="0"/>
    <n v="3"/>
    <x v="0"/>
    <n v="2"/>
    <s v="Divorced"/>
    <n v="5715"/>
    <s v="No"/>
    <n v="8"/>
    <n v="3"/>
    <n v="5"/>
    <x v="8"/>
    <n v="4"/>
    <x v="1"/>
    <n v="3"/>
    <n v="2"/>
  </r>
  <r>
    <x v="19"/>
    <x v="1"/>
    <s v="Travel_Rarely"/>
    <s v="Research &amp; Development"/>
    <s v="Life Sciences"/>
    <n v="2"/>
    <x v="0"/>
    <n v="3"/>
    <x v="1"/>
    <n v="1"/>
    <s v="Divorced"/>
    <n v="2576"/>
    <s v="No"/>
    <n v="8"/>
    <n v="3"/>
    <n v="5"/>
    <x v="8"/>
    <n v="2"/>
    <x v="1"/>
    <n v="2"/>
    <n v="1"/>
  </r>
  <r>
    <x v="2"/>
    <x v="1"/>
    <s v="Travel_Rarely"/>
    <s v="Research &amp; Development"/>
    <s v="Life Sciences"/>
    <n v="3"/>
    <x v="1"/>
    <n v="3"/>
    <x v="0"/>
    <n v="2"/>
    <s v="Single"/>
    <n v="4197"/>
    <s v="Yes"/>
    <n v="18"/>
    <n v="2"/>
    <n v="1"/>
    <x v="16"/>
    <n v="0"/>
    <x v="0"/>
    <n v="1"/>
    <n v="10"/>
  </r>
  <r>
    <x v="23"/>
    <x v="1"/>
    <s v="Travel_Rarely"/>
    <s v="Research &amp; Development"/>
    <s v="Life Sciences"/>
    <n v="1"/>
    <x v="1"/>
    <n v="2"/>
    <x v="3"/>
    <n v="2"/>
    <s v="Divorced"/>
    <n v="14336"/>
    <s v="No"/>
    <n v="25"/>
    <n v="3"/>
    <n v="25"/>
    <x v="1"/>
    <n v="10"/>
    <x v="2"/>
    <n v="9"/>
    <n v="12"/>
  </r>
  <r>
    <x v="32"/>
    <x v="1"/>
    <s v="Travel_Rarely"/>
    <s v="Research &amp; Development"/>
    <s v="Medical"/>
    <n v="2"/>
    <x v="0"/>
    <n v="2"/>
    <x v="0"/>
    <n v="3"/>
    <s v="Married"/>
    <n v="3448"/>
    <s v="No"/>
    <n v="20"/>
    <n v="3"/>
    <n v="1"/>
    <x v="27"/>
    <n v="0"/>
    <x v="0"/>
    <n v="0"/>
    <n v="2"/>
  </r>
  <r>
    <x v="33"/>
    <x v="1"/>
    <s v="Travel_Rarely"/>
    <s v="Research &amp; Development"/>
    <s v="Medical"/>
    <n v="1"/>
    <x v="1"/>
    <n v="3"/>
    <x v="4"/>
    <n v="1"/>
    <s v="Married"/>
    <n v="19406"/>
    <s v="No"/>
    <n v="24"/>
    <n v="2"/>
    <n v="4"/>
    <x v="11"/>
    <n v="2"/>
    <x v="1"/>
    <n v="2"/>
    <n v="5"/>
  </r>
  <r>
    <x v="13"/>
    <x v="1"/>
    <s v="Non-Travel"/>
    <s v="Sales"/>
    <s v="Marketing"/>
    <n v="3"/>
    <x v="0"/>
    <n v="3"/>
    <x v="0"/>
    <n v="3"/>
    <s v="Married"/>
    <n v="6538"/>
    <s v="No"/>
    <n v="6"/>
    <n v="3"/>
    <n v="3"/>
    <x v="8"/>
    <n v="2"/>
    <x v="1"/>
    <n v="2"/>
    <n v="4"/>
  </r>
  <r>
    <x v="12"/>
    <x v="1"/>
    <s v="Travel_Rarely"/>
    <s v="Research &amp; Development"/>
    <s v="Medical"/>
    <n v="2"/>
    <x v="0"/>
    <n v="3"/>
    <x v="0"/>
    <n v="1"/>
    <s v="Married"/>
    <n v="4306"/>
    <s v="No"/>
    <n v="13"/>
    <n v="1"/>
    <n v="13"/>
    <x v="1"/>
    <n v="10"/>
    <x v="2"/>
    <n v="12"/>
    <n v="7"/>
  </r>
  <r>
    <x v="23"/>
    <x v="1"/>
    <s v="Travel_Frequently"/>
    <s v="Research &amp; Development"/>
    <s v="Medical"/>
    <n v="4"/>
    <x v="1"/>
    <n v="3"/>
    <x v="1"/>
    <n v="4"/>
    <s v="Married"/>
    <n v="2258"/>
    <s v="No"/>
    <n v="8"/>
    <n v="3"/>
    <n v="3"/>
    <x v="9"/>
    <n v="2"/>
    <x v="1"/>
    <n v="2"/>
    <n v="21"/>
  </r>
  <r>
    <x v="23"/>
    <x v="1"/>
    <s v="Travel_Rarely"/>
    <s v="Research &amp; Development"/>
    <s v="Other"/>
    <n v="3"/>
    <x v="0"/>
    <n v="3"/>
    <x v="0"/>
    <n v="3"/>
    <s v="Divorced"/>
    <n v="4522"/>
    <s v="Yes"/>
    <n v="8"/>
    <n v="3"/>
    <n v="5"/>
    <x v="8"/>
    <n v="2"/>
    <x v="0"/>
    <n v="2"/>
    <n v="8"/>
  </r>
  <r>
    <x v="36"/>
    <x v="1"/>
    <s v="Travel_Rarely"/>
    <s v="Sales"/>
    <s v="Life Sciences"/>
    <n v="2"/>
    <x v="0"/>
    <n v="2"/>
    <x v="0"/>
    <n v="4"/>
    <s v="Single"/>
    <n v="4487"/>
    <s v="Yes"/>
    <n v="5"/>
    <n v="3"/>
    <n v="5"/>
    <x v="1"/>
    <n v="4"/>
    <x v="1"/>
    <n v="3"/>
    <n v="4"/>
  </r>
  <r>
    <x v="2"/>
    <x v="1"/>
    <s v="Non-Travel"/>
    <s v="Research &amp; Development"/>
    <s v="Medical"/>
    <n v="2"/>
    <x v="0"/>
    <n v="3"/>
    <x v="0"/>
    <n v="3"/>
    <s v="Married"/>
    <n v="4449"/>
    <s v="Yes"/>
    <n v="15"/>
    <n v="3"/>
    <n v="13"/>
    <x v="0"/>
    <n v="11"/>
    <x v="13"/>
    <n v="7"/>
    <n v="25"/>
  </r>
  <r>
    <x v="12"/>
    <x v="1"/>
    <s v="Travel_Rarely"/>
    <s v="Research &amp; Development"/>
    <s v="Life Sciences"/>
    <n v="4"/>
    <x v="1"/>
    <n v="2"/>
    <x v="1"/>
    <n v="1"/>
    <s v="Married"/>
    <n v="2218"/>
    <s v="No"/>
    <n v="4"/>
    <n v="3"/>
    <n v="4"/>
    <x v="1"/>
    <n v="2"/>
    <x v="2"/>
    <n v="2"/>
    <n v="1"/>
  </r>
  <r>
    <x v="22"/>
    <x v="1"/>
    <s v="Travel_Frequently"/>
    <s v="Research &amp; Development"/>
    <s v="Life Sciences"/>
    <n v="2"/>
    <x v="1"/>
    <n v="3"/>
    <x v="4"/>
    <n v="3"/>
    <s v="Divorced"/>
    <n v="19197"/>
    <s v="Yes"/>
    <n v="21"/>
    <n v="3"/>
    <n v="21"/>
    <x v="1"/>
    <n v="8"/>
    <x v="1"/>
    <n v="6"/>
    <n v="1"/>
  </r>
  <r>
    <x v="29"/>
    <x v="1"/>
    <s v="Travel_Frequently"/>
    <s v="Sales"/>
    <s v="Life Sciences"/>
    <n v="3"/>
    <x v="0"/>
    <n v="4"/>
    <x v="3"/>
    <n v="1"/>
    <s v="Married"/>
    <n v="13212"/>
    <s v="No"/>
    <n v="36"/>
    <n v="2"/>
    <n v="7"/>
    <x v="28"/>
    <n v="7"/>
    <x v="4"/>
    <n v="7"/>
    <n v="6"/>
  </r>
  <r>
    <x v="7"/>
    <x v="1"/>
    <s v="Travel_Rarely"/>
    <s v="Sales"/>
    <s v="Technical Degree"/>
    <n v="2"/>
    <x v="0"/>
    <n v="3"/>
    <x v="0"/>
    <n v="3"/>
    <s v="Single"/>
    <n v="6577"/>
    <s v="No"/>
    <n v="6"/>
    <n v="3"/>
    <n v="5"/>
    <x v="4"/>
    <n v="4"/>
    <x v="5"/>
    <n v="4"/>
    <n v="12"/>
  </r>
  <r>
    <x v="0"/>
    <x v="1"/>
    <s v="Travel_Rarely"/>
    <s v="Sales"/>
    <s v="Marketing"/>
    <n v="2"/>
    <x v="1"/>
    <n v="4"/>
    <x v="2"/>
    <n v="1"/>
    <s v="Married"/>
    <n v="8392"/>
    <s v="No"/>
    <n v="10"/>
    <n v="3"/>
    <n v="10"/>
    <x v="1"/>
    <n v="7"/>
    <x v="0"/>
    <n v="7"/>
    <n v="1"/>
  </r>
  <r>
    <x v="14"/>
    <x v="1"/>
    <s v="Travel_Rarely"/>
    <s v="Research &amp; Development"/>
    <s v="Medical"/>
    <n v="3"/>
    <x v="1"/>
    <n v="3"/>
    <x v="0"/>
    <n v="1"/>
    <s v="Divorced"/>
    <n v="4558"/>
    <s v="No"/>
    <n v="10"/>
    <n v="3"/>
    <n v="10"/>
    <x v="1"/>
    <n v="0"/>
    <x v="1"/>
    <n v="8"/>
    <n v="17"/>
  </r>
  <r>
    <x v="36"/>
    <x v="0"/>
    <s v="Travel_Rarely"/>
    <s v="Research &amp; Development"/>
    <s v="Medical"/>
    <n v="1"/>
    <x v="1"/>
    <n v="3"/>
    <x v="1"/>
    <n v="1"/>
    <s v="Married"/>
    <n v="4031"/>
    <s v="No"/>
    <n v="6"/>
    <n v="3"/>
    <n v="2"/>
    <x v="3"/>
    <n v="2"/>
    <x v="0"/>
    <n v="2"/>
    <n v="3"/>
  </r>
  <r>
    <x v="39"/>
    <x v="1"/>
    <s v="Travel_Rarely"/>
    <s v="Research &amp; Development"/>
    <s v="Medical"/>
    <n v="4"/>
    <x v="1"/>
    <n v="2"/>
    <x v="2"/>
    <n v="3"/>
    <s v="Married"/>
    <n v="7969"/>
    <s v="Yes"/>
    <n v="28"/>
    <n v="3"/>
    <n v="5"/>
    <x v="17"/>
    <n v="4"/>
    <x v="0"/>
    <n v="4"/>
    <n v="3"/>
  </r>
  <r>
    <x v="28"/>
    <x v="1"/>
    <s v="Travel_Rarely"/>
    <s v="Research &amp; Development"/>
    <s v="Life Sciences"/>
    <n v="1"/>
    <x v="1"/>
    <n v="3"/>
    <x v="1"/>
    <n v="4"/>
    <s v="Married"/>
    <n v="2654"/>
    <s v="No"/>
    <n v="8"/>
    <n v="2"/>
    <n v="2"/>
    <x v="7"/>
    <n v="2"/>
    <x v="0"/>
    <n v="2"/>
    <n v="10"/>
  </r>
  <r>
    <x v="39"/>
    <x v="1"/>
    <s v="Travel_Rarely"/>
    <s v="Research &amp; Development"/>
    <s v="Life Sciences"/>
    <n v="4"/>
    <x v="0"/>
    <n v="3"/>
    <x v="3"/>
    <n v="4"/>
    <s v="Married"/>
    <n v="16555"/>
    <s v="No"/>
    <n v="31"/>
    <n v="1"/>
    <n v="5"/>
    <x v="29"/>
    <n v="2"/>
    <x v="1"/>
    <n v="4"/>
    <n v="4"/>
  </r>
  <r>
    <x v="19"/>
    <x v="1"/>
    <s v="Travel_Frequently"/>
    <s v="Research &amp; Development"/>
    <s v="Life Sciences"/>
    <n v="1"/>
    <x v="0"/>
    <n v="3"/>
    <x v="0"/>
    <n v="3"/>
    <s v="Divorced"/>
    <n v="4556"/>
    <s v="No"/>
    <n v="19"/>
    <n v="3"/>
    <n v="5"/>
    <x v="19"/>
    <n v="4"/>
    <x v="0"/>
    <n v="2"/>
    <n v="29"/>
  </r>
  <r>
    <x v="7"/>
    <x v="1"/>
    <s v="Travel_Rarely"/>
    <s v="Research &amp; Development"/>
    <s v="Life Sciences"/>
    <n v="3"/>
    <x v="0"/>
    <n v="1"/>
    <x v="0"/>
    <n v="4"/>
    <s v="Single"/>
    <n v="6091"/>
    <s v="No"/>
    <n v="11"/>
    <n v="3"/>
    <n v="5"/>
    <x v="7"/>
    <n v="4"/>
    <x v="0"/>
    <n v="2"/>
    <n v="2"/>
  </r>
  <r>
    <x v="42"/>
    <x v="1"/>
    <s v="Travel_Rarely"/>
    <s v="Research &amp; Development"/>
    <s v="Life Sciences"/>
    <n v="1"/>
    <x v="0"/>
    <n v="3"/>
    <x v="4"/>
    <n v="1"/>
    <s v="Married"/>
    <n v="19566"/>
    <s v="No"/>
    <n v="33"/>
    <n v="1"/>
    <n v="29"/>
    <x v="3"/>
    <n v="8"/>
    <x v="14"/>
    <n v="10"/>
    <n v="7"/>
  </r>
  <r>
    <x v="21"/>
    <x v="1"/>
    <s v="Travel_Rarely"/>
    <s v="Research &amp; Development"/>
    <s v="Medical"/>
    <n v="3"/>
    <x v="0"/>
    <n v="3"/>
    <x v="0"/>
    <n v="3"/>
    <s v="Divorced"/>
    <n v="4810"/>
    <s v="No"/>
    <n v="19"/>
    <n v="2"/>
    <n v="10"/>
    <x v="22"/>
    <n v="7"/>
    <x v="0"/>
    <n v="8"/>
    <n v="18"/>
  </r>
  <r>
    <x v="19"/>
    <x v="1"/>
    <s v="Travel_Frequently"/>
    <s v="Research &amp; Development"/>
    <s v="Technical Degree"/>
    <n v="4"/>
    <x v="0"/>
    <n v="2"/>
    <x v="0"/>
    <n v="4"/>
    <s v="Married"/>
    <n v="4523"/>
    <s v="No"/>
    <n v="7"/>
    <n v="4"/>
    <n v="6"/>
    <x v="4"/>
    <n v="5"/>
    <x v="0"/>
    <n v="4"/>
    <n v="28"/>
  </r>
  <r>
    <x v="17"/>
    <x v="0"/>
    <s v="Travel_Rarely"/>
    <s v="Sales"/>
    <s v="Technical Degree"/>
    <n v="1"/>
    <x v="0"/>
    <n v="3"/>
    <x v="1"/>
    <n v="2"/>
    <s v="Single"/>
    <n v="3202"/>
    <s v="Yes"/>
    <n v="6"/>
    <n v="3"/>
    <n v="5"/>
    <x v="4"/>
    <n v="3"/>
    <x v="1"/>
    <n v="4"/>
    <n v="1"/>
  </r>
  <r>
    <x v="13"/>
    <x v="0"/>
    <s v="Travel_Frequently"/>
    <s v="Sales"/>
    <s v="Marketing"/>
    <n v="4"/>
    <x v="0"/>
    <n v="1"/>
    <x v="1"/>
    <n v="3"/>
    <s v="Divorced"/>
    <n v="2351"/>
    <s v="No"/>
    <n v="3"/>
    <n v="2"/>
    <n v="2"/>
    <x v="4"/>
    <n v="2"/>
    <x v="1"/>
    <n v="0"/>
    <n v="6"/>
  </r>
  <r>
    <x v="8"/>
    <x v="1"/>
    <s v="Travel_Frequently"/>
    <s v="Research &amp; Development"/>
    <s v="Life Sciences"/>
    <n v="4"/>
    <x v="1"/>
    <n v="3"/>
    <x v="1"/>
    <n v="4"/>
    <s v="Married"/>
    <n v="1702"/>
    <s v="Yes"/>
    <n v="1"/>
    <n v="3"/>
    <n v="1"/>
    <x v="1"/>
    <n v="0"/>
    <x v="0"/>
    <n v="0"/>
    <n v="2"/>
  </r>
  <r>
    <x v="32"/>
    <x v="1"/>
    <s v="Travel_Rarely"/>
    <s v="Sales"/>
    <s v="Life Sciences"/>
    <n v="3"/>
    <x v="0"/>
    <n v="3"/>
    <x v="4"/>
    <n v="3"/>
    <s v="Married"/>
    <n v="18041"/>
    <s v="No"/>
    <n v="21"/>
    <n v="3"/>
    <n v="20"/>
    <x v="4"/>
    <n v="15"/>
    <x v="1"/>
    <n v="12"/>
    <n v="2"/>
  </r>
  <r>
    <x v="25"/>
    <x v="1"/>
    <s v="Travel_Rarely"/>
    <s v="Research &amp; Development"/>
    <s v="Life Sciences"/>
    <n v="1"/>
    <x v="0"/>
    <n v="3"/>
    <x v="1"/>
    <n v="4"/>
    <s v="Divorced"/>
    <n v="2886"/>
    <s v="No"/>
    <n v="3"/>
    <n v="1"/>
    <n v="3"/>
    <x v="1"/>
    <n v="2"/>
    <x v="0"/>
    <n v="2"/>
    <n v="23"/>
  </r>
  <r>
    <x v="7"/>
    <x v="1"/>
    <s v="Non-Travel"/>
    <s v="Research &amp; Development"/>
    <s v="Life Sciences"/>
    <n v="3"/>
    <x v="1"/>
    <n v="3"/>
    <x v="1"/>
    <n v="4"/>
    <s v="Married"/>
    <n v="2097"/>
    <s v="No"/>
    <n v="9"/>
    <n v="1"/>
    <n v="5"/>
    <x v="3"/>
    <n v="3"/>
    <x v="1"/>
    <n v="4"/>
    <n v="3"/>
  </r>
  <r>
    <x v="11"/>
    <x v="1"/>
    <s v="Travel_Rarely"/>
    <s v="Research &amp; Development"/>
    <s v="Medical"/>
    <n v="2"/>
    <x v="1"/>
    <n v="2"/>
    <x v="2"/>
    <n v="3"/>
    <s v="Married"/>
    <n v="11935"/>
    <s v="No"/>
    <n v="10"/>
    <n v="3"/>
    <n v="10"/>
    <x v="1"/>
    <n v="2"/>
    <x v="0"/>
    <n v="7"/>
    <n v="3"/>
  </r>
  <r>
    <x v="11"/>
    <x v="0"/>
    <s v="Travel_Rarely"/>
    <s v="Research &amp; Development"/>
    <s v="Technical Degree"/>
    <n v="3"/>
    <x v="0"/>
    <n v="2"/>
    <x v="1"/>
    <n v="2"/>
    <s v="Married"/>
    <n v="2546"/>
    <s v="No"/>
    <n v="6"/>
    <n v="4"/>
    <n v="2"/>
    <x v="3"/>
    <n v="2"/>
    <x v="1"/>
    <n v="1"/>
    <n v="25"/>
  </r>
  <r>
    <x v="37"/>
    <x v="0"/>
    <s v="Travel_Rarely"/>
    <s v="Human Resources"/>
    <s v="Technical Degree"/>
    <n v="1"/>
    <x v="1"/>
    <n v="2"/>
    <x v="1"/>
    <n v="4"/>
    <s v="Single"/>
    <n v="2564"/>
    <s v="No"/>
    <n v="1"/>
    <n v="4"/>
    <n v="1"/>
    <x v="1"/>
    <n v="0"/>
    <x v="0"/>
    <n v="0"/>
    <n v="2"/>
  </r>
  <r>
    <x v="7"/>
    <x v="1"/>
    <s v="Non-Travel"/>
    <s v="Sales"/>
    <s v="Other"/>
    <n v="3"/>
    <x v="0"/>
    <n v="3"/>
    <x v="2"/>
    <n v="1"/>
    <s v="Married"/>
    <n v="8412"/>
    <s v="No"/>
    <n v="10"/>
    <n v="3"/>
    <n v="9"/>
    <x v="4"/>
    <n v="8"/>
    <x v="4"/>
    <n v="8"/>
    <n v="22"/>
  </r>
  <r>
    <x v="38"/>
    <x v="1"/>
    <s v="Travel_Rarely"/>
    <s v="Sales"/>
    <s v="Marketing"/>
    <n v="1"/>
    <x v="1"/>
    <n v="2"/>
    <x v="3"/>
    <n v="4"/>
    <s v="Divorced"/>
    <n v="14118"/>
    <s v="No"/>
    <n v="32"/>
    <n v="2"/>
    <n v="1"/>
    <x v="18"/>
    <n v="0"/>
    <x v="0"/>
    <n v="0"/>
    <n v="29"/>
  </r>
  <r>
    <x v="24"/>
    <x v="1"/>
    <s v="Travel_Rarely"/>
    <s v="Research &amp; Development"/>
    <s v="Life Sciences"/>
    <n v="2"/>
    <x v="1"/>
    <n v="2"/>
    <x v="3"/>
    <n v="3"/>
    <s v="Married"/>
    <n v="17046"/>
    <s v="No"/>
    <n v="28"/>
    <n v="3"/>
    <n v="27"/>
    <x v="4"/>
    <n v="10"/>
    <x v="9"/>
    <n v="7"/>
    <n v="29"/>
  </r>
  <r>
    <x v="7"/>
    <x v="1"/>
    <s v="Non-Travel"/>
    <s v="Research &amp; Development"/>
    <s v="Medical"/>
    <n v="3"/>
    <x v="0"/>
    <n v="3"/>
    <x v="1"/>
    <n v="4"/>
    <s v="Single"/>
    <n v="2564"/>
    <s v="No"/>
    <n v="12"/>
    <n v="2"/>
    <n v="11"/>
    <x v="4"/>
    <n v="7"/>
    <x v="7"/>
    <n v="7"/>
    <n v="2"/>
  </r>
  <r>
    <x v="42"/>
    <x v="1"/>
    <s v="Travel_Frequently"/>
    <s v="Sales"/>
    <s v="Marketing"/>
    <n v="3"/>
    <x v="0"/>
    <n v="2"/>
    <x v="2"/>
    <n v="1"/>
    <s v="Married"/>
    <n v="10266"/>
    <s v="No"/>
    <n v="22"/>
    <n v="4"/>
    <n v="18"/>
    <x v="3"/>
    <n v="13"/>
    <x v="11"/>
    <n v="11"/>
    <n v="28"/>
  </r>
  <r>
    <x v="40"/>
    <x v="1"/>
    <s v="Travel_Rarely"/>
    <s v="Research &amp; Development"/>
    <s v="Medical"/>
    <n v="1"/>
    <x v="0"/>
    <n v="3"/>
    <x v="0"/>
    <n v="4"/>
    <s v="Divorced"/>
    <n v="5070"/>
    <s v="No"/>
    <n v="20"/>
    <n v="3"/>
    <n v="5"/>
    <x v="21"/>
    <n v="0"/>
    <x v="0"/>
    <n v="4"/>
    <n v="2"/>
  </r>
  <r>
    <x v="21"/>
    <x v="1"/>
    <s v="Travel_Rarely"/>
    <s v="Research &amp; Development"/>
    <s v="Life Sciences"/>
    <n v="1"/>
    <x v="1"/>
    <n v="3"/>
    <x v="3"/>
    <n v="3"/>
    <s v="Married"/>
    <n v="17861"/>
    <s v="No"/>
    <n v="26"/>
    <n v="1"/>
    <n v="3"/>
    <x v="17"/>
    <n v="2"/>
    <x v="0"/>
    <n v="1"/>
    <n v="2"/>
  </r>
  <r>
    <x v="10"/>
    <x v="1"/>
    <s v="Travel_Rarely"/>
    <s v="Research &amp; Development"/>
    <s v="Life Sciences"/>
    <n v="4"/>
    <x v="1"/>
    <n v="1"/>
    <x v="1"/>
    <n v="3"/>
    <s v="Single"/>
    <n v="4230"/>
    <s v="No"/>
    <n v="6"/>
    <n v="3"/>
    <n v="5"/>
    <x v="4"/>
    <n v="4"/>
    <x v="5"/>
    <n v="3"/>
    <n v="22"/>
  </r>
  <r>
    <x v="33"/>
    <x v="1"/>
    <s v="Travel_Rarely"/>
    <s v="Research &amp; Development"/>
    <s v="Life Sciences"/>
    <n v="3"/>
    <x v="0"/>
    <n v="3"/>
    <x v="0"/>
    <n v="3"/>
    <s v="Single"/>
    <n v="3780"/>
    <s v="No"/>
    <n v="19"/>
    <n v="3"/>
    <n v="1"/>
    <x v="12"/>
    <n v="0"/>
    <x v="0"/>
    <n v="0"/>
    <n v="8"/>
  </r>
  <r>
    <x v="13"/>
    <x v="1"/>
    <s v="Travel_Rarely"/>
    <s v="Research &amp; Development"/>
    <s v="Life Sciences"/>
    <n v="4"/>
    <x v="1"/>
    <n v="2"/>
    <x v="1"/>
    <n v="3"/>
    <s v="Divorced"/>
    <n v="2768"/>
    <s v="No"/>
    <n v="14"/>
    <n v="3"/>
    <n v="7"/>
    <x v="2"/>
    <n v="3"/>
    <x v="8"/>
    <n v="7"/>
    <n v="2"/>
  </r>
  <r>
    <x v="21"/>
    <x v="1"/>
    <s v="Travel_Rarely"/>
    <s v="Sales"/>
    <s v="Marketing"/>
    <n v="3"/>
    <x v="0"/>
    <n v="2"/>
    <x v="2"/>
    <n v="4"/>
    <s v="Married"/>
    <n v="9071"/>
    <s v="Yes"/>
    <n v="15"/>
    <n v="3"/>
    <n v="3"/>
    <x v="10"/>
    <n v="2"/>
    <x v="1"/>
    <n v="2"/>
    <n v="10"/>
  </r>
  <r>
    <x v="12"/>
    <x v="1"/>
    <s v="Travel_Rarely"/>
    <s v="Research &amp; Development"/>
    <s v="Life Sciences"/>
    <n v="3"/>
    <x v="1"/>
    <n v="3"/>
    <x v="2"/>
    <n v="2"/>
    <s v="Divorced"/>
    <n v="10648"/>
    <s v="No"/>
    <n v="13"/>
    <n v="4"/>
    <n v="13"/>
    <x v="1"/>
    <n v="8"/>
    <x v="0"/>
    <n v="8"/>
    <n v="9"/>
  </r>
  <r>
    <x v="3"/>
    <x v="0"/>
    <s v="Travel_Rarely"/>
    <s v="Research &amp; Development"/>
    <s v="Medical"/>
    <n v="2"/>
    <x v="1"/>
    <n v="3"/>
    <x v="2"/>
    <n v="3"/>
    <s v="Married"/>
    <n v="13610"/>
    <s v="Yes"/>
    <n v="15"/>
    <n v="4"/>
    <n v="7"/>
    <x v="23"/>
    <n v="6"/>
    <x v="4"/>
    <n v="7"/>
    <n v="15"/>
  </r>
  <r>
    <x v="3"/>
    <x v="0"/>
    <s v="Travel_Rarely"/>
    <s v="Research &amp; Development"/>
    <s v="Medical"/>
    <n v="1"/>
    <x v="1"/>
    <n v="1"/>
    <x v="1"/>
    <n v="4"/>
    <s v="Divorced"/>
    <n v="3408"/>
    <s v="No"/>
    <n v="8"/>
    <n v="3"/>
    <n v="4"/>
    <x v="3"/>
    <n v="3"/>
    <x v="1"/>
    <n v="3"/>
    <n v="10"/>
  </r>
  <r>
    <x v="7"/>
    <x v="1"/>
    <s v="Travel_Rarely"/>
    <s v="Sales"/>
    <s v="Marketing"/>
    <n v="4"/>
    <x v="1"/>
    <n v="3"/>
    <x v="1"/>
    <n v="2"/>
    <s v="Single"/>
    <n v="2983"/>
    <s v="No"/>
    <n v="4"/>
    <n v="3"/>
    <n v="3"/>
    <x v="4"/>
    <n v="2"/>
    <x v="1"/>
    <n v="2"/>
    <n v="7"/>
  </r>
  <r>
    <x v="10"/>
    <x v="1"/>
    <s v="Travel_Rarely"/>
    <s v="Research &amp; Development"/>
    <s v="Life Sciences"/>
    <n v="4"/>
    <x v="1"/>
    <n v="3"/>
    <x v="2"/>
    <n v="3"/>
    <s v="Married"/>
    <n v="7632"/>
    <s v="Yes"/>
    <n v="10"/>
    <n v="3"/>
    <n v="8"/>
    <x v="0"/>
    <n v="7"/>
    <x v="0"/>
    <n v="0"/>
    <n v="16"/>
  </r>
  <r>
    <x v="12"/>
    <x v="0"/>
    <s v="Travel_Frequently"/>
    <s v="Research &amp; Development"/>
    <s v="Life Sciences"/>
    <n v="1"/>
    <x v="1"/>
    <n v="3"/>
    <x v="2"/>
    <n v="3"/>
    <s v="Married"/>
    <n v="9824"/>
    <s v="No"/>
    <n v="12"/>
    <n v="3"/>
    <n v="1"/>
    <x v="5"/>
    <n v="0"/>
    <x v="0"/>
    <n v="0"/>
    <n v="20"/>
  </r>
  <r>
    <x v="13"/>
    <x v="0"/>
    <s v="Travel_Frequently"/>
    <s v="Human Resources"/>
    <s v="Human Resources"/>
    <n v="2"/>
    <x v="0"/>
    <n v="3"/>
    <x v="2"/>
    <n v="1"/>
    <s v="Divorced"/>
    <n v="9950"/>
    <s v="Yes"/>
    <n v="11"/>
    <n v="3"/>
    <n v="3"/>
    <x v="23"/>
    <n v="2"/>
    <x v="0"/>
    <n v="2"/>
    <n v="23"/>
  </r>
  <r>
    <x v="19"/>
    <x v="1"/>
    <s v="Travel_Frequently"/>
    <s v="Research &amp; Development"/>
    <s v="Other"/>
    <n v="2"/>
    <x v="1"/>
    <n v="3"/>
    <x v="1"/>
    <n v="3"/>
    <s v="Married"/>
    <n v="2093"/>
    <s v="No"/>
    <n v="8"/>
    <n v="3"/>
    <n v="2"/>
    <x v="7"/>
    <n v="2"/>
    <x v="3"/>
    <n v="0"/>
    <n v="5"/>
  </r>
  <r>
    <x v="9"/>
    <x v="1"/>
    <s v="Non-Travel"/>
    <s v="Sales"/>
    <s v="Medical"/>
    <n v="2"/>
    <x v="1"/>
    <n v="3"/>
    <x v="2"/>
    <n v="4"/>
    <s v="Single"/>
    <n v="9980"/>
    <s v="No"/>
    <n v="10"/>
    <n v="2"/>
    <n v="10"/>
    <x v="1"/>
    <n v="3"/>
    <x v="10"/>
    <n v="7"/>
    <n v="10"/>
  </r>
  <r>
    <x v="15"/>
    <x v="0"/>
    <s v="Travel_Frequently"/>
    <s v="Research &amp; Development"/>
    <s v="Technical Degree"/>
    <n v="3"/>
    <x v="1"/>
    <n v="2"/>
    <x v="1"/>
    <n v="3"/>
    <s v="Single"/>
    <n v="3894"/>
    <s v="No"/>
    <n v="4"/>
    <n v="3"/>
    <n v="2"/>
    <x v="0"/>
    <n v="2"/>
    <x v="1"/>
    <n v="2"/>
    <n v="4"/>
  </r>
  <r>
    <x v="26"/>
    <x v="1"/>
    <s v="Travel_Rarely"/>
    <s v="Sales"/>
    <s v="Marketing"/>
    <n v="2"/>
    <x v="0"/>
    <n v="3"/>
    <x v="0"/>
    <n v="4"/>
    <s v="Married"/>
    <n v="4051"/>
    <s v="No"/>
    <n v="14"/>
    <n v="3"/>
    <n v="9"/>
    <x v="9"/>
    <n v="7"/>
    <x v="7"/>
    <n v="7"/>
    <n v="2"/>
  </r>
  <r>
    <x v="27"/>
    <x v="1"/>
    <s v="Travel_Rarely"/>
    <s v="Sales"/>
    <s v="Life Sciences"/>
    <n v="1"/>
    <x v="0"/>
    <n v="3"/>
    <x v="3"/>
    <n v="2"/>
    <s v="Single"/>
    <n v="16835"/>
    <s v="No"/>
    <n v="37"/>
    <n v="3"/>
    <n v="10"/>
    <x v="20"/>
    <n v="9"/>
    <x v="4"/>
    <n v="7"/>
    <n v="18"/>
  </r>
  <r>
    <x v="0"/>
    <x v="1"/>
    <s v="Non-Travel"/>
    <s v="Sales"/>
    <s v="Life Sciences"/>
    <n v="4"/>
    <x v="1"/>
    <n v="3"/>
    <x v="0"/>
    <n v="4"/>
    <s v="Single"/>
    <n v="6230"/>
    <s v="No"/>
    <n v="16"/>
    <n v="3"/>
    <n v="14"/>
    <x v="0"/>
    <n v="3"/>
    <x v="1"/>
    <n v="10"/>
    <n v="10"/>
  </r>
  <r>
    <x v="10"/>
    <x v="1"/>
    <s v="Travel_Rarely"/>
    <s v="Sales"/>
    <s v="Marketing"/>
    <n v="2"/>
    <x v="1"/>
    <n v="3"/>
    <x v="0"/>
    <n v="3"/>
    <s v="Married"/>
    <n v="4717"/>
    <s v="No"/>
    <n v="15"/>
    <n v="3"/>
    <n v="11"/>
    <x v="3"/>
    <n v="9"/>
    <x v="7"/>
    <n v="9"/>
    <n v="1"/>
  </r>
  <r>
    <x v="32"/>
    <x v="1"/>
    <s v="Travel_Rarely"/>
    <s v="Research &amp; Development"/>
    <s v="Life Sciences"/>
    <n v="2"/>
    <x v="0"/>
    <n v="3"/>
    <x v="3"/>
    <n v="3"/>
    <s v="Single"/>
    <n v="13237"/>
    <s v="No"/>
    <n v="22"/>
    <n v="3"/>
    <n v="20"/>
    <x v="0"/>
    <n v="6"/>
    <x v="8"/>
    <n v="13"/>
    <n v="6"/>
  </r>
  <r>
    <x v="22"/>
    <x v="1"/>
    <s v="Travel_Frequently"/>
    <s v="Research &amp; Development"/>
    <s v="Life Sciences"/>
    <n v="3"/>
    <x v="0"/>
    <n v="3"/>
    <x v="1"/>
    <n v="3"/>
    <s v="Married"/>
    <n v="3755"/>
    <s v="No"/>
    <n v="8"/>
    <n v="3"/>
    <n v="8"/>
    <x v="1"/>
    <n v="3"/>
    <x v="0"/>
    <n v="7"/>
    <n v="8"/>
  </r>
  <r>
    <x v="12"/>
    <x v="1"/>
    <s v="Travel_Rarely"/>
    <s v="Sales"/>
    <s v="Life Sciences"/>
    <n v="2"/>
    <x v="1"/>
    <n v="3"/>
    <x v="0"/>
    <n v="4"/>
    <s v="Single"/>
    <n v="6582"/>
    <s v="Yes"/>
    <n v="10"/>
    <n v="4"/>
    <n v="6"/>
    <x v="3"/>
    <n v="5"/>
    <x v="0"/>
    <n v="5"/>
    <n v="2"/>
  </r>
  <r>
    <x v="19"/>
    <x v="1"/>
    <s v="Travel_Rarely"/>
    <s v="Research &amp; Development"/>
    <s v="Medical"/>
    <n v="4"/>
    <x v="1"/>
    <n v="3"/>
    <x v="2"/>
    <n v="1"/>
    <s v="Married"/>
    <n v="7406"/>
    <s v="Yes"/>
    <n v="10"/>
    <n v="2"/>
    <n v="10"/>
    <x v="1"/>
    <n v="9"/>
    <x v="8"/>
    <n v="8"/>
    <n v="24"/>
  </r>
  <r>
    <x v="28"/>
    <x v="1"/>
    <s v="Travel_Rarely"/>
    <s v="Sales"/>
    <s v="Other"/>
    <n v="4"/>
    <x v="1"/>
    <n v="3"/>
    <x v="0"/>
    <n v="2"/>
    <s v="Married"/>
    <n v="4805"/>
    <s v="No"/>
    <n v="9"/>
    <n v="4"/>
    <n v="8"/>
    <x v="4"/>
    <n v="7"/>
    <x v="2"/>
    <n v="7"/>
    <n v="2"/>
  </r>
  <r>
    <x v="25"/>
    <x v="0"/>
    <s v="Travel_Frequently"/>
    <s v="Human Resources"/>
    <s v="Life Sciences"/>
    <n v="2"/>
    <x v="0"/>
    <n v="3"/>
    <x v="1"/>
    <n v="3"/>
    <s v="Divorced"/>
    <n v="2741"/>
    <s v="Yes"/>
    <n v="8"/>
    <n v="2"/>
    <n v="7"/>
    <x v="4"/>
    <n v="7"/>
    <x v="1"/>
    <n v="0"/>
    <n v="17"/>
  </r>
  <r>
    <x v="11"/>
    <x v="1"/>
    <s v="Travel_Rarely"/>
    <s v="Research &amp; Development"/>
    <s v="Technical Degree"/>
    <n v="4"/>
    <x v="1"/>
    <n v="3"/>
    <x v="0"/>
    <n v="4"/>
    <s v="Divorced"/>
    <n v="4262"/>
    <s v="No"/>
    <n v="8"/>
    <n v="4"/>
    <n v="3"/>
    <x v="9"/>
    <n v="2"/>
    <x v="1"/>
    <n v="2"/>
    <n v="19"/>
  </r>
  <r>
    <x v="3"/>
    <x v="1"/>
    <s v="Travel_Rarely"/>
    <s v="Research &amp; Development"/>
    <s v="Medical"/>
    <n v="1"/>
    <x v="0"/>
    <n v="4"/>
    <x v="3"/>
    <n v="3"/>
    <s v="Divorced"/>
    <n v="16184"/>
    <s v="No"/>
    <n v="10"/>
    <n v="3"/>
    <n v="6"/>
    <x v="3"/>
    <n v="1"/>
    <x v="0"/>
    <n v="5"/>
    <n v="1"/>
  </r>
  <r>
    <x v="12"/>
    <x v="1"/>
    <s v="Travel_Rarely"/>
    <s v="Sales"/>
    <s v="Life Sciences"/>
    <n v="3"/>
    <x v="1"/>
    <n v="2"/>
    <x v="2"/>
    <n v="4"/>
    <s v="Divorced"/>
    <n v="11557"/>
    <s v="No"/>
    <n v="10"/>
    <n v="2"/>
    <n v="5"/>
    <x v="9"/>
    <n v="4"/>
    <x v="0"/>
    <n v="1"/>
    <n v="7"/>
  </r>
  <r>
    <x v="41"/>
    <x v="0"/>
    <s v="Travel_Frequently"/>
    <s v="Sales"/>
    <s v="Marketing"/>
    <n v="2"/>
    <x v="1"/>
    <n v="3"/>
    <x v="1"/>
    <n v="2"/>
    <s v="Single"/>
    <n v="1878"/>
    <s v="Yes"/>
    <n v="0"/>
    <n v="3"/>
    <n v="0"/>
    <x v="1"/>
    <n v="0"/>
    <x v="0"/>
    <n v="0"/>
    <n v="5"/>
  </r>
  <r>
    <x v="32"/>
    <x v="1"/>
    <s v="Non-Travel"/>
    <s v="Sales"/>
    <s v="Other"/>
    <n v="3"/>
    <x v="1"/>
    <n v="1"/>
    <x v="2"/>
    <n v="1"/>
    <s v="Divorced"/>
    <n v="10932"/>
    <s v="No"/>
    <n v="20"/>
    <n v="3"/>
    <n v="1"/>
    <x v="27"/>
    <n v="0"/>
    <x v="0"/>
    <n v="1"/>
    <n v="28"/>
  </r>
  <r>
    <x v="0"/>
    <x v="1"/>
    <s v="Non-Travel"/>
    <s v="Research &amp; Development"/>
    <s v="Other"/>
    <n v="1"/>
    <x v="0"/>
    <n v="2"/>
    <x v="0"/>
    <n v="3"/>
    <s v="Single"/>
    <n v="6811"/>
    <s v="Yes"/>
    <n v="10"/>
    <n v="3"/>
    <n v="8"/>
    <x v="0"/>
    <n v="7"/>
    <x v="0"/>
    <n v="7"/>
    <n v="2"/>
  </r>
  <r>
    <x v="25"/>
    <x v="1"/>
    <s v="Travel_Rarely"/>
    <s v="Sales"/>
    <s v="Medical"/>
    <n v="1"/>
    <x v="1"/>
    <n v="3"/>
    <x v="0"/>
    <n v="3"/>
    <s v="Divorced"/>
    <n v="4306"/>
    <s v="No"/>
    <n v="8"/>
    <n v="3"/>
    <n v="0"/>
    <x v="23"/>
    <n v="0"/>
    <x v="0"/>
    <n v="0"/>
    <n v="29"/>
  </r>
  <r>
    <x v="10"/>
    <x v="1"/>
    <s v="Travel_Rarely"/>
    <s v="Sales"/>
    <s v="Medical"/>
    <n v="1"/>
    <x v="0"/>
    <n v="3"/>
    <x v="0"/>
    <n v="3"/>
    <s v="Single"/>
    <n v="4859"/>
    <s v="No"/>
    <n v="5"/>
    <n v="3"/>
    <n v="5"/>
    <x v="1"/>
    <n v="4"/>
    <x v="0"/>
    <n v="3"/>
    <n v="1"/>
  </r>
  <r>
    <x v="13"/>
    <x v="1"/>
    <s v="Travel_Rarely"/>
    <s v="Sales"/>
    <s v="Life Sciences"/>
    <n v="4"/>
    <x v="1"/>
    <n v="4"/>
    <x v="0"/>
    <n v="4"/>
    <s v="Single"/>
    <n v="5337"/>
    <s v="No"/>
    <n v="10"/>
    <n v="3"/>
    <n v="10"/>
    <x v="1"/>
    <n v="7"/>
    <x v="8"/>
    <n v="7"/>
    <n v="21"/>
  </r>
  <r>
    <x v="25"/>
    <x v="0"/>
    <s v="Travel_Rarely"/>
    <s v="Research &amp; Development"/>
    <s v="Technical Degree"/>
    <n v="3"/>
    <x v="1"/>
    <n v="1"/>
    <x v="1"/>
    <n v="4"/>
    <s v="Single"/>
    <n v="2340"/>
    <s v="Yes"/>
    <n v="1"/>
    <n v="1"/>
    <n v="1"/>
    <x v="1"/>
    <n v="0"/>
    <x v="0"/>
    <n v="0"/>
    <n v="24"/>
  </r>
  <r>
    <x v="2"/>
    <x v="1"/>
    <s v="Travel_Rarely"/>
    <s v="Research &amp; Development"/>
    <s v="Technical Degree"/>
    <n v="2"/>
    <x v="0"/>
    <n v="3"/>
    <x v="2"/>
    <n v="4"/>
    <s v="Single"/>
    <n v="7491"/>
    <s v="No"/>
    <n v="12"/>
    <n v="4"/>
    <n v="6"/>
    <x v="7"/>
    <n v="5"/>
    <x v="1"/>
    <n v="2"/>
    <n v="1"/>
  </r>
  <r>
    <x v="21"/>
    <x v="1"/>
    <s v="Travel_Frequently"/>
    <s v="Research &amp; Development"/>
    <s v="Medical"/>
    <n v="1"/>
    <x v="0"/>
    <n v="3"/>
    <x v="2"/>
    <n v="3"/>
    <s v="Married"/>
    <n v="10527"/>
    <s v="No"/>
    <n v="28"/>
    <n v="2"/>
    <n v="2"/>
    <x v="29"/>
    <n v="2"/>
    <x v="1"/>
    <n v="2"/>
    <n v="18"/>
  </r>
  <r>
    <x v="0"/>
    <x v="1"/>
    <s v="Travel_Rarely"/>
    <s v="Sales"/>
    <s v="Life Sciences"/>
    <n v="2"/>
    <x v="0"/>
    <n v="3"/>
    <x v="3"/>
    <n v="1"/>
    <s v="Married"/>
    <n v="16595"/>
    <s v="No"/>
    <n v="22"/>
    <n v="3"/>
    <n v="18"/>
    <x v="3"/>
    <n v="16"/>
    <x v="14"/>
    <n v="8"/>
    <n v="2"/>
  </r>
  <r>
    <x v="2"/>
    <x v="1"/>
    <s v="Non-Travel"/>
    <s v="Sales"/>
    <s v="Medical"/>
    <n v="1"/>
    <x v="1"/>
    <n v="3"/>
    <x v="2"/>
    <n v="2"/>
    <s v="Divorced"/>
    <n v="8834"/>
    <s v="No"/>
    <n v="9"/>
    <n v="3"/>
    <n v="9"/>
    <x v="1"/>
    <n v="5"/>
    <x v="4"/>
    <n v="7"/>
    <n v="9"/>
  </r>
  <r>
    <x v="39"/>
    <x v="1"/>
    <s v="Travel_Rarely"/>
    <s v="Research &amp; Development"/>
    <s v="Technical Degree"/>
    <n v="4"/>
    <x v="1"/>
    <n v="3"/>
    <x v="0"/>
    <n v="1"/>
    <s v="Divorced"/>
    <n v="5577"/>
    <s v="Yes"/>
    <n v="18"/>
    <n v="3"/>
    <n v="10"/>
    <x v="23"/>
    <n v="9"/>
    <x v="7"/>
    <n v="9"/>
    <n v="6"/>
  </r>
  <r>
    <x v="5"/>
    <x v="0"/>
    <s v="Non-Travel"/>
    <s v="Sales"/>
    <s v="Other"/>
    <n v="4"/>
    <x v="1"/>
    <n v="4"/>
    <x v="0"/>
    <n v="3"/>
    <s v="Married"/>
    <n v="4707"/>
    <s v="No"/>
    <n v="6"/>
    <n v="3"/>
    <n v="4"/>
    <x v="0"/>
    <n v="2"/>
    <x v="1"/>
    <n v="2"/>
    <n v="11"/>
  </r>
  <r>
    <x v="17"/>
    <x v="1"/>
    <s v="Travel_Frequently"/>
    <s v="Sales"/>
    <s v="Medical"/>
    <n v="4"/>
    <x v="1"/>
    <n v="3"/>
    <x v="1"/>
    <n v="4"/>
    <s v="Married"/>
    <n v="2400"/>
    <s v="No"/>
    <n v="3"/>
    <n v="3"/>
    <n v="2"/>
    <x v="4"/>
    <n v="2"/>
    <x v="3"/>
    <n v="1"/>
    <n v="24"/>
  </r>
  <r>
    <x v="8"/>
    <x v="1"/>
    <s v="Travel_Rarely"/>
    <s v="Research &amp; Development"/>
    <s v="Medical"/>
    <n v="3"/>
    <x v="0"/>
    <n v="3"/>
    <x v="0"/>
    <n v="3"/>
    <s v="Married"/>
    <n v="9824"/>
    <s v="No"/>
    <n v="18"/>
    <n v="3"/>
    <n v="1"/>
    <x v="16"/>
    <n v="0"/>
    <x v="0"/>
    <n v="0"/>
    <n v="10"/>
  </r>
  <r>
    <x v="2"/>
    <x v="1"/>
    <s v="Travel_Rarely"/>
    <s v="Research &amp; Development"/>
    <s v="Life Sciences"/>
    <n v="2"/>
    <x v="0"/>
    <n v="3"/>
    <x v="0"/>
    <n v="2"/>
    <s v="Married"/>
    <n v="6447"/>
    <s v="No"/>
    <n v="8"/>
    <n v="2"/>
    <n v="6"/>
    <x v="0"/>
    <n v="5"/>
    <x v="5"/>
    <n v="3"/>
    <n v="1"/>
  </r>
  <r>
    <x v="1"/>
    <x v="1"/>
    <s v="Travel_Rarely"/>
    <s v="Research &amp; Development"/>
    <s v="Life Sciences"/>
    <n v="4"/>
    <x v="1"/>
    <n v="2"/>
    <x v="4"/>
    <n v="3"/>
    <s v="Divorced"/>
    <n v="19502"/>
    <s v="Yes"/>
    <n v="31"/>
    <n v="3"/>
    <n v="31"/>
    <x v="1"/>
    <n v="9"/>
    <x v="0"/>
    <n v="9"/>
    <n v="18"/>
  </r>
  <r>
    <x v="17"/>
    <x v="1"/>
    <s v="Travel_Rarely"/>
    <s v="Research &amp; Development"/>
    <s v="Medical"/>
    <n v="2"/>
    <x v="1"/>
    <n v="4"/>
    <x v="1"/>
    <n v="4"/>
    <s v="Married"/>
    <n v="2725"/>
    <s v="Yes"/>
    <n v="6"/>
    <n v="3"/>
    <n v="6"/>
    <x v="1"/>
    <n v="5"/>
    <x v="1"/>
    <n v="4"/>
    <n v="23"/>
  </r>
  <r>
    <x v="25"/>
    <x v="1"/>
    <s v="Travel_Rarely"/>
    <s v="Sales"/>
    <s v="Marketing"/>
    <n v="1"/>
    <x v="1"/>
    <n v="3"/>
    <x v="0"/>
    <n v="2"/>
    <s v="Married"/>
    <n v="6272"/>
    <s v="No"/>
    <n v="6"/>
    <n v="4"/>
    <n v="5"/>
    <x v="4"/>
    <n v="3"/>
    <x v="1"/>
    <n v="4"/>
    <n v="28"/>
  </r>
  <r>
    <x v="17"/>
    <x v="1"/>
    <s v="Travel_Rarely"/>
    <s v="Research &amp; Development"/>
    <s v="Other"/>
    <n v="4"/>
    <x v="1"/>
    <n v="2"/>
    <x v="1"/>
    <n v="2"/>
    <s v="Married"/>
    <n v="2127"/>
    <s v="No"/>
    <n v="1"/>
    <n v="3"/>
    <n v="1"/>
    <x v="1"/>
    <n v="0"/>
    <x v="0"/>
    <n v="0"/>
    <n v="17"/>
  </r>
  <r>
    <x v="24"/>
    <x v="1"/>
    <s v="Travel_Frequently"/>
    <s v="Human Resources"/>
    <s v="Medical"/>
    <n v="1"/>
    <x v="1"/>
    <n v="3"/>
    <x v="4"/>
    <n v="2"/>
    <s v="Married"/>
    <n v="18200"/>
    <s v="No"/>
    <n v="32"/>
    <n v="3"/>
    <n v="32"/>
    <x v="1"/>
    <n v="5"/>
    <x v="13"/>
    <n v="7"/>
    <n v="3"/>
  </r>
  <r>
    <x v="36"/>
    <x v="1"/>
    <s v="Travel_Rarely"/>
    <s v="Sales"/>
    <s v="Medical"/>
    <n v="2"/>
    <x v="1"/>
    <n v="3"/>
    <x v="1"/>
    <n v="3"/>
    <s v="Married"/>
    <n v="2096"/>
    <s v="No"/>
    <n v="7"/>
    <n v="3"/>
    <n v="7"/>
    <x v="1"/>
    <n v="4"/>
    <x v="0"/>
    <n v="6"/>
    <n v="13"/>
  </r>
  <r>
    <x v="17"/>
    <x v="0"/>
    <s v="Travel_Frequently"/>
    <s v="Research &amp; Development"/>
    <s v="Life Sciences"/>
    <n v="1"/>
    <x v="0"/>
    <n v="3"/>
    <x v="1"/>
    <n v="3"/>
    <s v="Married"/>
    <n v="2886"/>
    <s v="Yes"/>
    <n v="6"/>
    <n v="3"/>
    <n v="6"/>
    <x v="1"/>
    <n v="3"/>
    <x v="1"/>
    <n v="2"/>
    <n v="7"/>
  </r>
  <r>
    <x v="7"/>
    <x v="0"/>
    <s v="Travel_Frequently"/>
    <s v="Sales"/>
    <s v="Life Sciences"/>
    <n v="2"/>
    <x v="1"/>
    <n v="2"/>
    <x v="1"/>
    <n v="1"/>
    <s v="Married"/>
    <n v="2033"/>
    <s v="No"/>
    <n v="1"/>
    <n v="4"/>
    <n v="1"/>
    <x v="1"/>
    <n v="0"/>
    <x v="0"/>
    <n v="0"/>
    <n v="12"/>
  </r>
  <r>
    <x v="13"/>
    <x v="1"/>
    <s v="Travel_Rarely"/>
    <s v="Research &amp; Development"/>
    <s v="Life Sciences"/>
    <n v="2"/>
    <x v="1"/>
    <n v="2"/>
    <x v="1"/>
    <n v="4"/>
    <s v="Married"/>
    <n v="3622"/>
    <s v="Yes"/>
    <n v="6"/>
    <n v="3"/>
    <n v="6"/>
    <x v="1"/>
    <n v="5"/>
    <x v="1"/>
    <n v="3"/>
    <n v="1"/>
  </r>
  <r>
    <x v="12"/>
    <x v="0"/>
    <s v="Travel_Rarely"/>
    <s v="Sales"/>
    <s v="Medical"/>
    <n v="2"/>
    <x v="1"/>
    <n v="3"/>
    <x v="0"/>
    <n v="1"/>
    <s v="Divorced"/>
    <n v="4233"/>
    <s v="No"/>
    <n v="9"/>
    <n v="1"/>
    <n v="3"/>
    <x v="7"/>
    <n v="1"/>
    <x v="1"/>
    <n v="2"/>
    <n v="13"/>
  </r>
  <r>
    <x v="10"/>
    <x v="1"/>
    <s v="Travel_Rarely"/>
    <s v="Research &amp; Development"/>
    <s v="Other"/>
    <n v="1"/>
    <x v="1"/>
    <n v="2"/>
    <x v="0"/>
    <n v="4"/>
    <s v="Single"/>
    <n v="3681"/>
    <s v="No"/>
    <n v="9"/>
    <n v="3"/>
    <n v="3"/>
    <x v="7"/>
    <n v="2"/>
    <x v="0"/>
    <n v="2"/>
    <n v="25"/>
  </r>
  <r>
    <x v="12"/>
    <x v="1"/>
    <s v="Travel_Rarely"/>
    <s v="Sales"/>
    <s v="Medical"/>
    <n v="1"/>
    <x v="1"/>
    <n v="4"/>
    <x v="0"/>
    <n v="4"/>
    <s v="Divorced"/>
    <n v="5460"/>
    <s v="No"/>
    <n v="13"/>
    <n v="4"/>
    <n v="7"/>
    <x v="7"/>
    <n v="7"/>
    <x v="8"/>
    <n v="7"/>
    <n v="6"/>
  </r>
  <r>
    <x v="4"/>
    <x v="1"/>
    <s v="Travel_Rarely"/>
    <s v="Research &amp; Development"/>
    <s v="Medical"/>
    <n v="1"/>
    <x v="0"/>
    <n v="2"/>
    <x v="1"/>
    <n v="3"/>
    <s v="Divorced"/>
    <n v="2187"/>
    <s v="No"/>
    <n v="6"/>
    <n v="2"/>
    <n v="5"/>
    <x v="4"/>
    <n v="3"/>
    <x v="0"/>
    <n v="3"/>
    <n v="6"/>
  </r>
  <r>
    <x v="2"/>
    <x v="1"/>
    <s v="Travel_Rarely"/>
    <s v="Sales"/>
    <s v="Marketing"/>
    <n v="4"/>
    <x v="1"/>
    <n v="3"/>
    <x v="0"/>
    <n v="3"/>
    <s v="Married"/>
    <n v="9602"/>
    <s v="Yes"/>
    <n v="17"/>
    <n v="2"/>
    <n v="3"/>
    <x v="19"/>
    <n v="0"/>
    <x v="1"/>
    <n v="0"/>
    <n v="2"/>
  </r>
  <r>
    <x v="35"/>
    <x v="1"/>
    <s v="Travel_Rarely"/>
    <s v="Research &amp; Development"/>
    <s v="Life Sciences"/>
    <n v="4"/>
    <x v="0"/>
    <n v="2"/>
    <x v="1"/>
    <n v="2"/>
    <s v="Single"/>
    <n v="2836"/>
    <s v="No"/>
    <n v="1"/>
    <n v="4"/>
    <n v="1"/>
    <x v="1"/>
    <n v="0"/>
    <x v="0"/>
    <n v="0"/>
    <n v="1"/>
  </r>
  <r>
    <x v="19"/>
    <x v="1"/>
    <s v="Travel_Rarely"/>
    <s v="Research &amp; Development"/>
    <s v="Life Sciences"/>
    <n v="3"/>
    <x v="0"/>
    <n v="3"/>
    <x v="0"/>
    <n v="4"/>
    <s v="Married"/>
    <n v="4089"/>
    <s v="No"/>
    <n v="10"/>
    <n v="3"/>
    <n v="10"/>
    <x v="1"/>
    <n v="2"/>
    <x v="3"/>
    <n v="2"/>
    <n v="2"/>
  </r>
  <r>
    <x v="23"/>
    <x v="1"/>
    <s v="Travel_Rarely"/>
    <s v="Research &amp; Development"/>
    <s v="Other"/>
    <n v="2"/>
    <x v="1"/>
    <n v="2"/>
    <x v="3"/>
    <n v="4"/>
    <s v="Divorced"/>
    <n v="16627"/>
    <s v="Yes"/>
    <n v="21"/>
    <n v="2"/>
    <n v="1"/>
    <x v="11"/>
    <n v="0"/>
    <x v="0"/>
    <n v="0"/>
    <n v="6"/>
  </r>
  <r>
    <x v="8"/>
    <x v="1"/>
    <s v="Travel_Rarely"/>
    <s v="Research &amp; Development"/>
    <s v="Life Sciences"/>
    <n v="3"/>
    <x v="0"/>
    <n v="3"/>
    <x v="1"/>
    <n v="1"/>
    <s v="Single"/>
    <n v="2619"/>
    <s v="No"/>
    <n v="8"/>
    <n v="2"/>
    <n v="0"/>
    <x v="23"/>
    <n v="0"/>
    <x v="0"/>
    <n v="0"/>
    <n v="1"/>
  </r>
  <r>
    <x v="23"/>
    <x v="1"/>
    <s v="Travel_Frequently"/>
    <s v="Research &amp; Development"/>
    <s v="Medical"/>
    <n v="4"/>
    <x v="1"/>
    <n v="3"/>
    <x v="0"/>
    <n v="3"/>
    <s v="Divorced"/>
    <n v="5679"/>
    <s v="Yes"/>
    <n v="10"/>
    <n v="3"/>
    <n v="8"/>
    <x v="0"/>
    <n v="7"/>
    <x v="5"/>
    <n v="7"/>
    <n v="9"/>
  </r>
  <r>
    <x v="26"/>
    <x v="1"/>
    <s v="Travel_Rarely"/>
    <s v="Research &amp; Development"/>
    <s v="Life Sciences"/>
    <n v="4"/>
    <x v="0"/>
    <n v="2"/>
    <x v="3"/>
    <n v="1"/>
    <s v="Married"/>
    <n v="15402"/>
    <s v="No"/>
    <n v="21"/>
    <n v="1"/>
    <n v="3"/>
    <x v="12"/>
    <n v="2"/>
    <x v="0"/>
    <n v="2"/>
    <n v="1"/>
  </r>
  <r>
    <x v="20"/>
    <x v="1"/>
    <s v="Travel_Rarely"/>
    <s v="Human Resources"/>
    <s v="Life Sciences"/>
    <n v="1"/>
    <x v="0"/>
    <n v="2"/>
    <x v="0"/>
    <n v="3"/>
    <s v="Single"/>
    <n v="5985"/>
    <s v="No"/>
    <n v="10"/>
    <n v="4"/>
    <n v="2"/>
    <x v="23"/>
    <n v="2"/>
    <x v="0"/>
    <n v="2"/>
    <n v="1"/>
  </r>
  <r>
    <x v="13"/>
    <x v="1"/>
    <s v="Travel_Rarely"/>
    <s v="Sales"/>
    <s v="Technical Degree"/>
    <n v="3"/>
    <x v="0"/>
    <n v="3"/>
    <x v="1"/>
    <n v="3"/>
    <s v="Divorced"/>
    <n v="2579"/>
    <s v="Yes"/>
    <n v="8"/>
    <n v="3"/>
    <n v="8"/>
    <x v="1"/>
    <n v="2"/>
    <x v="0"/>
    <n v="6"/>
    <n v="14"/>
  </r>
  <r>
    <x v="4"/>
    <x v="0"/>
    <s v="Travel_Rarely"/>
    <s v="Sales"/>
    <s v="Marketing"/>
    <n v="3"/>
    <x v="1"/>
    <n v="3"/>
    <x v="1"/>
    <n v="1"/>
    <s v="Divorced"/>
    <n v="3041"/>
    <s v="No"/>
    <n v="5"/>
    <n v="3"/>
    <n v="4"/>
    <x v="4"/>
    <n v="3"/>
    <x v="0"/>
    <n v="2"/>
    <n v="2"/>
  </r>
  <r>
    <x v="18"/>
    <x v="1"/>
    <s v="Travel_Rarely"/>
    <s v="Sales"/>
    <s v="Technical Degree"/>
    <n v="3"/>
    <x v="1"/>
    <n v="3"/>
    <x v="1"/>
    <n v="3"/>
    <s v="Single"/>
    <n v="3447"/>
    <s v="No"/>
    <n v="3"/>
    <n v="3"/>
    <n v="3"/>
    <x v="1"/>
    <n v="2"/>
    <x v="1"/>
    <n v="2"/>
    <n v="22"/>
  </r>
  <r>
    <x v="20"/>
    <x v="1"/>
    <s v="Travel_Rarely"/>
    <s v="Research &amp; Development"/>
    <s v="Other"/>
    <n v="4"/>
    <x v="1"/>
    <n v="3"/>
    <x v="4"/>
    <n v="4"/>
    <s v="Married"/>
    <n v="19513"/>
    <s v="Yes"/>
    <n v="26"/>
    <n v="4"/>
    <n v="2"/>
    <x v="15"/>
    <n v="2"/>
    <x v="0"/>
    <n v="1"/>
    <n v="3"/>
  </r>
  <r>
    <x v="15"/>
    <x v="1"/>
    <s v="Travel_Rarely"/>
    <s v="Research &amp; Development"/>
    <s v="Medical"/>
    <n v="1"/>
    <x v="1"/>
    <n v="3"/>
    <x v="1"/>
    <n v="3"/>
    <s v="Married"/>
    <n v="2773"/>
    <s v="No"/>
    <n v="3"/>
    <n v="3"/>
    <n v="2"/>
    <x v="4"/>
    <n v="2"/>
    <x v="3"/>
    <n v="2"/>
    <n v="6"/>
  </r>
  <r>
    <x v="3"/>
    <x v="1"/>
    <s v="Travel_Rarely"/>
    <s v="Sales"/>
    <s v="Marketing"/>
    <n v="3"/>
    <x v="1"/>
    <n v="3"/>
    <x v="0"/>
    <n v="3"/>
    <s v="Divorced"/>
    <n v="7104"/>
    <s v="No"/>
    <n v="6"/>
    <n v="3"/>
    <n v="5"/>
    <x v="4"/>
    <n v="0"/>
    <x v="1"/>
    <n v="2"/>
    <n v="8"/>
  </r>
  <r>
    <x v="5"/>
    <x v="1"/>
    <s v="Travel_Rarely"/>
    <s v="Research &amp; Development"/>
    <s v="Life Sciences"/>
    <n v="1"/>
    <x v="0"/>
    <n v="3"/>
    <x v="0"/>
    <n v="4"/>
    <s v="Married"/>
    <n v="6322"/>
    <s v="Yes"/>
    <n v="6"/>
    <n v="2"/>
    <n v="6"/>
    <x v="1"/>
    <n v="4"/>
    <x v="0"/>
    <n v="5"/>
    <n v="9"/>
  </r>
  <r>
    <x v="7"/>
    <x v="1"/>
    <s v="Travel_Frequently"/>
    <s v="Research &amp; Development"/>
    <s v="Medical"/>
    <n v="3"/>
    <x v="0"/>
    <n v="3"/>
    <x v="1"/>
    <n v="3"/>
    <s v="Divorced"/>
    <n v="2083"/>
    <s v="No"/>
    <n v="1"/>
    <n v="3"/>
    <n v="1"/>
    <x v="1"/>
    <n v="0"/>
    <x v="0"/>
    <n v="0"/>
    <n v="3"/>
  </r>
  <r>
    <x v="16"/>
    <x v="1"/>
    <s v="Travel_Rarely"/>
    <s v="Sales"/>
    <s v="Medical"/>
    <n v="4"/>
    <x v="0"/>
    <n v="3"/>
    <x v="0"/>
    <n v="1"/>
    <s v="Single"/>
    <n v="8381"/>
    <s v="No"/>
    <n v="18"/>
    <n v="4"/>
    <n v="14"/>
    <x v="3"/>
    <n v="7"/>
    <x v="6"/>
    <n v="10"/>
    <n v="1"/>
  </r>
  <r>
    <x v="13"/>
    <x v="1"/>
    <s v="Travel_Rarely"/>
    <s v="Research &amp; Development"/>
    <s v="Life Sciences"/>
    <n v="2"/>
    <x v="1"/>
    <n v="3"/>
    <x v="1"/>
    <n v="4"/>
    <s v="Married"/>
    <n v="2691"/>
    <s v="No"/>
    <n v="10"/>
    <n v="2"/>
    <n v="10"/>
    <x v="1"/>
    <n v="9"/>
    <x v="6"/>
    <n v="8"/>
    <n v="1"/>
  </r>
  <r>
    <x v="28"/>
    <x v="0"/>
    <s v="Travel_Frequently"/>
    <s v="Sales"/>
    <s v="Life Sciences"/>
    <n v="1"/>
    <x v="0"/>
    <n v="3"/>
    <x v="0"/>
    <n v="1"/>
    <s v="Married"/>
    <n v="4286"/>
    <s v="No"/>
    <n v="5"/>
    <n v="3"/>
    <n v="1"/>
    <x v="3"/>
    <n v="1"/>
    <x v="0"/>
    <n v="0"/>
    <n v="26"/>
  </r>
  <r>
    <x v="25"/>
    <x v="1"/>
    <s v="Travel_Rarely"/>
    <s v="Research &amp; Development"/>
    <s v="Life Sciences"/>
    <n v="3"/>
    <x v="0"/>
    <n v="3"/>
    <x v="1"/>
    <n v="4"/>
    <s v="Married"/>
    <n v="2659"/>
    <s v="Yes"/>
    <n v="3"/>
    <n v="3"/>
    <n v="3"/>
    <x v="1"/>
    <n v="2"/>
    <x v="0"/>
    <n v="2"/>
    <n v="6"/>
  </r>
  <r>
    <x v="2"/>
    <x v="1"/>
    <s v="Travel_Rarely"/>
    <s v="Research &amp; Development"/>
    <s v="Other"/>
    <n v="3"/>
    <x v="1"/>
    <n v="3"/>
    <x v="2"/>
    <n v="3"/>
    <s v="Married"/>
    <n v="9434"/>
    <s v="No"/>
    <n v="10"/>
    <n v="3"/>
    <n v="10"/>
    <x v="1"/>
    <n v="7"/>
    <x v="4"/>
    <n v="8"/>
    <n v="3"/>
  </r>
  <r>
    <x v="11"/>
    <x v="1"/>
    <s v="Travel_Rarely"/>
    <s v="Sales"/>
    <s v="Medical"/>
    <n v="2"/>
    <x v="0"/>
    <n v="3"/>
    <x v="0"/>
    <n v="3"/>
    <s v="Married"/>
    <n v="5561"/>
    <s v="No"/>
    <n v="6"/>
    <n v="2"/>
    <n v="6"/>
    <x v="1"/>
    <n v="0"/>
    <x v="1"/>
    <n v="2"/>
    <n v="3"/>
  </r>
  <r>
    <x v="10"/>
    <x v="1"/>
    <s v="Travel_Rarely"/>
    <s v="Research &amp; Development"/>
    <s v="Life Sciences"/>
    <n v="2"/>
    <x v="1"/>
    <n v="1"/>
    <x v="0"/>
    <n v="4"/>
    <s v="Single"/>
    <n v="6646"/>
    <s v="No"/>
    <n v="17"/>
    <n v="3"/>
    <n v="17"/>
    <x v="1"/>
    <n v="11"/>
    <x v="14"/>
    <n v="8"/>
    <n v="6"/>
  </r>
  <r>
    <x v="3"/>
    <x v="1"/>
    <s v="Travel_Frequently"/>
    <s v="Research &amp; Development"/>
    <s v="Life Sciences"/>
    <n v="3"/>
    <x v="1"/>
    <n v="3"/>
    <x v="0"/>
    <n v="4"/>
    <s v="Divorced"/>
    <n v="7725"/>
    <s v="No"/>
    <n v="15"/>
    <n v="1"/>
    <n v="13"/>
    <x v="0"/>
    <n v="11"/>
    <x v="5"/>
    <n v="7"/>
    <n v="6"/>
  </r>
  <r>
    <x v="33"/>
    <x v="1"/>
    <s v="Travel_Rarely"/>
    <s v="Human Resources"/>
    <s v="Medical"/>
    <n v="3"/>
    <x v="1"/>
    <n v="3"/>
    <x v="2"/>
    <n v="2"/>
    <s v="Married"/>
    <n v="10725"/>
    <s v="No"/>
    <n v="16"/>
    <n v="4"/>
    <n v="9"/>
    <x v="2"/>
    <n v="7"/>
    <x v="4"/>
    <n v="1"/>
    <n v="19"/>
  </r>
  <r>
    <x v="9"/>
    <x v="1"/>
    <s v="Travel_Rarely"/>
    <s v="Research &amp; Development"/>
    <s v="Medical"/>
    <n v="2"/>
    <x v="1"/>
    <n v="2"/>
    <x v="0"/>
    <n v="2"/>
    <s v="Divorced"/>
    <n v="8847"/>
    <s v="Yes"/>
    <n v="13"/>
    <n v="3"/>
    <n v="3"/>
    <x v="6"/>
    <n v="2"/>
    <x v="0"/>
    <n v="2"/>
    <n v="9"/>
  </r>
  <r>
    <x v="4"/>
    <x v="1"/>
    <s v="Travel_Rarely"/>
    <s v="Research &amp; Development"/>
    <s v="Medical"/>
    <n v="1"/>
    <x v="1"/>
    <n v="2"/>
    <x v="1"/>
    <n v="4"/>
    <s v="Single"/>
    <n v="2045"/>
    <s v="No"/>
    <n v="5"/>
    <n v="3"/>
    <n v="4"/>
    <x v="4"/>
    <n v="2"/>
    <x v="1"/>
    <n v="1"/>
    <n v="3"/>
  </r>
  <r>
    <x v="35"/>
    <x v="0"/>
    <s v="Travel_Rarely"/>
    <s v="Research &amp; Development"/>
    <s v="Medical"/>
    <n v="4"/>
    <x v="1"/>
    <n v="3"/>
    <x v="1"/>
    <n v="3"/>
    <s v="Single"/>
    <n v="1009"/>
    <s v="Yes"/>
    <n v="1"/>
    <n v="3"/>
    <n v="1"/>
    <x v="1"/>
    <n v="0"/>
    <x v="1"/>
    <n v="1"/>
    <n v="10"/>
  </r>
  <r>
    <x v="3"/>
    <x v="0"/>
    <s v="Travel_Frequently"/>
    <s v="Research &amp; Development"/>
    <s v="Life Sciences"/>
    <n v="1"/>
    <x v="1"/>
    <n v="3"/>
    <x v="1"/>
    <n v="1"/>
    <s v="Single"/>
    <n v="3348"/>
    <s v="Yes"/>
    <n v="10"/>
    <n v="3"/>
    <n v="10"/>
    <x v="1"/>
    <n v="8"/>
    <x v="10"/>
    <n v="7"/>
    <n v="3"/>
  </r>
  <r>
    <x v="10"/>
    <x v="1"/>
    <s v="Non-Travel"/>
    <s v="Research &amp; Development"/>
    <s v="Life Sciences"/>
    <n v="3"/>
    <x v="1"/>
    <n v="2"/>
    <x v="1"/>
    <n v="3"/>
    <s v="Married"/>
    <n v="1281"/>
    <s v="No"/>
    <n v="1"/>
    <n v="3"/>
    <n v="1"/>
    <x v="1"/>
    <n v="0"/>
    <x v="0"/>
    <n v="0"/>
    <n v="3"/>
  </r>
  <r>
    <x v="30"/>
    <x v="1"/>
    <s v="Travel_Rarely"/>
    <s v="Research &amp; Development"/>
    <s v="Medical"/>
    <n v="1"/>
    <x v="1"/>
    <n v="4"/>
    <x v="1"/>
    <n v="1"/>
    <s v="Married"/>
    <n v="2819"/>
    <s v="No"/>
    <n v="5"/>
    <n v="4"/>
    <n v="3"/>
    <x v="0"/>
    <n v="2"/>
    <x v="0"/>
    <n v="2"/>
    <n v="4"/>
  </r>
  <r>
    <x v="36"/>
    <x v="1"/>
    <s v="Travel_Rarely"/>
    <s v="Sales"/>
    <s v="Life Sciences"/>
    <n v="4"/>
    <x v="1"/>
    <n v="4"/>
    <x v="0"/>
    <n v="2"/>
    <s v="Married"/>
    <n v="4851"/>
    <s v="No"/>
    <n v="4"/>
    <n v="3"/>
    <n v="3"/>
    <x v="4"/>
    <n v="2"/>
    <x v="1"/>
    <n v="2"/>
    <n v="8"/>
  </r>
  <r>
    <x v="8"/>
    <x v="1"/>
    <s v="Travel_Rarely"/>
    <s v="Sales"/>
    <s v="Marketing"/>
    <n v="4"/>
    <x v="0"/>
    <n v="2"/>
    <x v="0"/>
    <n v="4"/>
    <s v="Single"/>
    <n v="4028"/>
    <s v="No"/>
    <n v="8"/>
    <n v="3"/>
    <n v="7"/>
    <x v="4"/>
    <n v="7"/>
    <x v="0"/>
    <n v="5"/>
    <n v="7"/>
  </r>
  <r>
    <x v="11"/>
    <x v="1"/>
    <s v="Travel_Frequently"/>
    <s v="Research &amp; Development"/>
    <s v="Life Sciences"/>
    <n v="2"/>
    <x v="1"/>
    <n v="1"/>
    <x v="1"/>
    <n v="4"/>
    <s v="Divorced"/>
    <n v="2720"/>
    <s v="No"/>
    <n v="10"/>
    <n v="3"/>
    <n v="10"/>
    <x v="1"/>
    <n v="7"/>
    <x v="3"/>
    <n v="8"/>
    <n v="1"/>
  </r>
  <r>
    <x v="26"/>
    <x v="1"/>
    <s v="Travel_Rarely"/>
    <s v="Sales"/>
    <s v="Marketing"/>
    <n v="2"/>
    <x v="1"/>
    <n v="4"/>
    <x v="0"/>
    <n v="2"/>
    <s v="Married"/>
    <n v="8120"/>
    <s v="No"/>
    <n v="12"/>
    <n v="3"/>
    <n v="2"/>
    <x v="6"/>
    <n v="2"/>
    <x v="3"/>
    <n v="2"/>
    <n v="2"/>
  </r>
  <r>
    <x v="4"/>
    <x v="1"/>
    <s v="Travel_Frequently"/>
    <s v="Sales"/>
    <s v="Medical"/>
    <n v="4"/>
    <x v="0"/>
    <n v="4"/>
    <x v="0"/>
    <n v="4"/>
    <s v="Divorced"/>
    <n v="4647"/>
    <s v="Yes"/>
    <n v="6"/>
    <n v="3"/>
    <n v="6"/>
    <x v="1"/>
    <n v="5"/>
    <x v="0"/>
    <n v="4"/>
    <n v="3"/>
  </r>
  <r>
    <x v="2"/>
    <x v="1"/>
    <s v="Travel_Rarely"/>
    <s v="Research &amp; Development"/>
    <s v="Life Sciences"/>
    <n v="4"/>
    <x v="1"/>
    <n v="4"/>
    <x v="1"/>
    <n v="4"/>
    <s v="Single"/>
    <n v="4680"/>
    <s v="No"/>
    <n v="4"/>
    <n v="3"/>
    <n v="1"/>
    <x v="8"/>
    <n v="0"/>
    <x v="0"/>
    <n v="0"/>
    <n v="10"/>
  </r>
  <r>
    <x v="24"/>
    <x v="1"/>
    <s v="Travel_Rarely"/>
    <s v="Research &amp; Development"/>
    <s v="Medical"/>
    <n v="4"/>
    <x v="1"/>
    <n v="4"/>
    <x v="1"/>
    <n v="3"/>
    <s v="Married"/>
    <n v="3221"/>
    <s v="Yes"/>
    <n v="20"/>
    <n v="3"/>
    <n v="20"/>
    <x v="1"/>
    <n v="8"/>
    <x v="2"/>
    <n v="8"/>
    <n v="28"/>
  </r>
  <r>
    <x v="13"/>
    <x v="1"/>
    <s v="Travel_Rarely"/>
    <s v="Research &amp; Development"/>
    <s v="Medical"/>
    <n v="4"/>
    <x v="0"/>
    <n v="2"/>
    <x v="2"/>
    <n v="2"/>
    <s v="Single"/>
    <n v="8621"/>
    <s v="No"/>
    <n v="9"/>
    <n v="4"/>
    <n v="8"/>
    <x v="4"/>
    <n v="7"/>
    <x v="4"/>
    <n v="7"/>
    <n v="9"/>
  </r>
  <r>
    <x v="17"/>
    <x v="0"/>
    <s v="Travel_Rarely"/>
    <s v="Sales"/>
    <s v="Life Sciences"/>
    <n v="1"/>
    <x v="0"/>
    <n v="3"/>
    <x v="0"/>
    <n v="3"/>
    <s v="Single"/>
    <n v="4577"/>
    <s v="No"/>
    <n v="4"/>
    <n v="3"/>
    <n v="2"/>
    <x v="0"/>
    <n v="2"/>
    <x v="3"/>
    <n v="0"/>
    <n v="3"/>
  </r>
  <r>
    <x v="22"/>
    <x v="1"/>
    <s v="Travel_Rarely"/>
    <s v="Research &amp; Development"/>
    <s v="Technical Degree"/>
    <n v="4"/>
    <x v="0"/>
    <n v="2"/>
    <x v="0"/>
    <n v="3"/>
    <s v="Single"/>
    <n v="4553"/>
    <s v="No"/>
    <n v="20"/>
    <n v="3"/>
    <n v="20"/>
    <x v="1"/>
    <n v="7"/>
    <x v="14"/>
    <n v="10"/>
    <n v="2"/>
  </r>
  <r>
    <x v="5"/>
    <x v="1"/>
    <s v="Travel_Rarely"/>
    <s v="Sales"/>
    <s v="Marketing"/>
    <n v="4"/>
    <x v="1"/>
    <n v="3"/>
    <x v="0"/>
    <n v="4"/>
    <s v="Single"/>
    <n v="5396"/>
    <s v="No"/>
    <n v="10"/>
    <n v="2"/>
    <n v="10"/>
    <x v="1"/>
    <n v="7"/>
    <x v="0"/>
    <n v="8"/>
    <n v="10"/>
  </r>
  <r>
    <x v="24"/>
    <x v="0"/>
    <s v="Travel_Frequently"/>
    <s v="Sales"/>
    <s v="Technical Degree"/>
    <n v="2"/>
    <x v="1"/>
    <n v="3"/>
    <x v="0"/>
    <n v="3"/>
    <s v="Married"/>
    <n v="6796"/>
    <s v="Yes"/>
    <n v="18"/>
    <n v="3"/>
    <n v="4"/>
    <x v="19"/>
    <n v="3"/>
    <x v="1"/>
    <n v="3"/>
    <n v="8"/>
  </r>
  <r>
    <x v="8"/>
    <x v="1"/>
    <s v="Travel_Rarely"/>
    <s v="Research &amp; Development"/>
    <s v="Life Sciences"/>
    <n v="2"/>
    <x v="0"/>
    <n v="4"/>
    <x v="0"/>
    <n v="4"/>
    <s v="Single"/>
    <n v="7625"/>
    <s v="No"/>
    <n v="10"/>
    <n v="2"/>
    <n v="9"/>
    <x v="4"/>
    <n v="7"/>
    <x v="1"/>
    <n v="8"/>
    <n v="1"/>
  </r>
  <r>
    <x v="4"/>
    <x v="1"/>
    <s v="Travel_Rarely"/>
    <s v="Research &amp; Development"/>
    <s v="Life Sciences"/>
    <n v="3"/>
    <x v="0"/>
    <n v="3"/>
    <x v="2"/>
    <n v="1"/>
    <s v="Married"/>
    <n v="7412"/>
    <s v="No"/>
    <n v="9"/>
    <n v="3"/>
    <n v="9"/>
    <x v="1"/>
    <n v="7"/>
    <x v="0"/>
    <n v="7"/>
    <n v="1"/>
  </r>
  <r>
    <x v="5"/>
    <x v="1"/>
    <s v="Travel_Rarely"/>
    <s v="Research &amp; Development"/>
    <s v="Life Sciences"/>
    <n v="3"/>
    <x v="0"/>
    <n v="3"/>
    <x v="2"/>
    <n v="4"/>
    <s v="Single"/>
    <n v="11159"/>
    <s v="No"/>
    <n v="10"/>
    <n v="3"/>
    <n v="7"/>
    <x v="8"/>
    <n v="7"/>
    <x v="4"/>
    <n v="7"/>
    <n v="3"/>
  </r>
  <r>
    <x v="40"/>
    <x v="1"/>
    <s v="Travel_Rarely"/>
    <s v="Sales"/>
    <s v="Marketing"/>
    <n v="4"/>
    <x v="1"/>
    <n v="3"/>
    <x v="0"/>
    <n v="1"/>
    <s v="Single"/>
    <n v="4960"/>
    <s v="No"/>
    <n v="20"/>
    <n v="3"/>
    <n v="7"/>
    <x v="24"/>
    <n v="7"/>
    <x v="1"/>
    <n v="7"/>
    <n v="14"/>
  </r>
  <r>
    <x v="32"/>
    <x v="1"/>
    <s v="Travel_Frequently"/>
    <s v="Sales"/>
    <s v="Life Sciences"/>
    <n v="4"/>
    <x v="1"/>
    <n v="2"/>
    <x v="2"/>
    <n v="1"/>
    <s v="Married"/>
    <n v="10475"/>
    <s v="Yes"/>
    <n v="20"/>
    <n v="3"/>
    <n v="18"/>
    <x v="0"/>
    <n v="13"/>
    <x v="1"/>
    <n v="12"/>
    <n v="5"/>
  </r>
  <r>
    <x v="16"/>
    <x v="1"/>
    <s v="Travel_Rarely"/>
    <s v="Research &amp; Development"/>
    <s v="Life Sciences"/>
    <n v="3"/>
    <x v="1"/>
    <n v="4"/>
    <x v="3"/>
    <n v="3"/>
    <s v="Married"/>
    <n v="14814"/>
    <s v="No"/>
    <n v="32"/>
    <n v="3"/>
    <n v="5"/>
    <x v="20"/>
    <n v="1"/>
    <x v="1"/>
    <n v="3"/>
    <n v="7"/>
  </r>
  <r>
    <x v="0"/>
    <x v="1"/>
    <s v="Travel_Rarely"/>
    <s v="Human Resources"/>
    <s v="Human Resources"/>
    <n v="2"/>
    <x v="1"/>
    <n v="2"/>
    <x v="4"/>
    <n v="4"/>
    <s v="Divorced"/>
    <n v="19141"/>
    <s v="No"/>
    <n v="23"/>
    <n v="2"/>
    <n v="21"/>
    <x v="0"/>
    <n v="6"/>
    <x v="12"/>
    <n v="6"/>
    <n v="10"/>
  </r>
  <r>
    <x v="42"/>
    <x v="1"/>
    <s v="Travel_Rarely"/>
    <s v="Sales"/>
    <s v="Marketing"/>
    <n v="1"/>
    <x v="1"/>
    <n v="3"/>
    <x v="0"/>
    <n v="1"/>
    <s v="Single"/>
    <n v="5405"/>
    <s v="No"/>
    <n v="10"/>
    <n v="3"/>
    <n v="2"/>
    <x v="23"/>
    <n v="2"/>
    <x v="3"/>
    <n v="2"/>
    <n v="16"/>
  </r>
  <r>
    <x v="4"/>
    <x v="1"/>
    <s v="Travel_Frequently"/>
    <s v="Research &amp; Development"/>
    <s v="Life Sciences"/>
    <n v="4"/>
    <x v="1"/>
    <n v="3"/>
    <x v="2"/>
    <n v="1"/>
    <s v="Divorced"/>
    <n v="8793"/>
    <s v="No"/>
    <n v="9"/>
    <n v="2"/>
    <n v="9"/>
    <x v="1"/>
    <n v="7"/>
    <x v="1"/>
    <n v="7"/>
    <n v="10"/>
  </r>
  <r>
    <x v="0"/>
    <x v="1"/>
    <s v="Travel_Rarely"/>
    <s v="Human Resources"/>
    <s v="Human Resources"/>
    <n v="4"/>
    <x v="1"/>
    <n v="2"/>
    <x v="4"/>
    <n v="3"/>
    <s v="Married"/>
    <n v="19189"/>
    <s v="No"/>
    <n v="22"/>
    <n v="3"/>
    <n v="22"/>
    <x v="1"/>
    <n v="7"/>
    <x v="3"/>
    <n v="10"/>
    <n v="1"/>
  </r>
  <r>
    <x v="24"/>
    <x v="1"/>
    <s v="Travel_Rarely"/>
    <s v="Sales"/>
    <s v="Marketing"/>
    <n v="4"/>
    <x v="1"/>
    <n v="3"/>
    <x v="1"/>
    <n v="2"/>
    <s v="Married"/>
    <n v="3875"/>
    <s v="No"/>
    <n v="4"/>
    <n v="3"/>
    <n v="2"/>
    <x v="0"/>
    <n v="2"/>
    <x v="3"/>
    <n v="2"/>
    <n v="8"/>
  </r>
  <r>
    <x v="14"/>
    <x v="0"/>
    <s v="Travel_Rarely"/>
    <s v="Research &amp; Development"/>
    <s v="Life Sciences"/>
    <n v="1"/>
    <x v="0"/>
    <n v="1"/>
    <x v="1"/>
    <n v="2"/>
    <s v="Single"/>
    <n v="2216"/>
    <s v="Yes"/>
    <n v="10"/>
    <n v="3"/>
    <n v="7"/>
    <x v="8"/>
    <n v="7"/>
    <x v="2"/>
    <n v="7"/>
    <n v="1"/>
  </r>
  <r>
    <x v="9"/>
    <x v="1"/>
    <s v="Non-Travel"/>
    <s v="Research &amp; Development"/>
    <s v="Life Sciences"/>
    <n v="1"/>
    <x v="0"/>
    <n v="4"/>
    <x v="2"/>
    <n v="1"/>
    <s v="Married"/>
    <n v="11713"/>
    <s v="No"/>
    <n v="10"/>
    <n v="3"/>
    <n v="8"/>
    <x v="0"/>
    <n v="7"/>
    <x v="0"/>
    <n v="5"/>
    <n v="8"/>
  </r>
  <r>
    <x v="8"/>
    <x v="1"/>
    <s v="Travel_Rarely"/>
    <s v="Research &amp; Development"/>
    <s v="Life Sciences"/>
    <n v="3"/>
    <x v="0"/>
    <n v="3"/>
    <x v="2"/>
    <n v="3"/>
    <s v="Single"/>
    <n v="7861"/>
    <s v="Yes"/>
    <n v="10"/>
    <n v="4"/>
    <n v="1"/>
    <x v="22"/>
    <n v="0"/>
    <x v="0"/>
    <n v="0"/>
    <n v="1"/>
  </r>
  <r>
    <x v="20"/>
    <x v="1"/>
    <s v="Non-Travel"/>
    <s v="Research &amp; Development"/>
    <s v="Medical"/>
    <n v="1"/>
    <x v="1"/>
    <n v="1"/>
    <x v="1"/>
    <n v="3"/>
    <s v="Single"/>
    <n v="3708"/>
    <s v="No"/>
    <n v="9"/>
    <n v="3"/>
    <n v="5"/>
    <x v="3"/>
    <n v="2"/>
    <x v="1"/>
    <n v="4"/>
    <n v="24"/>
  </r>
  <r>
    <x v="40"/>
    <x v="1"/>
    <s v="Travel_Frequently"/>
    <s v="Sales"/>
    <s v="Medical"/>
    <n v="4"/>
    <x v="0"/>
    <n v="3"/>
    <x v="3"/>
    <n v="3"/>
    <s v="Divorced"/>
    <n v="13770"/>
    <s v="Yes"/>
    <n v="28"/>
    <n v="2"/>
    <n v="22"/>
    <x v="7"/>
    <n v="2"/>
    <x v="14"/>
    <n v="13"/>
    <n v="3"/>
  </r>
  <r>
    <x v="7"/>
    <x v="1"/>
    <s v="Travel_Rarely"/>
    <s v="Sales"/>
    <s v="Marketing"/>
    <n v="3"/>
    <x v="1"/>
    <n v="3"/>
    <x v="0"/>
    <n v="4"/>
    <s v="Divorced"/>
    <n v="5304"/>
    <s v="No"/>
    <n v="10"/>
    <n v="2"/>
    <n v="8"/>
    <x v="0"/>
    <n v="7"/>
    <x v="4"/>
    <n v="7"/>
    <n v="27"/>
  </r>
  <r>
    <x v="11"/>
    <x v="1"/>
    <s v="Travel_Rarely"/>
    <s v="Sales"/>
    <s v="Life Sciences"/>
    <n v="3"/>
    <x v="1"/>
    <n v="3"/>
    <x v="1"/>
    <n v="3"/>
    <s v="Single"/>
    <n v="2642"/>
    <s v="No"/>
    <n v="1"/>
    <n v="3"/>
    <n v="1"/>
    <x v="1"/>
    <n v="0"/>
    <x v="0"/>
    <n v="0"/>
    <n v="10"/>
  </r>
  <r>
    <x v="19"/>
    <x v="0"/>
    <s v="Travel_Frequently"/>
    <s v="Research &amp; Development"/>
    <s v="Medical"/>
    <n v="3"/>
    <x v="1"/>
    <n v="4"/>
    <x v="1"/>
    <n v="3"/>
    <s v="Divorced"/>
    <n v="2759"/>
    <s v="Yes"/>
    <n v="7"/>
    <n v="3"/>
    <n v="2"/>
    <x v="9"/>
    <n v="2"/>
    <x v="3"/>
    <n v="2"/>
    <n v="19"/>
  </r>
  <r>
    <x v="23"/>
    <x v="1"/>
    <s v="Travel_Frequently"/>
    <s v="Sales"/>
    <s v="Life Sciences"/>
    <n v="4"/>
    <x v="1"/>
    <n v="2"/>
    <x v="0"/>
    <n v="4"/>
    <s v="Married"/>
    <n v="6804"/>
    <s v="No"/>
    <n v="7"/>
    <n v="3"/>
    <n v="2"/>
    <x v="9"/>
    <n v="2"/>
    <x v="3"/>
    <n v="2"/>
    <n v="15"/>
  </r>
  <r>
    <x v="13"/>
    <x v="1"/>
    <s v="Travel_Rarely"/>
    <s v="Research &amp; Development"/>
    <s v="Medical"/>
    <n v="2"/>
    <x v="0"/>
    <n v="3"/>
    <x v="0"/>
    <n v="3"/>
    <s v="Single"/>
    <n v="6142"/>
    <s v="No"/>
    <n v="10"/>
    <n v="3"/>
    <n v="5"/>
    <x v="9"/>
    <n v="1"/>
    <x v="5"/>
    <n v="3"/>
    <n v="8"/>
  </r>
  <r>
    <x v="30"/>
    <x v="1"/>
    <s v="Travel_Rarely"/>
    <s v="Research &amp; Development"/>
    <s v="Medical"/>
    <n v="2"/>
    <x v="1"/>
    <n v="3"/>
    <x v="1"/>
    <n v="1"/>
    <s v="Married"/>
    <n v="2500"/>
    <s v="No"/>
    <n v="5"/>
    <n v="4"/>
    <n v="4"/>
    <x v="4"/>
    <n v="3"/>
    <x v="0"/>
    <n v="2"/>
    <n v="9"/>
  </r>
  <r>
    <x v="22"/>
    <x v="1"/>
    <s v="Travel_Rarely"/>
    <s v="Human Resources"/>
    <s v="Human Resources"/>
    <n v="3"/>
    <x v="0"/>
    <n v="4"/>
    <x v="0"/>
    <n v="2"/>
    <s v="Married"/>
    <n v="6389"/>
    <s v="No"/>
    <n v="12"/>
    <n v="1"/>
    <n v="8"/>
    <x v="3"/>
    <n v="3"/>
    <x v="2"/>
    <n v="6"/>
    <n v="3"/>
  </r>
  <r>
    <x v="29"/>
    <x v="1"/>
    <s v="Travel_Rarely"/>
    <s v="Research &amp; Development"/>
    <s v="Medical"/>
    <n v="3"/>
    <x v="1"/>
    <n v="3"/>
    <x v="3"/>
    <n v="4"/>
    <s v="Married"/>
    <n v="11103"/>
    <s v="No"/>
    <n v="30"/>
    <n v="2"/>
    <n v="10"/>
    <x v="11"/>
    <n v="7"/>
    <x v="1"/>
    <n v="1"/>
    <n v="9"/>
  </r>
  <r>
    <x v="32"/>
    <x v="1"/>
    <s v="Travel_Rarely"/>
    <s v="Research &amp; Development"/>
    <s v="Medical"/>
    <n v="4"/>
    <x v="0"/>
    <n v="2"/>
    <x v="1"/>
    <n v="4"/>
    <s v="Single"/>
    <n v="2342"/>
    <s v="Yes"/>
    <n v="5"/>
    <n v="2"/>
    <n v="4"/>
    <x v="4"/>
    <n v="2"/>
    <x v="3"/>
    <n v="3"/>
    <n v="2"/>
  </r>
  <r>
    <x v="4"/>
    <x v="1"/>
    <s v="Travel_Rarely"/>
    <s v="Research &amp; Development"/>
    <s v="Medical"/>
    <n v="4"/>
    <x v="0"/>
    <n v="2"/>
    <x v="0"/>
    <n v="1"/>
    <s v="Single"/>
    <n v="6811"/>
    <s v="No"/>
    <n v="9"/>
    <n v="1"/>
    <n v="7"/>
    <x v="0"/>
    <n v="6"/>
    <x v="0"/>
    <n v="7"/>
    <n v="7"/>
  </r>
  <r>
    <x v="11"/>
    <x v="1"/>
    <s v="Travel_Rarely"/>
    <s v="Sales"/>
    <s v="Marketing"/>
    <n v="4"/>
    <x v="1"/>
    <n v="3"/>
    <x v="1"/>
    <n v="2"/>
    <s v="Divorced"/>
    <n v="2297"/>
    <s v="No"/>
    <n v="2"/>
    <n v="3"/>
    <n v="2"/>
    <x v="1"/>
    <n v="2"/>
    <x v="3"/>
    <n v="2"/>
    <n v="10"/>
  </r>
  <r>
    <x v="16"/>
    <x v="1"/>
    <s v="Travel_Rarely"/>
    <s v="Research &amp; Development"/>
    <s v="Life Sciences"/>
    <n v="4"/>
    <x v="1"/>
    <n v="3"/>
    <x v="0"/>
    <n v="4"/>
    <s v="Single"/>
    <n v="2450"/>
    <s v="No"/>
    <n v="19"/>
    <n v="3"/>
    <n v="2"/>
    <x v="16"/>
    <n v="2"/>
    <x v="3"/>
    <n v="2"/>
    <n v="6"/>
  </r>
  <r>
    <x v="10"/>
    <x v="1"/>
    <s v="Non-Travel"/>
    <s v="Research &amp; Development"/>
    <s v="Life Sciences"/>
    <n v="4"/>
    <x v="0"/>
    <n v="3"/>
    <x v="0"/>
    <n v="1"/>
    <s v="Divorced"/>
    <n v="5093"/>
    <s v="No"/>
    <n v="16"/>
    <n v="4"/>
    <n v="1"/>
    <x v="21"/>
    <n v="0"/>
    <x v="0"/>
    <n v="0"/>
    <n v="2"/>
  </r>
  <r>
    <x v="5"/>
    <x v="1"/>
    <s v="Travel_Frequently"/>
    <s v="Research &amp; Development"/>
    <s v="Life Sciences"/>
    <n v="1"/>
    <x v="1"/>
    <n v="3"/>
    <x v="0"/>
    <n v="4"/>
    <s v="Married"/>
    <n v="5309"/>
    <s v="No"/>
    <n v="10"/>
    <n v="3"/>
    <n v="10"/>
    <x v="1"/>
    <n v="8"/>
    <x v="5"/>
    <n v="7"/>
    <n v="24"/>
  </r>
  <r>
    <x v="8"/>
    <x v="1"/>
    <s v="Travel_Rarely"/>
    <s v="Research &amp; Development"/>
    <s v="Medical"/>
    <n v="4"/>
    <x v="1"/>
    <n v="3"/>
    <x v="1"/>
    <n v="3"/>
    <s v="Married"/>
    <n v="3057"/>
    <s v="Yes"/>
    <n v="6"/>
    <n v="1"/>
    <n v="1"/>
    <x v="9"/>
    <n v="0"/>
    <x v="0"/>
    <n v="1"/>
    <n v="2"/>
  </r>
  <r>
    <x v="13"/>
    <x v="1"/>
    <s v="Travel_Rarely"/>
    <s v="Research &amp; Development"/>
    <s v="Life Sciences"/>
    <n v="2"/>
    <x v="0"/>
    <n v="3"/>
    <x v="0"/>
    <n v="1"/>
    <s v="Divorced"/>
    <n v="5121"/>
    <s v="No"/>
    <n v="7"/>
    <n v="3"/>
    <n v="0"/>
    <x v="2"/>
    <n v="0"/>
    <x v="0"/>
    <n v="0"/>
    <n v="8"/>
  </r>
  <r>
    <x v="39"/>
    <x v="1"/>
    <s v="Travel_Rarely"/>
    <s v="Sales"/>
    <s v="Marketing"/>
    <n v="3"/>
    <x v="1"/>
    <n v="2"/>
    <x v="3"/>
    <n v="1"/>
    <s v="Married"/>
    <n v="16856"/>
    <s v="No"/>
    <n v="34"/>
    <n v="4"/>
    <n v="34"/>
    <x v="1"/>
    <n v="6"/>
    <x v="1"/>
    <n v="16"/>
    <n v="3"/>
  </r>
  <r>
    <x v="3"/>
    <x v="0"/>
    <s v="Travel_Rarely"/>
    <s v="Research &amp; Development"/>
    <s v="Other"/>
    <n v="4"/>
    <x v="1"/>
    <n v="3"/>
    <x v="1"/>
    <n v="4"/>
    <s v="Single"/>
    <n v="2686"/>
    <s v="Yes"/>
    <n v="10"/>
    <n v="2"/>
    <n v="10"/>
    <x v="1"/>
    <n v="9"/>
    <x v="4"/>
    <n v="8"/>
    <n v="1"/>
  </r>
  <r>
    <x v="36"/>
    <x v="1"/>
    <s v="Travel_Rarely"/>
    <s v="Sales"/>
    <s v="Medical"/>
    <n v="3"/>
    <x v="0"/>
    <n v="3"/>
    <x v="0"/>
    <n v="4"/>
    <s v="Single"/>
    <n v="6180"/>
    <s v="No"/>
    <n v="6"/>
    <n v="2"/>
    <n v="6"/>
    <x v="1"/>
    <n v="5"/>
    <x v="1"/>
    <n v="4"/>
    <n v="26"/>
  </r>
  <r>
    <x v="28"/>
    <x v="1"/>
    <s v="Travel_Rarely"/>
    <s v="Sales"/>
    <s v="Technical Degree"/>
    <n v="2"/>
    <x v="1"/>
    <n v="1"/>
    <x v="0"/>
    <n v="3"/>
    <s v="Single"/>
    <n v="6632"/>
    <s v="No"/>
    <n v="9"/>
    <n v="3"/>
    <n v="8"/>
    <x v="4"/>
    <n v="7"/>
    <x v="2"/>
    <n v="1"/>
    <n v="2"/>
  </r>
  <r>
    <x v="30"/>
    <x v="1"/>
    <s v="Travel_Rarely"/>
    <s v="Research &amp; Development"/>
    <s v="Medical"/>
    <n v="1"/>
    <x v="1"/>
    <n v="4"/>
    <x v="1"/>
    <n v="3"/>
    <s v="Single"/>
    <n v="3505"/>
    <s v="No"/>
    <n v="2"/>
    <n v="3"/>
    <n v="2"/>
    <x v="1"/>
    <n v="2"/>
    <x v="0"/>
    <n v="2"/>
    <n v="10"/>
  </r>
  <r>
    <x v="40"/>
    <x v="0"/>
    <s v="Travel_Frequently"/>
    <s v="Sales"/>
    <s v="Life Sciences"/>
    <n v="2"/>
    <x v="0"/>
    <n v="4"/>
    <x v="0"/>
    <n v="3"/>
    <s v="Single"/>
    <n v="6397"/>
    <s v="Yes"/>
    <n v="8"/>
    <n v="3"/>
    <n v="5"/>
    <x v="8"/>
    <n v="4"/>
    <x v="1"/>
    <n v="3"/>
    <n v="27"/>
  </r>
  <r>
    <x v="13"/>
    <x v="1"/>
    <s v="Travel_Rarely"/>
    <s v="Sales"/>
    <s v="Other"/>
    <n v="4"/>
    <x v="1"/>
    <n v="3"/>
    <x v="0"/>
    <n v="4"/>
    <s v="Single"/>
    <n v="6274"/>
    <s v="No"/>
    <n v="6"/>
    <n v="3"/>
    <n v="6"/>
    <x v="1"/>
    <n v="5"/>
    <x v="1"/>
    <n v="4"/>
    <n v="2"/>
  </r>
  <r>
    <x v="27"/>
    <x v="0"/>
    <s v="Travel_Rarely"/>
    <s v="Research &amp; Development"/>
    <s v="Medical"/>
    <n v="4"/>
    <x v="1"/>
    <n v="3"/>
    <x v="4"/>
    <n v="1"/>
    <s v="Married"/>
    <n v="19859"/>
    <s v="Yes"/>
    <n v="24"/>
    <n v="3"/>
    <n v="5"/>
    <x v="27"/>
    <n v="2"/>
    <x v="1"/>
    <n v="4"/>
    <n v="2"/>
  </r>
  <r>
    <x v="9"/>
    <x v="1"/>
    <s v="Non-Travel"/>
    <s v="Sales"/>
    <s v="Life Sciences"/>
    <n v="1"/>
    <x v="1"/>
    <n v="2"/>
    <x v="2"/>
    <n v="1"/>
    <s v="Single"/>
    <n v="7587"/>
    <s v="No"/>
    <n v="10"/>
    <n v="3"/>
    <n v="10"/>
    <x v="1"/>
    <n v="7"/>
    <x v="0"/>
    <n v="9"/>
    <n v="8"/>
  </r>
  <r>
    <x v="39"/>
    <x v="1"/>
    <s v="Non-Travel"/>
    <s v="Research &amp; Development"/>
    <s v="Medical"/>
    <n v="4"/>
    <x v="1"/>
    <n v="3"/>
    <x v="1"/>
    <n v="4"/>
    <s v="Married"/>
    <n v="4258"/>
    <s v="No"/>
    <n v="5"/>
    <n v="3"/>
    <n v="4"/>
    <x v="4"/>
    <n v="3"/>
    <x v="1"/>
    <n v="2"/>
    <n v="19"/>
  </r>
  <r>
    <x v="25"/>
    <x v="1"/>
    <s v="Travel_Frequently"/>
    <s v="Research &amp; Development"/>
    <s v="Life Sciences"/>
    <n v="1"/>
    <x v="0"/>
    <n v="1"/>
    <x v="1"/>
    <n v="4"/>
    <s v="Divorced"/>
    <n v="4364"/>
    <s v="No"/>
    <n v="5"/>
    <n v="3"/>
    <n v="2"/>
    <x v="8"/>
    <n v="2"/>
    <x v="3"/>
    <n v="0"/>
    <n v="1"/>
  </r>
  <r>
    <x v="11"/>
    <x v="1"/>
    <s v="Travel_Rarely"/>
    <s v="Research &amp; Development"/>
    <s v="Medical"/>
    <n v="2"/>
    <x v="0"/>
    <n v="3"/>
    <x v="0"/>
    <n v="3"/>
    <s v="Married"/>
    <n v="4335"/>
    <s v="No"/>
    <n v="11"/>
    <n v="2"/>
    <n v="8"/>
    <x v="8"/>
    <n v="7"/>
    <x v="1"/>
    <n v="1"/>
    <n v="27"/>
  </r>
  <r>
    <x v="25"/>
    <x v="0"/>
    <s v="Travel_Rarely"/>
    <s v="Sales"/>
    <s v="Technical Degree"/>
    <n v="4"/>
    <x v="1"/>
    <n v="2"/>
    <x v="0"/>
    <n v="1"/>
    <s v="Single"/>
    <n v="5326"/>
    <s v="No"/>
    <n v="6"/>
    <n v="2"/>
    <n v="4"/>
    <x v="0"/>
    <n v="3"/>
    <x v="1"/>
    <n v="2"/>
    <n v="8"/>
  </r>
  <r>
    <x v="13"/>
    <x v="1"/>
    <s v="Travel_Rarely"/>
    <s v="Research &amp; Development"/>
    <s v="Life Sciences"/>
    <n v="2"/>
    <x v="0"/>
    <n v="4"/>
    <x v="1"/>
    <n v="4"/>
    <s v="Single"/>
    <n v="3280"/>
    <s v="No"/>
    <n v="10"/>
    <n v="3"/>
    <n v="4"/>
    <x v="7"/>
    <n v="2"/>
    <x v="1"/>
    <n v="3"/>
    <n v="1"/>
  </r>
  <r>
    <x v="33"/>
    <x v="1"/>
    <s v="Travel_Rarely"/>
    <s v="Research &amp; Development"/>
    <s v="Medical"/>
    <n v="4"/>
    <x v="0"/>
    <n v="3"/>
    <x v="0"/>
    <n v="1"/>
    <s v="Divorced"/>
    <n v="5485"/>
    <s v="Yes"/>
    <n v="9"/>
    <n v="3"/>
    <n v="5"/>
    <x v="3"/>
    <n v="3"/>
    <x v="1"/>
    <n v="4"/>
    <n v="19"/>
  </r>
  <r>
    <x v="4"/>
    <x v="1"/>
    <s v="Travel_Frequently"/>
    <s v="Sales"/>
    <s v="Marketing"/>
    <n v="3"/>
    <x v="1"/>
    <n v="3"/>
    <x v="0"/>
    <n v="4"/>
    <s v="Married"/>
    <n v="4342"/>
    <s v="No"/>
    <n v="5"/>
    <n v="3"/>
    <n v="4"/>
    <x v="4"/>
    <n v="2"/>
    <x v="1"/>
    <n v="1"/>
    <n v="8"/>
  </r>
  <r>
    <x v="2"/>
    <x v="1"/>
    <s v="Travel_Rarely"/>
    <s v="Research &amp; Development"/>
    <s v="Life Sciences"/>
    <n v="4"/>
    <x v="0"/>
    <n v="3"/>
    <x v="1"/>
    <n v="1"/>
    <s v="Divorced"/>
    <n v="2782"/>
    <s v="Yes"/>
    <n v="6"/>
    <n v="2"/>
    <n v="5"/>
    <x v="4"/>
    <n v="3"/>
    <x v="5"/>
    <n v="3"/>
    <n v="10"/>
  </r>
  <r>
    <x v="8"/>
    <x v="1"/>
    <s v="Travel_Frequently"/>
    <s v="Research &amp; Development"/>
    <s v="Life Sciences"/>
    <n v="1"/>
    <x v="0"/>
    <n v="4"/>
    <x v="0"/>
    <n v="1"/>
    <s v="Single"/>
    <n v="5980"/>
    <s v="Yes"/>
    <n v="17"/>
    <n v="3"/>
    <n v="15"/>
    <x v="0"/>
    <n v="7"/>
    <x v="5"/>
    <n v="12"/>
    <n v="2"/>
  </r>
  <r>
    <x v="13"/>
    <x v="1"/>
    <s v="Travel_Rarely"/>
    <s v="Research &amp; Development"/>
    <s v="Medical"/>
    <n v="3"/>
    <x v="0"/>
    <n v="2"/>
    <x v="1"/>
    <n v="1"/>
    <s v="Single"/>
    <n v="4381"/>
    <s v="No"/>
    <n v="6"/>
    <n v="3"/>
    <n v="6"/>
    <x v="1"/>
    <n v="5"/>
    <x v="1"/>
    <n v="3"/>
    <n v="2"/>
  </r>
  <r>
    <x v="10"/>
    <x v="1"/>
    <s v="Travel_Rarely"/>
    <s v="Sales"/>
    <s v="Life Sciences"/>
    <n v="1"/>
    <x v="0"/>
    <n v="3"/>
    <x v="1"/>
    <n v="4"/>
    <s v="Married"/>
    <n v="2572"/>
    <s v="No"/>
    <n v="3"/>
    <n v="2"/>
    <n v="3"/>
    <x v="1"/>
    <n v="2"/>
    <x v="0"/>
    <n v="2"/>
    <n v="8"/>
  </r>
  <r>
    <x v="7"/>
    <x v="1"/>
    <s v="Travel_Rarely"/>
    <s v="Research &amp; Development"/>
    <s v="Life Sciences"/>
    <n v="4"/>
    <x v="1"/>
    <n v="1"/>
    <x v="1"/>
    <n v="3"/>
    <s v="Married"/>
    <n v="3833"/>
    <s v="No"/>
    <n v="7"/>
    <n v="3"/>
    <n v="2"/>
    <x v="9"/>
    <n v="2"/>
    <x v="0"/>
    <n v="2"/>
    <n v="1"/>
  </r>
  <r>
    <x v="32"/>
    <x v="1"/>
    <s v="Travel_Frequently"/>
    <s v="Research &amp; Development"/>
    <s v="Medical"/>
    <n v="3"/>
    <x v="0"/>
    <n v="4"/>
    <x v="0"/>
    <n v="2"/>
    <s v="Married"/>
    <n v="4244"/>
    <s v="No"/>
    <n v="8"/>
    <n v="3"/>
    <n v="8"/>
    <x v="1"/>
    <n v="7"/>
    <x v="2"/>
    <n v="7"/>
    <n v="2"/>
  </r>
  <r>
    <x v="13"/>
    <x v="1"/>
    <s v="Travel_Rarely"/>
    <s v="Sales"/>
    <s v="Life Sciences"/>
    <n v="3"/>
    <x v="0"/>
    <n v="3"/>
    <x v="0"/>
    <n v="1"/>
    <s v="Married"/>
    <n v="6500"/>
    <s v="No"/>
    <n v="6"/>
    <n v="3"/>
    <n v="3"/>
    <x v="8"/>
    <n v="2"/>
    <x v="1"/>
    <n v="2"/>
    <n v="8"/>
  </r>
  <r>
    <x v="19"/>
    <x v="1"/>
    <s v="Travel_Frequently"/>
    <s v="Research &amp; Development"/>
    <s v="Life Sciences"/>
    <n v="2"/>
    <x v="1"/>
    <n v="3"/>
    <x v="4"/>
    <n v="4"/>
    <s v="Divorced"/>
    <n v="18430"/>
    <s v="No"/>
    <n v="24"/>
    <n v="2"/>
    <n v="24"/>
    <x v="1"/>
    <n v="7"/>
    <x v="15"/>
    <n v="9"/>
    <n v="8"/>
  </r>
  <r>
    <x v="30"/>
    <x v="0"/>
    <s v="Travel_Rarely"/>
    <s v="Research &amp; Development"/>
    <s v="Life Sciences"/>
    <n v="3"/>
    <x v="1"/>
    <n v="4"/>
    <x v="1"/>
    <n v="1"/>
    <s v="Married"/>
    <n v="1601"/>
    <s v="Yes"/>
    <n v="1"/>
    <n v="3"/>
    <n v="0"/>
    <x v="4"/>
    <n v="0"/>
    <x v="0"/>
    <n v="0"/>
    <n v="6"/>
  </r>
  <r>
    <x v="17"/>
    <x v="1"/>
    <s v="Non-Travel"/>
    <s v="Research &amp; Development"/>
    <s v="Life Sciences"/>
    <n v="3"/>
    <x v="1"/>
    <n v="2"/>
    <x v="1"/>
    <n v="2"/>
    <s v="Divorced"/>
    <n v="2694"/>
    <s v="No"/>
    <n v="1"/>
    <n v="3"/>
    <n v="1"/>
    <x v="1"/>
    <n v="0"/>
    <x v="0"/>
    <n v="0"/>
    <n v="9"/>
  </r>
  <r>
    <x v="39"/>
    <x v="1"/>
    <s v="Travel_Rarely"/>
    <s v="Research &amp; Development"/>
    <s v="Life Sciences"/>
    <n v="4"/>
    <x v="0"/>
    <n v="3"/>
    <x v="0"/>
    <n v="3"/>
    <s v="Married"/>
    <n v="3149"/>
    <s v="No"/>
    <n v="9"/>
    <n v="3"/>
    <n v="5"/>
    <x v="3"/>
    <n v="2"/>
    <x v="1"/>
    <n v="4"/>
    <n v="11"/>
  </r>
  <r>
    <x v="24"/>
    <x v="1"/>
    <s v="Travel_Rarely"/>
    <s v="Research &amp; Development"/>
    <s v="Medical"/>
    <n v="3"/>
    <x v="1"/>
    <n v="3"/>
    <x v="3"/>
    <n v="3"/>
    <s v="Married"/>
    <n v="17639"/>
    <s v="No"/>
    <n v="30"/>
    <n v="3"/>
    <n v="4"/>
    <x v="29"/>
    <n v="3"/>
    <x v="0"/>
    <n v="3"/>
    <n v="2"/>
  </r>
  <r>
    <x v="11"/>
    <x v="0"/>
    <s v="Travel_Rarely"/>
    <s v="Research &amp; Development"/>
    <s v="Life Sciences"/>
    <n v="2"/>
    <x v="0"/>
    <n v="2"/>
    <x v="1"/>
    <n v="1"/>
    <s v="Married"/>
    <n v="2319"/>
    <s v="Yes"/>
    <n v="1"/>
    <n v="3"/>
    <n v="1"/>
    <x v="1"/>
    <n v="0"/>
    <x v="0"/>
    <n v="0"/>
    <n v="1"/>
  </r>
  <r>
    <x v="3"/>
    <x v="1"/>
    <s v="Travel_Rarely"/>
    <s v="Research &amp; Development"/>
    <s v="Medical"/>
    <n v="3"/>
    <x v="1"/>
    <n v="3"/>
    <x v="2"/>
    <n v="3"/>
    <s v="Married"/>
    <n v="11691"/>
    <s v="No"/>
    <n v="14"/>
    <n v="4"/>
    <n v="13"/>
    <x v="4"/>
    <n v="9"/>
    <x v="2"/>
    <n v="7"/>
    <n v="7"/>
  </r>
  <r>
    <x v="3"/>
    <x v="0"/>
    <s v="Travel_Rarely"/>
    <s v="Sales"/>
    <s v="Marketing"/>
    <n v="1"/>
    <x v="0"/>
    <n v="3"/>
    <x v="0"/>
    <n v="1"/>
    <s v="Single"/>
    <n v="5324"/>
    <s v="No"/>
    <n v="6"/>
    <n v="3"/>
    <n v="3"/>
    <x v="8"/>
    <n v="2"/>
    <x v="0"/>
    <n v="2"/>
    <n v="16"/>
  </r>
  <r>
    <x v="40"/>
    <x v="1"/>
    <s v="Travel_Rarely"/>
    <s v="Research &amp; Development"/>
    <s v="Other"/>
    <n v="3"/>
    <x v="0"/>
    <n v="3"/>
    <x v="3"/>
    <n v="4"/>
    <s v="Married"/>
    <n v="16752"/>
    <s v="Yes"/>
    <n v="26"/>
    <n v="2"/>
    <n v="26"/>
    <x v="1"/>
    <n v="14"/>
    <x v="2"/>
    <n v="0"/>
    <n v="2"/>
  </r>
  <r>
    <x v="9"/>
    <x v="1"/>
    <s v="Travel_Rarely"/>
    <s v="Research &amp; Development"/>
    <s v="Other"/>
    <n v="3"/>
    <x v="0"/>
    <n v="3"/>
    <x v="0"/>
    <n v="2"/>
    <s v="Married"/>
    <n v="5228"/>
    <s v="No"/>
    <n v="10"/>
    <n v="3"/>
    <n v="9"/>
    <x v="4"/>
    <n v="7"/>
    <x v="0"/>
    <n v="5"/>
    <n v="1"/>
  </r>
  <r>
    <x v="11"/>
    <x v="1"/>
    <s v="Travel_Rarely"/>
    <s v="Research &amp; Development"/>
    <s v="Life Sciences"/>
    <n v="3"/>
    <x v="1"/>
    <n v="4"/>
    <x v="1"/>
    <n v="3"/>
    <s v="Married"/>
    <n v="2700"/>
    <s v="No"/>
    <n v="10"/>
    <n v="3"/>
    <n v="10"/>
    <x v="1"/>
    <n v="7"/>
    <x v="0"/>
    <n v="7"/>
    <n v="23"/>
  </r>
  <r>
    <x v="34"/>
    <x v="0"/>
    <s v="Travel_Rarely"/>
    <s v="Research &amp; Development"/>
    <s v="Life Sciences"/>
    <n v="4"/>
    <x v="1"/>
    <n v="3"/>
    <x v="4"/>
    <n v="2"/>
    <s v="Single"/>
    <n v="19246"/>
    <s v="Yes"/>
    <n v="40"/>
    <n v="3"/>
    <n v="31"/>
    <x v="22"/>
    <n v="15"/>
    <x v="11"/>
    <n v="8"/>
    <n v="2"/>
  </r>
  <r>
    <x v="10"/>
    <x v="1"/>
    <s v="Travel_Rarely"/>
    <s v="Research &amp; Development"/>
    <s v="Life Sciences"/>
    <n v="4"/>
    <x v="0"/>
    <n v="4"/>
    <x v="1"/>
    <n v="3"/>
    <s v="Single"/>
    <n v="2506"/>
    <s v="No"/>
    <n v="7"/>
    <n v="3"/>
    <n v="2"/>
    <x v="9"/>
    <n v="2"/>
    <x v="3"/>
    <n v="2"/>
    <n v="1"/>
  </r>
  <r>
    <x v="19"/>
    <x v="1"/>
    <s v="Travel_Rarely"/>
    <s v="Research &amp; Development"/>
    <s v="Life Sciences"/>
    <n v="4"/>
    <x v="0"/>
    <n v="2"/>
    <x v="0"/>
    <n v="4"/>
    <s v="Married"/>
    <n v="6062"/>
    <s v="Yes"/>
    <n v="8"/>
    <n v="3"/>
    <n v="4"/>
    <x v="3"/>
    <n v="3"/>
    <x v="0"/>
    <n v="2"/>
    <n v="1"/>
  </r>
  <r>
    <x v="14"/>
    <x v="0"/>
    <s v="Travel_Rarely"/>
    <s v="Research &amp; Development"/>
    <s v="Medical"/>
    <n v="3"/>
    <x v="1"/>
    <n v="3"/>
    <x v="1"/>
    <n v="3"/>
    <s v="Single"/>
    <n v="4382"/>
    <s v="No"/>
    <n v="5"/>
    <n v="2"/>
    <n v="2"/>
    <x v="8"/>
    <n v="2"/>
    <x v="3"/>
    <n v="1"/>
    <n v="2"/>
  </r>
  <r>
    <x v="9"/>
    <x v="1"/>
    <s v="Travel_Rarely"/>
    <s v="Human Resources"/>
    <s v="Human Resources"/>
    <n v="3"/>
    <x v="1"/>
    <n v="3"/>
    <x v="1"/>
    <n v="2"/>
    <s v="Married"/>
    <n v="2143"/>
    <s v="No"/>
    <n v="8"/>
    <n v="3"/>
    <n v="5"/>
    <x v="8"/>
    <n v="2"/>
    <x v="0"/>
    <n v="4"/>
    <n v="13"/>
  </r>
  <r>
    <x v="5"/>
    <x v="1"/>
    <s v="Travel_Rarely"/>
    <s v="Research &amp; Development"/>
    <s v="Life Sciences"/>
    <n v="3"/>
    <x v="0"/>
    <n v="2"/>
    <x v="0"/>
    <n v="3"/>
    <s v="Married"/>
    <n v="6162"/>
    <s v="No"/>
    <n v="14"/>
    <n v="3"/>
    <n v="14"/>
    <x v="1"/>
    <n v="13"/>
    <x v="7"/>
    <n v="8"/>
    <n v="4"/>
  </r>
  <r>
    <x v="32"/>
    <x v="1"/>
    <s v="Travel_Frequently"/>
    <s v="Research &amp; Development"/>
    <s v="Medical"/>
    <n v="1"/>
    <x v="1"/>
    <n v="2"/>
    <x v="0"/>
    <n v="3"/>
    <s v="Single"/>
    <n v="5094"/>
    <s v="No"/>
    <n v="10"/>
    <n v="3"/>
    <n v="1"/>
    <x v="22"/>
    <n v="0"/>
    <x v="0"/>
    <n v="0"/>
    <n v="16"/>
  </r>
  <r>
    <x v="7"/>
    <x v="1"/>
    <s v="Travel_Rarely"/>
    <s v="Research &amp; Development"/>
    <s v="Medical"/>
    <n v="3"/>
    <x v="0"/>
    <n v="2"/>
    <x v="0"/>
    <n v="4"/>
    <s v="Single"/>
    <n v="6877"/>
    <s v="Yes"/>
    <n v="12"/>
    <n v="2"/>
    <n v="0"/>
    <x v="10"/>
    <n v="0"/>
    <x v="0"/>
    <n v="0"/>
    <n v="2"/>
  </r>
  <r>
    <x v="28"/>
    <x v="1"/>
    <s v="Travel_Rarely"/>
    <s v="Research &amp; Development"/>
    <s v="Life Sciences"/>
    <n v="2"/>
    <x v="0"/>
    <n v="2"/>
    <x v="1"/>
    <n v="3"/>
    <s v="Single"/>
    <n v="2274"/>
    <s v="No"/>
    <n v="1"/>
    <n v="3"/>
    <n v="1"/>
    <x v="1"/>
    <n v="0"/>
    <x v="0"/>
    <n v="0"/>
    <n v="2"/>
  </r>
  <r>
    <x v="19"/>
    <x v="1"/>
    <s v="Travel_Rarely"/>
    <s v="Research &amp; Development"/>
    <s v="Life Sciences"/>
    <n v="2"/>
    <x v="1"/>
    <n v="3"/>
    <x v="0"/>
    <n v="2"/>
    <s v="Married"/>
    <n v="4434"/>
    <s v="No"/>
    <n v="10"/>
    <n v="2"/>
    <n v="9"/>
    <x v="4"/>
    <n v="8"/>
    <x v="4"/>
    <n v="8"/>
    <n v="29"/>
  </r>
  <r>
    <x v="8"/>
    <x v="1"/>
    <s v="Travel_Frequently"/>
    <s v="Research &amp; Development"/>
    <s v="Life Sciences"/>
    <n v="1"/>
    <x v="1"/>
    <n v="2"/>
    <x v="0"/>
    <n v="1"/>
    <s v="Divorced"/>
    <n v="6288"/>
    <s v="No"/>
    <n v="13"/>
    <n v="2"/>
    <n v="4"/>
    <x v="22"/>
    <n v="3"/>
    <x v="1"/>
    <n v="2"/>
    <n v="12"/>
  </r>
  <r>
    <x v="13"/>
    <x v="1"/>
    <s v="Travel_Frequently"/>
    <s v="Research &amp; Development"/>
    <s v="Life Sciences"/>
    <n v="3"/>
    <x v="0"/>
    <n v="2"/>
    <x v="1"/>
    <n v="4"/>
    <s v="Single"/>
    <n v="2553"/>
    <s v="No"/>
    <n v="6"/>
    <n v="3"/>
    <n v="5"/>
    <x v="4"/>
    <n v="2"/>
    <x v="1"/>
    <n v="3"/>
    <n v="16"/>
  </r>
  <r>
    <x v="1"/>
    <x v="0"/>
    <s v="Travel_Rarely"/>
    <s v="Sales"/>
    <s v="Marketing"/>
    <n v="3"/>
    <x v="0"/>
    <n v="3"/>
    <x v="2"/>
    <n v="4"/>
    <s v="Married"/>
    <n v="7654"/>
    <s v="No"/>
    <n v="9"/>
    <n v="4"/>
    <n v="9"/>
    <x v="1"/>
    <n v="8"/>
    <x v="4"/>
    <n v="7"/>
    <n v="11"/>
  </r>
  <r>
    <x v="27"/>
    <x v="0"/>
    <s v="Travel_Rarely"/>
    <s v="Sales"/>
    <s v="Medical"/>
    <n v="3"/>
    <x v="1"/>
    <n v="3"/>
    <x v="0"/>
    <n v="4"/>
    <s v="Single"/>
    <n v="5160"/>
    <s v="No"/>
    <n v="12"/>
    <n v="2"/>
    <n v="9"/>
    <x v="8"/>
    <n v="7"/>
    <x v="4"/>
    <n v="3"/>
    <n v="2"/>
  </r>
  <r>
    <x v="23"/>
    <x v="1"/>
    <s v="Travel_Rarely"/>
    <s v="Research &amp; Development"/>
    <s v="Life Sciences"/>
    <n v="2"/>
    <x v="1"/>
    <n v="3"/>
    <x v="3"/>
    <n v="1"/>
    <s v="Married"/>
    <n v="17159"/>
    <s v="No"/>
    <n v="22"/>
    <n v="3"/>
    <n v="4"/>
    <x v="12"/>
    <n v="1"/>
    <x v="1"/>
    <n v="0"/>
    <n v="14"/>
  </r>
  <r>
    <x v="4"/>
    <x v="1"/>
    <s v="Travel_Rarely"/>
    <s v="Research &amp; Development"/>
    <s v="Technical Degree"/>
    <n v="3"/>
    <x v="1"/>
    <n v="2"/>
    <x v="2"/>
    <n v="4"/>
    <s v="Divorced"/>
    <n v="12808"/>
    <s v="Yes"/>
    <n v="9"/>
    <n v="3"/>
    <n v="9"/>
    <x v="1"/>
    <n v="8"/>
    <x v="0"/>
    <n v="8"/>
    <n v="5"/>
  </r>
  <r>
    <x v="10"/>
    <x v="1"/>
    <s v="Travel_Rarely"/>
    <s v="Research &amp; Development"/>
    <s v="Other"/>
    <n v="3"/>
    <x v="1"/>
    <n v="3"/>
    <x v="2"/>
    <n v="3"/>
    <s v="Single"/>
    <n v="10221"/>
    <s v="No"/>
    <n v="17"/>
    <n v="4"/>
    <n v="8"/>
    <x v="22"/>
    <n v="5"/>
    <x v="1"/>
    <n v="6"/>
    <n v="7"/>
  </r>
  <r>
    <x v="14"/>
    <x v="1"/>
    <s v="Travel_Rarely"/>
    <s v="Sales"/>
    <s v="Marketing"/>
    <n v="2"/>
    <x v="0"/>
    <n v="3"/>
    <x v="0"/>
    <n v="2"/>
    <s v="Married"/>
    <n v="4779"/>
    <s v="Yes"/>
    <n v="8"/>
    <n v="3"/>
    <n v="8"/>
    <x v="1"/>
    <n v="7"/>
    <x v="4"/>
    <n v="5"/>
    <n v="2"/>
  </r>
  <r>
    <x v="13"/>
    <x v="1"/>
    <s v="Travel_Rarely"/>
    <s v="Human Resources"/>
    <s v="Human Resources"/>
    <n v="3"/>
    <x v="1"/>
    <n v="3"/>
    <x v="1"/>
    <n v="4"/>
    <s v="Married"/>
    <n v="3737"/>
    <s v="No"/>
    <n v="4"/>
    <n v="1"/>
    <n v="3"/>
    <x v="4"/>
    <n v="2"/>
    <x v="0"/>
    <n v="2"/>
    <n v="3"/>
  </r>
  <r>
    <x v="25"/>
    <x v="0"/>
    <s v="Travel_Frequently"/>
    <s v="Research &amp; Development"/>
    <s v="Medical"/>
    <n v="3"/>
    <x v="0"/>
    <n v="2"/>
    <x v="1"/>
    <n v="3"/>
    <s v="Married"/>
    <n v="2366"/>
    <s v="Yes"/>
    <n v="8"/>
    <n v="3"/>
    <n v="8"/>
    <x v="1"/>
    <n v="7"/>
    <x v="1"/>
    <n v="7"/>
    <n v="5"/>
  </r>
  <r>
    <x v="4"/>
    <x v="1"/>
    <s v="Non-Travel"/>
    <s v="Research &amp; Development"/>
    <s v="Medical"/>
    <n v="4"/>
    <x v="1"/>
    <n v="3"/>
    <x v="1"/>
    <n v="4"/>
    <s v="Married"/>
    <n v="1706"/>
    <s v="No"/>
    <n v="0"/>
    <n v="2"/>
    <n v="0"/>
    <x v="1"/>
    <n v="0"/>
    <x v="0"/>
    <n v="0"/>
    <n v="3"/>
  </r>
  <r>
    <x v="31"/>
    <x v="1"/>
    <s v="Travel_Rarely"/>
    <s v="Sales"/>
    <s v="Marketing"/>
    <n v="1"/>
    <x v="0"/>
    <n v="3"/>
    <x v="3"/>
    <n v="3"/>
    <s v="Married"/>
    <n v="16307"/>
    <s v="No"/>
    <n v="29"/>
    <n v="2"/>
    <n v="20"/>
    <x v="22"/>
    <n v="6"/>
    <x v="5"/>
    <n v="17"/>
    <n v="26"/>
  </r>
  <r>
    <x v="20"/>
    <x v="1"/>
    <s v="Travel_Rarely"/>
    <s v="Research &amp; Development"/>
    <s v="Medical"/>
    <n v="4"/>
    <x v="1"/>
    <n v="3"/>
    <x v="0"/>
    <n v="2"/>
    <s v="Single"/>
    <n v="5933"/>
    <s v="No"/>
    <n v="10"/>
    <n v="2"/>
    <n v="5"/>
    <x v="9"/>
    <n v="2"/>
    <x v="3"/>
    <n v="3"/>
    <n v="4"/>
  </r>
  <r>
    <x v="36"/>
    <x v="1"/>
    <s v="Travel_Rarely"/>
    <s v="Research &amp; Development"/>
    <s v="Medical"/>
    <n v="1"/>
    <x v="1"/>
    <n v="4"/>
    <x v="1"/>
    <n v="1"/>
    <s v="Single"/>
    <n v="3424"/>
    <s v="No"/>
    <n v="6"/>
    <n v="2"/>
    <n v="4"/>
    <x v="0"/>
    <n v="3"/>
    <x v="0"/>
    <n v="1"/>
    <n v="2"/>
  </r>
  <r>
    <x v="3"/>
    <x v="1"/>
    <s v="Travel_Rarely"/>
    <s v="Sales"/>
    <s v="Medical"/>
    <n v="1"/>
    <x v="1"/>
    <n v="4"/>
    <x v="0"/>
    <n v="1"/>
    <s v="Divorced"/>
    <n v="4037"/>
    <s v="No"/>
    <n v="9"/>
    <n v="3"/>
    <n v="9"/>
    <x v="1"/>
    <n v="8"/>
    <x v="0"/>
    <n v="8"/>
    <n v="1"/>
  </r>
  <r>
    <x v="10"/>
    <x v="1"/>
    <s v="Travel_Rarely"/>
    <s v="Research &amp; Development"/>
    <s v="Medical"/>
    <n v="3"/>
    <x v="0"/>
    <n v="2"/>
    <x v="1"/>
    <n v="1"/>
    <s v="Single"/>
    <n v="2559"/>
    <s v="No"/>
    <n v="6"/>
    <n v="2"/>
    <n v="6"/>
    <x v="1"/>
    <n v="5"/>
    <x v="1"/>
    <n v="1"/>
    <n v="27"/>
  </r>
  <r>
    <x v="9"/>
    <x v="1"/>
    <s v="Travel_Rarely"/>
    <s v="Sales"/>
    <s v="Life Sciences"/>
    <n v="2"/>
    <x v="1"/>
    <n v="3"/>
    <x v="0"/>
    <n v="4"/>
    <s v="Married"/>
    <n v="6201"/>
    <s v="Yes"/>
    <n v="18"/>
    <n v="2"/>
    <n v="18"/>
    <x v="1"/>
    <n v="14"/>
    <x v="5"/>
    <n v="11"/>
    <n v="1"/>
  </r>
  <r>
    <x v="5"/>
    <x v="1"/>
    <s v="Travel_Rarely"/>
    <s v="Sales"/>
    <s v="Life Sciences"/>
    <n v="2"/>
    <x v="1"/>
    <n v="3"/>
    <x v="0"/>
    <n v="4"/>
    <s v="Divorced"/>
    <n v="4403"/>
    <s v="No"/>
    <n v="8"/>
    <n v="2"/>
    <n v="5"/>
    <x v="8"/>
    <n v="2"/>
    <x v="0"/>
    <n v="3"/>
    <n v="13"/>
  </r>
  <r>
    <x v="7"/>
    <x v="1"/>
    <s v="Travel_Frequently"/>
    <s v="Research &amp; Development"/>
    <s v="Life Sciences"/>
    <n v="2"/>
    <x v="1"/>
    <n v="2"/>
    <x v="1"/>
    <n v="4"/>
    <s v="Divorced"/>
    <n v="3761"/>
    <s v="No"/>
    <n v="10"/>
    <n v="2"/>
    <n v="5"/>
    <x v="9"/>
    <n v="4"/>
    <x v="0"/>
    <n v="3"/>
    <n v="5"/>
  </r>
  <r>
    <x v="16"/>
    <x v="1"/>
    <s v="Travel_Rarely"/>
    <s v="Sales"/>
    <s v="Marketing"/>
    <n v="1"/>
    <x v="0"/>
    <n v="2"/>
    <x v="2"/>
    <n v="4"/>
    <s v="Married"/>
    <n v="10934"/>
    <s v="Yes"/>
    <n v="35"/>
    <n v="3"/>
    <n v="5"/>
    <x v="30"/>
    <n v="2"/>
    <x v="0"/>
    <n v="4"/>
    <n v="7"/>
  </r>
  <r>
    <x v="28"/>
    <x v="1"/>
    <s v="Travel_Rarely"/>
    <s v="Sales"/>
    <s v="Marketing"/>
    <n v="4"/>
    <x v="1"/>
    <n v="3"/>
    <x v="2"/>
    <n v="1"/>
    <s v="Divorced"/>
    <n v="10761"/>
    <s v="Yes"/>
    <n v="18"/>
    <n v="3"/>
    <n v="5"/>
    <x v="24"/>
    <n v="4"/>
    <x v="0"/>
    <n v="2"/>
    <n v="9"/>
  </r>
  <r>
    <x v="5"/>
    <x v="1"/>
    <s v="Travel_Rarely"/>
    <s v="Research &amp; Development"/>
    <s v="Medical"/>
    <n v="3"/>
    <x v="0"/>
    <n v="4"/>
    <x v="0"/>
    <n v="3"/>
    <s v="Married"/>
    <n v="5175"/>
    <s v="No"/>
    <n v="9"/>
    <n v="2"/>
    <n v="5"/>
    <x v="3"/>
    <n v="3"/>
    <x v="1"/>
    <n v="3"/>
    <n v="8"/>
  </r>
  <r>
    <x v="39"/>
    <x v="1"/>
    <s v="Travel_Frequently"/>
    <s v="Research &amp; Development"/>
    <s v="Medical"/>
    <n v="3"/>
    <x v="0"/>
    <n v="2"/>
    <x v="3"/>
    <n v="4"/>
    <s v="Married"/>
    <n v="13826"/>
    <s v="No"/>
    <n v="31"/>
    <n v="3"/>
    <n v="9"/>
    <x v="13"/>
    <n v="8"/>
    <x v="0"/>
    <n v="0"/>
    <n v="25"/>
  </r>
  <r>
    <x v="2"/>
    <x v="1"/>
    <s v="Travel_Rarely"/>
    <s v="Sales"/>
    <s v="Marketing"/>
    <n v="4"/>
    <x v="1"/>
    <n v="2"/>
    <x v="0"/>
    <n v="3"/>
    <s v="Divorced"/>
    <n v="6334"/>
    <s v="No"/>
    <n v="9"/>
    <n v="3"/>
    <n v="1"/>
    <x v="23"/>
    <n v="0"/>
    <x v="0"/>
    <n v="0"/>
    <n v="16"/>
  </r>
  <r>
    <x v="14"/>
    <x v="1"/>
    <s v="Travel_Rarely"/>
    <s v="Human Resources"/>
    <s v="Medical"/>
    <n v="2"/>
    <x v="1"/>
    <n v="2"/>
    <x v="1"/>
    <n v="4"/>
    <s v="Divorced"/>
    <n v="4936"/>
    <s v="No"/>
    <n v="6"/>
    <n v="3"/>
    <n v="5"/>
    <x v="4"/>
    <n v="1"/>
    <x v="0"/>
    <n v="4"/>
    <n v="8"/>
  </r>
  <r>
    <x v="15"/>
    <x v="1"/>
    <s v="Travel_Rarely"/>
    <s v="Research &amp; Development"/>
    <s v="Life Sciences"/>
    <n v="4"/>
    <x v="1"/>
    <n v="2"/>
    <x v="0"/>
    <n v="4"/>
    <s v="Married"/>
    <n v="4775"/>
    <s v="No"/>
    <n v="4"/>
    <n v="1"/>
    <n v="2"/>
    <x v="0"/>
    <n v="2"/>
    <x v="3"/>
    <n v="2"/>
    <n v="1"/>
  </r>
  <r>
    <x v="20"/>
    <x v="1"/>
    <s v="Travel_Rarely"/>
    <s v="Research &amp; Development"/>
    <s v="Life Sciences"/>
    <n v="1"/>
    <x v="1"/>
    <n v="4"/>
    <x v="1"/>
    <n v="4"/>
    <s v="Married"/>
    <n v="2818"/>
    <s v="Yes"/>
    <n v="10"/>
    <n v="2"/>
    <n v="3"/>
    <x v="2"/>
    <n v="2"/>
    <x v="0"/>
    <n v="2"/>
    <n v="8"/>
  </r>
  <r>
    <x v="19"/>
    <x v="1"/>
    <s v="Travel_Frequently"/>
    <s v="Research &amp; Development"/>
    <s v="Medical"/>
    <n v="2"/>
    <x v="1"/>
    <n v="3"/>
    <x v="1"/>
    <n v="4"/>
    <s v="Single"/>
    <n v="2515"/>
    <s v="Yes"/>
    <n v="8"/>
    <n v="3"/>
    <n v="2"/>
    <x v="7"/>
    <n v="1"/>
    <x v="3"/>
    <n v="2"/>
    <n v="2"/>
  </r>
  <r>
    <x v="9"/>
    <x v="1"/>
    <s v="Travel_Rarely"/>
    <s v="Human Resources"/>
    <s v="Life Sciences"/>
    <n v="1"/>
    <x v="1"/>
    <n v="2"/>
    <x v="1"/>
    <n v="1"/>
    <s v="Married"/>
    <n v="2342"/>
    <s v="No"/>
    <n v="6"/>
    <n v="3"/>
    <n v="5"/>
    <x v="4"/>
    <n v="4"/>
    <x v="0"/>
    <n v="3"/>
    <n v="8"/>
  </r>
  <r>
    <x v="36"/>
    <x v="1"/>
    <s v="Travel_Rarely"/>
    <s v="Sales"/>
    <s v="Other"/>
    <n v="3"/>
    <x v="1"/>
    <n v="3"/>
    <x v="0"/>
    <n v="1"/>
    <s v="Married"/>
    <n v="4194"/>
    <s v="Yes"/>
    <n v="5"/>
    <n v="3"/>
    <n v="5"/>
    <x v="1"/>
    <n v="3"/>
    <x v="0"/>
    <n v="3"/>
    <n v="3"/>
  </r>
  <r>
    <x v="10"/>
    <x v="1"/>
    <s v="Travel_Rarely"/>
    <s v="Research &amp; Development"/>
    <s v="Life Sciences"/>
    <n v="4"/>
    <x v="0"/>
    <n v="2"/>
    <x v="2"/>
    <n v="3"/>
    <s v="Married"/>
    <n v="10685"/>
    <s v="Yes"/>
    <n v="17"/>
    <n v="3"/>
    <n v="17"/>
    <x v="1"/>
    <n v="14"/>
    <x v="8"/>
    <n v="15"/>
    <n v="9"/>
  </r>
  <r>
    <x v="10"/>
    <x v="0"/>
    <s v="Travel_Frequently"/>
    <s v="Research &amp; Development"/>
    <s v="Life Sciences"/>
    <n v="4"/>
    <x v="0"/>
    <n v="3"/>
    <x v="1"/>
    <n v="2"/>
    <s v="Divorced"/>
    <n v="2022"/>
    <s v="Yes"/>
    <n v="10"/>
    <n v="2"/>
    <n v="10"/>
    <x v="1"/>
    <n v="2"/>
    <x v="4"/>
    <n v="8"/>
    <n v="25"/>
  </r>
  <r>
    <x v="5"/>
    <x v="1"/>
    <s v="Non-Travel"/>
    <s v="Research &amp; Development"/>
    <s v="Life Sciences"/>
    <n v="4"/>
    <x v="1"/>
    <n v="3"/>
    <x v="1"/>
    <n v="4"/>
    <s v="Divorced"/>
    <n v="2314"/>
    <s v="No"/>
    <n v="4"/>
    <n v="3"/>
    <n v="3"/>
    <x v="4"/>
    <n v="0"/>
    <x v="0"/>
    <n v="2"/>
    <n v="1"/>
  </r>
  <r>
    <x v="36"/>
    <x v="1"/>
    <s v="Travel_Rarely"/>
    <s v="Sales"/>
    <s v="Marketing"/>
    <n v="3"/>
    <x v="1"/>
    <n v="2"/>
    <x v="0"/>
    <n v="1"/>
    <s v="Married"/>
    <n v="4256"/>
    <s v="No"/>
    <n v="5"/>
    <n v="4"/>
    <n v="5"/>
    <x v="1"/>
    <n v="2"/>
    <x v="0"/>
    <n v="3"/>
    <n v="4"/>
  </r>
  <r>
    <x v="1"/>
    <x v="1"/>
    <s v="Travel_Rarely"/>
    <s v="Research &amp; Development"/>
    <s v="Technical Degree"/>
    <n v="3"/>
    <x v="0"/>
    <n v="3"/>
    <x v="1"/>
    <n v="1"/>
    <s v="Married"/>
    <n v="3580"/>
    <s v="No"/>
    <n v="7"/>
    <n v="3"/>
    <n v="4"/>
    <x v="8"/>
    <n v="2"/>
    <x v="0"/>
    <n v="2"/>
    <n v="1"/>
  </r>
  <r>
    <x v="17"/>
    <x v="1"/>
    <s v="Non-Travel"/>
    <s v="Research &amp; Development"/>
    <s v="Life Sciences"/>
    <n v="1"/>
    <x v="1"/>
    <n v="2"/>
    <x v="1"/>
    <n v="4"/>
    <s v="Married"/>
    <n v="3162"/>
    <s v="No"/>
    <n v="6"/>
    <n v="2"/>
    <n v="5"/>
    <x v="4"/>
    <n v="2"/>
    <x v="2"/>
    <n v="4"/>
    <n v="4"/>
  </r>
  <r>
    <x v="5"/>
    <x v="1"/>
    <s v="Travel_Frequently"/>
    <s v="Sales"/>
    <s v="Life Sciences"/>
    <n v="2"/>
    <x v="1"/>
    <n v="3"/>
    <x v="0"/>
    <n v="2"/>
    <s v="Married"/>
    <n v="6524"/>
    <s v="No"/>
    <n v="10"/>
    <n v="3"/>
    <n v="10"/>
    <x v="1"/>
    <n v="8"/>
    <x v="8"/>
    <n v="3"/>
    <n v="5"/>
  </r>
  <r>
    <x v="8"/>
    <x v="1"/>
    <s v="Travel_Rarely"/>
    <s v="Sales"/>
    <s v="Marketing"/>
    <n v="2"/>
    <x v="1"/>
    <n v="2"/>
    <x v="1"/>
    <n v="2"/>
    <s v="Married"/>
    <n v="2899"/>
    <s v="No"/>
    <n v="3"/>
    <n v="3"/>
    <n v="2"/>
    <x v="4"/>
    <n v="2"/>
    <x v="1"/>
    <n v="2"/>
    <n v="9"/>
  </r>
  <r>
    <x v="19"/>
    <x v="1"/>
    <s v="Travel_Rarely"/>
    <s v="Research &amp; Development"/>
    <s v="Life Sciences"/>
    <n v="3"/>
    <x v="0"/>
    <n v="4"/>
    <x v="0"/>
    <n v="4"/>
    <s v="Married"/>
    <n v="5231"/>
    <s v="Yes"/>
    <n v="17"/>
    <n v="2"/>
    <n v="5"/>
    <x v="10"/>
    <n v="3"/>
    <x v="1"/>
    <n v="3"/>
    <n v="3"/>
  </r>
  <r>
    <x v="12"/>
    <x v="1"/>
    <s v="Travel_Rarely"/>
    <s v="Research &amp; Development"/>
    <s v="Life Sciences"/>
    <n v="4"/>
    <x v="1"/>
    <n v="3"/>
    <x v="1"/>
    <n v="4"/>
    <s v="Married"/>
    <n v="2356"/>
    <s v="Yes"/>
    <n v="8"/>
    <n v="3"/>
    <n v="6"/>
    <x v="0"/>
    <n v="4"/>
    <x v="0"/>
    <n v="2"/>
    <n v="11"/>
  </r>
  <r>
    <x v="11"/>
    <x v="0"/>
    <s v="Travel_Rarely"/>
    <s v="Sales"/>
    <s v="Medical"/>
    <n v="2"/>
    <x v="0"/>
    <n v="2"/>
    <x v="1"/>
    <n v="3"/>
    <s v="Divorced"/>
    <n v="2800"/>
    <s v="Yes"/>
    <n v="5"/>
    <n v="3"/>
    <n v="3"/>
    <x v="0"/>
    <n v="2"/>
    <x v="0"/>
    <n v="2"/>
    <n v="1"/>
  </r>
  <r>
    <x v="16"/>
    <x v="1"/>
    <s v="Travel_Rarely"/>
    <s v="Sales"/>
    <s v="Marketing"/>
    <n v="1"/>
    <x v="1"/>
    <n v="3"/>
    <x v="3"/>
    <n v="4"/>
    <s v="Married"/>
    <n v="11836"/>
    <s v="No"/>
    <n v="28"/>
    <n v="3"/>
    <n v="2"/>
    <x v="29"/>
    <n v="0"/>
    <x v="3"/>
    <n v="2"/>
    <n v="8"/>
  </r>
  <r>
    <x v="10"/>
    <x v="1"/>
    <s v="Travel_Rarely"/>
    <s v="Research &amp; Development"/>
    <s v="Technical Degree"/>
    <n v="4"/>
    <x v="1"/>
    <n v="2"/>
    <x v="2"/>
    <n v="2"/>
    <s v="Married"/>
    <n v="10903"/>
    <s v="No"/>
    <n v="16"/>
    <n v="3"/>
    <n v="13"/>
    <x v="8"/>
    <n v="10"/>
    <x v="5"/>
    <n v="8"/>
    <n v="25"/>
  </r>
  <r>
    <x v="2"/>
    <x v="1"/>
    <s v="Travel_Frequently"/>
    <s v="Sales"/>
    <s v="Medical"/>
    <n v="3"/>
    <x v="0"/>
    <n v="3"/>
    <x v="1"/>
    <n v="4"/>
    <s v="Married"/>
    <n v="2973"/>
    <s v="No"/>
    <n v="10"/>
    <n v="3"/>
    <n v="5"/>
    <x v="9"/>
    <n v="4"/>
    <x v="0"/>
    <n v="0"/>
    <n v="21"/>
  </r>
  <r>
    <x v="16"/>
    <x v="1"/>
    <s v="Travel_Rarely"/>
    <s v="Research &amp; Development"/>
    <s v="Life Sciences"/>
    <n v="4"/>
    <x v="0"/>
    <n v="3"/>
    <x v="3"/>
    <n v="4"/>
    <s v="Single"/>
    <n v="14275"/>
    <s v="No"/>
    <n v="33"/>
    <n v="3"/>
    <n v="12"/>
    <x v="26"/>
    <n v="9"/>
    <x v="2"/>
    <n v="8"/>
    <n v="23"/>
  </r>
  <r>
    <x v="23"/>
    <x v="1"/>
    <s v="Travel_Frequently"/>
    <s v="Research &amp; Development"/>
    <s v="Life Sciences"/>
    <n v="4"/>
    <x v="0"/>
    <n v="3"/>
    <x v="0"/>
    <n v="4"/>
    <s v="Married"/>
    <n v="5562"/>
    <s v="No"/>
    <n v="12"/>
    <n v="2"/>
    <n v="5"/>
    <x v="2"/>
    <n v="2"/>
    <x v="3"/>
    <n v="2"/>
    <n v="1"/>
  </r>
  <r>
    <x v="40"/>
    <x v="1"/>
    <s v="Travel_Rarely"/>
    <s v="Sales"/>
    <s v="Marketing"/>
    <n v="3"/>
    <x v="0"/>
    <n v="3"/>
    <x v="0"/>
    <n v="4"/>
    <s v="Married"/>
    <n v="4537"/>
    <s v="Yes"/>
    <n v="8"/>
    <n v="3"/>
    <n v="7"/>
    <x v="4"/>
    <n v="6"/>
    <x v="4"/>
    <n v="7"/>
    <n v="2"/>
  </r>
  <r>
    <x v="2"/>
    <x v="1"/>
    <s v="Non-Travel"/>
    <s v="Sales"/>
    <s v="Medical"/>
    <n v="1"/>
    <x v="1"/>
    <n v="3"/>
    <x v="2"/>
    <n v="2"/>
    <s v="Single"/>
    <n v="7642"/>
    <s v="Yes"/>
    <n v="10"/>
    <n v="3"/>
    <n v="10"/>
    <x v="1"/>
    <n v="0"/>
    <x v="0"/>
    <n v="9"/>
    <n v="19"/>
  </r>
  <r>
    <x v="24"/>
    <x v="1"/>
    <s v="Non-Travel"/>
    <s v="Research &amp; Development"/>
    <s v="Life Sciences"/>
    <n v="1"/>
    <x v="1"/>
    <n v="3"/>
    <x v="3"/>
    <n v="1"/>
    <s v="Divorced"/>
    <n v="17924"/>
    <s v="No"/>
    <n v="31"/>
    <n v="3"/>
    <n v="31"/>
    <x v="1"/>
    <n v="6"/>
    <x v="15"/>
    <n v="7"/>
    <n v="2"/>
  </r>
  <r>
    <x v="22"/>
    <x v="1"/>
    <s v="Travel_Rarely"/>
    <s v="Human Resources"/>
    <s v="Life Sciences"/>
    <n v="4"/>
    <x v="0"/>
    <n v="2"/>
    <x v="0"/>
    <n v="4"/>
    <s v="Married"/>
    <n v="5204"/>
    <s v="No"/>
    <n v="13"/>
    <n v="3"/>
    <n v="5"/>
    <x v="23"/>
    <n v="4"/>
    <x v="0"/>
    <n v="4"/>
    <n v="2"/>
  </r>
  <r>
    <x v="3"/>
    <x v="1"/>
    <s v="Travel_Rarely"/>
    <s v="Human Resources"/>
    <s v="Human Resources"/>
    <n v="4"/>
    <x v="1"/>
    <n v="3"/>
    <x v="1"/>
    <n v="2"/>
    <s v="Divorced"/>
    <n v="2277"/>
    <s v="Yes"/>
    <n v="7"/>
    <n v="4"/>
    <n v="4"/>
    <x v="8"/>
    <n v="3"/>
    <x v="0"/>
    <n v="3"/>
    <n v="3"/>
  </r>
  <r>
    <x v="5"/>
    <x v="0"/>
    <s v="Travel_Rarely"/>
    <s v="Research &amp; Development"/>
    <s v="Life Sciences"/>
    <n v="1"/>
    <x v="1"/>
    <n v="3"/>
    <x v="1"/>
    <n v="4"/>
    <s v="Single"/>
    <n v="2795"/>
    <s v="Yes"/>
    <n v="1"/>
    <n v="1"/>
    <n v="1"/>
    <x v="1"/>
    <n v="0"/>
    <x v="0"/>
    <n v="1"/>
    <n v="25"/>
  </r>
  <r>
    <x v="11"/>
    <x v="1"/>
    <s v="Travel_Rarely"/>
    <s v="Research &amp; Development"/>
    <s v="Medical"/>
    <n v="1"/>
    <x v="0"/>
    <n v="2"/>
    <x v="1"/>
    <n v="4"/>
    <s v="Divorced"/>
    <n v="2532"/>
    <s v="No"/>
    <n v="8"/>
    <n v="3"/>
    <n v="4"/>
    <x v="3"/>
    <n v="3"/>
    <x v="0"/>
    <n v="3"/>
    <n v="7"/>
  </r>
  <r>
    <x v="20"/>
    <x v="1"/>
    <s v="Travel_Rarely"/>
    <s v="Research &amp; Development"/>
    <s v="Life Sciences"/>
    <n v="2"/>
    <x v="1"/>
    <n v="3"/>
    <x v="1"/>
    <n v="1"/>
    <s v="Married"/>
    <n v="2559"/>
    <s v="Yes"/>
    <n v="8"/>
    <n v="3"/>
    <n v="8"/>
    <x v="1"/>
    <n v="7"/>
    <x v="4"/>
    <n v="1"/>
    <n v="9"/>
  </r>
  <r>
    <x v="14"/>
    <x v="1"/>
    <s v="Travel_Rarely"/>
    <s v="Sales"/>
    <s v="Medical"/>
    <n v="1"/>
    <x v="1"/>
    <n v="3"/>
    <x v="0"/>
    <n v="4"/>
    <s v="Single"/>
    <n v="4908"/>
    <s v="No"/>
    <n v="4"/>
    <n v="3"/>
    <n v="4"/>
    <x v="1"/>
    <n v="2"/>
    <x v="0"/>
    <n v="2"/>
    <n v="5"/>
  </r>
  <r>
    <x v="34"/>
    <x v="0"/>
    <s v="Travel_Frequently"/>
    <s v="Research &amp; Development"/>
    <s v="Life Sciences"/>
    <n v="4"/>
    <x v="1"/>
    <n v="2"/>
    <x v="1"/>
    <n v="4"/>
    <s v="Divorced"/>
    <n v="2380"/>
    <s v="Yes"/>
    <n v="3"/>
    <n v="2"/>
    <n v="1"/>
    <x v="0"/>
    <n v="0"/>
    <x v="0"/>
    <n v="0"/>
    <n v="2"/>
  </r>
  <r>
    <x v="23"/>
    <x v="1"/>
    <s v="Travel_Rarely"/>
    <s v="Research &amp; Development"/>
    <s v="Life Sciences"/>
    <n v="1"/>
    <x v="0"/>
    <n v="3"/>
    <x v="0"/>
    <n v="2"/>
    <s v="Divorced"/>
    <n v="4765"/>
    <s v="No"/>
    <n v="4"/>
    <n v="4"/>
    <n v="1"/>
    <x v="8"/>
    <n v="0"/>
    <x v="0"/>
    <n v="0"/>
    <n v="8"/>
  </r>
  <r>
    <x v="35"/>
    <x v="0"/>
    <s v="Travel_Rarely"/>
    <s v="Sales"/>
    <s v="Medical"/>
    <n v="3"/>
    <x v="0"/>
    <n v="2"/>
    <x v="1"/>
    <n v="3"/>
    <s v="Single"/>
    <n v="2044"/>
    <s v="No"/>
    <n v="2"/>
    <n v="2"/>
    <n v="2"/>
    <x v="1"/>
    <n v="2"/>
    <x v="0"/>
    <n v="2"/>
    <n v="2"/>
  </r>
  <r>
    <x v="18"/>
    <x v="0"/>
    <s v="Travel_Rarely"/>
    <s v="Research &amp; Development"/>
    <s v="Other"/>
    <n v="4"/>
    <x v="0"/>
    <n v="3"/>
    <x v="1"/>
    <n v="4"/>
    <s v="Single"/>
    <n v="2693"/>
    <s v="No"/>
    <n v="1"/>
    <n v="2"/>
    <n v="1"/>
    <x v="1"/>
    <n v="0"/>
    <x v="0"/>
    <n v="0"/>
    <n v="18"/>
  </r>
  <r>
    <x v="9"/>
    <x v="1"/>
    <s v="Travel_Rarely"/>
    <s v="Research &amp; Development"/>
    <s v="Life Sciences"/>
    <n v="3"/>
    <x v="1"/>
    <n v="3"/>
    <x v="0"/>
    <n v="4"/>
    <s v="Married"/>
    <n v="6586"/>
    <s v="Yes"/>
    <n v="17"/>
    <n v="2"/>
    <n v="16"/>
    <x v="4"/>
    <n v="8"/>
    <x v="5"/>
    <n v="11"/>
    <n v="14"/>
  </r>
  <r>
    <x v="40"/>
    <x v="1"/>
    <s v="Travel_Rarely"/>
    <s v="Sales"/>
    <s v="Life Sciences"/>
    <n v="4"/>
    <x v="0"/>
    <n v="2"/>
    <x v="1"/>
    <n v="4"/>
    <s v="Single"/>
    <n v="3294"/>
    <s v="Yes"/>
    <n v="3"/>
    <n v="2"/>
    <n v="3"/>
    <x v="1"/>
    <n v="2"/>
    <x v="1"/>
    <n v="2"/>
    <n v="2"/>
  </r>
  <r>
    <x v="15"/>
    <x v="0"/>
    <s v="Travel_Rarely"/>
    <s v="Research &amp; Development"/>
    <s v="Life Sciences"/>
    <n v="2"/>
    <x v="0"/>
    <n v="3"/>
    <x v="0"/>
    <n v="3"/>
    <s v="Married"/>
    <n v="4171"/>
    <s v="Yes"/>
    <n v="4"/>
    <n v="4"/>
    <n v="3"/>
    <x v="4"/>
    <n v="2"/>
    <x v="0"/>
    <n v="2"/>
    <n v="3"/>
  </r>
  <r>
    <x v="0"/>
    <x v="0"/>
    <s v="Travel_Rarely"/>
    <s v="Research &amp; Development"/>
    <s v="Life Sciences"/>
    <n v="2"/>
    <x v="0"/>
    <n v="1"/>
    <x v="1"/>
    <n v="4"/>
    <s v="Divorced"/>
    <n v="2778"/>
    <s v="Yes"/>
    <n v="10"/>
    <n v="2"/>
    <n v="7"/>
    <x v="8"/>
    <n v="7"/>
    <x v="1"/>
    <n v="0"/>
    <n v="2"/>
  </r>
  <r>
    <x v="14"/>
    <x v="1"/>
    <s v="Travel_Rarely"/>
    <s v="Research &amp; Development"/>
    <s v="Medical"/>
    <n v="3"/>
    <x v="0"/>
    <n v="3"/>
    <x v="1"/>
    <n v="3"/>
    <s v="Divorced"/>
    <n v="2377"/>
    <s v="No"/>
    <n v="6"/>
    <n v="3"/>
    <n v="2"/>
    <x v="3"/>
    <n v="2"/>
    <x v="3"/>
    <n v="2"/>
    <n v="9"/>
  </r>
  <r>
    <x v="22"/>
    <x v="0"/>
    <s v="Travel_Rarely"/>
    <s v="Research &amp; Development"/>
    <s v="Medical"/>
    <n v="4"/>
    <x v="1"/>
    <n v="3"/>
    <x v="1"/>
    <n v="1"/>
    <s v="Married"/>
    <n v="2404"/>
    <s v="Yes"/>
    <n v="8"/>
    <n v="1"/>
    <n v="2"/>
    <x v="7"/>
    <n v="2"/>
    <x v="3"/>
    <n v="2"/>
    <n v="6"/>
  </r>
  <r>
    <x v="4"/>
    <x v="1"/>
    <s v="Travel_Rarely"/>
    <s v="Research &amp; Development"/>
    <s v="Life Sciences"/>
    <n v="2"/>
    <x v="0"/>
    <n v="3"/>
    <x v="1"/>
    <n v="3"/>
    <s v="Single"/>
    <n v="2318"/>
    <s v="No"/>
    <n v="1"/>
    <n v="3"/>
    <n v="1"/>
    <x v="1"/>
    <n v="1"/>
    <x v="0"/>
    <n v="0"/>
    <n v="4"/>
  </r>
  <r>
    <x v="13"/>
    <x v="1"/>
    <s v="Travel_Rarely"/>
    <s v="Research &amp; Development"/>
    <s v="Life Sciences"/>
    <n v="2"/>
    <x v="1"/>
    <n v="3"/>
    <x v="1"/>
    <n v="2"/>
    <s v="Divorced"/>
    <n v="2008"/>
    <s v="No"/>
    <n v="1"/>
    <n v="3"/>
    <n v="1"/>
    <x v="1"/>
    <n v="0"/>
    <x v="1"/>
    <n v="0"/>
    <n v="10"/>
  </r>
  <r>
    <x v="19"/>
    <x v="1"/>
    <s v="Travel_Rarely"/>
    <s v="Sales"/>
    <s v="Medical"/>
    <n v="3"/>
    <x v="0"/>
    <n v="2"/>
    <x v="0"/>
    <n v="3"/>
    <s v="Single"/>
    <n v="6244"/>
    <s v="No"/>
    <n v="10"/>
    <n v="3"/>
    <n v="5"/>
    <x v="9"/>
    <n v="4"/>
    <x v="0"/>
    <n v="3"/>
    <n v="14"/>
  </r>
  <r>
    <x v="3"/>
    <x v="1"/>
    <s v="Travel_Rarely"/>
    <s v="Research &amp; Development"/>
    <s v="Other"/>
    <n v="3"/>
    <x v="1"/>
    <n v="2"/>
    <x v="1"/>
    <n v="1"/>
    <s v="Single"/>
    <n v="2799"/>
    <s v="Yes"/>
    <n v="6"/>
    <n v="3"/>
    <n v="3"/>
    <x v="8"/>
    <n v="2"/>
    <x v="0"/>
    <n v="2"/>
    <n v="1"/>
  </r>
  <r>
    <x v="34"/>
    <x v="1"/>
    <s v="Travel_Rarely"/>
    <s v="Research &amp; Development"/>
    <s v="Technical Degree"/>
    <n v="3"/>
    <x v="0"/>
    <n v="2"/>
    <x v="2"/>
    <n v="2"/>
    <s v="Divorced"/>
    <n v="10552"/>
    <s v="Yes"/>
    <n v="24"/>
    <n v="3"/>
    <n v="6"/>
    <x v="12"/>
    <n v="0"/>
    <x v="0"/>
    <n v="4"/>
    <n v="5"/>
  </r>
  <r>
    <x v="12"/>
    <x v="1"/>
    <s v="Travel_Rarely"/>
    <s v="Sales"/>
    <s v="Life Sciences"/>
    <n v="2"/>
    <x v="1"/>
    <n v="2"/>
    <x v="1"/>
    <n v="3"/>
    <s v="Married"/>
    <n v="2329"/>
    <s v="No"/>
    <n v="13"/>
    <n v="4"/>
    <n v="7"/>
    <x v="7"/>
    <n v="7"/>
    <x v="8"/>
    <n v="2"/>
    <n v="7"/>
  </r>
  <r>
    <x v="10"/>
    <x v="1"/>
    <s v="Travel_Rarely"/>
    <s v="Research &amp; Development"/>
    <s v="Life Sciences"/>
    <n v="4"/>
    <x v="0"/>
    <n v="3"/>
    <x v="0"/>
    <n v="4"/>
    <s v="Married"/>
    <n v="4014"/>
    <s v="Yes"/>
    <n v="10"/>
    <n v="1"/>
    <n v="10"/>
    <x v="1"/>
    <n v="6"/>
    <x v="0"/>
    <n v="7"/>
    <n v="21"/>
  </r>
  <r>
    <x v="1"/>
    <x v="1"/>
    <s v="Travel_Rarely"/>
    <s v="Research &amp; Development"/>
    <s v="Other"/>
    <n v="1"/>
    <x v="0"/>
    <n v="3"/>
    <x v="2"/>
    <n v="2"/>
    <s v="Married"/>
    <n v="7403"/>
    <s v="No"/>
    <n v="29"/>
    <n v="2"/>
    <n v="26"/>
    <x v="8"/>
    <n v="9"/>
    <x v="1"/>
    <n v="7"/>
    <n v="8"/>
  </r>
  <r>
    <x v="26"/>
    <x v="1"/>
    <s v="Travel_Rarely"/>
    <s v="Research &amp; Development"/>
    <s v="Medical"/>
    <n v="4"/>
    <x v="1"/>
    <n v="3"/>
    <x v="1"/>
    <n v="3"/>
    <s v="Married"/>
    <n v="2259"/>
    <s v="No"/>
    <n v="13"/>
    <n v="2"/>
    <n v="0"/>
    <x v="24"/>
    <n v="0"/>
    <x v="0"/>
    <n v="0"/>
    <n v="20"/>
  </r>
  <r>
    <x v="12"/>
    <x v="1"/>
    <s v="Non-Travel"/>
    <s v="Sales"/>
    <s v="Marketing"/>
    <n v="4"/>
    <x v="0"/>
    <n v="3"/>
    <x v="0"/>
    <n v="3"/>
    <s v="Married"/>
    <n v="6932"/>
    <s v="No"/>
    <n v="9"/>
    <n v="2"/>
    <n v="9"/>
    <x v="1"/>
    <n v="8"/>
    <x v="0"/>
    <n v="0"/>
    <n v="20"/>
  </r>
  <r>
    <x v="9"/>
    <x v="1"/>
    <s v="Travel_Rarely"/>
    <s v="Research &amp; Development"/>
    <s v="Other"/>
    <n v="2"/>
    <x v="1"/>
    <n v="3"/>
    <x v="1"/>
    <n v="4"/>
    <s v="Single"/>
    <n v="4678"/>
    <s v="No"/>
    <n v="8"/>
    <n v="3"/>
    <n v="6"/>
    <x v="0"/>
    <n v="2"/>
    <x v="0"/>
    <n v="1"/>
    <n v="7"/>
  </r>
  <r>
    <x v="8"/>
    <x v="1"/>
    <s v="Travel_Rarely"/>
    <s v="Research &amp; Development"/>
    <s v="Technical Degree"/>
    <n v="4"/>
    <x v="0"/>
    <n v="3"/>
    <x v="2"/>
    <n v="1"/>
    <s v="Married"/>
    <n v="13582"/>
    <s v="No"/>
    <n v="15"/>
    <n v="3"/>
    <n v="15"/>
    <x v="1"/>
    <n v="12"/>
    <x v="8"/>
    <n v="11"/>
    <n v="1"/>
  </r>
  <r>
    <x v="5"/>
    <x v="1"/>
    <s v="Non-Travel"/>
    <s v="Research &amp; Development"/>
    <s v="Life Sciences"/>
    <n v="3"/>
    <x v="0"/>
    <n v="2"/>
    <x v="1"/>
    <n v="2"/>
    <s v="Married"/>
    <n v="2332"/>
    <s v="No"/>
    <n v="5"/>
    <n v="3"/>
    <n v="3"/>
    <x v="0"/>
    <n v="0"/>
    <x v="0"/>
    <n v="2"/>
    <n v="1"/>
  </r>
  <r>
    <x v="36"/>
    <x v="0"/>
    <s v="Travel_Rarely"/>
    <s v="Sales"/>
    <s v="Marketing"/>
    <n v="3"/>
    <x v="1"/>
    <n v="2"/>
    <x v="1"/>
    <n v="2"/>
    <s v="Married"/>
    <n v="2413"/>
    <s v="Yes"/>
    <n v="1"/>
    <n v="3"/>
    <n v="1"/>
    <x v="1"/>
    <n v="0"/>
    <x v="0"/>
    <n v="0"/>
    <n v="19"/>
  </r>
  <r>
    <x v="32"/>
    <x v="1"/>
    <s v="Travel_Rarely"/>
    <s v="Sales"/>
    <s v="Marketing"/>
    <n v="1"/>
    <x v="1"/>
    <n v="2"/>
    <x v="2"/>
    <n v="2"/>
    <s v="Divorced"/>
    <n v="9705"/>
    <s v="No"/>
    <n v="11"/>
    <n v="2"/>
    <n v="1"/>
    <x v="6"/>
    <n v="0"/>
    <x v="0"/>
    <n v="0"/>
    <n v="10"/>
  </r>
  <r>
    <x v="25"/>
    <x v="1"/>
    <s v="Travel_Frequently"/>
    <s v="Sales"/>
    <s v="Medical"/>
    <n v="3"/>
    <x v="1"/>
    <n v="2"/>
    <x v="0"/>
    <n v="1"/>
    <s v="Single"/>
    <n v="4294"/>
    <s v="No"/>
    <n v="7"/>
    <n v="3"/>
    <n v="7"/>
    <x v="1"/>
    <n v="7"/>
    <x v="0"/>
    <n v="7"/>
    <n v="1"/>
  </r>
  <r>
    <x v="0"/>
    <x v="1"/>
    <s v="Travel_Rarely"/>
    <s v="Research &amp; Development"/>
    <s v="Medical"/>
    <n v="4"/>
    <x v="1"/>
    <n v="3"/>
    <x v="1"/>
    <n v="1"/>
    <s v="Single"/>
    <n v="4721"/>
    <s v="Yes"/>
    <n v="20"/>
    <n v="3"/>
    <n v="18"/>
    <x v="0"/>
    <n v="13"/>
    <x v="3"/>
    <n v="17"/>
    <n v="6"/>
  </r>
  <r>
    <x v="9"/>
    <x v="1"/>
    <s v="Travel_Rarely"/>
    <s v="Research &amp; Development"/>
    <s v="Medical"/>
    <n v="3"/>
    <x v="1"/>
    <n v="3"/>
    <x v="1"/>
    <n v="3"/>
    <s v="Single"/>
    <n v="2519"/>
    <s v="No"/>
    <n v="16"/>
    <n v="3"/>
    <n v="11"/>
    <x v="9"/>
    <n v="8"/>
    <x v="2"/>
    <n v="9"/>
    <n v="2"/>
  </r>
  <r>
    <x v="37"/>
    <x v="0"/>
    <s v="Travel_Rarely"/>
    <s v="Sales"/>
    <s v="Other"/>
    <n v="4"/>
    <x v="1"/>
    <n v="2"/>
    <x v="1"/>
    <n v="2"/>
    <s v="Single"/>
    <n v="2121"/>
    <s v="Yes"/>
    <n v="1"/>
    <n v="4"/>
    <n v="1"/>
    <x v="1"/>
    <n v="0"/>
    <x v="0"/>
    <n v="0"/>
    <n v="21"/>
  </r>
  <r>
    <x v="35"/>
    <x v="0"/>
    <s v="Travel_Rarely"/>
    <s v="Research &amp; Development"/>
    <s v="Technical Degree"/>
    <n v="1"/>
    <x v="1"/>
    <n v="3"/>
    <x v="1"/>
    <n v="1"/>
    <s v="Single"/>
    <n v="2973"/>
    <s v="No"/>
    <n v="1"/>
    <n v="3"/>
    <n v="1"/>
    <x v="1"/>
    <n v="0"/>
    <x v="0"/>
    <n v="0"/>
    <n v="4"/>
  </r>
  <r>
    <x v="12"/>
    <x v="1"/>
    <s v="Travel_Rarely"/>
    <s v="Research &amp; Development"/>
    <s v="Medical"/>
    <n v="4"/>
    <x v="0"/>
    <n v="3"/>
    <x v="0"/>
    <n v="4"/>
    <s v="Married"/>
    <n v="5855"/>
    <s v="Yes"/>
    <n v="10"/>
    <n v="1"/>
    <n v="9"/>
    <x v="4"/>
    <n v="7"/>
    <x v="6"/>
    <n v="5"/>
    <n v="12"/>
  </r>
  <r>
    <x v="32"/>
    <x v="1"/>
    <s v="Travel_Frequently"/>
    <s v="Research &amp; Development"/>
    <s v="Medical"/>
    <n v="4"/>
    <x v="1"/>
    <n v="3"/>
    <x v="1"/>
    <n v="2"/>
    <s v="Divorced"/>
    <n v="3617"/>
    <s v="Yes"/>
    <n v="3"/>
    <n v="3"/>
    <n v="1"/>
    <x v="0"/>
    <n v="1"/>
    <x v="0"/>
    <n v="0"/>
    <n v="9"/>
  </r>
  <r>
    <x v="5"/>
    <x v="1"/>
    <s v="Travel_Rarely"/>
    <s v="Research &amp; Development"/>
    <s v="Medical"/>
    <n v="3"/>
    <x v="0"/>
    <n v="3"/>
    <x v="0"/>
    <n v="1"/>
    <s v="Married"/>
    <n v="6725"/>
    <s v="No"/>
    <n v="8"/>
    <n v="4"/>
    <n v="8"/>
    <x v="1"/>
    <n v="7"/>
    <x v="7"/>
    <n v="3"/>
    <n v="3"/>
  </r>
  <r>
    <x v="9"/>
    <x v="0"/>
    <s v="Travel_Rarely"/>
    <s v="Sales"/>
    <s v="Life Sciences"/>
    <n v="3"/>
    <x v="1"/>
    <n v="2"/>
    <x v="2"/>
    <n v="4"/>
    <s v="Married"/>
    <n v="10325"/>
    <s v="Yes"/>
    <n v="16"/>
    <n v="3"/>
    <n v="16"/>
    <x v="1"/>
    <n v="7"/>
    <x v="2"/>
    <n v="7"/>
    <n v="3"/>
  </r>
  <r>
    <x v="3"/>
    <x v="1"/>
    <s v="Travel_Rarely"/>
    <s v="Research &amp; Development"/>
    <s v="Life Sciences"/>
    <n v="2"/>
    <x v="0"/>
    <n v="2"/>
    <x v="0"/>
    <n v="4"/>
    <s v="Single"/>
    <n v="6949"/>
    <s v="No"/>
    <n v="6"/>
    <n v="3"/>
    <n v="5"/>
    <x v="4"/>
    <n v="0"/>
    <x v="1"/>
    <n v="4"/>
    <n v="1"/>
  </r>
  <r>
    <x v="2"/>
    <x v="0"/>
    <s v="Travel_Rarely"/>
    <s v="Sales"/>
    <s v="Life Sciences"/>
    <n v="1"/>
    <x v="1"/>
    <n v="2"/>
    <x v="2"/>
    <n v="3"/>
    <s v="Married"/>
    <n v="10609"/>
    <s v="No"/>
    <n v="17"/>
    <n v="1"/>
    <n v="14"/>
    <x v="8"/>
    <n v="1"/>
    <x v="14"/>
    <n v="7"/>
    <n v="1"/>
  </r>
  <r>
    <x v="28"/>
    <x v="1"/>
    <s v="Non-Travel"/>
    <s v="Research &amp; Development"/>
    <s v="Life Sciences"/>
    <n v="3"/>
    <x v="1"/>
    <n v="3"/>
    <x v="0"/>
    <n v="2"/>
    <s v="Married"/>
    <n v="4447"/>
    <s v="No"/>
    <n v="9"/>
    <n v="2"/>
    <n v="9"/>
    <x v="1"/>
    <n v="7"/>
    <x v="0"/>
    <n v="8"/>
    <n v="4"/>
  </r>
  <r>
    <x v="11"/>
    <x v="1"/>
    <s v="Travel_Frequently"/>
    <s v="Sales"/>
    <s v="Technical Degree"/>
    <n v="3"/>
    <x v="0"/>
    <n v="3"/>
    <x v="1"/>
    <n v="4"/>
    <s v="Married"/>
    <n v="2157"/>
    <s v="No"/>
    <n v="3"/>
    <n v="3"/>
    <n v="3"/>
    <x v="1"/>
    <n v="1"/>
    <x v="0"/>
    <n v="2"/>
    <n v="20"/>
  </r>
  <r>
    <x v="10"/>
    <x v="1"/>
    <s v="Travel_Rarely"/>
    <s v="Sales"/>
    <s v="Medical"/>
    <n v="3"/>
    <x v="0"/>
    <n v="3"/>
    <x v="0"/>
    <n v="3"/>
    <s v="Married"/>
    <n v="4601"/>
    <s v="No"/>
    <n v="5"/>
    <n v="3"/>
    <n v="5"/>
    <x v="1"/>
    <n v="2"/>
    <x v="1"/>
    <n v="0"/>
    <n v="18"/>
  </r>
  <r>
    <x v="39"/>
    <x v="1"/>
    <s v="Travel_Rarely"/>
    <s v="Research &amp; Development"/>
    <s v="Life Sciences"/>
    <n v="4"/>
    <x v="1"/>
    <n v="3"/>
    <x v="3"/>
    <n v="4"/>
    <s v="Married"/>
    <n v="17099"/>
    <s v="No"/>
    <n v="26"/>
    <n v="2"/>
    <n v="9"/>
    <x v="16"/>
    <n v="8"/>
    <x v="4"/>
    <n v="8"/>
    <n v="1"/>
  </r>
  <r>
    <x v="34"/>
    <x v="0"/>
    <s v="Travel_Rarely"/>
    <s v="Research &amp; Development"/>
    <s v="Technical Degree"/>
    <n v="4"/>
    <x v="1"/>
    <n v="3"/>
    <x v="1"/>
    <n v="3"/>
    <s v="Single"/>
    <n v="2479"/>
    <s v="No"/>
    <n v="7"/>
    <n v="3"/>
    <n v="1"/>
    <x v="7"/>
    <n v="0"/>
    <x v="0"/>
    <n v="0"/>
    <n v="2"/>
  </r>
  <r>
    <x v="16"/>
    <x v="1"/>
    <s v="Travel_Rarely"/>
    <s v="Sales"/>
    <s v="Medical"/>
    <n v="3"/>
    <x v="1"/>
    <n v="3"/>
    <x v="3"/>
    <n v="3"/>
    <s v="Divorced"/>
    <n v="14852"/>
    <s v="No"/>
    <n v="22"/>
    <n v="4"/>
    <n v="17"/>
    <x v="9"/>
    <n v="13"/>
    <x v="9"/>
    <n v="2"/>
    <n v="2"/>
  </r>
  <r>
    <x v="7"/>
    <x v="1"/>
    <s v="Travel_Rarely"/>
    <s v="Sales"/>
    <s v="Other"/>
    <n v="3"/>
    <x v="1"/>
    <n v="3"/>
    <x v="2"/>
    <n v="3"/>
    <s v="Divorced"/>
    <n v="7264"/>
    <s v="No"/>
    <n v="10"/>
    <n v="4"/>
    <n v="8"/>
    <x v="0"/>
    <n v="4"/>
    <x v="4"/>
    <n v="7"/>
    <n v="8"/>
  </r>
  <r>
    <x v="8"/>
    <x v="1"/>
    <s v="Non-Travel"/>
    <s v="Sales"/>
    <s v="Technical Degree"/>
    <n v="3"/>
    <x v="0"/>
    <n v="3"/>
    <x v="0"/>
    <n v="4"/>
    <s v="Single"/>
    <n v="5666"/>
    <s v="Yes"/>
    <n v="6"/>
    <n v="3"/>
    <n v="5"/>
    <x v="4"/>
    <n v="3"/>
    <x v="1"/>
    <n v="3"/>
    <n v="10"/>
  </r>
  <r>
    <x v="10"/>
    <x v="1"/>
    <s v="Travel_Rarely"/>
    <s v="Sales"/>
    <s v="Life Sciences"/>
    <n v="4"/>
    <x v="1"/>
    <n v="3"/>
    <x v="2"/>
    <n v="4"/>
    <s v="Divorced"/>
    <n v="7823"/>
    <s v="No"/>
    <n v="12"/>
    <n v="3"/>
    <n v="10"/>
    <x v="0"/>
    <n v="9"/>
    <x v="0"/>
    <n v="8"/>
    <n v="3"/>
  </r>
  <r>
    <x v="22"/>
    <x v="1"/>
    <s v="Travel_Rarely"/>
    <s v="Sales"/>
    <s v="Life Sciences"/>
    <n v="1"/>
    <x v="1"/>
    <n v="4"/>
    <x v="2"/>
    <n v="3"/>
    <s v="Single"/>
    <n v="7880"/>
    <s v="No"/>
    <n v="9"/>
    <n v="3"/>
    <n v="8"/>
    <x v="4"/>
    <n v="7"/>
    <x v="0"/>
    <n v="7"/>
    <n v="2"/>
  </r>
  <r>
    <x v="32"/>
    <x v="0"/>
    <s v="Non-Travel"/>
    <s v="Sales"/>
    <s v="Life Sciences"/>
    <n v="2"/>
    <x v="0"/>
    <n v="4"/>
    <x v="3"/>
    <n v="2"/>
    <s v="Single"/>
    <n v="13194"/>
    <s v="Yes"/>
    <n v="22"/>
    <n v="2"/>
    <n v="1"/>
    <x v="26"/>
    <n v="0"/>
    <x v="0"/>
    <n v="0"/>
    <n v="24"/>
  </r>
  <r>
    <x v="40"/>
    <x v="1"/>
    <s v="Travel_Frequently"/>
    <s v="Research &amp; Development"/>
    <s v="Medical"/>
    <n v="3"/>
    <x v="1"/>
    <n v="4"/>
    <x v="0"/>
    <n v="3"/>
    <s v="Divorced"/>
    <n v="5067"/>
    <s v="Yes"/>
    <n v="20"/>
    <n v="4"/>
    <n v="19"/>
    <x v="4"/>
    <n v="10"/>
    <x v="3"/>
    <n v="7"/>
    <n v="16"/>
  </r>
  <r>
    <x v="9"/>
    <x v="1"/>
    <s v="Non-Travel"/>
    <s v="Sales"/>
    <s v="Technical Degree"/>
    <n v="1"/>
    <x v="1"/>
    <n v="3"/>
    <x v="0"/>
    <n v="4"/>
    <s v="Divorced"/>
    <n v="5079"/>
    <s v="No"/>
    <n v="12"/>
    <n v="3"/>
    <n v="7"/>
    <x v="9"/>
    <n v="7"/>
    <x v="0"/>
    <n v="7"/>
    <n v="8"/>
  </r>
  <r>
    <x v="12"/>
    <x v="0"/>
    <s v="Non-Travel"/>
    <s v="Research &amp; Development"/>
    <s v="Medical"/>
    <n v="3"/>
    <x v="1"/>
    <n v="2"/>
    <x v="1"/>
    <n v="1"/>
    <s v="Single"/>
    <n v="2321"/>
    <s v="Yes"/>
    <n v="4"/>
    <n v="3"/>
    <n v="3"/>
    <x v="4"/>
    <n v="2"/>
    <x v="1"/>
    <n v="2"/>
    <n v="9"/>
  </r>
  <r>
    <x v="3"/>
    <x v="1"/>
    <s v="Non-Travel"/>
    <s v="Sales"/>
    <s v="Life Sciences"/>
    <n v="4"/>
    <x v="1"/>
    <n v="3"/>
    <x v="3"/>
    <n v="3"/>
    <s v="Single"/>
    <n v="17444"/>
    <s v="No"/>
    <n v="10"/>
    <n v="3"/>
    <n v="10"/>
    <x v="1"/>
    <n v="8"/>
    <x v="7"/>
    <n v="0"/>
    <n v="17"/>
  </r>
  <r>
    <x v="11"/>
    <x v="0"/>
    <s v="Travel_Rarely"/>
    <s v="Research &amp; Development"/>
    <s v="Life Sciences"/>
    <n v="4"/>
    <x v="0"/>
    <n v="2"/>
    <x v="1"/>
    <n v="1"/>
    <s v="Single"/>
    <n v="2404"/>
    <s v="Yes"/>
    <n v="3"/>
    <n v="3"/>
    <n v="0"/>
    <x v="8"/>
    <n v="0"/>
    <x v="0"/>
    <n v="0"/>
    <n v="10"/>
  </r>
  <r>
    <x v="3"/>
    <x v="1"/>
    <s v="Travel_Rarely"/>
    <s v="Research &amp; Development"/>
    <s v="Life Sciences"/>
    <n v="2"/>
    <x v="0"/>
    <n v="3"/>
    <x v="1"/>
    <n v="4"/>
    <s v="Single"/>
    <n v="3452"/>
    <s v="No"/>
    <n v="5"/>
    <n v="3"/>
    <n v="3"/>
    <x v="0"/>
    <n v="2"/>
    <x v="0"/>
    <n v="2"/>
    <n v="13"/>
  </r>
  <r>
    <x v="28"/>
    <x v="1"/>
    <s v="Travel_Rarely"/>
    <s v="Research &amp; Development"/>
    <s v="Medical"/>
    <n v="4"/>
    <x v="0"/>
    <n v="3"/>
    <x v="1"/>
    <n v="4"/>
    <s v="Divorced"/>
    <n v="2270"/>
    <s v="No"/>
    <n v="8"/>
    <n v="3"/>
    <n v="5"/>
    <x v="8"/>
    <n v="3"/>
    <x v="0"/>
    <n v="2"/>
    <n v="1"/>
  </r>
  <r>
    <x v="24"/>
    <x v="1"/>
    <s v="Travel_Rarely"/>
    <s v="Research &amp; Development"/>
    <s v="Medical"/>
    <n v="4"/>
    <x v="1"/>
    <n v="3"/>
    <x v="3"/>
    <n v="4"/>
    <s v="Divorced"/>
    <n v="17399"/>
    <s v="No"/>
    <n v="32"/>
    <n v="2"/>
    <n v="5"/>
    <x v="20"/>
    <n v="4"/>
    <x v="1"/>
    <n v="3"/>
    <n v="1"/>
  </r>
  <r>
    <x v="3"/>
    <x v="1"/>
    <s v="Travel_Frequently"/>
    <s v="Research &amp; Development"/>
    <s v="Other"/>
    <n v="3"/>
    <x v="0"/>
    <n v="4"/>
    <x v="0"/>
    <n v="2"/>
    <s v="Married"/>
    <n v="5488"/>
    <s v="Yes"/>
    <n v="6"/>
    <n v="3"/>
    <n v="6"/>
    <x v="1"/>
    <n v="5"/>
    <x v="1"/>
    <n v="2"/>
    <n v="1"/>
  </r>
  <r>
    <x v="0"/>
    <x v="1"/>
    <s v="Travel_Frequently"/>
    <s v="Research &amp; Development"/>
    <s v="Medical"/>
    <n v="1"/>
    <x v="1"/>
    <n v="3"/>
    <x v="4"/>
    <n v="3"/>
    <s v="Divorced"/>
    <n v="19419"/>
    <s v="No"/>
    <n v="21"/>
    <n v="4"/>
    <n v="18"/>
    <x v="8"/>
    <n v="16"/>
    <x v="0"/>
    <n v="11"/>
    <n v="9"/>
  </r>
  <r>
    <x v="4"/>
    <x v="1"/>
    <s v="Travel_Rarely"/>
    <s v="Research &amp; Development"/>
    <s v="Technical Degree"/>
    <n v="3"/>
    <x v="0"/>
    <n v="3"/>
    <x v="1"/>
    <n v="2"/>
    <s v="Married"/>
    <n v="2811"/>
    <s v="No"/>
    <n v="4"/>
    <n v="3"/>
    <n v="2"/>
    <x v="0"/>
    <n v="2"/>
    <x v="3"/>
    <n v="2"/>
    <n v="16"/>
  </r>
  <r>
    <x v="28"/>
    <x v="1"/>
    <s v="Non-Travel"/>
    <s v="Research &amp; Development"/>
    <s v="Life Sciences"/>
    <n v="4"/>
    <x v="1"/>
    <n v="3"/>
    <x v="0"/>
    <n v="1"/>
    <s v="Married"/>
    <n v="3633"/>
    <s v="Yes"/>
    <n v="9"/>
    <n v="3"/>
    <n v="9"/>
    <x v="1"/>
    <n v="8"/>
    <x v="0"/>
    <n v="8"/>
    <n v="23"/>
  </r>
  <r>
    <x v="40"/>
    <x v="1"/>
    <s v="Travel_Rarely"/>
    <s v="Sales"/>
    <s v="Life Sciences"/>
    <n v="4"/>
    <x v="0"/>
    <n v="3"/>
    <x v="0"/>
    <n v="4"/>
    <s v="Single"/>
    <n v="4163"/>
    <s v="Yes"/>
    <n v="9"/>
    <n v="3"/>
    <n v="9"/>
    <x v="1"/>
    <n v="0"/>
    <x v="0"/>
    <n v="7"/>
    <n v="4"/>
  </r>
  <r>
    <x v="7"/>
    <x v="0"/>
    <s v="Travel_Rarely"/>
    <s v="Research &amp; Development"/>
    <s v="Life Sciences"/>
    <n v="1"/>
    <x v="0"/>
    <n v="3"/>
    <x v="1"/>
    <n v="3"/>
    <s v="Married"/>
    <n v="2132"/>
    <s v="Yes"/>
    <n v="7"/>
    <n v="3"/>
    <n v="5"/>
    <x v="0"/>
    <n v="2"/>
    <x v="0"/>
    <n v="1"/>
    <n v="22"/>
  </r>
  <r>
    <x v="24"/>
    <x v="1"/>
    <s v="Travel_Rarely"/>
    <s v="Research &amp; Development"/>
    <s v="Life Sciences"/>
    <n v="4"/>
    <x v="1"/>
    <n v="3"/>
    <x v="3"/>
    <n v="3"/>
    <s v="Married"/>
    <n v="13973"/>
    <s v="Yes"/>
    <n v="22"/>
    <n v="3"/>
    <n v="12"/>
    <x v="6"/>
    <n v="11"/>
    <x v="1"/>
    <n v="5"/>
    <n v="24"/>
  </r>
  <r>
    <x v="8"/>
    <x v="1"/>
    <s v="Travel_Frequently"/>
    <s v="Research &amp; Development"/>
    <s v="Medical"/>
    <n v="3"/>
    <x v="1"/>
    <n v="3"/>
    <x v="1"/>
    <n v="3"/>
    <s v="Married"/>
    <n v="2684"/>
    <s v="No"/>
    <n v="3"/>
    <n v="2"/>
    <n v="2"/>
    <x v="4"/>
    <n v="1"/>
    <x v="0"/>
    <n v="2"/>
    <n v="10"/>
  </r>
  <r>
    <x v="21"/>
    <x v="1"/>
    <s v="Travel_Rarely"/>
    <s v="Research &amp; Development"/>
    <s v="Medical"/>
    <n v="4"/>
    <x v="1"/>
    <n v="3"/>
    <x v="2"/>
    <n v="3"/>
    <s v="Divorced"/>
    <n v="10845"/>
    <s v="No"/>
    <n v="13"/>
    <n v="3"/>
    <n v="8"/>
    <x v="9"/>
    <n v="7"/>
    <x v="0"/>
    <n v="7"/>
    <n v="7"/>
  </r>
  <r>
    <x v="17"/>
    <x v="1"/>
    <s v="Travel_Rarely"/>
    <s v="Research &amp; Development"/>
    <s v="Medical"/>
    <n v="4"/>
    <x v="0"/>
    <n v="2"/>
    <x v="0"/>
    <n v="3"/>
    <s v="Divorced"/>
    <n v="4377"/>
    <s v="No"/>
    <n v="5"/>
    <n v="3"/>
    <n v="4"/>
    <x v="4"/>
    <n v="2"/>
    <x v="2"/>
    <n v="2"/>
    <n v="17"/>
  </r>
  <r>
    <x v="10"/>
    <x v="0"/>
    <s v="Travel_Rarely"/>
    <s v="Research &amp; Development"/>
    <s v="Other"/>
    <n v="3"/>
    <x v="1"/>
    <n v="2"/>
    <x v="1"/>
    <n v="2"/>
    <s v="Divorced"/>
    <n v="3743"/>
    <s v="Yes"/>
    <n v="5"/>
    <n v="1"/>
    <n v="4"/>
    <x v="4"/>
    <n v="2"/>
    <x v="0"/>
    <n v="2"/>
    <n v="14"/>
  </r>
  <r>
    <x v="12"/>
    <x v="1"/>
    <s v="Travel_Frequently"/>
    <s v="Research &amp; Development"/>
    <s v="Life Sciences"/>
    <n v="3"/>
    <x v="0"/>
    <n v="3"/>
    <x v="0"/>
    <n v="1"/>
    <s v="Married"/>
    <n v="4148"/>
    <s v="No"/>
    <n v="4"/>
    <n v="3"/>
    <n v="4"/>
    <x v="1"/>
    <n v="3"/>
    <x v="0"/>
    <n v="3"/>
    <n v="1"/>
  </r>
  <r>
    <x v="41"/>
    <x v="1"/>
    <s v="Non-Travel"/>
    <s v="Research &amp; Development"/>
    <s v="Life Sciences"/>
    <n v="2"/>
    <x v="1"/>
    <n v="3"/>
    <x v="1"/>
    <n v="4"/>
    <s v="Single"/>
    <n v="1051"/>
    <s v="No"/>
    <n v="0"/>
    <n v="3"/>
    <n v="0"/>
    <x v="1"/>
    <n v="0"/>
    <x v="0"/>
    <n v="0"/>
    <n v="5"/>
  </r>
  <r>
    <x v="33"/>
    <x v="1"/>
    <s v="Travel_Rarely"/>
    <s v="Research &amp; Development"/>
    <s v="Technical Degree"/>
    <n v="3"/>
    <x v="0"/>
    <n v="3"/>
    <x v="2"/>
    <n v="3"/>
    <s v="Married"/>
    <n v="10739"/>
    <s v="No"/>
    <n v="22"/>
    <n v="3"/>
    <n v="10"/>
    <x v="10"/>
    <n v="7"/>
    <x v="0"/>
    <n v="8"/>
    <n v="17"/>
  </r>
  <r>
    <x v="10"/>
    <x v="1"/>
    <s v="Travel_Rarely"/>
    <s v="Research &amp; Development"/>
    <s v="Medical"/>
    <n v="3"/>
    <x v="0"/>
    <n v="3"/>
    <x v="2"/>
    <n v="3"/>
    <s v="Divorced"/>
    <n v="10388"/>
    <s v="Yes"/>
    <n v="16"/>
    <n v="2"/>
    <n v="16"/>
    <x v="1"/>
    <n v="10"/>
    <x v="13"/>
    <n v="1"/>
    <n v="25"/>
  </r>
  <r>
    <x v="7"/>
    <x v="1"/>
    <s v="Travel_Rarely"/>
    <s v="Research &amp; Development"/>
    <s v="Life Sciences"/>
    <n v="2"/>
    <x v="0"/>
    <n v="4"/>
    <x v="2"/>
    <n v="1"/>
    <s v="Married"/>
    <n v="11416"/>
    <s v="Yes"/>
    <n v="9"/>
    <n v="2"/>
    <n v="8"/>
    <x v="4"/>
    <n v="7"/>
    <x v="1"/>
    <n v="7"/>
    <n v="8"/>
  </r>
  <r>
    <x v="35"/>
    <x v="0"/>
    <s v="Travel_Rarely"/>
    <s v="Research &amp; Development"/>
    <s v="Medical"/>
    <n v="4"/>
    <x v="0"/>
    <n v="2"/>
    <x v="1"/>
    <n v="1"/>
    <s v="Single"/>
    <n v="2600"/>
    <s v="Yes"/>
    <n v="1"/>
    <n v="3"/>
    <n v="1"/>
    <x v="1"/>
    <n v="0"/>
    <x v="0"/>
    <n v="0"/>
    <n v="11"/>
  </r>
  <r>
    <x v="7"/>
    <x v="0"/>
    <s v="Travel_Frequently"/>
    <s v="Research &amp; Development"/>
    <s v="Medical"/>
    <n v="2"/>
    <x v="0"/>
    <n v="3"/>
    <x v="1"/>
    <n v="2"/>
    <s v="Single"/>
    <n v="2422"/>
    <s v="No"/>
    <n v="4"/>
    <n v="3"/>
    <n v="3"/>
    <x v="4"/>
    <n v="2"/>
    <x v="1"/>
    <n v="2"/>
    <n v="5"/>
  </r>
  <r>
    <x v="25"/>
    <x v="1"/>
    <s v="Travel_Rarely"/>
    <s v="Research &amp; Development"/>
    <s v="Medical"/>
    <n v="4"/>
    <x v="1"/>
    <n v="4"/>
    <x v="0"/>
    <n v="4"/>
    <s v="Married"/>
    <n v="5472"/>
    <s v="No"/>
    <n v="8"/>
    <n v="3"/>
    <n v="8"/>
    <x v="1"/>
    <n v="7"/>
    <x v="1"/>
    <n v="3"/>
    <n v="2"/>
  </r>
  <r>
    <x v="15"/>
    <x v="1"/>
    <s v="Travel_Rarely"/>
    <s v="Research &amp; Development"/>
    <s v="Life Sciences"/>
    <n v="2"/>
    <x v="1"/>
    <n v="1"/>
    <x v="1"/>
    <n v="1"/>
    <s v="Married"/>
    <n v="2451"/>
    <s v="No"/>
    <n v="4"/>
    <n v="2"/>
    <n v="4"/>
    <x v="1"/>
    <n v="3"/>
    <x v="1"/>
    <n v="1"/>
    <n v="8"/>
  </r>
  <r>
    <x v="26"/>
    <x v="1"/>
    <s v="Travel_Rarely"/>
    <s v="Research &amp; Development"/>
    <s v="Life Sciences"/>
    <n v="1"/>
    <x v="1"/>
    <n v="2"/>
    <x v="0"/>
    <n v="3"/>
    <s v="Single"/>
    <n v="4240"/>
    <s v="No"/>
    <n v="19"/>
    <n v="3"/>
    <n v="2"/>
    <x v="16"/>
    <n v="2"/>
    <x v="3"/>
    <n v="2"/>
    <n v="6"/>
  </r>
  <r>
    <x v="26"/>
    <x v="1"/>
    <s v="Travel_Rarely"/>
    <s v="Research &amp; Development"/>
    <s v="Life Sciences"/>
    <n v="3"/>
    <x v="1"/>
    <n v="2"/>
    <x v="2"/>
    <n v="3"/>
    <s v="Single"/>
    <n v="10999"/>
    <s v="No"/>
    <n v="27"/>
    <n v="3"/>
    <n v="15"/>
    <x v="10"/>
    <n v="11"/>
    <x v="5"/>
    <n v="8"/>
    <n v="4"/>
  </r>
  <r>
    <x v="0"/>
    <x v="1"/>
    <s v="Travel_Rarely"/>
    <s v="Research &amp; Development"/>
    <s v="Medical"/>
    <n v="4"/>
    <x v="0"/>
    <n v="3"/>
    <x v="0"/>
    <n v="3"/>
    <s v="Single"/>
    <n v="5003"/>
    <s v="No"/>
    <n v="8"/>
    <n v="3"/>
    <n v="2"/>
    <x v="7"/>
    <n v="2"/>
    <x v="3"/>
    <n v="1"/>
    <n v="7"/>
  </r>
  <r>
    <x v="22"/>
    <x v="1"/>
    <s v="Travel_Rarely"/>
    <s v="Research &amp; Development"/>
    <s v="Life Sciences"/>
    <n v="4"/>
    <x v="0"/>
    <n v="2"/>
    <x v="3"/>
    <n v="4"/>
    <s v="Married"/>
    <n v="12742"/>
    <s v="No"/>
    <n v="21"/>
    <n v="3"/>
    <n v="21"/>
    <x v="1"/>
    <n v="6"/>
    <x v="14"/>
    <n v="8"/>
    <n v="1"/>
  </r>
  <r>
    <x v="4"/>
    <x v="1"/>
    <s v="Travel_Rarely"/>
    <s v="Research &amp; Development"/>
    <s v="Life Sciences"/>
    <n v="1"/>
    <x v="0"/>
    <n v="3"/>
    <x v="0"/>
    <n v="4"/>
    <s v="Married"/>
    <n v="4227"/>
    <s v="No"/>
    <n v="4"/>
    <n v="3"/>
    <n v="3"/>
    <x v="4"/>
    <n v="2"/>
    <x v="3"/>
    <n v="2"/>
    <n v="2"/>
  </r>
  <r>
    <x v="10"/>
    <x v="1"/>
    <s v="Travel_Rarely"/>
    <s v="Research &amp; Development"/>
    <s v="Other"/>
    <n v="2"/>
    <x v="1"/>
    <n v="3"/>
    <x v="1"/>
    <n v="4"/>
    <s v="Divorced"/>
    <n v="3917"/>
    <s v="No"/>
    <n v="3"/>
    <n v="2"/>
    <n v="3"/>
    <x v="1"/>
    <n v="2"/>
    <x v="1"/>
    <n v="2"/>
    <n v="10"/>
  </r>
  <r>
    <x v="19"/>
    <x v="1"/>
    <s v="Travel_Rarely"/>
    <s v="Sales"/>
    <s v="Marketing"/>
    <n v="4"/>
    <x v="1"/>
    <n v="3"/>
    <x v="4"/>
    <n v="3"/>
    <s v="Married"/>
    <n v="18303"/>
    <s v="No"/>
    <n v="21"/>
    <n v="4"/>
    <n v="1"/>
    <x v="11"/>
    <n v="0"/>
    <x v="0"/>
    <n v="0"/>
    <n v="5"/>
  </r>
  <r>
    <x v="24"/>
    <x v="1"/>
    <s v="Travel_Rarely"/>
    <s v="Research &amp; Development"/>
    <s v="Life Sciences"/>
    <n v="1"/>
    <x v="1"/>
    <n v="3"/>
    <x v="1"/>
    <n v="4"/>
    <s v="Married"/>
    <n v="2380"/>
    <s v="No"/>
    <n v="8"/>
    <n v="3"/>
    <n v="1"/>
    <x v="2"/>
    <n v="0"/>
    <x v="0"/>
    <n v="0"/>
    <n v="9"/>
  </r>
  <r>
    <x v="6"/>
    <x v="1"/>
    <s v="Travel_Rarely"/>
    <s v="Research &amp; Development"/>
    <s v="Life Sciences"/>
    <n v="3"/>
    <x v="0"/>
    <n v="2"/>
    <x v="3"/>
    <n v="4"/>
    <s v="Single"/>
    <n v="13726"/>
    <s v="Yes"/>
    <n v="30"/>
    <n v="3"/>
    <n v="5"/>
    <x v="25"/>
    <n v="3"/>
    <x v="5"/>
    <n v="3"/>
    <n v="2"/>
  </r>
  <r>
    <x v="2"/>
    <x v="0"/>
    <s v="Travel_Rarely"/>
    <s v="Research &amp; Development"/>
    <s v="Medical"/>
    <n v="1"/>
    <x v="0"/>
    <n v="1"/>
    <x v="0"/>
    <n v="2"/>
    <s v="Married"/>
    <n v="4777"/>
    <s v="No"/>
    <n v="15"/>
    <n v="1"/>
    <n v="1"/>
    <x v="19"/>
    <n v="0"/>
    <x v="0"/>
    <n v="0"/>
    <n v="11"/>
  </r>
  <r>
    <x v="27"/>
    <x v="1"/>
    <s v="Travel_Frequently"/>
    <s v="Research &amp; Development"/>
    <s v="Medical"/>
    <n v="3"/>
    <x v="1"/>
    <n v="3"/>
    <x v="0"/>
    <n v="2"/>
    <s v="Married"/>
    <n v="6385"/>
    <s v="Yes"/>
    <n v="17"/>
    <n v="3"/>
    <n v="8"/>
    <x v="22"/>
    <n v="7"/>
    <x v="7"/>
    <n v="7"/>
    <n v="18"/>
  </r>
  <r>
    <x v="0"/>
    <x v="1"/>
    <s v="Non-Travel"/>
    <s v="Research &amp; Development"/>
    <s v="Life Sciences"/>
    <n v="2"/>
    <x v="0"/>
    <n v="1"/>
    <x v="4"/>
    <n v="3"/>
    <s v="Divorced"/>
    <n v="19973"/>
    <s v="No"/>
    <n v="21"/>
    <n v="3"/>
    <n v="21"/>
    <x v="1"/>
    <n v="16"/>
    <x v="8"/>
    <n v="10"/>
    <n v="7"/>
  </r>
  <r>
    <x v="8"/>
    <x v="1"/>
    <s v="Travel_Rarely"/>
    <s v="Sales"/>
    <s v="Life Sciences"/>
    <n v="2"/>
    <x v="1"/>
    <n v="3"/>
    <x v="0"/>
    <n v="4"/>
    <s v="Single"/>
    <n v="6861"/>
    <s v="Yes"/>
    <n v="19"/>
    <n v="3"/>
    <n v="1"/>
    <x v="12"/>
    <n v="0"/>
    <x v="0"/>
    <n v="0"/>
    <n v="3"/>
  </r>
  <r>
    <x v="25"/>
    <x v="0"/>
    <s v="Non-Travel"/>
    <s v="Sales"/>
    <s v="Medical"/>
    <n v="2"/>
    <x v="1"/>
    <n v="1"/>
    <x v="0"/>
    <n v="1"/>
    <s v="Single"/>
    <n v="4969"/>
    <s v="No"/>
    <n v="7"/>
    <n v="3"/>
    <n v="2"/>
    <x v="9"/>
    <n v="2"/>
    <x v="3"/>
    <n v="2"/>
    <n v="29"/>
  </r>
  <r>
    <x v="39"/>
    <x v="0"/>
    <s v="Travel_Rarely"/>
    <s v="Sales"/>
    <s v="Marketing"/>
    <n v="1"/>
    <x v="0"/>
    <n v="1"/>
    <x v="4"/>
    <n v="4"/>
    <s v="Married"/>
    <n v="19845"/>
    <s v="No"/>
    <n v="33"/>
    <n v="3"/>
    <n v="32"/>
    <x v="4"/>
    <n v="14"/>
    <x v="7"/>
    <n v="9"/>
    <n v="2"/>
  </r>
  <r>
    <x v="20"/>
    <x v="1"/>
    <s v="Travel_Rarely"/>
    <s v="Sales"/>
    <s v="Medical"/>
    <n v="4"/>
    <x v="0"/>
    <n v="4"/>
    <x v="3"/>
    <n v="4"/>
    <s v="Married"/>
    <n v="13320"/>
    <s v="Yes"/>
    <n v="23"/>
    <n v="3"/>
    <n v="12"/>
    <x v="5"/>
    <n v="11"/>
    <x v="14"/>
    <n v="11"/>
    <n v="28"/>
  </r>
  <r>
    <x v="24"/>
    <x v="1"/>
    <s v="Non-Travel"/>
    <s v="Sales"/>
    <s v="Life Sciences"/>
    <n v="4"/>
    <x v="0"/>
    <n v="3"/>
    <x v="0"/>
    <n v="3"/>
    <s v="Married"/>
    <n v="6347"/>
    <s v="No"/>
    <n v="19"/>
    <n v="3"/>
    <n v="18"/>
    <x v="4"/>
    <n v="7"/>
    <x v="0"/>
    <n v="13"/>
    <n v="1"/>
  </r>
  <r>
    <x v="9"/>
    <x v="0"/>
    <s v="Travel_Rarely"/>
    <s v="Research &amp; Development"/>
    <s v="Life Sciences"/>
    <n v="3"/>
    <x v="0"/>
    <n v="4"/>
    <x v="1"/>
    <n v="1"/>
    <s v="Single"/>
    <n v="2743"/>
    <s v="No"/>
    <n v="18"/>
    <n v="3"/>
    <n v="17"/>
    <x v="4"/>
    <n v="13"/>
    <x v="9"/>
    <n v="14"/>
    <n v="16"/>
  </r>
  <r>
    <x v="22"/>
    <x v="1"/>
    <s v="Travel_Frequently"/>
    <s v="Research &amp; Development"/>
    <s v="Medical"/>
    <n v="4"/>
    <x v="0"/>
    <n v="3"/>
    <x v="2"/>
    <n v="1"/>
    <s v="Single"/>
    <n v="10880"/>
    <s v="Yes"/>
    <n v="21"/>
    <n v="3"/>
    <n v="21"/>
    <x v="1"/>
    <n v="6"/>
    <x v="3"/>
    <n v="8"/>
    <n v="22"/>
  </r>
  <r>
    <x v="3"/>
    <x v="1"/>
    <s v="Non-Travel"/>
    <s v="Sales"/>
    <s v="Life Sciences"/>
    <n v="2"/>
    <x v="0"/>
    <n v="2"/>
    <x v="1"/>
    <n v="4"/>
    <s v="Single"/>
    <n v="2342"/>
    <s v="No"/>
    <n v="3"/>
    <n v="2"/>
    <n v="2"/>
    <x v="4"/>
    <n v="2"/>
    <x v="3"/>
    <n v="2"/>
    <n v="8"/>
  </r>
  <r>
    <x v="28"/>
    <x v="1"/>
    <s v="Travel_Rarely"/>
    <s v="Sales"/>
    <s v="Life Sciences"/>
    <n v="4"/>
    <x v="0"/>
    <n v="3"/>
    <x v="3"/>
    <n v="4"/>
    <s v="Married"/>
    <n v="17650"/>
    <s v="No"/>
    <n v="26"/>
    <n v="4"/>
    <n v="9"/>
    <x v="16"/>
    <n v="3"/>
    <x v="1"/>
    <n v="1"/>
    <n v="11"/>
  </r>
  <r>
    <x v="5"/>
    <x v="1"/>
    <s v="Non-Travel"/>
    <s v="Research &amp; Development"/>
    <s v="Medical"/>
    <n v="4"/>
    <x v="0"/>
    <n v="3"/>
    <x v="1"/>
    <n v="3"/>
    <s v="Single"/>
    <n v="4025"/>
    <s v="No"/>
    <n v="10"/>
    <n v="3"/>
    <n v="8"/>
    <x v="0"/>
    <n v="7"/>
    <x v="4"/>
    <n v="7"/>
    <n v="29"/>
  </r>
  <r>
    <x v="13"/>
    <x v="1"/>
    <s v="Travel_Rarely"/>
    <s v="Sales"/>
    <s v="Marketing"/>
    <n v="2"/>
    <x v="1"/>
    <n v="4"/>
    <x v="0"/>
    <n v="4"/>
    <s v="Divorced"/>
    <n v="9725"/>
    <s v="No"/>
    <n v="16"/>
    <n v="2"/>
    <n v="15"/>
    <x v="4"/>
    <n v="1"/>
    <x v="0"/>
    <n v="9"/>
    <n v="1"/>
  </r>
  <r>
    <x v="6"/>
    <x v="1"/>
    <s v="Travel_Rarely"/>
    <s v="Sales"/>
    <s v="Technical Degree"/>
    <n v="2"/>
    <x v="1"/>
    <n v="3"/>
    <x v="2"/>
    <n v="4"/>
    <s v="Married"/>
    <n v="11904"/>
    <s v="Yes"/>
    <n v="14"/>
    <n v="1"/>
    <n v="6"/>
    <x v="23"/>
    <n v="4"/>
    <x v="0"/>
    <n v="4"/>
    <n v="1"/>
  </r>
  <r>
    <x v="28"/>
    <x v="1"/>
    <s v="Travel_Rarely"/>
    <s v="Human Resources"/>
    <s v="Medical"/>
    <n v="2"/>
    <x v="1"/>
    <n v="3"/>
    <x v="1"/>
    <n v="2"/>
    <s v="Single"/>
    <n v="2177"/>
    <s v="No"/>
    <n v="6"/>
    <n v="3"/>
    <n v="6"/>
    <x v="1"/>
    <n v="3"/>
    <x v="0"/>
    <n v="4"/>
    <n v="24"/>
  </r>
  <r>
    <x v="16"/>
    <x v="1"/>
    <s v="Travel_Frequently"/>
    <s v="Sales"/>
    <s v="Marketing"/>
    <n v="3"/>
    <x v="0"/>
    <n v="2"/>
    <x v="2"/>
    <n v="2"/>
    <s v="Married"/>
    <n v="7525"/>
    <s v="No"/>
    <n v="30"/>
    <n v="3"/>
    <n v="15"/>
    <x v="21"/>
    <n v="7"/>
    <x v="7"/>
    <n v="12"/>
    <n v="2"/>
  </r>
  <r>
    <x v="9"/>
    <x v="0"/>
    <s v="Travel_Rarely"/>
    <s v="Research &amp; Development"/>
    <s v="Other"/>
    <n v="1"/>
    <x v="1"/>
    <n v="3"/>
    <x v="0"/>
    <n v="3"/>
    <s v="Divorced"/>
    <n v="4834"/>
    <s v="No"/>
    <n v="9"/>
    <n v="2"/>
    <n v="1"/>
    <x v="23"/>
    <n v="0"/>
    <x v="0"/>
    <n v="0"/>
    <n v="15"/>
  </r>
  <r>
    <x v="25"/>
    <x v="0"/>
    <s v="Travel_Frequently"/>
    <s v="Research &amp; Development"/>
    <s v="Life Sciences"/>
    <n v="1"/>
    <x v="1"/>
    <n v="3"/>
    <x v="1"/>
    <n v="1"/>
    <s v="Married"/>
    <n v="2042"/>
    <s v="Yes"/>
    <n v="6"/>
    <n v="3"/>
    <n v="3"/>
    <x v="8"/>
    <n v="2"/>
    <x v="1"/>
    <n v="2"/>
    <n v="2"/>
  </r>
  <r>
    <x v="13"/>
    <x v="1"/>
    <s v="Travel_Rarely"/>
    <s v="Sales"/>
    <s v="Life Sciences"/>
    <n v="3"/>
    <x v="0"/>
    <n v="3"/>
    <x v="1"/>
    <n v="3"/>
    <s v="Married"/>
    <n v="2220"/>
    <s v="Yes"/>
    <n v="1"/>
    <n v="3"/>
    <n v="1"/>
    <x v="1"/>
    <n v="1"/>
    <x v="0"/>
    <n v="0"/>
    <n v="10"/>
  </r>
  <r>
    <x v="14"/>
    <x v="1"/>
    <s v="Travel_Rarely"/>
    <s v="Sales"/>
    <s v="Medical"/>
    <n v="4"/>
    <x v="1"/>
    <n v="3"/>
    <x v="1"/>
    <n v="2"/>
    <s v="Married"/>
    <n v="1052"/>
    <s v="No"/>
    <n v="1"/>
    <n v="3"/>
    <n v="1"/>
    <x v="1"/>
    <n v="0"/>
    <x v="0"/>
    <n v="0"/>
    <n v="10"/>
  </r>
  <r>
    <x v="8"/>
    <x v="1"/>
    <s v="Travel_Frequently"/>
    <s v="Research &amp; Development"/>
    <s v="Other"/>
    <n v="3"/>
    <x v="1"/>
    <n v="3"/>
    <x v="1"/>
    <n v="3"/>
    <s v="Married"/>
    <n v="2821"/>
    <s v="No"/>
    <n v="8"/>
    <n v="3"/>
    <n v="2"/>
    <x v="7"/>
    <n v="2"/>
    <x v="3"/>
    <n v="2"/>
    <n v="3"/>
  </r>
  <r>
    <x v="24"/>
    <x v="1"/>
    <s v="Travel_Rarely"/>
    <s v="Research &amp; Development"/>
    <s v="Medical"/>
    <n v="2"/>
    <x v="1"/>
    <n v="3"/>
    <x v="4"/>
    <n v="3"/>
    <s v="Married"/>
    <n v="19237"/>
    <s v="Yes"/>
    <n v="29"/>
    <n v="2"/>
    <n v="8"/>
    <x v="26"/>
    <n v="1"/>
    <x v="4"/>
    <n v="7"/>
    <n v="2"/>
  </r>
  <r>
    <x v="2"/>
    <x v="1"/>
    <s v="Travel_Rarely"/>
    <s v="Research &amp; Development"/>
    <s v="Other"/>
    <n v="4"/>
    <x v="0"/>
    <n v="3"/>
    <x v="0"/>
    <n v="2"/>
    <s v="Single"/>
    <n v="4107"/>
    <s v="No"/>
    <n v="8"/>
    <n v="2"/>
    <n v="4"/>
    <x v="3"/>
    <n v="3"/>
    <x v="0"/>
    <n v="1"/>
    <n v="3"/>
  </r>
  <r>
    <x v="32"/>
    <x v="1"/>
    <s v="Travel_Rarely"/>
    <s v="Sales"/>
    <s v="Marketing"/>
    <n v="3"/>
    <x v="1"/>
    <n v="3"/>
    <x v="0"/>
    <n v="1"/>
    <s v="Married"/>
    <n v="8396"/>
    <s v="No"/>
    <n v="8"/>
    <n v="2"/>
    <n v="7"/>
    <x v="4"/>
    <n v="7"/>
    <x v="4"/>
    <n v="5"/>
    <n v="26"/>
  </r>
  <r>
    <x v="25"/>
    <x v="1"/>
    <s v="Travel_Frequently"/>
    <s v="Research &amp; Development"/>
    <s v="Medical"/>
    <n v="1"/>
    <x v="0"/>
    <n v="2"/>
    <x v="1"/>
    <n v="3"/>
    <s v="Divorced"/>
    <n v="2007"/>
    <s v="No"/>
    <n v="5"/>
    <n v="3"/>
    <n v="5"/>
    <x v="1"/>
    <n v="3"/>
    <x v="1"/>
    <n v="3"/>
    <n v="1"/>
  </r>
  <r>
    <x v="21"/>
    <x v="1"/>
    <s v="Travel_Rarely"/>
    <s v="Research &amp; Development"/>
    <s v="Medical"/>
    <n v="4"/>
    <x v="1"/>
    <n v="3"/>
    <x v="4"/>
    <n v="4"/>
    <s v="Divorced"/>
    <n v="19627"/>
    <s v="No"/>
    <n v="23"/>
    <n v="3"/>
    <n v="2"/>
    <x v="26"/>
    <n v="2"/>
    <x v="3"/>
    <n v="2"/>
    <n v="1"/>
  </r>
  <r>
    <x v="33"/>
    <x v="1"/>
    <s v="Travel_Rarely"/>
    <s v="Sales"/>
    <s v="Life Sciences"/>
    <n v="3"/>
    <x v="0"/>
    <n v="2"/>
    <x v="2"/>
    <n v="3"/>
    <s v="Married"/>
    <n v="10686"/>
    <s v="No"/>
    <n v="13"/>
    <n v="3"/>
    <n v="9"/>
    <x v="3"/>
    <n v="4"/>
    <x v="4"/>
    <n v="0"/>
    <n v="2"/>
  </r>
  <r>
    <x v="29"/>
    <x v="1"/>
    <s v="Travel_Frequently"/>
    <s v="Research &amp; Development"/>
    <s v="Medical"/>
    <n v="1"/>
    <x v="0"/>
    <n v="3"/>
    <x v="1"/>
    <n v="3"/>
    <s v="Married"/>
    <n v="2942"/>
    <s v="No"/>
    <n v="18"/>
    <n v="3"/>
    <n v="5"/>
    <x v="24"/>
    <n v="4"/>
    <x v="0"/>
    <n v="3"/>
    <n v="9"/>
  </r>
  <r>
    <x v="9"/>
    <x v="1"/>
    <s v="Travel_Rarely"/>
    <s v="Research &amp; Development"/>
    <s v="Medical"/>
    <n v="4"/>
    <x v="0"/>
    <n v="2"/>
    <x v="2"/>
    <n v="4"/>
    <s v="Single"/>
    <n v="8858"/>
    <s v="No"/>
    <n v="15"/>
    <n v="2"/>
    <n v="14"/>
    <x v="4"/>
    <n v="8"/>
    <x v="4"/>
    <n v="8"/>
    <n v="12"/>
  </r>
  <r>
    <x v="27"/>
    <x v="1"/>
    <s v="Non-Travel"/>
    <s v="Research &amp; Development"/>
    <s v="Medical"/>
    <n v="3"/>
    <x v="1"/>
    <n v="2"/>
    <x v="3"/>
    <n v="1"/>
    <s v="Single"/>
    <n v="16756"/>
    <s v="No"/>
    <n v="31"/>
    <n v="4"/>
    <n v="9"/>
    <x v="13"/>
    <n v="7"/>
    <x v="7"/>
    <n v="2"/>
    <n v="2"/>
  </r>
  <r>
    <x v="23"/>
    <x v="1"/>
    <s v="Travel_Rarely"/>
    <s v="Sales"/>
    <s v="Medical"/>
    <n v="3"/>
    <x v="1"/>
    <n v="2"/>
    <x v="2"/>
    <n v="4"/>
    <s v="Divorced"/>
    <n v="10798"/>
    <s v="No"/>
    <n v="18"/>
    <n v="3"/>
    <n v="1"/>
    <x v="16"/>
    <n v="0"/>
    <x v="0"/>
    <n v="0"/>
    <n v="25"/>
  </r>
  <r>
    <x v="35"/>
    <x v="0"/>
    <s v="Travel_Frequently"/>
    <s v="Sales"/>
    <s v="Marketing"/>
    <n v="4"/>
    <x v="0"/>
    <n v="3"/>
    <x v="1"/>
    <n v="4"/>
    <s v="Single"/>
    <n v="2323"/>
    <s v="Yes"/>
    <n v="2"/>
    <n v="3"/>
    <n v="2"/>
    <x v="1"/>
    <n v="2"/>
    <x v="0"/>
    <n v="2"/>
    <n v="9"/>
  </r>
  <r>
    <x v="18"/>
    <x v="0"/>
    <s v="Travel_Rarely"/>
    <s v="Research &amp; Development"/>
    <s v="Life Sciences"/>
    <n v="3"/>
    <x v="0"/>
    <n v="2"/>
    <x v="1"/>
    <n v="1"/>
    <s v="Single"/>
    <n v="1416"/>
    <s v="No"/>
    <n v="1"/>
    <n v="2"/>
    <n v="1"/>
    <x v="1"/>
    <n v="0"/>
    <x v="1"/>
    <n v="0"/>
    <n v="10"/>
  </r>
  <r>
    <x v="21"/>
    <x v="1"/>
    <s v="Travel_Rarely"/>
    <s v="Research &amp; Development"/>
    <s v="Life Sciences"/>
    <n v="4"/>
    <x v="0"/>
    <n v="2"/>
    <x v="0"/>
    <n v="1"/>
    <s v="Divorced"/>
    <n v="4615"/>
    <s v="Yes"/>
    <n v="19"/>
    <n v="3"/>
    <n v="16"/>
    <x v="8"/>
    <n v="13"/>
    <x v="1"/>
    <n v="7"/>
    <n v="8"/>
  </r>
  <r>
    <x v="31"/>
    <x v="0"/>
    <s v="Travel_Rarely"/>
    <s v="Research &amp; Development"/>
    <s v="Life Sciences"/>
    <n v="1"/>
    <x v="1"/>
    <n v="3"/>
    <x v="1"/>
    <n v="3"/>
    <s v="Married"/>
    <n v="2461"/>
    <s v="Yes"/>
    <n v="18"/>
    <n v="4"/>
    <n v="10"/>
    <x v="23"/>
    <n v="0"/>
    <x v="3"/>
    <n v="7"/>
    <n v="4"/>
  </r>
  <r>
    <x v="14"/>
    <x v="0"/>
    <s v="Non-Travel"/>
    <s v="Research &amp; Development"/>
    <s v="Technical Degree"/>
    <n v="2"/>
    <x v="1"/>
    <n v="2"/>
    <x v="2"/>
    <n v="1"/>
    <s v="Single"/>
    <n v="8722"/>
    <s v="No"/>
    <n v="10"/>
    <n v="2"/>
    <n v="10"/>
    <x v="1"/>
    <n v="7"/>
    <x v="1"/>
    <n v="9"/>
    <n v="24"/>
  </r>
  <r>
    <x v="25"/>
    <x v="1"/>
    <s v="Travel_Rarely"/>
    <s v="Research &amp; Development"/>
    <s v="Medical"/>
    <n v="1"/>
    <x v="1"/>
    <n v="2"/>
    <x v="1"/>
    <n v="1"/>
    <s v="Married"/>
    <n v="3955"/>
    <s v="No"/>
    <n v="6"/>
    <n v="3"/>
    <n v="5"/>
    <x v="4"/>
    <n v="3"/>
    <x v="1"/>
    <n v="3"/>
    <n v="1"/>
  </r>
  <r>
    <x v="7"/>
    <x v="1"/>
    <s v="Travel_Rarely"/>
    <s v="Research &amp; Development"/>
    <s v="Other"/>
    <n v="3"/>
    <x v="1"/>
    <n v="3"/>
    <x v="0"/>
    <n v="1"/>
    <s v="Married"/>
    <n v="9957"/>
    <s v="No"/>
    <n v="7"/>
    <n v="2"/>
    <n v="6"/>
    <x v="4"/>
    <n v="2"/>
    <x v="0"/>
    <n v="2"/>
    <n v="20"/>
  </r>
  <r>
    <x v="0"/>
    <x v="1"/>
    <s v="Travel_Rarely"/>
    <s v="Research &amp; Development"/>
    <s v="Technical Degree"/>
    <n v="2"/>
    <x v="0"/>
    <n v="4"/>
    <x v="1"/>
    <n v="3"/>
    <s v="Married"/>
    <n v="3376"/>
    <s v="No"/>
    <n v="10"/>
    <n v="3"/>
    <n v="10"/>
    <x v="1"/>
    <n v="6"/>
    <x v="0"/>
    <n v="8"/>
    <n v="7"/>
  </r>
  <r>
    <x v="8"/>
    <x v="1"/>
    <s v="Travel_Rarely"/>
    <s v="Research &amp; Development"/>
    <s v="Life Sciences"/>
    <n v="3"/>
    <x v="0"/>
    <n v="2"/>
    <x v="2"/>
    <n v="3"/>
    <s v="Married"/>
    <n v="8823"/>
    <s v="No"/>
    <n v="20"/>
    <n v="2"/>
    <n v="19"/>
    <x v="4"/>
    <n v="9"/>
    <x v="1"/>
    <n v="9"/>
    <n v="17"/>
  </r>
  <r>
    <x v="32"/>
    <x v="1"/>
    <s v="Travel_Rarely"/>
    <s v="Research &amp; Development"/>
    <s v="Technical Degree"/>
    <n v="1"/>
    <x v="1"/>
    <n v="3"/>
    <x v="2"/>
    <n v="4"/>
    <s v="Married"/>
    <n v="10322"/>
    <s v="No"/>
    <n v="14"/>
    <n v="3"/>
    <n v="11"/>
    <x v="8"/>
    <n v="10"/>
    <x v="14"/>
    <n v="1"/>
    <n v="20"/>
  </r>
  <r>
    <x v="4"/>
    <x v="1"/>
    <s v="Non-Travel"/>
    <s v="Research &amp; Development"/>
    <s v="Life Sciences"/>
    <n v="1"/>
    <x v="1"/>
    <n v="1"/>
    <x v="1"/>
    <n v="3"/>
    <s v="Married"/>
    <n v="4621"/>
    <s v="No"/>
    <n v="3"/>
    <n v="3"/>
    <n v="3"/>
    <x v="1"/>
    <n v="2"/>
    <x v="1"/>
    <n v="2"/>
    <n v="8"/>
  </r>
  <r>
    <x v="27"/>
    <x v="1"/>
    <s v="Travel_Frequently"/>
    <s v="Research &amp; Development"/>
    <s v="Life Sciences"/>
    <n v="4"/>
    <x v="1"/>
    <n v="3"/>
    <x v="2"/>
    <n v="2"/>
    <s v="Married"/>
    <n v="10976"/>
    <s v="No"/>
    <n v="23"/>
    <n v="3"/>
    <n v="3"/>
    <x v="11"/>
    <n v="2"/>
    <x v="1"/>
    <n v="2"/>
    <n v="2"/>
  </r>
  <r>
    <x v="14"/>
    <x v="1"/>
    <s v="Travel_Rarely"/>
    <s v="Research &amp; Development"/>
    <s v="Other"/>
    <n v="3"/>
    <x v="0"/>
    <n v="3"/>
    <x v="0"/>
    <n v="3"/>
    <s v="Single"/>
    <n v="3660"/>
    <s v="No"/>
    <n v="10"/>
    <n v="4"/>
    <n v="8"/>
    <x v="0"/>
    <n v="7"/>
    <x v="1"/>
    <n v="7"/>
    <n v="10"/>
  </r>
  <r>
    <x v="20"/>
    <x v="0"/>
    <s v="Travel_Rarely"/>
    <s v="Human Resources"/>
    <s v="Medical"/>
    <n v="2"/>
    <x v="1"/>
    <n v="2"/>
    <x v="2"/>
    <n v="1"/>
    <s v="Married"/>
    <n v="10482"/>
    <s v="No"/>
    <n v="24"/>
    <n v="3"/>
    <n v="20"/>
    <x v="3"/>
    <n v="6"/>
    <x v="2"/>
    <n v="6"/>
    <n v="1"/>
  </r>
  <r>
    <x v="3"/>
    <x v="1"/>
    <s v="Travel_Rarely"/>
    <s v="Research &amp; Development"/>
    <s v="Life Sciences"/>
    <n v="4"/>
    <x v="1"/>
    <n v="2"/>
    <x v="2"/>
    <n v="4"/>
    <s v="Divorced"/>
    <n v="7119"/>
    <s v="No"/>
    <n v="9"/>
    <n v="3"/>
    <n v="3"/>
    <x v="7"/>
    <n v="2"/>
    <x v="1"/>
    <n v="2"/>
    <n v="5"/>
  </r>
  <r>
    <x v="10"/>
    <x v="0"/>
    <s v="Travel_Rarely"/>
    <s v="Sales"/>
    <s v="Technical Degree"/>
    <n v="4"/>
    <x v="1"/>
    <n v="3"/>
    <x v="2"/>
    <n v="1"/>
    <s v="Single"/>
    <n v="9582"/>
    <s v="Yes"/>
    <n v="9"/>
    <n v="3"/>
    <n v="8"/>
    <x v="4"/>
    <n v="7"/>
    <x v="5"/>
    <n v="7"/>
    <n v="4"/>
  </r>
  <r>
    <x v="3"/>
    <x v="0"/>
    <s v="Travel_Frequently"/>
    <s v="Research &amp; Development"/>
    <s v="Medical"/>
    <n v="1"/>
    <x v="0"/>
    <n v="2"/>
    <x v="0"/>
    <n v="3"/>
    <s v="Single"/>
    <n v="4508"/>
    <s v="No"/>
    <n v="14"/>
    <n v="3"/>
    <n v="13"/>
    <x v="4"/>
    <n v="7"/>
    <x v="2"/>
    <n v="8"/>
    <n v="29"/>
  </r>
  <r>
    <x v="14"/>
    <x v="1"/>
    <s v="Travel_Rarely"/>
    <s v="Research &amp; Development"/>
    <s v="Life Sciences"/>
    <n v="1"/>
    <x v="1"/>
    <n v="3"/>
    <x v="1"/>
    <n v="3"/>
    <s v="Divorced"/>
    <n v="2207"/>
    <s v="No"/>
    <n v="4"/>
    <n v="2"/>
    <n v="4"/>
    <x v="1"/>
    <n v="2"/>
    <x v="3"/>
    <n v="2"/>
    <n v="15"/>
  </r>
  <r>
    <x v="13"/>
    <x v="1"/>
    <s v="Travel_Frequently"/>
    <s v="Research &amp; Development"/>
    <s v="Life Sciences"/>
    <n v="1"/>
    <x v="1"/>
    <n v="3"/>
    <x v="0"/>
    <n v="4"/>
    <s v="Single"/>
    <n v="7756"/>
    <s v="No"/>
    <n v="7"/>
    <n v="2"/>
    <n v="6"/>
    <x v="4"/>
    <n v="2"/>
    <x v="0"/>
    <n v="4"/>
    <n v="3"/>
  </r>
  <r>
    <x v="2"/>
    <x v="1"/>
    <s v="Travel_Rarely"/>
    <s v="Sales"/>
    <s v="Life Sciences"/>
    <n v="4"/>
    <x v="0"/>
    <n v="2"/>
    <x v="0"/>
    <n v="4"/>
    <s v="Divorced"/>
    <n v="6694"/>
    <s v="Yes"/>
    <n v="8"/>
    <n v="3"/>
    <n v="1"/>
    <x v="2"/>
    <n v="0"/>
    <x v="0"/>
    <n v="0"/>
    <n v="10"/>
  </r>
  <r>
    <x v="36"/>
    <x v="0"/>
    <s v="Travel_Rarely"/>
    <s v="Research &amp; Development"/>
    <s v="Technical Degree"/>
    <n v="4"/>
    <x v="1"/>
    <n v="3"/>
    <x v="1"/>
    <n v="4"/>
    <s v="Married"/>
    <n v="3691"/>
    <s v="Yes"/>
    <n v="7"/>
    <n v="4"/>
    <n v="7"/>
    <x v="1"/>
    <n v="7"/>
    <x v="8"/>
    <n v="6"/>
    <n v="4"/>
  </r>
  <r>
    <x v="25"/>
    <x v="0"/>
    <s v="Travel_Rarely"/>
    <s v="Research &amp; Development"/>
    <s v="Medical"/>
    <n v="1"/>
    <x v="1"/>
    <n v="3"/>
    <x v="1"/>
    <n v="3"/>
    <s v="Divorced"/>
    <n v="2377"/>
    <s v="No"/>
    <n v="1"/>
    <n v="2"/>
    <n v="1"/>
    <x v="1"/>
    <n v="1"/>
    <x v="0"/>
    <n v="0"/>
    <n v="21"/>
  </r>
  <r>
    <x v="3"/>
    <x v="0"/>
    <s v="Travel_Rarely"/>
    <s v="Research &amp; Development"/>
    <s v="Medical"/>
    <n v="1"/>
    <x v="1"/>
    <n v="2"/>
    <x v="1"/>
    <n v="2"/>
    <s v="Single"/>
    <n v="2313"/>
    <s v="Yes"/>
    <n v="5"/>
    <n v="3"/>
    <n v="2"/>
    <x v="8"/>
    <n v="2"/>
    <x v="3"/>
    <n v="2"/>
    <n v="25"/>
  </r>
  <r>
    <x v="19"/>
    <x v="1"/>
    <s v="Travel_Rarely"/>
    <s v="Research &amp; Development"/>
    <s v="Medical"/>
    <n v="4"/>
    <x v="1"/>
    <n v="3"/>
    <x v="3"/>
    <n v="1"/>
    <s v="Married"/>
    <n v="17665"/>
    <s v="No"/>
    <n v="23"/>
    <n v="3"/>
    <n v="22"/>
    <x v="4"/>
    <n v="6"/>
    <x v="11"/>
    <n v="7"/>
    <n v="2"/>
  </r>
  <r>
    <x v="14"/>
    <x v="0"/>
    <s v="Travel_Frequently"/>
    <s v="Research &amp; Development"/>
    <s v="Medical"/>
    <n v="1"/>
    <x v="1"/>
    <n v="2"/>
    <x v="1"/>
    <n v="2"/>
    <s v="Divorced"/>
    <n v="2596"/>
    <s v="No"/>
    <n v="1"/>
    <n v="3"/>
    <n v="1"/>
    <x v="1"/>
    <n v="0"/>
    <x v="0"/>
    <n v="0"/>
    <n v="1"/>
  </r>
  <r>
    <x v="24"/>
    <x v="0"/>
    <s v="Travel_Frequently"/>
    <s v="Sales"/>
    <s v="Other"/>
    <n v="4"/>
    <x v="1"/>
    <n v="3"/>
    <x v="0"/>
    <n v="3"/>
    <s v="Single"/>
    <n v="4728"/>
    <s v="Yes"/>
    <n v="5"/>
    <n v="3"/>
    <n v="0"/>
    <x v="9"/>
    <n v="0"/>
    <x v="0"/>
    <n v="0"/>
    <n v="1"/>
  </r>
  <r>
    <x v="3"/>
    <x v="1"/>
    <s v="Travel_Frequently"/>
    <s v="Sales"/>
    <s v="Life Sciences"/>
    <n v="4"/>
    <x v="0"/>
    <n v="3"/>
    <x v="0"/>
    <n v="2"/>
    <s v="Married"/>
    <n v="4302"/>
    <s v="No"/>
    <n v="4"/>
    <n v="3"/>
    <n v="3"/>
    <x v="4"/>
    <n v="2"/>
    <x v="0"/>
    <n v="2"/>
    <n v="7"/>
  </r>
  <r>
    <x v="13"/>
    <x v="1"/>
    <s v="Non-Travel"/>
    <s v="Research &amp; Development"/>
    <s v="Life Sciences"/>
    <n v="3"/>
    <x v="1"/>
    <n v="2"/>
    <x v="1"/>
    <n v="4"/>
    <s v="Married"/>
    <n v="2979"/>
    <s v="No"/>
    <n v="6"/>
    <n v="3"/>
    <n v="0"/>
    <x v="7"/>
    <n v="0"/>
    <x v="0"/>
    <n v="0"/>
    <n v="3"/>
  </r>
  <r>
    <x v="26"/>
    <x v="1"/>
    <s v="Non-Travel"/>
    <s v="Research &amp; Development"/>
    <s v="Medical"/>
    <n v="1"/>
    <x v="1"/>
    <n v="4"/>
    <x v="3"/>
    <n v="4"/>
    <s v="Single"/>
    <n v="16885"/>
    <s v="No"/>
    <n v="27"/>
    <n v="2"/>
    <n v="5"/>
    <x v="13"/>
    <n v="4"/>
    <x v="3"/>
    <n v="1"/>
    <n v="1"/>
  </r>
  <r>
    <x v="28"/>
    <x v="1"/>
    <s v="Non-Travel"/>
    <s v="Sales"/>
    <s v="Life Sciences"/>
    <n v="2"/>
    <x v="0"/>
    <n v="2"/>
    <x v="0"/>
    <n v="3"/>
    <s v="Married"/>
    <n v="5593"/>
    <s v="No"/>
    <n v="15"/>
    <n v="3"/>
    <n v="15"/>
    <x v="1"/>
    <n v="10"/>
    <x v="5"/>
    <n v="12"/>
    <n v="9"/>
  </r>
  <r>
    <x v="39"/>
    <x v="1"/>
    <s v="Travel_Rarely"/>
    <s v="Research &amp; Development"/>
    <s v="Life Sciences"/>
    <n v="2"/>
    <x v="1"/>
    <n v="3"/>
    <x v="2"/>
    <n v="2"/>
    <s v="Single"/>
    <n v="10445"/>
    <s v="No"/>
    <n v="18"/>
    <n v="3"/>
    <n v="8"/>
    <x v="6"/>
    <n v="6"/>
    <x v="5"/>
    <n v="0"/>
    <n v="7"/>
  </r>
  <r>
    <x v="8"/>
    <x v="1"/>
    <s v="Travel_Rarely"/>
    <s v="Sales"/>
    <s v="Marketing"/>
    <n v="3"/>
    <x v="1"/>
    <n v="2"/>
    <x v="2"/>
    <n v="3"/>
    <s v="Divorced"/>
    <n v="8740"/>
    <s v="Yes"/>
    <n v="9"/>
    <n v="3"/>
    <n v="8"/>
    <x v="4"/>
    <n v="7"/>
    <x v="3"/>
    <n v="7"/>
    <n v="10"/>
  </r>
  <r>
    <x v="11"/>
    <x v="1"/>
    <s v="Travel_Rarely"/>
    <s v="Research &amp; Development"/>
    <s v="Life Sciences"/>
    <n v="3"/>
    <x v="0"/>
    <n v="3"/>
    <x v="1"/>
    <n v="4"/>
    <s v="Divorced"/>
    <n v="2514"/>
    <s v="No"/>
    <n v="11"/>
    <n v="3"/>
    <n v="7"/>
    <x v="3"/>
    <n v="5"/>
    <x v="1"/>
    <n v="7"/>
    <n v="28"/>
  </r>
  <r>
    <x v="14"/>
    <x v="1"/>
    <s v="Travel_Rarely"/>
    <s v="Research &amp; Development"/>
    <s v="Medical"/>
    <n v="4"/>
    <x v="0"/>
    <n v="3"/>
    <x v="2"/>
    <n v="2"/>
    <s v="Divorced"/>
    <n v="7655"/>
    <s v="No"/>
    <n v="10"/>
    <n v="2"/>
    <n v="9"/>
    <x v="4"/>
    <n v="7"/>
    <x v="1"/>
    <n v="7"/>
    <n v="3"/>
  </r>
  <r>
    <x v="21"/>
    <x v="1"/>
    <s v="Travel_Rarely"/>
    <s v="Sales"/>
    <s v="Marketing"/>
    <n v="1"/>
    <x v="1"/>
    <n v="3"/>
    <x v="3"/>
    <n v="3"/>
    <s v="Married"/>
    <n v="17465"/>
    <s v="No"/>
    <n v="23"/>
    <n v="3"/>
    <n v="12"/>
    <x v="5"/>
    <n v="9"/>
    <x v="5"/>
    <n v="9"/>
    <n v="3"/>
  </r>
  <r>
    <x v="8"/>
    <x v="1"/>
    <s v="Travel_Rarely"/>
    <s v="Sales"/>
    <s v="Marketing"/>
    <n v="4"/>
    <x v="1"/>
    <n v="3"/>
    <x v="2"/>
    <n v="2"/>
    <s v="Single"/>
    <n v="7351"/>
    <s v="No"/>
    <n v="10"/>
    <n v="3"/>
    <n v="1"/>
    <x v="22"/>
    <n v="0"/>
    <x v="0"/>
    <n v="0"/>
    <n v="2"/>
  </r>
  <r>
    <x v="23"/>
    <x v="1"/>
    <s v="Travel_Frequently"/>
    <s v="Research &amp; Development"/>
    <s v="Life Sciences"/>
    <n v="3"/>
    <x v="0"/>
    <n v="3"/>
    <x v="2"/>
    <n v="1"/>
    <s v="Married"/>
    <n v="10820"/>
    <s v="No"/>
    <n v="18"/>
    <n v="3"/>
    <n v="8"/>
    <x v="6"/>
    <n v="7"/>
    <x v="0"/>
    <n v="1"/>
    <n v="27"/>
  </r>
  <r>
    <x v="22"/>
    <x v="0"/>
    <s v="Travel_Frequently"/>
    <s v="Research &amp; Development"/>
    <s v="Life Sciences"/>
    <n v="1"/>
    <x v="1"/>
    <n v="3"/>
    <x v="3"/>
    <n v="4"/>
    <s v="Divorced"/>
    <n v="12169"/>
    <s v="No"/>
    <n v="21"/>
    <n v="3"/>
    <n v="18"/>
    <x v="8"/>
    <n v="7"/>
    <x v="14"/>
    <n v="5"/>
    <n v="2"/>
  </r>
  <r>
    <x v="32"/>
    <x v="1"/>
    <s v="Travel_Rarely"/>
    <s v="Research &amp; Development"/>
    <s v="Medical"/>
    <n v="3"/>
    <x v="1"/>
    <n v="2"/>
    <x v="4"/>
    <n v="3"/>
    <s v="Single"/>
    <n v="19626"/>
    <s v="No"/>
    <n v="21"/>
    <n v="4"/>
    <n v="20"/>
    <x v="4"/>
    <n v="7"/>
    <x v="5"/>
    <n v="9"/>
    <n v="14"/>
  </r>
  <r>
    <x v="18"/>
    <x v="1"/>
    <s v="Travel_Rarely"/>
    <s v="Research &amp; Development"/>
    <s v="Technical Degree"/>
    <n v="4"/>
    <x v="0"/>
    <n v="2"/>
    <x v="1"/>
    <n v="2"/>
    <s v="Single"/>
    <n v="2070"/>
    <s v="Yes"/>
    <n v="2"/>
    <n v="4"/>
    <n v="2"/>
    <x v="1"/>
    <n v="2"/>
    <x v="3"/>
    <n v="2"/>
    <n v="1"/>
  </r>
  <r>
    <x v="22"/>
    <x v="1"/>
    <s v="Non-Travel"/>
    <s v="Research &amp; Development"/>
    <s v="Life Sciences"/>
    <n v="3"/>
    <x v="1"/>
    <n v="3"/>
    <x v="0"/>
    <n v="2"/>
    <s v="Single"/>
    <n v="6782"/>
    <s v="No"/>
    <n v="9"/>
    <n v="2"/>
    <n v="5"/>
    <x v="3"/>
    <n v="4"/>
    <x v="0"/>
    <n v="3"/>
    <n v="9"/>
  </r>
  <r>
    <x v="9"/>
    <x v="1"/>
    <s v="Non-Travel"/>
    <s v="Research &amp; Development"/>
    <s v="Life Sciences"/>
    <n v="1"/>
    <x v="1"/>
    <n v="3"/>
    <x v="0"/>
    <n v="4"/>
    <s v="Single"/>
    <n v="7779"/>
    <s v="No"/>
    <n v="18"/>
    <n v="3"/>
    <n v="11"/>
    <x v="2"/>
    <n v="9"/>
    <x v="0"/>
    <n v="9"/>
    <n v="18"/>
  </r>
  <r>
    <x v="12"/>
    <x v="1"/>
    <s v="Travel_Frequently"/>
    <s v="Sales"/>
    <s v="Life Sciences"/>
    <n v="3"/>
    <x v="1"/>
    <n v="4"/>
    <x v="1"/>
    <n v="4"/>
    <s v="Married"/>
    <n v="2791"/>
    <s v="No"/>
    <n v="3"/>
    <n v="3"/>
    <n v="2"/>
    <x v="4"/>
    <n v="2"/>
    <x v="3"/>
    <n v="2"/>
    <n v="20"/>
  </r>
  <r>
    <x v="14"/>
    <x v="1"/>
    <s v="Travel_Rarely"/>
    <s v="Research &amp; Development"/>
    <s v="Life Sciences"/>
    <n v="1"/>
    <x v="1"/>
    <n v="2"/>
    <x v="1"/>
    <n v="2"/>
    <s v="Married"/>
    <n v="3201"/>
    <s v="No"/>
    <n v="6"/>
    <n v="1"/>
    <n v="5"/>
    <x v="4"/>
    <n v="3"/>
    <x v="0"/>
    <n v="4"/>
    <n v="2"/>
  </r>
  <r>
    <x v="10"/>
    <x v="1"/>
    <s v="Travel_Frequently"/>
    <s v="Sales"/>
    <s v="Marketing"/>
    <n v="4"/>
    <x v="1"/>
    <n v="3"/>
    <x v="0"/>
    <n v="4"/>
    <s v="Divorced"/>
    <n v="4968"/>
    <s v="No"/>
    <n v="5"/>
    <n v="3"/>
    <n v="5"/>
    <x v="1"/>
    <n v="2"/>
    <x v="0"/>
    <n v="2"/>
    <n v="11"/>
  </r>
  <r>
    <x v="1"/>
    <x v="1"/>
    <s v="Travel_Rarely"/>
    <s v="Sales"/>
    <s v="Technical Degree"/>
    <n v="4"/>
    <x v="1"/>
    <n v="2"/>
    <x v="3"/>
    <n v="2"/>
    <s v="Married"/>
    <n v="13120"/>
    <s v="No"/>
    <n v="22"/>
    <n v="3"/>
    <n v="9"/>
    <x v="24"/>
    <n v="8"/>
    <x v="3"/>
    <n v="3"/>
    <n v="8"/>
  </r>
  <r>
    <x v="13"/>
    <x v="1"/>
    <s v="Travel_Frequently"/>
    <s v="Research &amp; Development"/>
    <s v="Life Sciences"/>
    <n v="4"/>
    <x v="1"/>
    <n v="3"/>
    <x v="0"/>
    <n v="3"/>
    <s v="Single"/>
    <n v="4033"/>
    <s v="No"/>
    <n v="5"/>
    <n v="2"/>
    <n v="3"/>
    <x v="0"/>
    <n v="2"/>
    <x v="0"/>
    <n v="2"/>
    <n v="2"/>
  </r>
  <r>
    <x v="11"/>
    <x v="1"/>
    <s v="Travel_Frequently"/>
    <s v="Research &amp; Development"/>
    <s v="Life Sciences"/>
    <n v="4"/>
    <x v="0"/>
    <n v="3"/>
    <x v="1"/>
    <n v="2"/>
    <s v="Divorced"/>
    <n v="3291"/>
    <s v="No"/>
    <n v="8"/>
    <n v="2"/>
    <n v="7"/>
    <x v="4"/>
    <n v="5"/>
    <x v="1"/>
    <n v="1"/>
    <n v="10"/>
  </r>
  <r>
    <x v="19"/>
    <x v="1"/>
    <s v="Travel_Rarely"/>
    <s v="Research &amp; Development"/>
    <s v="Medical"/>
    <n v="2"/>
    <x v="1"/>
    <n v="1"/>
    <x v="0"/>
    <n v="4"/>
    <s v="Single"/>
    <n v="4272"/>
    <s v="No"/>
    <n v="16"/>
    <n v="3"/>
    <n v="1"/>
    <x v="21"/>
    <n v="0"/>
    <x v="0"/>
    <n v="0"/>
    <n v="29"/>
  </r>
  <r>
    <x v="11"/>
    <x v="1"/>
    <s v="Travel_Rarely"/>
    <s v="Research &amp; Development"/>
    <s v="Medical"/>
    <n v="2"/>
    <x v="1"/>
    <n v="2"/>
    <x v="0"/>
    <n v="4"/>
    <s v="Married"/>
    <n v="5056"/>
    <s v="Yes"/>
    <n v="10"/>
    <n v="2"/>
    <n v="10"/>
    <x v="1"/>
    <n v="7"/>
    <x v="1"/>
    <n v="2"/>
    <n v="8"/>
  </r>
  <r>
    <x v="8"/>
    <x v="1"/>
    <s v="Travel_Rarely"/>
    <s v="Human Resources"/>
    <s v="Human Resources"/>
    <n v="3"/>
    <x v="1"/>
    <n v="4"/>
    <x v="1"/>
    <n v="3"/>
    <s v="Married"/>
    <n v="2844"/>
    <s v="No"/>
    <n v="7"/>
    <n v="4"/>
    <n v="7"/>
    <x v="1"/>
    <n v="6"/>
    <x v="8"/>
    <n v="0"/>
    <n v="1"/>
  </r>
  <r>
    <x v="14"/>
    <x v="1"/>
    <s v="Travel_Frequently"/>
    <s v="Research &amp; Development"/>
    <s v="Life Sciences"/>
    <n v="3"/>
    <x v="1"/>
    <n v="2"/>
    <x v="1"/>
    <n v="3"/>
    <s v="Divorced"/>
    <n v="2703"/>
    <s v="Yes"/>
    <n v="3"/>
    <n v="3"/>
    <n v="3"/>
    <x v="1"/>
    <n v="1"/>
    <x v="0"/>
    <n v="2"/>
    <n v="6"/>
  </r>
  <r>
    <x v="41"/>
    <x v="0"/>
    <s v="Non-Travel"/>
    <s v="Research &amp; Development"/>
    <s v="Medical"/>
    <n v="3"/>
    <x v="1"/>
    <n v="3"/>
    <x v="1"/>
    <n v="3"/>
    <s v="Single"/>
    <n v="1904"/>
    <s v="No"/>
    <n v="0"/>
    <n v="3"/>
    <n v="0"/>
    <x v="1"/>
    <n v="0"/>
    <x v="0"/>
    <n v="0"/>
    <n v="8"/>
  </r>
  <r>
    <x v="3"/>
    <x v="0"/>
    <s v="Travel_Rarely"/>
    <s v="Sales"/>
    <s v="Marketing"/>
    <n v="1"/>
    <x v="0"/>
    <n v="3"/>
    <x v="0"/>
    <n v="1"/>
    <s v="Single"/>
    <n v="8224"/>
    <s v="Yes"/>
    <n v="6"/>
    <n v="3"/>
    <n v="5"/>
    <x v="4"/>
    <n v="2"/>
    <x v="0"/>
    <n v="3"/>
    <n v="9"/>
  </r>
  <r>
    <x v="0"/>
    <x v="1"/>
    <s v="Travel_Rarely"/>
    <s v="Research &amp; Development"/>
    <s v="Life Sciences"/>
    <n v="2"/>
    <x v="1"/>
    <n v="3"/>
    <x v="1"/>
    <n v="4"/>
    <s v="Married"/>
    <n v="4766"/>
    <s v="Yes"/>
    <n v="6"/>
    <n v="3"/>
    <n v="1"/>
    <x v="9"/>
    <n v="0"/>
    <x v="0"/>
    <n v="0"/>
    <n v="12"/>
  </r>
  <r>
    <x v="12"/>
    <x v="0"/>
    <s v="Travel_Frequently"/>
    <s v="Research &amp; Development"/>
    <s v="Medical"/>
    <n v="3"/>
    <x v="1"/>
    <n v="3"/>
    <x v="1"/>
    <n v="3"/>
    <s v="Married"/>
    <n v="2610"/>
    <s v="No"/>
    <n v="2"/>
    <n v="2"/>
    <n v="2"/>
    <x v="1"/>
    <n v="2"/>
    <x v="3"/>
    <n v="2"/>
    <n v="15"/>
  </r>
  <r>
    <x v="2"/>
    <x v="1"/>
    <s v="Travel_Rarely"/>
    <s v="Research &amp; Development"/>
    <s v="Medical"/>
    <n v="3"/>
    <x v="0"/>
    <n v="2"/>
    <x v="0"/>
    <n v="4"/>
    <s v="Divorced"/>
    <n v="5731"/>
    <s v="No"/>
    <n v="9"/>
    <n v="3"/>
    <n v="6"/>
    <x v="8"/>
    <n v="2"/>
    <x v="1"/>
    <n v="3"/>
    <n v="25"/>
  </r>
  <r>
    <x v="4"/>
    <x v="1"/>
    <s v="Travel_Rarely"/>
    <s v="Research &amp; Development"/>
    <s v="Life Sciences"/>
    <n v="4"/>
    <x v="1"/>
    <n v="2"/>
    <x v="1"/>
    <n v="3"/>
    <s v="Married"/>
    <n v="2539"/>
    <s v="No"/>
    <n v="4"/>
    <n v="3"/>
    <n v="4"/>
    <x v="1"/>
    <n v="2"/>
    <x v="3"/>
    <n v="2"/>
    <n v="6"/>
  </r>
  <r>
    <x v="13"/>
    <x v="1"/>
    <s v="Travel_Rarely"/>
    <s v="Sales"/>
    <s v="Life Sciences"/>
    <n v="2"/>
    <x v="0"/>
    <n v="3"/>
    <x v="0"/>
    <n v="3"/>
    <s v="Married"/>
    <n v="5714"/>
    <s v="No"/>
    <n v="6"/>
    <n v="2"/>
    <n v="6"/>
    <x v="1"/>
    <n v="5"/>
    <x v="1"/>
    <n v="3"/>
    <n v="9"/>
  </r>
  <r>
    <x v="10"/>
    <x v="1"/>
    <s v="Travel_Rarely"/>
    <s v="Human Resources"/>
    <s v="Technical Degree"/>
    <n v="3"/>
    <x v="1"/>
    <n v="3"/>
    <x v="1"/>
    <n v="3"/>
    <s v="Single"/>
    <n v="4323"/>
    <s v="No"/>
    <n v="6"/>
    <n v="1"/>
    <n v="5"/>
    <x v="4"/>
    <n v="4"/>
    <x v="1"/>
    <n v="4"/>
    <n v="8"/>
  </r>
  <r>
    <x v="11"/>
    <x v="0"/>
    <s v="Travel_Rarely"/>
    <s v="Sales"/>
    <s v="Life Sciences"/>
    <n v="4"/>
    <x v="0"/>
    <n v="2"/>
    <x v="2"/>
    <n v="1"/>
    <s v="Married"/>
    <n v="7336"/>
    <s v="No"/>
    <n v="11"/>
    <n v="1"/>
    <n v="11"/>
    <x v="1"/>
    <n v="8"/>
    <x v="2"/>
    <n v="10"/>
    <n v="23"/>
  </r>
  <r>
    <x v="32"/>
    <x v="1"/>
    <s v="Travel_Frequently"/>
    <s v="Research &amp; Development"/>
    <s v="Medical"/>
    <n v="2"/>
    <x v="0"/>
    <n v="3"/>
    <x v="2"/>
    <n v="3"/>
    <s v="Single"/>
    <n v="13499"/>
    <s v="No"/>
    <n v="20"/>
    <n v="2"/>
    <n v="18"/>
    <x v="0"/>
    <n v="7"/>
    <x v="3"/>
    <n v="13"/>
    <n v="9"/>
  </r>
  <r>
    <x v="19"/>
    <x v="0"/>
    <s v="Travel_Frequently"/>
    <s v="Sales"/>
    <s v="Life Sciences"/>
    <n v="3"/>
    <x v="1"/>
    <n v="3"/>
    <x v="3"/>
    <n v="1"/>
    <s v="Single"/>
    <n v="13758"/>
    <s v="Yes"/>
    <n v="22"/>
    <n v="2"/>
    <n v="21"/>
    <x v="4"/>
    <n v="9"/>
    <x v="11"/>
    <n v="14"/>
    <n v="12"/>
  </r>
  <r>
    <x v="19"/>
    <x v="1"/>
    <s v="Travel_Rarely"/>
    <s v="Sales"/>
    <s v="Marketing"/>
    <n v="2"/>
    <x v="1"/>
    <n v="3"/>
    <x v="0"/>
    <n v="1"/>
    <s v="Single"/>
    <n v="5155"/>
    <s v="No"/>
    <n v="9"/>
    <n v="4"/>
    <n v="6"/>
    <x v="8"/>
    <n v="4"/>
    <x v="1"/>
    <n v="5"/>
    <n v="4"/>
  </r>
  <r>
    <x v="10"/>
    <x v="1"/>
    <s v="Travel_Rarely"/>
    <s v="Research &amp; Development"/>
    <s v="Medical"/>
    <n v="4"/>
    <x v="1"/>
    <n v="2"/>
    <x v="1"/>
    <n v="3"/>
    <s v="Married"/>
    <n v="2258"/>
    <s v="No"/>
    <n v="10"/>
    <n v="3"/>
    <n v="8"/>
    <x v="0"/>
    <n v="0"/>
    <x v="1"/>
    <n v="7"/>
    <n v="1"/>
  </r>
  <r>
    <x v="17"/>
    <x v="1"/>
    <s v="Travel_Rarely"/>
    <s v="Research &amp; Development"/>
    <s v="Medical"/>
    <n v="4"/>
    <x v="1"/>
    <n v="3"/>
    <x v="1"/>
    <n v="2"/>
    <s v="Single"/>
    <n v="3597"/>
    <s v="No"/>
    <n v="6"/>
    <n v="3"/>
    <n v="4"/>
    <x v="0"/>
    <n v="3"/>
    <x v="1"/>
    <n v="2"/>
    <n v="24"/>
  </r>
  <r>
    <x v="14"/>
    <x v="0"/>
    <s v="Travel_Rarely"/>
    <s v="Research &amp; Development"/>
    <s v="Life Sciences"/>
    <n v="3"/>
    <x v="0"/>
    <n v="3"/>
    <x v="1"/>
    <n v="4"/>
    <s v="Married"/>
    <n v="2515"/>
    <s v="Yes"/>
    <n v="1"/>
    <n v="2"/>
    <n v="1"/>
    <x v="1"/>
    <n v="1"/>
    <x v="0"/>
    <n v="0"/>
    <n v="12"/>
  </r>
  <r>
    <x v="25"/>
    <x v="1"/>
    <s v="Travel_Rarely"/>
    <s v="Research &amp; Development"/>
    <s v="Medical"/>
    <n v="1"/>
    <x v="1"/>
    <n v="4"/>
    <x v="1"/>
    <n v="4"/>
    <s v="Married"/>
    <n v="4420"/>
    <s v="No"/>
    <n v="8"/>
    <n v="3"/>
    <n v="8"/>
    <x v="1"/>
    <n v="7"/>
    <x v="0"/>
    <n v="7"/>
    <n v="3"/>
  </r>
  <r>
    <x v="7"/>
    <x v="1"/>
    <s v="Travel_Rarely"/>
    <s v="Sales"/>
    <s v="Marketing"/>
    <n v="3"/>
    <x v="1"/>
    <n v="2"/>
    <x v="0"/>
    <n v="3"/>
    <s v="Married"/>
    <n v="6578"/>
    <s v="No"/>
    <n v="10"/>
    <n v="3"/>
    <n v="10"/>
    <x v="1"/>
    <n v="3"/>
    <x v="1"/>
    <n v="4"/>
    <n v="10"/>
  </r>
  <r>
    <x v="32"/>
    <x v="1"/>
    <s v="Travel_Frequently"/>
    <s v="Research &amp; Development"/>
    <s v="Medical"/>
    <n v="3"/>
    <x v="0"/>
    <n v="2"/>
    <x v="0"/>
    <n v="4"/>
    <s v="Married"/>
    <n v="4422"/>
    <s v="Yes"/>
    <n v="16"/>
    <n v="1"/>
    <n v="1"/>
    <x v="21"/>
    <n v="1"/>
    <x v="0"/>
    <n v="0"/>
    <n v="26"/>
  </r>
  <r>
    <x v="10"/>
    <x v="1"/>
    <s v="Travel_Rarely"/>
    <s v="Research &amp; Development"/>
    <s v="Life Sciences"/>
    <n v="3"/>
    <x v="1"/>
    <n v="2"/>
    <x v="2"/>
    <n v="2"/>
    <s v="Divorced"/>
    <n v="10274"/>
    <s v="No"/>
    <n v="15"/>
    <n v="4"/>
    <n v="7"/>
    <x v="23"/>
    <n v="7"/>
    <x v="7"/>
    <n v="4"/>
    <n v="2"/>
  </r>
  <r>
    <x v="13"/>
    <x v="1"/>
    <s v="Travel_Frequently"/>
    <s v="Research &amp; Development"/>
    <s v="Medical"/>
    <n v="4"/>
    <x v="1"/>
    <n v="2"/>
    <x v="0"/>
    <n v="1"/>
    <s v="Single"/>
    <n v="5343"/>
    <s v="No"/>
    <n v="14"/>
    <n v="3"/>
    <n v="13"/>
    <x v="4"/>
    <n v="9"/>
    <x v="5"/>
    <n v="9"/>
    <n v="1"/>
  </r>
  <r>
    <x v="10"/>
    <x v="1"/>
    <s v="Travel_Frequently"/>
    <s v="Research &amp; Development"/>
    <s v="Other"/>
    <n v="4"/>
    <x v="1"/>
    <n v="2"/>
    <x v="1"/>
    <n v="4"/>
    <s v="Married"/>
    <n v="2376"/>
    <s v="No"/>
    <n v="2"/>
    <n v="4"/>
    <n v="2"/>
    <x v="1"/>
    <n v="2"/>
    <x v="3"/>
    <n v="2"/>
    <n v="4"/>
  </r>
  <r>
    <x v="23"/>
    <x v="0"/>
    <s v="Travel_Rarely"/>
    <s v="Sales"/>
    <s v="Marketing"/>
    <n v="1"/>
    <x v="0"/>
    <n v="1"/>
    <x v="0"/>
    <n v="3"/>
    <s v="Single"/>
    <n v="5346"/>
    <s v="No"/>
    <n v="7"/>
    <n v="2"/>
    <n v="4"/>
    <x v="8"/>
    <n v="3"/>
    <x v="1"/>
    <n v="3"/>
    <n v="9"/>
  </r>
  <r>
    <x v="5"/>
    <x v="1"/>
    <s v="Non-Travel"/>
    <s v="Sales"/>
    <s v="Life Sciences"/>
    <n v="3"/>
    <x v="0"/>
    <n v="3"/>
    <x v="1"/>
    <n v="1"/>
    <s v="Divorced"/>
    <n v="2827"/>
    <s v="No"/>
    <n v="1"/>
    <n v="3"/>
    <n v="1"/>
    <x v="1"/>
    <n v="0"/>
    <x v="0"/>
    <n v="0"/>
    <n v="2"/>
  </r>
  <r>
    <x v="29"/>
    <x v="1"/>
    <s v="Travel_Rarely"/>
    <s v="Research &amp; Development"/>
    <s v="Technical Degree"/>
    <n v="4"/>
    <x v="0"/>
    <n v="3"/>
    <x v="4"/>
    <n v="1"/>
    <s v="Divorced"/>
    <n v="19943"/>
    <s v="No"/>
    <n v="28"/>
    <n v="3"/>
    <n v="5"/>
    <x v="17"/>
    <n v="2"/>
    <x v="5"/>
    <n v="2"/>
    <n v="4"/>
  </r>
  <r>
    <x v="11"/>
    <x v="1"/>
    <s v="Travel_Rarely"/>
    <s v="Research &amp; Development"/>
    <s v="Medical"/>
    <n v="2"/>
    <x v="0"/>
    <n v="3"/>
    <x v="1"/>
    <n v="4"/>
    <s v="Married"/>
    <n v="3131"/>
    <s v="No"/>
    <n v="10"/>
    <n v="3"/>
    <n v="10"/>
    <x v="1"/>
    <n v="8"/>
    <x v="0"/>
    <n v="8"/>
    <n v="6"/>
  </r>
  <r>
    <x v="37"/>
    <x v="1"/>
    <s v="Travel_Rarely"/>
    <s v="Research &amp; Development"/>
    <s v="Life Sciences"/>
    <n v="3"/>
    <x v="1"/>
    <n v="3"/>
    <x v="1"/>
    <n v="1"/>
    <s v="Single"/>
    <n v="2552"/>
    <s v="No"/>
    <n v="1"/>
    <n v="3"/>
    <n v="1"/>
    <x v="1"/>
    <n v="1"/>
    <x v="0"/>
    <n v="0"/>
    <n v="9"/>
  </r>
  <r>
    <x v="28"/>
    <x v="1"/>
    <s v="Travel_Rarely"/>
    <s v="Research &amp; Development"/>
    <s v="Medical"/>
    <n v="1"/>
    <x v="0"/>
    <n v="3"/>
    <x v="1"/>
    <n v="3"/>
    <s v="Married"/>
    <n v="4477"/>
    <s v="Yes"/>
    <n v="7"/>
    <n v="2"/>
    <n v="3"/>
    <x v="3"/>
    <n v="2"/>
    <x v="0"/>
    <n v="2"/>
    <n v="7"/>
  </r>
  <r>
    <x v="2"/>
    <x v="1"/>
    <s v="Travel_Rarely"/>
    <s v="Research &amp; Development"/>
    <s v="Life Sciences"/>
    <n v="4"/>
    <x v="0"/>
    <n v="2"/>
    <x v="0"/>
    <n v="4"/>
    <s v="Married"/>
    <n v="6474"/>
    <s v="No"/>
    <n v="14"/>
    <n v="2"/>
    <n v="14"/>
    <x v="1"/>
    <n v="8"/>
    <x v="2"/>
    <n v="11"/>
    <n v="1"/>
  </r>
  <r>
    <x v="35"/>
    <x v="1"/>
    <s v="Travel_Rarely"/>
    <s v="Research &amp; Development"/>
    <s v="Life Sciences"/>
    <n v="1"/>
    <x v="1"/>
    <n v="2"/>
    <x v="1"/>
    <n v="3"/>
    <s v="Single"/>
    <n v="3033"/>
    <s v="No"/>
    <n v="2"/>
    <n v="2"/>
    <n v="2"/>
    <x v="1"/>
    <n v="2"/>
    <x v="1"/>
    <n v="2"/>
    <n v="3"/>
  </r>
  <r>
    <x v="20"/>
    <x v="0"/>
    <s v="Travel_Rarely"/>
    <s v="Research &amp; Development"/>
    <s v="Life Sciences"/>
    <n v="3"/>
    <x v="1"/>
    <n v="3"/>
    <x v="1"/>
    <n v="3"/>
    <s v="Single"/>
    <n v="2936"/>
    <s v="Yes"/>
    <n v="6"/>
    <n v="3"/>
    <n v="6"/>
    <x v="1"/>
    <n v="4"/>
    <x v="0"/>
    <n v="2"/>
    <n v="10"/>
  </r>
  <r>
    <x v="16"/>
    <x v="1"/>
    <s v="Travel_Rarely"/>
    <s v="Research &amp; Development"/>
    <s v="Medical"/>
    <n v="4"/>
    <x v="0"/>
    <n v="3"/>
    <x v="4"/>
    <n v="3"/>
    <s v="Divorced"/>
    <n v="18606"/>
    <s v="No"/>
    <n v="26"/>
    <n v="3"/>
    <n v="7"/>
    <x v="27"/>
    <n v="7"/>
    <x v="5"/>
    <n v="7"/>
    <n v="7"/>
  </r>
  <r>
    <x v="11"/>
    <x v="1"/>
    <s v="Travel_Rarely"/>
    <s v="Research &amp; Development"/>
    <s v="Life Sciences"/>
    <n v="2"/>
    <x v="0"/>
    <n v="1"/>
    <x v="1"/>
    <n v="4"/>
    <s v="Married"/>
    <n v="2168"/>
    <s v="Yes"/>
    <n v="6"/>
    <n v="2"/>
    <n v="5"/>
    <x v="4"/>
    <n v="4"/>
    <x v="1"/>
    <n v="3"/>
    <n v="15"/>
  </r>
  <r>
    <x v="15"/>
    <x v="0"/>
    <s v="Travel_Frequently"/>
    <s v="Research &amp; Development"/>
    <s v="Life Sciences"/>
    <n v="3"/>
    <x v="1"/>
    <n v="2"/>
    <x v="1"/>
    <n v="4"/>
    <s v="Married"/>
    <n v="2853"/>
    <s v="Yes"/>
    <n v="1"/>
    <n v="3"/>
    <n v="0"/>
    <x v="4"/>
    <n v="0"/>
    <x v="0"/>
    <n v="0"/>
    <n v="3"/>
  </r>
  <r>
    <x v="21"/>
    <x v="1"/>
    <s v="Travel_Rarely"/>
    <s v="Sales"/>
    <s v="Marketing"/>
    <n v="3"/>
    <x v="0"/>
    <n v="3"/>
    <x v="3"/>
    <n v="1"/>
    <s v="Married"/>
    <n v="17048"/>
    <s v="No"/>
    <n v="28"/>
    <n v="3"/>
    <n v="26"/>
    <x v="0"/>
    <n v="15"/>
    <x v="9"/>
    <n v="9"/>
    <n v="2"/>
  </r>
  <r>
    <x v="20"/>
    <x v="1"/>
    <s v="Non-Travel"/>
    <s v="Research &amp; Development"/>
    <s v="Life Sciences"/>
    <n v="4"/>
    <x v="1"/>
    <n v="1"/>
    <x v="1"/>
    <n v="3"/>
    <s v="Single"/>
    <n v="2290"/>
    <s v="No"/>
    <n v="6"/>
    <n v="3"/>
    <n v="0"/>
    <x v="7"/>
    <n v="0"/>
    <x v="0"/>
    <n v="0"/>
    <n v="17"/>
  </r>
  <r>
    <x v="3"/>
    <x v="1"/>
    <s v="Travel_Rarely"/>
    <s v="Human Resources"/>
    <s v="Human Resources"/>
    <n v="2"/>
    <x v="1"/>
    <n v="3"/>
    <x v="1"/>
    <n v="3"/>
    <s v="Married"/>
    <n v="3600"/>
    <s v="No"/>
    <n v="5"/>
    <n v="3"/>
    <n v="5"/>
    <x v="1"/>
    <n v="4"/>
    <x v="1"/>
    <n v="4"/>
    <n v="2"/>
  </r>
  <r>
    <x v="0"/>
    <x v="0"/>
    <s v="Non-Travel"/>
    <s v="Research &amp; Development"/>
    <s v="Life Sciences"/>
    <n v="1"/>
    <x v="1"/>
    <n v="2"/>
    <x v="1"/>
    <n v="1"/>
    <s v="Divorced"/>
    <n v="2107"/>
    <s v="No"/>
    <n v="5"/>
    <n v="1"/>
    <n v="1"/>
    <x v="3"/>
    <n v="0"/>
    <x v="0"/>
    <n v="0"/>
    <n v="5"/>
  </r>
  <r>
    <x v="7"/>
    <x v="1"/>
    <s v="Travel_Rarely"/>
    <s v="Sales"/>
    <s v="Life Sciences"/>
    <n v="3"/>
    <x v="1"/>
    <n v="3"/>
    <x v="0"/>
    <n v="1"/>
    <s v="Divorced"/>
    <n v="4115"/>
    <s v="No"/>
    <n v="8"/>
    <n v="3"/>
    <n v="4"/>
    <x v="3"/>
    <n v="3"/>
    <x v="0"/>
    <n v="3"/>
    <n v="29"/>
  </r>
  <r>
    <x v="32"/>
    <x v="1"/>
    <s v="Travel_Frequently"/>
    <s v="Sales"/>
    <s v="Medical"/>
    <n v="2"/>
    <x v="1"/>
    <n v="3"/>
    <x v="0"/>
    <n v="2"/>
    <s v="Married"/>
    <n v="4327"/>
    <s v="No"/>
    <n v="5"/>
    <n v="3"/>
    <n v="0"/>
    <x v="9"/>
    <n v="0"/>
    <x v="0"/>
    <n v="0"/>
    <n v="2"/>
  </r>
  <r>
    <x v="24"/>
    <x v="1"/>
    <s v="Travel_Frequently"/>
    <s v="Research &amp; Development"/>
    <s v="Medical"/>
    <n v="4"/>
    <x v="0"/>
    <n v="3"/>
    <x v="3"/>
    <n v="1"/>
    <s v="Married"/>
    <n v="17856"/>
    <s v="No"/>
    <n v="32"/>
    <n v="3"/>
    <n v="2"/>
    <x v="30"/>
    <n v="2"/>
    <x v="3"/>
    <n v="2"/>
    <n v="2"/>
  </r>
  <r>
    <x v="14"/>
    <x v="1"/>
    <s v="Travel_Rarely"/>
    <s v="Research &amp; Development"/>
    <s v="Medical"/>
    <n v="4"/>
    <x v="1"/>
    <n v="2"/>
    <x v="1"/>
    <n v="1"/>
    <s v="Married"/>
    <n v="3196"/>
    <s v="No"/>
    <n v="6"/>
    <n v="3"/>
    <n v="6"/>
    <x v="1"/>
    <n v="5"/>
    <x v="2"/>
    <n v="3"/>
    <n v="19"/>
  </r>
  <r>
    <x v="21"/>
    <x v="1"/>
    <s v="Travel_Rarely"/>
    <s v="Research &amp; Development"/>
    <s v="Life Sciences"/>
    <n v="4"/>
    <x v="1"/>
    <n v="3"/>
    <x v="4"/>
    <n v="2"/>
    <s v="Married"/>
    <n v="19081"/>
    <s v="No"/>
    <n v="25"/>
    <n v="3"/>
    <n v="4"/>
    <x v="26"/>
    <n v="2"/>
    <x v="0"/>
    <n v="3"/>
    <n v="15"/>
  </r>
  <r>
    <x v="10"/>
    <x v="1"/>
    <s v="Travel_Rarely"/>
    <s v="Sales"/>
    <s v="Life Sciences"/>
    <n v="3"/>
    <x v="1"/>
    <n v="3"/>
    <x v="0"/>
    <n v="1"/>
    <s v="Married"/>
    <n v="8966"/>
    <s v="Yes"/>
    <n v="15"/>
    <n v="3"/>
    <n v="7"/>
    <x v="23"/>
    <n v="7"/>
    <x v="1"/>
    <n v="7"/>
    <n v="17"/>
  </r>
  <r>
    <x v="17"/>
    <x v="0"/>
    <s v="Travel_Rarely"/>
    <s v="Research &amp; Development"/>
    <s v="Life Sciences"/>
    <n v="4"/>
    <x v="0"/>
    <n v="3"/>
    <x v="1"/>
    <n v="2"/>
    <s v="Married"/>
    <n v="2210"/>
    <s v="No"/>
    <n v="1"/>
    <n v="1"/>
    <n v="1"/>
    <x v="1"/>
    <n v="0"/>
    <x v="0"/>
    <n v="0"/>
    <n v="17"/>
  </r>
  <r>
    <x v="3"/>
    <x v="1"/>
    <s v="Travel_Frequently"/>
    <s v="Sales"/>
    <s v="Medical"/>
    <n v="2"/>
    <x v="0"/>
    <n v="3"/>
    <x v="0"/>
    <n v="3"/>
    <s v="Married"/>
    <n v="4539"/>
    <s v="No"/>
    <n v="10"/>
    <n v="2"/>
    <n v="10"/>
    <x v="1"/>
    <n v="7"/>
    <x v="0"/>
    <n v="1"/>
    <n v="25"/>
  </r>
  <r>
    <x v="9"/>
    <x v="1"/>
    <s v="Travel_Rarely"/>
    <s v="Research &amp; Development"/>
    <s v="Life Sciences"/>
    <n v="3"/>
    <x v="1"/>
    <n v="1"/>
    <x v="1"/>
    <n v="3"/>
    <s v="Divorced"/>
    <n v="2741"/>
    <s v="No"/>
    <n v="7"/>
    <n v="3"/>
    <n v="7"/>
    <x v="1"/>
    <n v="7"/>
    <x v="1"/>
    <n v="7"/>
    <n v="6"/>
  </r>
  <r>
    <x v="7"/>
    <x v="1"/>
    <s v="Travel_Rarely"/>
    <s v="Research &amp; Development"/>
    <s v="Life Sciences"/>
    <n v="3"/>
    <x v="1"/>
    <n v="3"/>
    <x v="0"/>
    <n v="3"/>
    <s v="Divorced"/>
    <n v="3491"/>
    <s v="No"/>
    <n v="10"/>
    <n v="2"/>
    <n v="10"/>
    <x v="1"/>
    <n v="7"/>
    <x v="6"/>
    <n v="9"/>
    <n v="7"/>
  </r>
  <r>
    <x v="20"/>
    <x v="1"/>
    <s v="Travel_Rarely"/>
    <s v="Research &amp; Development"/>
    <s v="Other"/>
    <n v="4"/>
    <x v="1"/>
    <n v="3"/>
    <x v="0"/>
    <n v="4"/>
    <s v="Single"/>
    <n v="4541"/>
    <s v="No"/>
    <n v="20"/>
    <n v="3"/>
    <n v="20"/>
    <x v="1"/>
    <n v="11"/>
    <x v="11"/>
    <n v="17"/>
    <n v="29"/>
  </r>
  <r>
    <x v="35"/>
    <x v="1"/>
    <s v="Travel_Rarely"/>
    <s v="Sales"/>
    <s v="Marketing"/>
    <n v="3"/>
    <x v="1"/>
    <n v="4"/>
    <x v="1"/>
    <n v="4"/>
    <s v="Single"/>
    <n v="2678"/>
    <s v="No"/>
    <n v="2"/>
    <n v="3"/>
    <n v="2"/>
    <x v="1"/>
    <n v="1"/>
    <x v="3"/>
    <n v="2"/>
    <n v="21"/>
  </r>
  <r>
    <x v="21"/>
    <x v="1"/>
    <s v="Travel_Rarely"/>
    <s v="Research &amp; Development"/>
    <s v="Technical Degree"/>
    <n v="4"/>
    <x v="1"/>
    <n v="3"/>
    <x v="0"/>
    <n v="4"/>
    <s v="Divorced"/>
    <n v="7379"/>
    <s v="No"/>
    <n v="12"/>
    <n v="2"/>
    <n v="6"/>
    <x v="7"/>
    <n v="3"/>
    <x v="1"/>
    <n v="4"/>
    <n v="2"/>
  </r>
  <r>
    <x v="19"/>
    <x v="1"/>
    <s v="Non-Travel"/>
    <s v="Human Resources"/>
    <s v="Medical"/>
    <n v="4"/>
    <x v="1"/>
    <n v="4"/>
    <x v="0"/>
    <n v="1"/>
    <s v="Married"/>
    <n v="6272"/>
    <s v="No"/>
    <n v="10"/>
    <n v="4"/>
    <n v="4"/>
    <x v="7"/>
    <n v="3"/>
    <x v="0"/>
    <n v="3"/>
    <n v="2"/>
  </r>
  <r>
    <x v="42"/>
    <x v="1"/>
    <s v="Travel_Rarely"/>
    <s v="Sales"/>
    <s v="Marketing"/>
    <n v="2"/>
    <x v="1"/>
    <n v="4"/>
    <x v="0"/>
    <n v="4"/>
    <s v="Divorced"/>
    <n v="5220"/>
    <s v="Yes"/>
    <n v="12"/>
    <n v="3"/>
    <n v="11"/>
    <x v="4"/>
    <n v="7"/>
    <x v="1"/>
    <n v="9"/>
    <n v="7"/>
  </r>
  <r>
    <x v="5"/>
    <x v="1"/>
    <s v="Travel_Frequently"/>
    <s v="Research &amp; Development"/>
    <s v="Other"/>
    <n v="3"/>
    <x v="0"/>
    <n v="2"/>
    <x v="1"/>
    <n v="2"/>
    <s v="Married"/>
    <n v="2743"/>
    <s v="No"/>
    <n v="2"/>
    <n v="3"/>
    <n v="2"/>
    <x v="1"/>
    <n v="2"/>
    <x v="3"/>
    <n v="2"/>
    <n v="13"/>
  </r>
  <r>
    <x v="5"/>
    <x v="1"/>
    <s v="Travel_Frequently"/>
    <s v="Research &amp; Development"/>
    <s v="Life Sciences"/>
    <n v="4"/>
    <x v="0"/>
    <n v="3"/>
    <x v="0"/>
    <n v="3"/>
    <s v="Single"/>
    <n v="4998"/>
    <s v="Yes"/>
    <n v="10"/>
    <n v="3"/>
    <n v="8"/>
    <x v="0"/>
    <n v="7"/>
    <x v="0"/>
    <n v="7"/>
    <n v="2"/>
  </r>
  <r>
    <x v="9"/>
    <x v="1"/>
    <s v="Travel_Rarely"/>
    <s v="Research &amp; Development"/>
    <s v="Technical Degree"/>
    <n v="3"/>
    <x v="0"/>
    <n v="1"/>
    <x v="2"/>
    <n v="1"/>
    <s v="Divorced"/>
    <n v="10252"/>
    <s v="Yes"/>
    <n v="17"/>
    <n v="3"/>
    <n v="7"/>
    <x v="6"/>
    <n v="7"/>
    <x v="4"/>
    <n v="7"/>
    <n v="1"/>
  </r>
  <r>
    <x v="3"/>
    <x v="1"/>
    <s v="Travel_Rarely"/>
    <s v="Research &amp; Development"/>
    <s v="Medical"/>
    <n v="1"/>
    <x v="1"/>
    <n v="3"/>
    <x v="1"/>
    <n v="4"/>
    <s v="Married"/>
    <n v="2781"/>
    <s v="No"/>
    <n v="15"/>
    <n v="3"/>
    <n v="14"/>
    <x v="4"/>
    <n v="10"/>
    <x v="5"/>
    <n v="10"/>
    <n v="9"/>
  </r>
  <r>
    <x v="32"/>
    <x v="1"/>
    <s v="Travel_Rarely"/>
    <s v="Sales"/>
    <s v="Technical Degree"/>
    <n v="2"/>
    <x v="0"/>
    <n v="2"/>
    <x v="0"/>
    <n v="2"/>
    <s v="Divorced"/>
    <n v="6852"/>
    <s v="No"/>
    <n v="7"/>
    <n v="4"/>
    <n v="5"/>
    <x v="0"/>
    <n v="1"/>
    <x v="1"/>
    <n v="3"/>
    <n v="10"/>
  </r>
  <r>
    <x v="36"/>
    <x v="1"/>
    <s v="Travel_Rarely"/>
    <s v="Sales"/>
    <s v="Life Sciences"/>
    <n v="3"/>
    <x v="1"/>
    <n v="3"/>
    <x v="0"/>
    <n v="4"/>
    <s v="Single"/>
    <n v="4950"/>
    <s v="No"/>
    <n v="5"/>
    <n v="3"/>
    <n v="4"/>
    <x v="4"/>
    <n v="3"/>
    <x v="1"/>
    <n v="1"/>
    <n v="10"/>
  </r>
  <r>
    <x v="7"/>
    <x v="1"/>
    <s v="Travel_Rarely"/>
    <s v="Research &amp; Development"/>
    <s v="Medical"/>
    <n v="4"/>
    <x v="1"/>
    <n v="3"/>
    <x v="1"/>
    <n v="2"/>
    <s v="Married"/>
    <n v="3579"/>
    <s v="Yes"/>
    <n v="12"/>
    <n v="3"/>
    <n v="11"/>
    <x v="4"/>
    <n v="9"/>
    <x v="8"/>
    <n v="7"/>
    <n v="1"/>
  </r>
  <r>
    <x v="19"/>
    <x v="1"/>
    <s v="Travel_Frequently"/>
    <s v="Research &amp; Development"/>
    <s v="Medical"/>
    <n v="1"/>
    <x v="0"/>
    <n v="3"/>
    <x v="2"/>
    <n v="1"/>
    <s v="Married"/>
    <n v="13191"/>
    <s v="Yes"/>
    <n v="20"/>
    <n v="3"/>
    <n v="1"/>
    <x v="27"/>
    <n v="0"/>
    <x v="0"/>
    <n v="0"/>
    <n v="26"/>
  </r>
  <r>
    <x v="10"/>
    <x v="1"/>
    <s v="Non-Travel"/>
    <s v="Sales"/>
    <s v="Marketing"/>
    <n v="3"/>
    <x v="0"/>
    <n v="2"/>
    <x v="2"/>
    <n v="4"/>
    <s v="Married"/>
    <n v="10377"/>
    <s v="Yes"/>
    <n v="16"/>
    <n v="2"/>
    <n v="13"/>
    <x v="8"/>
    <n v="2"/>
    <x v="5"/>
    <n v="12"/>
    <n v="8"/>
  </r>
  <r>
    <x v="4"/>
    <x v="1"/>
    <s v="Travel_Rarely"/>
    <s v="Research &amp; Development"/>
    <s v="Life Sciences"/>
    <n v="1"/>
    <x v="1"/>
    <n v="3"/>
    <x v="1"/>
    <n v="1"/>
    <s v="Married"/>
    <n v="2235"/>
    <s v="Yes"/>
    <n v="9"/>
    <n v="2"/>
    <n v="9"/>
    <x v="1"/>
    <n v="7"/>
    <x v="7"/>
    <n v="8"/>
    <n v="14"/>
  </r>
  <r>
    <x v="33"/>
    <x v="1"/>
    <s v="Travel_Frequently"/>
    <s v="Research &amp; Development"/>
    <s v="Life Sciences"/>
    <n v="4"/>
    <x v="0"/>
    <n v="3"/>
    <x v="2"/>
    <n v="3"/>
    <s v="Divorced"/>
    <n v="10502"/>
    <s v="No"/>
    <n v="33"/>
    <n v="1"/>
    <n v="5"/>
    <x v="31"/>
    <n v="4"/>
    <x v="1"/>
    <n v="4"/>
    <n v="1"/>
  </r>
  <r>
    <x v="20"/>
    <x v="1"/>
    <s v="Travel_Rarely"/>
    <s v="Research &amp; Development"/>
    <s v="Life Sciences"/>
    <n v="1"/>
    <x v="0"/>
    <n v="4"/>
    <x v="1"/>
    <n v="4"/>
    <s v="Married"/>
    <n v="2011"/>
    <s v="No"/>
    <n v="10"/>
    <n v="3"/>
    <n v="10"/>
    <x v="1"/>
    <n v="5"/>
    <x v="4"/>
    <n v="7"/>
    <n v="2"/>
  </r>
  <r>
    <x v="37"/>
    <x v="0"/>
    <s v="Non-Travel"/>
    <s v="Research &amp; Development"/>
    <s v="Medical"/>
    <n v="1"/>
    <x v="0"/>
    <n v="2"/>
    <x v="1"/>
    <n v="2"/>
    <s v="Single"/>
    <n v="1859"/>
    <s v="Yes"/>
    <n v="1"/>
    <n v="4"/>
    <n v="1"/>
    <x v="1"/>
    <n v="1"/>
    <x v="0"/>
    <n v="0"/>
    <n v="10"/>
  </r>
  <r>
    <x v="11"/>
    <x v="1"/>
    <s v="Travel_Rarely"/>
    <s v="Research &amp; Development"/>
    <s v="Life Sciences"/>
    <n v="1"/>
    <x v="0"/>
    <n v="3"/>
    <x v="1"/>
    <n v="4"/>
    <s v="Divorced"/>
    <n v="3760"/>
    <s v="No"/>
    <n v="3"/>
    <n v="3"/>
    <n v="3"/>
    <x v="1"/>
    <n v="2"/>
    <x v="1"/>
    <n v="2"/>
    <n v="1"/>
  </r>
  <r>
    <x v="33"/>
    <x v="1"/>
    <s v="Travel_Rarely"/>
    <s v="Research &amp; Development"/>
    <s v="Life Sciences"/>
    <n v="4"/>
    <x v="1"/>
    <n v="3"/>
    <x v="3"/>
    <n v="4"/>
    <s v="Married"/>
    <n v="17779"/>
    <s v="No"/>
    <n v="36"/>
    <n v="3"/>
    <n v="10"/>
    <x v="29"/>
    <n v="9"/>
    <x v="0"/>
    <n v="9"/>
    <n v="3"/>
  </r>
  <r>
    <x v="12"/>
    <x v="1"/>
    <s v="Travel_Rarely"/>
    <s v="Research &amp; Development"/>
    <s v="Medical"/>
    <n v="3"/>
    <x v="1"/>
    <n v="3"/>
    <x v="0"/>
    <n v="1"/>
    <s v="Married"/>
    <n v="6833"/>
    <s v="Yes"/>
    <n v="6"/>
    <n v="2"/>
    <n v="6"/>
    <x v="1"/>
    <n v="5"/>
    <x v="0"/>
    <n v="1"/>
    <n v="11"/>
  </r>
  <r>
    <x v="12"/>
    <x v="1"/>
    <s v="Travel_Rarely"/>
    <s v="Research &amp; Development"/>
    <s v="Medical"/>
    <n v="3"/>
    <x v="0"/>
    <n v="2"/>
    <x v="0"/>
    <n v="1"/>
    <s v="Single"/>
    <n v="6812"/>
    <s v="No"/>
    <n v="10"/>
    <n v="3"/>
    <n v="10"/>
    <x v="1"/>
    <n v="9"/>
    <x v="1"/>
    <n v="8"/>
    <n v="24"/>
  </r>
  <r>
    <x v="6"/>
    <x v="1"/>
    <s v="Travel_Rarely"/>
    <s v="Sales"/>
    <s v="Life Sciences"/>
    <n v="3"/>
    <x v="0"/>
    <n v="2"/>
    <x v="0"/>
    <n v="4"/>
    <s v="Single"/>
    <n v="5171"/>
    <s v="No"/>
    <n v="13"/>
    <n v="3"/>
    <n v="6"/>
    <x v="2"/>
    <n v="1"/>
    <x v="0"/>
    <n v="5"/>
    <n v="3"/>
  </r>
  <r>
    <x v="23"/>
    <x v="1"/>
    <s v="Travel_Rarely"/>
    <s v="Research &amp; Development"/>
    <s v="Life Sciences"/>
    <n v="3"/>
    <x v="1"/>
    <n v="1"/>
    <x v="4"/>
    <n v="4"/>
    <s v="Married"/>
    <n v="19740"/>
    <s v="No"/>
    <n v="25"/>
    <n v="3"/>
    <n v="8"/>
    <x v="16"/>
    <n v="7"/>
    <x v="0"/>
    <n v="7"/>
    <n v="3"/>
  </r>
  <r>
    <x v="1"/>
    <x v="1"/>
    <s v="Travel_Rarely"/>
    <s v="Research &amp; Development"/>
    <s v="Medical"/>
    <n v="1"/>
    <x v="1"/>
    <n v="2"/>
    <x v="4"/>
    <n v="3"/>
    <s v="Married"/>
    <n v="18711"/>
    <s v="No"/>
    <n v="23"/>
    <n v="4"/>
    <n v="1"/>
    <x v="13"/>
    <n v="0"/>
    <x v="0"/>
    <n v="0"/>
    <n v="4"/>
  </r>
  <r>
    <x v="9"/>
    <x v="1"/>
    <s v="Travel_Frequently"/>
    <s v="Research &amp; Development"/>
    <s v="Technical Degree"/>
    <n v="3"/>
    <x v="1"/>
    <n v="3"/>
    <x v="1"/>
    <n v="2"/>
    <s v="Married"/>
    <n v="3692"/>
    <s v="No"/>
    <n v="12"/>
    <n v="2"/>
    <n v="11"/>
    <x v="4"/>
    <n v="10"/>
    <x v="0"/>
    <n v="7"/>
    <n v="3"/>
  </r>
  <r>
    <x v="26"/>
    <x v="1"/>
    <s v="Travel_Rarely"/>
    <s v="Research &amp; Development"/>
    <s v="Technical Degree"/>
    <n v="4"/>
    <x v="1"/>
    <n v="4"/>
    <x v="1"/>
    <n v="2"/>
    <s v="Single"/>
    <n v="2559"/>
    <s v="No"/>
    <n v="7"/>
    <n v="2"/>
    <n v="1"/>
    <x v="7"/>
    <n v="0"/>
    <x v="0"/>
    <n v="0"/>
    <n v="2"/>
  </r>
  <r>
    <x v="4"/>
    <x v="1"/>
    <s v="Travel_Rarely"/>
    <s v="Research &amp; Development"/>
    <s v="Life Sciences"/>
    <n v="1"/>
    <x v="1"/>
    <n v="3"/>
    <x v="1"/>
    <n v="3"/>
    <s v="Divorced"/>
    <n v="2517"/>
    <s v="No"/>
    <n v="5"/>
    <n v="3"/>
    <n v="5"/>
    <x v="1"/>
    <n v="3"/>
    <x v="0"/>
    <n v="3"/>
    <n v="4"/>
  </r>
  <r>
    <x v="11"/>
    <x v="1"/>
    <s v="Travel_Rarely"/>
    <s v="Research &amp; Development"/>
    <s v="Life Sciences"/>
    <n v="3"/>
    <x v="1"/>
    <n v="3"/>
    <x v="0"/>
    <n v="4"/>
    <s v="Divorced"/>
    <n v="6623"/>
    <s v="Yes"/>
    <n v="6"/>
    <n v="3"/>
    <n v="6"/>
    <x v="1"/>
    <n v="0"/>
    <x v="1"/>
    <n v="0"/>
    <n v="7"/>
  </r>
  <r>
    <x v="26"/>
    <x v="1"/>
    <s v="Travel_Rarely"/>
    <s v="Research &amp; Development"/>
    <s v="Life Sciences"/>
    <n v="4"/>
    <x v="1"/>
    <n v="2"/>
    <x v="4"/>
    <n v="4"/>
    <s v="Single"/>
    <n v="18265"/>
    <s v="No"/>
    <n v="25"/>
    <n v="4"/>
    <n v="1"/>
    <x v="15"/>
    <n v="0"/>
    <x v="0"/>
    <n v="0"/>
    <n v="1"/>
  </r>
  <r>
    <x v="11"/>
    <x v="1"/>
    <s v="Travel_Rarely"/>
    <s v="Research &amp; Development"/>
    <s v="Life Sciences"/>
    <n v="4"/>
    <x v="0"/>
    <n v="2"/>
    <x v="3"/>
    <n v="4"/>
    <s v="Divorced"/>
    <n v="16124"/>
    <s v="No"/>
    <n v="9"/>
    <n v="2"/>
    <n v="7"/>
    <x v="0"/>
    <n v="7"/>
    <x v="1"/>
    <n v="7"/>
    <n v="1"/>
  </r>
  <r>
    <x v="13"/>
    <x v="1"/>
    <s v="Travel_Rarely"/>
    <s v="Research &amp; Development"/>
    <s v="Technical Degree"/>
    <n v="3"/>
    <x v="0"/>
    <n v="4"/>
    <x v="1"/>
    <n v="3"/>
    <s v="Married"/>
    <n v="2585"/>
    <s v="No"/>
    <n v="2"/>
    <n v="2"/>
    <n v="1"/>
    <x v="4"/>
    <n v="0"/>
    <x v="0"/>
    <n v="0"/>
    <n v="20"/>
  </r>
  <r>
    <x v="20"/>
    <x v="1"/>
    <s v="Travel_Rarely"/>
    <s v="Sales"/>
    <s v="Marketing"/>
    <n v="2"/>
    <x v="1"/>
    <n v="3"/>
    <x v="4"/>
    <n v="2"/>
    <s v="Married"/>
    <n v="18213"/>
    <s v="No"/>
    <n v="26"/>
    <n v="3"/>
    <n v="22"/>
    <x v="3"/>
    <n v="9"/>
    <x v="2"/>
    <n v="10"/>
    <n v="5"/>
  </r>
  <r>
    <x v="3"/>
    <x v="1"/>
    <s v="Travel_Rarely"/>
    <s v="Sales"/>
    <s v="Marketing"/>
    <n v="4"/>
    <x v="1"/>
    <n v="4"/>
    <x v="2"/>
    <n v="3"/>
    <s v="Divorced"/>
    <n v="8380"/>
    <s v="Yes"/>
    <n v="10"/>
    <n v="3"/>
    <n v="9"/>
    <x v="4"/>
    <n v="8"/>
    <x v="0"/>
    <n v="8"/>
    <n v="10"/>
  </r>
  <r>
    <x v="37"/>
    <x v="1"/>
    <s v="Travel_Rarely"/>
    <s v="Research &amp; Development"/>
    <s v="Life Sciences"/>
    <n v="2"/>
    <x v="0"/>
    <n v="4"/>
    <x v="1"/>
    <n v="4"/>
    <s v="Single"/>
    <n v="2994"/>
    <s v="Yes"/>
    <n v="1"/>
    <n v="3"/>
    <n v="1"/>
    <x v="1"/>
    <n v="0"/>
    <x v="0"/>
    <n v="1"/>
    <n v="25"/>
  </r>
  <r>
    <x v="30"/>
    <x v="1"/>
    <s v="Travel_Rarely"/>
    <s v="Research &amp; Development"/>
    <s v="Life Sciences"/>
    <n v="4"/>
    <x v="1"/>
    <n v="3"/>
    <x v="1"/>
    <n v="3"/>
    <s v="Married"/>
    <n v="1223"/>
    <s v="No"/>
    <n v="1"/>
    <n v="3"/>
    <n v="1"/>
    <x v="1"/>
    <n v="0"/>
    <x v="0"/>
    <n v="1"/>
    <n v="1"/>
  </r>
  <r>
    <x v="36"/>
    <x v="0"/>
    <s v="Travel_Frequently"/>
    <s v="Sales"/>
    <s v="Life Sciences"/>
    <n v="3"/>
    <x v="1"/>
    <n v="1"/>
    <x v="1"/>
    <n v="4"/>
    <s v="Single"/>
    <n v="1118"/>
    <s v="Yes"/>
    <n v="1"/>
    <n v="3"/>
    <n v="1"/>
    <x v="1"/>
    <n v="0"/>
    <x v="1"/>
    <n v="0"/>
    <n v="24"/>
  </r>
  <r>
    <x v="25"/>
    <x v="1"/>
    <s v="Travel_Rarely"/>
    <s v="Research &amp; Development"/>
    <s v="Life Sciences"/>
    <n v="3"/>
    <x v="1"/>
    <n v="3"/>
    <x v="1"/>
    <n v="4"/>
    <s v="Single"/>
    <n v="2875"/>
    <s v="Yes"/>
    <n v="8"/>
    <n v="2"/>
    <n v="8"/>
    <x v="1"/>
    <n v="5"/>
    <x v="3"/>
    <n v="2"/>
    <n v="4"/>
  </r>
  <r>
    <x v="28"/>
    <x v="0"/>
    <s v="Travel_Rarely"/>
    <s v="Sales"/>
    <s v="Marketing"/>
    <n v="1"/>
    <x v="0"/>
    <n v="1"/>
    <x v="4"/>
    <n v="2"/>
    <s v="Single"/>
    <n v="18824"/>
    <s v="Yes"/>
    <n v="26"/>
    <n v="3"/>
    <n v="24"/>
    <x v="0"/>
    <n v="10"/>
    <x v="1"/>
    <n v="11"/>
    <n v="2"/>
  </r>
  <r>
    <x v="27"/>
    <x v="1"/>
    <s v="Non-Travel"/>
    <s v="Research &amp; Development"/>
    <s v="Medical"/>
    <n v="4"/>
    <x v="1"/>
    <n v="2"/>
    <x v="3"/>
    <n v="2"/>
    <s v="Divorced"/>
    <n v="13577"/>
    <s v="Yes"/>
    <n v="34"/>
    <n v="3"/>
    <n v="33"/>
    <x v="4"/>
    <n v="9"/>
    <x v="9"/>
    <n v="0"/>
    <n v="8"/>
  </r>
  <r>
    <x v="18"/>
    <x v="0"/>
    <s v="Travel_Frequently"/>
    <s v="Research &amp; Development"/>
    <s v="Life Sciences"/>
    <n v="1"/>
    <x v="0"/>
    <n v="2"/>
    <x v="1"/>
    <n v="3"/>
    <s v="Single"/>
    <n v="2625"/>
    <s v="No"/>
    <n v="2"/>
    <n v="1"/>
    <n v="2"/>
    <x v="1"/>
    <n v="2"/>
    <x v="3"/>
    <n v="2"/>
    <n v="10"/>
  </r>
  <r>
    <x v="21"/>
    <x v="1"/>
    <s v="Travel_Rarely"/>
    <s v="Sales"/>
    <s v="Marketing"/>
    <n v="4"/>
    <x v="0"/>
    <n v="2"/>
    <x v="4"/>
    <n v="2"/>
    <s v="Married"/>
    <n v="18789"/>
    <s v="No"/>
    <n v="26"/>
    <n v="3"/>
    <n v="11"/>
    <x v="21"/>
    <n v="4"/>
    <x v="0"/>
    <n v="8"/>
    <n v="4"/>
  </r>
  <r>
    <x v="13"/>
    <x v="1"/>
    <s v="Travel_Rarely"/>
    <s v="Sales"/>
    <s v="Marketing"/>
    <n v="3"/>
    <x v="0"/>
    <n v="3"/>
    <x v="0"/>
    <n v="1"/>
    <s v="Single"/>
    <n v="4538"/>
    <s v="Yes"/>
    <n v="4"/>
    <n v="3"/>
    <n v="3"/>
    <x v="4"/>
    <n v="2"/>
    <x v="0"/>
    <n v="2"/>
    <n v="2"/>
  </r>
  <r>
    <x v="31"/>
    <x v="1"/>
    <s v="Travel_Frequently"/>
    <s v="Sales"/>
    <s v="Life Sciences"/>
    <n v="4"/>
    <x v="1"/>
    <n v="3"/>
    <x v="4"/>
    <n v="2"/>
    <s v="Divorced"/>
    <n v="19847"/>
    <s v="Yes"/>
    <n v="31"/>
    <n v="2"/>
    <n v="29"/>
    <x v="0"/>
    <n v="10"/>
    <x v="14"/>
    <n v="10"/>
    <n v="9"/>
  </r>
  <r>
    <x v="6"/>
    <x v="1"/>
    <s v="Travel_Rarely"/>
    <s v="Research &amp; Development"/>
    <s v="Medical"/>
    <n v="4"/>
    <x v="1"/>
    <n v="3"/>
    <x v="2"/>
    <n v="4"/>
    <s v="Single"/>
    <n v="10512"/>
    <s v="No"/>
    <n v="25"/>
    <n v="2"/>
    <n v="9"/>
    <x v="14"/>
    <n v="7"/>
    <x v="8"/>
    <n v="4"/>
    <n v="18"/>
  </r>
  <r>
    <x v="13"/>
    <x v="1"/>
    <s v="Travel_Frequently"/>
    <s v="Research &amp; Development"/>
    <s v="Medical"/>
    <n v="3"/>
    <x v="0"/>
    <n v="3"/>
    <x v="0"/>
    <n v="2"/>
    <s v="Divorced"/>
    <n v="4444"/>
    <s v="No"/>
    <n v="15"/>
    <n v="4"/>
    <n v="11"/>
    <x v="3"/>
    <n v="8"/>
    <x v="8"/>
    <n v="10"/>
    <n v="19"/>
  </r>
  <r>
    <x v="14"/>
    <x v="1"/>
    <s v="Travel_Frequently"/>
    <s v="Research &amp; Development"/>
    <s v="Medical"/>
    <n v="4"/>
    <x v="1"/>
    <n v="3"/>
    <x v="1"/>
    <n v="3"/>
    <s v="Single"/>
    <n v="2154"/>
    <s v="Yes"/>
    <n v="5"/>
    <n v="2"/>
    <n v="4"/>
    <x v="4"/>
    <n v="2"/>
    <x v="0"/>
    <n v="2"/>
    <n v="1"/>
  </r>
  <r>
    <x v="20"/>
    <x v="1"/>
    <s v="Travel_Rarely"/>
    <s v="Research &amp; Development"/>
    <s v="Life Sciences"/>
    <n v="3"/>
    <x v="1"/>
    <n v="4"/>
    <x v="4"/>
    <n v="1"/>
    <s v="Divorced"/>
    <n v="19190"/>
    <s v="No"/>
    <n v="26"/>
    <n v="2"/>
    <n v="25"/>
    <x v="4"/>
    <n v="9"/>
    <x v="15"/>
    <n v="13"/>
    <n v="4"/>
  </r>
  <r>
    <x v="13"/>
    <x v="1"/>
    <s v="Travel_Frequently"/>
    <s v="Human Resources"/>
    <s v="Life Sciences"/>
    <n v="3"/>
    <x v="1"/>
    <n v="2"/>
    <x v="0"/>
    <n v="2"/>
    <s v="Married"/>
    <n v="4490"/>
    <s v="No"/>
    <n v="14"/>
    <n v="4"/>
    <n v="10"/>
    <x v="3"/>
    <n v="9"/>
    <x v="1"/>
    <n v="8"/>
    <n v="11"/>
  </r>
  <r>
    <x v="10"/>
    <x v="1"/>
    <s v="Travel_Rarely"/>
    <s v="Research &amp; Development"/>
    <s v="Life Sciences"/>
    <n v="3"/>
    <x v="1"/>
    <n v="3"/>
    <x v="1"/>
    <n v="3"/>
    <s v="Married"/>
    <n v="3506"/>
    <s v="Yes"/>
    <n v="4"/>
    <n v="3"/>
    <n v="3"/>
    <x v="4"/>
    <n v="2"/>
    <x v="3"/>
    <n v="2"/>
    <n v="6"/>
  </r>
  <r>
    <x v="19"/>
    <x v="1"/>
    <s v="Travel_Rarely"/>
    <s v="Research &amp; Development"/>
    <s v="Medical"/>
    <n v="2"/>
    <x v="0"/>
    <n v="4"/>
    <x v="0"/>
    <n v="2"/>
    <s v="Married"/>
    <n v="2372"/>
    <s v="Yes"/>
    <n v="18"/>
    <n v="3"/>
    <n v="1"/>
    <x v="16"/>
    <n v="0"/>
    <x v="0"/>
    <n v="0"/>
    <n v="7"/>
  </r>
  <r>
    <x v="23"/>
    <x v="1"/>
    <s v="Travel_Rarely"/>
    <s v="Sales"/>
    <s v="Marketing"/>
    <n v="4"/>
    <x v="0"/>
    <n v="2"/>
    <x v="2"/>
    <n v="4"/>
    <s v="Single"/>
    <n v="10231"/>
    <s v="No"/>
    <n v="23"/>
    <n v="4"/>
    <n v="21"/>
    <x v="0"/>
    <n v="7"/>
    <x v="9"/>
    <n v="17"/>
    <n v="4"/>
  </r>
  <r>
    <x v="9"/>
    <x v="1"/>
    <s v="Travel_Rarely"/>
    <s v="Research &amp; Development"/>
    <s v="Life Sciences"/>
    <n v="3"/>
    <x v="0"/>
    <n v="3"/>
    <x v="0"/>
    <n v="2"/>
    <s v="Single"/>
    <n v="5410"/>
    <s v="Yes"/>
    <n v="18"/>
    <n v="3"/>
    <n v="16"/>
    <x v="0"/>
    <n v="14"/>
    <x v="8"/>
    <n v="12"/>
    <n v="2"/>
  </r>
  <r>
    <x v="20"/>
    <x v="0"/>
    <s v="Travel_Rarely"/>
    <s v="Research &amp; Development"/>
    <s v="Medical"/>
    <n v="1"/>
    <x v="0"/>
    <n v="3"/>
    <x v="2"/>
    <n v="4"/>
    <s v="Married"/>
    <n v="7978"/>
    <s v="No"/>
    <n v="10"/>
    <n v="3"/>
    <n v="10"/>
    <x v="1"/>
    <n v="7"/>
    <x v="0"/>
    <n v="5"/>
    <n v="15"/>
  </r>
  <r>
    <x v="14"/>
    <x v="1"/>
    <s v="Travel_Frequently"/>
    <s v="Research &amp; Development"/>
    <s v="Life Sciences"/>
    <n v="4"/>
    <x v="1"/>
    <n v="2"/>
    <x v="1"/>
    <n v="4"/>
    <s v="Married"/>
    <n v="3867"/>
    <s v="Yes"/>
    <n v="2"/>
    <n v="3"/>
    <n v="2"/>
    <x v="1"/>
    <n v="2"/>
    <x v="3"/>
    <n v="2"/>
    <n v="2"/>
  </r>
  <r>
    <x v="31"/>
    <x v="1"/>
    <s v="Travel_Frequently"/>
    <s v="Research &amp; Development"/>
    <s v="Medical"/>
    <n v="2"/>
    <x v="0"/>
    <n v="2"/>
    <x v="1"/>
    <n v="3"/>
    <s v="Single"/>
    <n v="2838"/>
    <s v="No"/>
    <n v="8"/>
    <n v="2"/>
    <n v="7"/>
    <x v="4"/>
    <n v="0"/>
    <x v="4"/>
    <n v="7"/>
    <n v="6"/>
  </r>
  <r>
    <x v="7"/>
    <x v="1"/>
    <s v="Non-Travel"/>
    <s v="Research &amp; Development"/>
    <s v="Medical"/>
    <n v="3"/>
    <x v="0"/>
    <n v="3"/>
    <x v="0"/>
    <n v="3"/>
    <s v="Single"/>
    <n v="4695"/>
    <s v="Yes"/>
    <n v="10"/>
    <n v="3"/>
    <n v="8"/>
    <x v="0"/>
    <n v="4"/>
    <x v="1"/>
    <n v="7"/>
    <n v="9"/>
  </r>
  <r>
    <x v="11"/>
    <x v="0"/>
    <s v="Travel_Rarely"/>
    <s v="Research &amp; Development"/>
    <s v="Technical Degree"/>
    <n v="2"/>
    <x v="0"/>
    <n v="3"/>
    <x v="1"/>
    <n v="3"/>
    <s v="Divorced"/>
    <n v="3339"/>
    <s v="Yes"/>
    <n v="10"/>
    <n v="3"/>
    <n v="7"/>
    <x v="8"/>
    <n v="7"/>
    <x v="4"/>
    <n v="7"/>
    <n v="7"/>
  </r>
  <r>
    <x v="14"/>
    <x v="1"/>
    <s v="Travel_Rarely"/>
    <s v="Research &amp; Development"/>
    <s v="Technical Degree"/>
    <n v="4"/>
    <x v="1"/>
    <n v="3"/>
    <x v="1"/>
    <n v="1"/>
    <s v="Single"/>
    <n v="2080"/>
    <s v="No"/>
    <n v="5"/>
    <n v="2"/>
    <n v="3"/>
    <x v="0"/>
    <n v="2"/>
    <x v="1"/>
    <n v="2"/>
    <n v="1"/>
  </r>
  <r>
    <x v="36"/>
    <x v="1"/>
    <s v="Travel_Rarely"/>
    <s v="Research &amp; Development"/>
    <s v="Medical"/>
    <n v="4"/>
    <x v="0"/>
    <n v="3"/>
    <x v="1"/>
    <n v="2"/>
    <s v="Single"/>
    <n v="2096"/>
    <s v="No"/>
    <n v="2"/>
    <n v="2"/>
    <n v="2"/>
    <x v="1"/>
    <n v="2"/>
    <x v="3"/>
    <n v="1"/>
    <n v="1"/>
  </r>
  <r>
    <x v="5"/>
    <x v="1"/>
    <s v="Travel_Rarely"/>
    <s v="Sales"/>
    <s v="Medical"/>
    <n v="3"/>
    <x v="1"/>
    <n v="4"/>
    <x v="0"/>
    <n v="4"/>
    <s v="Married"/>
    <n v="6209"/>
    <s v="No"/>
    <n v="10"/>
    <n v="4"/>
    <n v="10"/>
    <x v="1"/>
    <n v="7"/>
    <x v="0"/>
    <n v="8"/>
    <n v="8"/>
  </r>
  <r>
    <x v="28"/>
    <x v="1"/>
    <s v="Travel_Frequently"/>
    <s v="Research &amp; Development"/>
    <s v="Medical"/>
    <n v="2"/>
    <x v="0"/>
    <n v="3"/>
    <x v="4"/>
    <n v="2"/>
    <s v="Single"/>
    <n v="18061"/>
    <s v="No"/>
    <n v="22"/>
    <n v="3"/>
    <n v="0"/>
    <x v="13"/>
    <n v="0"/>
    <x v="0"/>
    <n v="0"/>
    <n v="25"/>
  </r>
  <r>
    <x v="22"/>
    <x v="1"/>
    <s v="Travel_Rarely"/>
    <s v="Research &amp; Development"/>
    <s v="Medical"/>
    <n v="3"/>
    <x v="0"/>
    <n v="2"/>
    <x v="3"/>
    <n v="2"/>
    <s v="Divorced"/>
    <n v="17123"/>
    <s v="Yes"/>
    <n v="21"/>
    <n v="3"/>
    <n v="19"/>
    <x v="0"/>
    <n v="9"/>
    <x v="9"/>
    <n v="2"/>
    <n v="13"/>
  </r>
  <r>
    <x v="34"/>
    <x v="1"/>
    <s v="Travel_Rarely"/>
    <s v="Research &amp; Development"/>
    <s v="Life Sciences"/>
    <n v="1"/>
    <x v="1"/>
    <n v="3"/>
    <x v="1"/>
    <n v="3"/>
    <s v="Divorced"/>
    <n v="2372"/>
    <s v="No"/>
    <n v="2"/>
    <n v="3"/>
    <n v="2"/>
    <x v="1"/>
    <n v="2"/>
    <x v="3"/>
    <n v="2"/>
    <n v="23"/>
  </r>
  <r>
    <x v="5"/>
    <x v="0"/>
    <s v="Travel_Rarely"/>
    <s v="Research &amp; Development"/>
    <s v="Life Sciences"/>
    <n v="4"/>
    <x v="1"/>
    <n v="3"/>
    <x v="0"/>
    <n v="3"/>
    <s v="Married"/>
    <n v="4883"/>
    <s v="No"/>
    <n v="10"/>
    <n v="3"/>
    <n v="10"/>
    <x v="1"/>
    <n v="4"/>
    <x v="1"/>
    <n v="1"/>
    <n v="7"/>
  </r>
  <r>
    <x v="22"/>
    <x v="0"/>
    <s v="Travel_Rarely"/>
    <s v="Research &amp; Development"/>
    <s v="Medical"/>
    <n v="3"/>
    <x v="1"/>
    <n v="3"/>
    <x v="1"/>
    <n v="1"/>
    <s v="Single"/>
    <n v="3904"/>
    <s v="No"/>
    <n v="6"/>
    <n v="3"/>
    <n v="5"/>
    <x v="4"/>
    <n v="2"/>
    <x v="0"/>
    <n v="3"/>
    <n v="23"/>
  </r>
  <r>
    <x v="7"/>
    <x v="1"/>
    <s v="Travel_Rarely"/>
    <s v="Research &amp; Development"/>
    <s v="Technical Degree"/>
    <n v="1"/>
    <x v="0"/>
    <n v="2"/>
    <x v="0"/>
    <n v="4"/>
    <s v="Married"/>
    <n v="4627"/>
    <s v="No"/>
    <n v="10"/>
    <n v="3"/>
    <n v="9"/>
    <x v="4"/>
    <n v="2"/>
    <x v="7"/>
    <n v="7"/>
    <n v="6"/>
  </r>
  <r>
    <x v="9"/>
    <x v="1"/>
    <s v="Travel_Rarely"/>
    <s v="Research &amp; Development"/>
    <s v="Technical Degree"/>
    <n v="4"/>
    <x v="0"/>
    <n v="3"/>
    <x v="2"/>
    <n v="3"/>
    <s v="Married"/>
    <n v="7094"/>
    <s v="No"/>
    <n v="10"/>
    <n v="3"/>
    <n v="7"/>
    <x v="8"/>
    <n v="7"/>
    <x v="1"/>
    <n v="7"/>
    <n v="10"/>
  </r>
  <r>
    <x v="21"/>
    <x v="1"/>
    <s v="Travel_Rarely"/>
    <s v="Human Resources"/>
    <s v="Life Sciences"/>
    <n v="4"/>
    <x v="0"/>
    <n v="3"/>
    <x v="1"/>
    <n v="1"/>
    <s v="Single"/>
    <n v="3423"/>
    <s v="No"/>
    <n v="10"/>
    <n v="4"/>
    <n v="7"/>
    <x v="8"/>
    <n v="6"/>
    <x v="8"/>
    <n v="7"/>
    <n v="1"/>
  </r>
  <r>
    <x v="14"/>
    <x v="1"/>
    <s v="Non-Travel"/>
    <s v="Research &amp; Development"/>
    <s v="Life Sciences"/>
    <n v="3"/>
    <x v="0"/>
    <n v="1"/>
    <x v="0"/>
    <n v="4"/>
    <s v="Married"/>
    <n v="6674"/>
    <s v="No"/>
    <n v="10"/>
    <n v="3"/>
    <n v="9"/>
    <x v="4"/>
    <n v="8"/>
    <x v="4"/>
    <n v="5"/>
    <n v="1"/>
  </r>
  <r>
    <x v="24"/>
    <x v="1"/>
    <s v="Travel_Rarely"/>
    <s v="Research &amp; Development"/>
    <s v="Life Sciences"/>
    <n v="4"/>
    <x v="0"/>
    <n v="3"/>
    <x v="3"/>
    <n v="1"/>
    <s v="Married"/>
    <n v="16880"/>
    <s v="Yes"/>
    <n v="25"/>
    <n v="3"/>
    <n v="3"/>
    <x v="13"/>
    <n v="2"/>
    <x v="1"/>
    <n v="2"/>
    <n v="28"/>
  </r>
  <r>
    <x v="32"/>
    <x v="0"/>
    <s v="Travel_Rarely"/>
    <s v="Sales"/>
    <s v="Marketing"/>
    <n v="4"/>
    <x v="1"/>
    <n v="2"/>
    <x v="2"/>
    <n v="2"/>
    <s v="Single"/>
    <n v="9094"/>
    <s v="Yes"/>
    <n v="9"/>
    <n v="3"/>
    <n v="5"/>
    <x v="3"/>
    <n v="4"/>
    <x v="1"/>
    <n v="0"/>
    <n v="25"/>
  </r>
  <r>
    <x v="39"/>
    <x v="0"/>
    <s v="Travel_Rarely"/>
    <s v="Sales"/>
    <s v="Life Sciences"/>
    <n v="2"/>
    <x v="1"/>
    <n v="3"/>
    <x v="2"/>
    <n v="2"/>
    <s v="Single"/>
    <n v="8446"/>
    <s v="Yes"/>
    <n v="10"/>
    <n v="2"/>
    <n v="8"/>
    <x v="0"/>
    <n v="7"/>
    <x v="4"/>
    <n v="7"/>
    <n v="5"/>
  </r>
  <r>
    <x v="7"/>
    <x v="1"/>
    <s v="Travel_Rarely"/>
    <s v="Research &amp; Development"/>
    <s v="Medical"/>
    <n v="2"/>
    <x v="0"/>
    <n v="3"/>
    <x v="2"/>
    <n v="1"/>
    <s v="Married"/>
    <n v="11916"/>
    <s v="Yes"/>
    <n v="9"/>
    <n v="3"/>
    <n v="9"/>
    <x v="1"/>
    <n v="1"/>
    <x v="0"/>
    <n v="8"/>
    <n v="17"/>
  </r>
  <r>
    <x v="22"/>
    <x v="1"/>
    <s v="Travel_Rarely"/>
    <s v="Research &amp; Development"/>
    <s v="Life Sciences"/>
    <n v="1"/>
    <x v="1"/>
    <n v="3"/>
    <x v="0"/>
    <n v="3"/>
    <s v="Single"/>
    <n v="4534"/>
    <s v="No"/>
    <n v="9"/>
    <n v="3"/>
    <n v="8"/>
    <x v="4"/>
    <n v="7"/>
    <x v="1"/>
    <n v="7"/>
    <n v="18"/>
  </r>
  <r>
    <x v="12"/>
    <x v="1"/>
    <s v="Non-Travel"/>
    <s v="Sales"/>
    <s v="Life Sciences"/>
    <n v="4"/>
    <x v="0"/>
    <n v="3"/>
    <x v="2"/>
    <n v="3"/>
    <s v="Divorced"/>
    <n v="9852"/>
    <s v="Yes"/>
    <n v="10"/>
    <n v="2"/>
    <n v="10"/>
    <x v="1"/>
    <n v="8"/>
    <x v="10"/>
    <n v="6"/>
    <n v="2"/>
  </r>
  <r>
    <x v="0"/>
    <x v="1"/>
    <s v="Non-Travel"/>
    <s v="Sales"/>
    <s v="Medical"/>
    <n v="3"/>
    <x v="1"/>
    <n v="1"/>
    <x v="0"/>
    <n v="2"/>
    <s v="Single"/>
    <n v="6151"/>
    <s v="No"/>
    <n v="19"/>
    <n v="3"/>
    <n v="19"/>
    <x v="1"/>
    <n v="2"/>
    <x v="14"/>
    <n v="9"/>
    <n v="10"/>
  </r>
  <r>
    <x v="12"/>
    <x v="0"/>
    <s v="Travel_Frequently"/>
    <s v="Sales"/>
    <s v="Life Sciences"/>
    <n v="4"/>
    <x v="0"/>
    <n v="3"/>
    <x v="1"/>
    <n v="2"/>
    <s v="Single"/>
    <n v="2302"/>
    <s v="Yes"/>
    <n v="3"/>
    <n v="4"/>
    <n v="3"/>
    <x v="1"/>
    <n v="2"/>
    <x v="3"/>
    <n v="2"/>
    <n v="1"/>
  </r>
  <r>
    <x v="20"/>
    <x v="0"/>
    <s v="Travel_Rarely"/>
    <s v="Research &amp; Development"/>
    <s v="Life Sciences"/>
    <n v="1"/>
    <x v="1"/>
    <n v="3"/>
    <x v="1"/>
    <n v="1"/>
    <s v="Married"/>
    <n v="2362"/>
    <s v="No"/>
    <n v="10"/>
    <n v="4"/>
    <n v="3"/>
    <x v="2"/>
    <n v="2"/>
    <x v="1"/>
    <n v="2"/>
    <n v="3"/>
  </r>
  <r>
    <x v="19"/>
    <x v="1"/>
    <s v="Non-Travel"/>
    <s v="Research &amp; Development"/>
    <s v="Life Sciences"/>
    <n v="3"/>
    <x v="1"/>
    <n v="3"/>
    <x v="3"/>
    <n v="3"/>
    <s v="Married"/>
    <n v="17861"/>
    <s v="Yes"/>
    <n v="21"/>
    <n v="2"/>
    <n v="20"/>
    <x v="4"/>
    <n v="8"/>
    <x v="3"/>
    <n v="10"/>
    <n v="2"/>
  </r>
  <r>
    <x v="27"/>
    <x v="1"/>
    <s v="Travel_Rarely"/>
    <s v="Research &amp; Development"/>
    <s v="Medical"/>
    <n v="4"/>
    <x v="0"/>
    <n v="1"/>
    <x v="4"/>
    <n v="3"/>
    <s v="Married"/>
    <n v="19187"/>
    <s v="No"/>
    <n v="23"/>
    <n v="3"/>
    <n v="19"/>
    <x v="3"/>
    <n v="9"/>
    <x v="10"/>
    <n v="11"/>
    <n v="2"/>
  </r>
  <r>
    <x v="29"/>
    <x v="1"/>
    <s v="Travel_Rarely"/>
    <s v="Human Resources"/>
    <s v="Life Sciences"/>
    <n v="4"/>
    <x v="1"/>
    <n v="3"/>
    <x v="4"/>
    <n v="2"/>
    <s v="Single"/>
    <n v="19717"/>
    <s v="No"/>
    <n v="36"/>
    <n v="3"/>
    <n v="7"/>
    <x v="28"/>
    <n v="3"/>
    <x v="4"/>
    <n v="7"/>
    <n v="8"/>
  </r>
  <r>
    <x v="32"/>
    <x v="1"/>
    <s v="Non-Travel"/>
    <s v="Research &amp; Development"/>
    <s v="Life Sciences"/>
    <n v="3"/>
    <x v="1"/>
    <n v="3"/>
    <x v="1"/>
    <n v="3"/>
    <s v="Divorced"/>
    <n v="3544"/>
    <s v="No"/>
    <n v="6"/>
    <n v="3"/>
    <n v="4"/>
    <x v="0"/>
    <n v="2"/>
    <x v="0"/>
    <n v="0"/>
    <n v="16"/>
  </r>
  <r>
    <x v="13"/>
    <x v="1"/>
    <s v="Travel_Rarely"/>
    <s v="Research &amp; Development"/>
    <s v="Life Sciences"/>
    <n v="4"/>
    <x v="1"/>
    <n v="3"/>
    <x v="2"/>
    <n v="4"/>
    <s v="Divorced"/>
    <n v="8500"/>
    <s v="No"/>
    <n v="10"/>
    <n v="2"/>
    <n v="9"/>
    <x v="4"/>
    <n v="7"/>
    <x v="1"/>
    <n v="6"/>
    <n v="9"/>
  </r>
  <r>
    <x v="32"/>
    <x v="1"/>
    <s v="Travel_Rarely"/>
    <s v="Research &amp; Development"/>
    <s v="Life Sciences"/>
    <n v="3"/>
    <x v="1"/>
    <n v="3"/>
    <x v="0"/>
    <n v="4"/>
    <s v="Single"/>
    <n v="4661"/>
    <s v="No"/>
    <n v="9"/>
    <n v="3"/>
    <n v="9"/>
    <x v="1"/>
    <n v="8"/>
    <x v="6"/>
    <n v="8"/>
    <n v="2"/>
  </r>
  <r>
    <x v="0"/>
    <x v="1"/>
    <s v="Travel_Frequently"/>
    <s v="Sales"/>
    <s v="Marketing"/>
    <n v="3"/>
    <x v="0"/>
    <n v="3"/>
    <x v="0"/>
    <n v="1"/>
    <s v="Divorced"/>
    <n v="4103"/>
    <s v="No"/>
    <n v="10"/>
    <n v="3"/>
    <n v="9"/>
    <x v="4"/>
    <n v="3"/>
    <x v="1"/>
    <n v="7"/>
    <n v="1"/>
  </r>
  <r>
    <x v="10"/>
    <x v="1"/>
    <s v="Travel_Frequently"/>
    <s v="Research &amp; Development"/>
    <s v="Life Sciences"/>
    <n v="3"/>
    <x v="1"/>
    <n v="3"/>
    <x v="0"/>
    <n v="3"/>
    <s v="Single"/>
    <n v="4249"/>
    <s v="Yes"/>
    <n v="9"/>
    <n v="3"/>
    <n v="9"/>
    <x v="1"/>
    <n v="6"/>
    <x v="1"/>
    <n v="1"/>
    <n v="4"/>
  </r>
  <r>
    <x v="31"/>
    <x v="1"/>
    <s v="Travel_Rarely"/>
    <s v="Human Resources"/>
    <s v="Life Sciences"/>
    <n v="3"/>
    <x v="1"/>
    <n v="3"/>
    <x v="3"/>
    <n v="2"/>
    <s v="Divorced"/>
    <n v="14026"/>
    <s v="Yes"/>
    <n v="33"/>
    <n v="3"/>
    <n v="33"/>
    <x v="1"/>
    <n v="9"/>
    <x v="0"/>
    <n v="10"/>
    <n v="5"/>
  </r>
  <r>
    <x v="8"/>
    <x v="1"/>
    <s v="Travel_Rarely"/>
    <s v="Sales"/>
    <s v="Life Sciences"/>
    <n v="2"/>
    <x v="0"/>
    <n v="3"/>
    <x v="0"/>
    <n v="1"/>
    <s v="Divorced"/>
    <n v="6893"/>
    <s v="No"/>
    <n v="11"/>
    <n v="3"/>
    <n v="7"/>
    <x v="3"/>
    <n v="7"/>
    <x v="1"/>
    <n v="7"/>
    <n v="2"/>
  </r>
  <r>
    <x v="13"/>
    <x v="1"/>
    <s v="Travel_Rarely"/>
    <s v="Sales"/>
    <s v="Medical"/>
    <n v="3"/>
    <x v="0"/>
    <n v="3"/>
    <x v="0"/>
    <n v="1"/>
    <s v="Single"/>
    <n v="6125"/>
    <s v="No"/>
    <n v="10"/>
    <n v="4"/>
    <n v="10"/>
    <x v="1"/>
    <n v="8"/>
    <x v="10"/>
    <n v="6"/>
    <n v="15"/>
  </r>
  <r>
    <x v="36"/>
    <x v="1"/>
    <s v="Travel_Rarely"/>
    <s v="Research &amp; Development"/>
    <s v="Medical"/>
    <n v="4"/>
    <x v="1"/>
    <n v="3"/>
    <x v="1"/>
    <n v="4"/>
    <s v="Married"/>
    <n v="3669"/>
    <s v="No"/>
    <n v="7"/>
    <n v="2"/>
    <n v="3"/>
    <x v="3"/>
    <n v="2"/>
    <x v="1"/>
    <n v="2"/>
    <n v="19"/>
  </r>
  <r>
    <x v="34"/>
    <x v="0"/>
    <s v="Travel_Rarely"/>
    <s v="Research &amp; Development"/>
    <s v="Medical"/>
    <n v="3"/>
    <x v="0"/>
    <n v="2"/>
    <x v="2"/>
    <n v="1"/>
    <s v="Married"/>
    <n v="10008"/>
    <s v="Yes"/>
    <n v="31"/>
    <n v="2"/>
    <n v="10"/>
    <x v="26"/>
    <n v="9"/>
    <x v="8"/>
    <n v="9"/>
    <n v="7"/>
  </r>
  <r>
    <x v="32"/>
    <x v="1"/>
    <s v="Travel_Rarely"/>
    <s v="Research &amp; Development"/>
    <s v="Life Sciences"/>
    <n v="2"/>
    <x v="1"/>
    <n v="3"/>
    <x v="1"/>
    <n v="2"/>
    <s v="Married"/>
    <n v="2387"/>
    <s v="No"/>
    <n v="7"/>
    <n v="3"/>
    <n v="4"/>
    <x v="8"/>
    <n v="2"/>
    <x v="0"/>
    <n v="3"/>
    <n v="1"/>
  </r>
  <r>
    <x v="9"/>
    <x v="1"/>
    <s v="Travel_Frequently"/>
    <s v="Sales"/>
    <s v="Marketing"/>
    <n v="1"/>
    <x v="0"/>
    <n v="4"/>
    <x v="0"/>
    <n v="1"/>
    <s v="Married"/>
    <n v="4639"/>
    <s v="No"/>
    <n v="17"/>
    <n v="2"/>
    <n v="15"/>
    <x v="0"/>
    <n v="7"/>
    <x v="7"/>
    <n v="13"/>
    <n v="7"/>
  </r>
  <r>
    <x v="26"/>
    <x v="1"/>
    <s v="Travel_Rarely"/>
    <s v="Research &amp; Development"/>
    <s v="Life Sciences"/>
    <n v="4"/>
    <x v="1"/>
    <n v="3"/>
    <x v="2"/>
    <n v="4"/>
    <s v="Single"/>
    <n v="7898"/>
    <s v="No"/>
    <n v="11"/>
    <n v="3"/>
    <n v="10"/>
    <x v="4"/>
    <n v="9"/>
    <x v="0"/>
    <n v="8"/>
    <n v="4"/>
  </r>
  <r>
    <x v="4"/>
    <x v="1"/>
    <s v="Travel_Rarely"/>
    <s v="Sales"/>
    <s v="Medical"/>
    <n v="3"/>
    <x v="0"/>
    <n v="4"/>
    <x v="1"/>
    <n v="4"/>
    <s v="Married"/>
    <n v="2534"/>
    <s v="No"/>
    <n v="5"/>
    <n v="3"/>
    <n v="1"/>
    <x v="3"/>
    <n v="0"/>
    <x v="0"/>
    <n v="0"/>
    <n v="11"/>
  </r>
  <r>
    <x v="31"/>
    <x v="1"/>
    <s v="Travel_Rarely"/>
    <s v="Research &amp; Development"/>
    <s v="Technical Degree"/>
    <n v="4"/>
    <x v="0"/>
    <n v="2"/>
    <x v="3"/>
    <n v="2"/>
    <s v="Single"/>
    <n v="13142"/>
    <s v="No"/>
    <n v="29"/>
    <n v="2"/>
    <n v="5"/>
    <x v="15"/>
    <n v="2"/>
    <x v="0"/>
    <n v="3"/>
    <n v="11"/>
  </r>
  <r>
    <x v="41"/>
    <x v="1"/>
    <s v="Non-Travel"/>
    <s v="Research &amp; Development"/>
    <s v="Life Sciences"/>
    <n v="4"/>
    <x v="0"/>
    <n v="3"/>
    <x v="1"/>
    <n v="4"/>
    <s v="Single"/>
    <n v="1611"/>
    <s v="No"/>
    <n v="0"/>
    <n v="4"/>
    <n v="0"/>
    <x v="1"/>
    <n v="0"/>
    <x v="0"/>
    <n v="0"/>
    <n v="1"/>
  </r>
  <r>
    <x v="10"/>
    <x v="1"/>
    <s v="Travel_Rarely"/>
    <s v="Research &amp; Development"/>
    <s v="Medical"/>
    <n v="4"/>
    <x v="0"/>
    <n v="2"/>
    <x v="0"/>
    <n v="4"/>
    <s v="Married"/>
    <n v="5363"/>
    <s v="No"/>
    <n v="10"/>
    <n v="3"/>
    <n v="9"/>
    <x v="4"/>
    <n v="7"/>
    <x v="0"/>
    <n v="0"/>
    <n v="1"/>
  </r>
  <r>
    <x v="4"/>
    <x v="1"/>
    <s v="Travel_Frequently"/>
    <s v="Sales"/>
    <s v="Life Sciences"/>
    <n v="4"/>
    <x v="1"/>
    <n v="1"/>
    <x v="0"/>
    <n v="4"/>
    <s v="Single"/>
    <n v="5071"/>
    <s v="No"/>
    <n v="8"/>
    <n v="3"/>
    <n v="6"/>
    <x v="0"/>
    <n v="2"/>
    <x v="0"/>
    <n v="0"/>
    <n v="2"/>
  </r>
  <r>
    <x v="27"/>
    <x v="0"/>
    <s v="Travel_Rarely"/>
    <s v="Sales"/>
    <s v="Marketing"/>
    <n v="1"/>
    <x v="1"/>
    <n v="4"/>
    <x v="3"/>
    <n v="3"/>
    <s v="Single"/>
    <n v="13695"/>
    <s v="Yes"/>
    <n v="24"/>
    <n v="2"/>
    <n v="19"/>
    <x v="9"/>
    <n v="7"/>
    <x v="2"/>
    <n v="8"/>
    <n v="13"/>
  </r>
  <r>
    <x v="29"/>
    <x v="1"/>
    <s v="Travel_Rarely"/>
    <s v="Research &amp; Development"/>
    <s v="Life Sciences"/>
    <n v="4"/>
    <x v="1"/>
    <n v="3"/>
    <x v="3"/>
    <n v="2"/>
    <s v="Married"/>
    <n v="13402"/>
    <s v="Yes"/>
    <n v="33"/>
    <n v="3"/>
    <n v="19"/>
    <x v="19"/>
    <n v="16"/>
    <x v="9"/>
    <n v="9"/>
    <n v="23"/>
  </r>
  <r>
    <x v="13"/>
    <x v="1"/>
    <s v="Non-Travel"/>
    <s v="Research &amp; Development"/>
    <s v="Technical Degree"/>
    <n v="1"/>
    <x v="0"/>
    <n v="2"/>
    <x v="1"/>
    <n v="3"/>
    <s v="Divorced"/>
    <n v="2029"/>
    <s v="No"/>
    <n v="5"/>
    <n v="3"/>
    <n v="5"/>
    <x v="1"/>
    <n v="4"/>
    <x v="0"/>
    <n v="0"/>
    <n v="26"/>
  </r>
  <r>
    <x v="32"/>
    <x v="1"/>
    <s v="Travel_Rarely"/>
    <s v="Research &amp; Development"/>
    <s v="Medical"/>
    <n v="2"/>
    <x v="0"/>
    <n v="4"/>
    <x v="0"/>
    <n v="3"/>
    <s v="Divorced"/>
    <n v="6377"/>
    <s v="No"/>
    <n v="15"/>
    <n v="3"/>
    <n v="12"/>
    <x v="8"/>
    <n v="11"/>
    <x v="14"/>
    <n v="8"/>
    <n v="2"/>
  </r>
  <r>
    <x v="13"/>
    <x v="1"/>
    <s v="Travel_Rarely"/>
    <s v="Research &amp; Development"/>
    <s v="Medical"/>
    <n v="2"/>
    <x v="1"/>
    <n v="3"/>
    <x v="0"/>
    <n v="3"/>
    <s v="Married"/>
    <n v="5429"/>
    <s v="No"/>
    <n v="10"/>
    <n v="3"/>
    <n v="8"/>
    <x v="0"/>
    <n v="7"/>
    <x v="4"/>
    <n v="7"/>
    <n v="29"/>
  </r>
  <r>
    <x v="12"/>
    <x v="0"/>
    <s v="Travel_Frequently"/>
    <s v="Sales"/>
    <s v="Life Sciences"/>
    <n v="3"/>
    <x v="0"/>
    <n v="2"/>
    <x v="1"/>
    <n v="4"/>
    <s v="Single"/>
    <n v="2785"/>
    <s v="No"/>
    <n v="3"/>
    <n v="4"/>
    <n v="1"/>
    <x v="0"/>
    <n v="0"/>
    <x v="0"/>
    <n v="0"/>
    <n v="2"/>
  </r>
  <r>
    <x v="10"/>
    <x v="0"/>
    <s v="Travel_Frequently"/>
    <s v="Sales"/>
    <s v="Marketing"/>
    <n v="4"/>
    <x v="0"/>
    <n v="3"/>
    <x v="0"/>
    <n v="3"/>
    <s v="Married"/>
    <n v="4614"/>
    <s v="Yes"/>
    <n v="5"/>
    <n v="2"/>
    <n v="4"/>
    <x v="4"/>
    <n v="2"/>
    <x v="2"/>
    <n v="2"/>
    <n v="18"/>
  </r>
  <r>
    <x v="8"/>
    <x v="1"/>
    <s v="Travel_Frequently"/>
    <s v="Research &amp; Development"/>
    <s v="Life Sciences"/>
    <n v="4"/>
    <x v="1"/>
    <n v="4"/>
    <x v="1"/>
    <n v="3"/>
    <s v="Divorced"/>
    <n v="2610"/>
    <s v="No"/>
    <n v="4"/>
    <n v="3"/>
    <n v="4"/>
    <x v="1"/>
    <n v="2"/>
    <x v="0"/>
    <n v="3"/>
    <n v="7"/>
  </r>
  <r>
    <x v="13"/>
    <x v="1"/>
    <s v="Travel_Rarely"/>
    <s v="Research &amp; Development"/>
    <s v="Technical Degree"/>
    <n v="3"/>
    <x v="0"/>
    <n v="3"/>
    <x v="0"/>
    <n v="4"/>
    <s v="Single"/>
    <n v="6687"/>
    <s v="No"/>
    <n v="14"/>
    <n v="4"/>
    <n v="14"/>
    <x v="1"/>
    <n v="11"/>
    <x v="5"/>
    <n v="11"/>
    <n v="2"/>
  </r>
  <r>
    <x v="14"/>
    <x v="1"/>
    <s v="Travel_Rarely"/>
    <s v="Sales"/>
    <s v="Life Sciences"/>
    <n v="3"/>
    <x v="1"/>
    <n v="2"/>
    <x v="0"/>
    <n v="1"/>
    <s v="Married"/>
    <n v="4724"/>
    <s v="No"/>
    <n v="5"/>
    <n v="3"/>
    <n v="5"/>
    <x v="1"/>
    <n v="3"/>
    <x v="0"/>
    <n v="4"/>
    <n v="26"/>
  </r>
  <r>
    <x v="12"/>
    <x v="0"/>
    <s v="Travel_Rarely"/>
    <s v="Research &amp; Development"/>
    <s v="Medical"/>
    <n v="4"/>
    <x v="1"/>
    <n v="3"/>
    <x v="0"/>
    <n v="3"/>
    <s v="Married"/>
    <n v="6179"/>
    <s v="Yes"/>
    <n v="10"/>
    <n v="2"/>
    <n v="10"/>
    <x v="1"/>
    <n v="2"/>
    <x v="7"/>
    <n v="7"/>
    <n v="22"/>
  </r>
  <r>
    <x v="22"/>
    <x v="1"/>
    <s v="Travel_Rarely"/>
    <s v="Sales"/>
    <s v="Life Sciences"/>
    <n v="1"/>
    <x v="1"/>
    <n v="2"/>
    <x v="0"/>
    <n v="4"/>
    <s v="Married"/>
    <n v="6120"/>
    <s v="Yes"/>
    <n v="8"/>
    <n v="4"/>
    <n v="5"/>
    <x v="8"/>
    <n v="4"/>
    <x v="1"/>
    <n v="4"/>
    <n v="21"/>
  </r>
  <r>
    <x v="31"/>
    <x v="1"/>
    <s v="Travel_Frequently"/>
    <s v="Sales"/>
    <s v="Marketing"/>
    <n v="2"/>
    <x v="1"/>
    <n v="3"/>
    <x v="2"/>
    <n v="2"/>
    <s v="Married"/>
    <n v="10596"/>
    <s v="No"/>
    <n v="14"/>
    <n v="3"/>
    <n v="4"/>
    <x v="6"/>
    <n v="2"/>
    <x v="2"/>
    <n v="2"/>
    <n v="2"/>
  </r>
  <r>
    <x v="0"/>
    <x v="1"/>
    <s v="Travel_Frequently"/>
    <s v="Research &amp; Development"/>
    <s v="Life Sciences"/>
    <n v="4"/>
    <x v="0"/>
    <n v="3"/>
    <x v="0"/>
    <n v="4"/>
    <s v="Divorced"/>
    <n v="5467"/>
    <s v="Yes"/>
    <n v="12"/>
    <n v="2"/>
    <n v="6"/>
    <x v="7"/>
    <n v="2"/>
    <x v="2"/>
    <n v="3"/>
    <n v="22"/>
  </r>
  <r>
    <x v="2"/>
    <x v="1"/>
    <s v="Travel_Rarely"/>
    <s v="Research &amp; Development"/>
    <s v="Life Sciences"/>
    <n v="3"/>
    <x v="1"/>
    <n v="3"/>
    <x v="1"/>
    <n v="3"/>
    <s v="Married"/>
    <n v="2996"/>
    <s v="Yes"/>
    <n v="8"/>
    <n v="3"/>
    <n v="6"/>
    <x v="0"/>
    <n v="4"/>
    <x v="1"/>
    <n v="3"/>
    <n v="4"/>
  </r>
  <r>
    <x v="3"/>
    <x v="1"/>
    <s v="Travel_Frequently"/>
    <s v="Sales"/>
    <s v="Life Sciences"/>
    <n v="2"/>
    <x v="1"/>
    <n v="3"/>
    <x v="0"/>
    <n v="4"/>
    <s v="Married"/>
    <n v="9998"/>
    <s v="No"/>
    <n v="8"/>
    <n v="4"/>
    <n v="5"/>
    <x v="8"/>
    <n v="4"/>
    <x v="1"/>
    <n v="2"/>
    <n v="5"/>
  </r>
  <r>
    <x v="5"/>
    <x v="1"/>
    <s v="Travel_Rarely"/>
    <s v="Sales"/>
    <s v="Marketing"/>
    <n v="3"/>
    <x v="1"/>
    <n v="3"/>
    <x v="0"/>
    <n v="2"/>
    <s v="Married"/>
    <n v="4078"/>
    <s v="Yes"/>
    <n v="4"/>
    <n v="2"/>
    <n v="3"/>
    <x v="4"/>
    <n v="2"/>
    <x v="1"/>
    <n v="2"/>
    <n v="2"/>
  </r>
  <r>
    <x v="22"/>
    <x v="1"/>
    <s v="Non-Travel"/>
    <s v="Research &amp; Development"/>
    <s v="Life Sciences"/>
    <n v="3"/>
    <x v="1"/>
    <n v="3"/>
    <x v="2"/>
    <n v="3"/>
    <s v="Married"/>
    <n v="10920"/>
    <s v="No"/>
    <n v="13"/>
    <n v="3"/>
    <n v="6"/>
    <x v="2"/>
    <n v="4"/>
    <x v="0"/>
    <n v="5"/>
    <n v="25"/>
  </r>
  <r>
    <x v="36"/>
    <x v="1"/>
    <s v="Travel_Rarely"/>
    <s v="Sales"/>
    <s v="Life Sciences"/>
    <n v="1"/>
    <x v="1"/>
    <n v="4"/>
    <x v="0"/>
    <n v="3"/>
    <s v="Married"/>
    <n v="6232"/>
    <s v="No"/>
    <n v="6"/>
    <n v="2"/>
    <n v="3"/>
    <x v="8"/>
    <n v="2"/>
    <x v="1"/>
    <n v="2"/>
    <n v="18"/>
  </r>
  <r>
    <x v="39"/>
    <x v="1"/>
    <s v="Travel_Frequently"/>
    <s v="Research &amp; Development"/>
    <s v="Medical"/>
    <n v="4"/>
    <x v="0"/>
    <n v="4"/>
    <x v="3"/>
    <n v="3"/>
    <s v="Married"/>
    <n v="13247"/>
    <s v="Yes"/>
    <n v="24"/>
    <n v="2"/>
    <n v="5"/>
    <x v="27"/>
    <n v="3"/>
    <x v="0"/>
    <n v="2"/>
    <n v="28"/>
  </r>
  <r>
    <x v="23"/>
    <x v="1"/>
    <s v="Travel_Rarely"/>
    <s v="Research &amp; Development"/>
    <s v="Medical"/>
    <n v="1"/>
    <x v="0"/>
    <n v="2"/>
    <x v="0"/>
    <n v="3"/>
    <s v="Single"/>
    <n v="4081"/>
    <s v="Yes"/>
    <n v="20"/>
    <n v="1"/>
    <n v="20"/>
    <x v="1"/>
    <n v="7"/>
    <x v="1"/>
    <n v="8"/>
    <n v="6"/>
  </r>
  <r>
    <x v="4"/>
    <x v="1"/>
    <s v="Travel_Rarely"/>
    <s v="Sales"/>
    <s v="Marketing"/>
    <n v="4"/>
    <x v="0"/>
    <n v="2"/>
    <x v="0"/>
    <n v="4"/>
    <s v="Married"/>
    <n v="5769"/>
    <s v="Yes"/>
    <n v="6"/>
    <n v="3"/>
    <n v="6"/>
    <x v="1"/>
    <n v="2"/>
    <x v="5"/>
    <n v="4"/>
    <n v="10"/>
  </r>
  <r>
    <x v="4"/>
    <x v="0"/>
    <s v="Travel_Rarely"/>
    <s v="Research &amp; Development"/>
    <s v="Life Sciences"/>
    <n v="4"/>
    <x v="0"/>
    <n v="3"/>
    <x v="1"/>
    <n v="3"/>
    <s v="Single"/>
    <n v="2394"/>
    <s v="Yes"/>
    <n v="8"/>
    <n v="3"/>
    <n v="8"/>
    <x v="1"/>
    <n v="2"/>
    <x v="4"/>
    <n v="7"/>
    <n v="17"/>
  </r>
  <r>
    <x v="25"/>
    <x v="1"/>
    <s v="Travel_Rarely"/>
    <s v="Research &amp; Development"/>
    <s v="Medical"/>
    <n v="1"/>
    <x v="1"/>
    <n v="2"/>
    <x v="1"/>
    <n v="4"/>
    <s v="Single"/>
    <n v="3904"/>
    <s v="No"/>
    <n v="5"/>
    <n v="3"/>
    <n v="4"/>
    <x v="4"/>
    <n v="3"/>
    <x v="1"/>
    <n v="1"/>
    <n v="2"/>
  </r>
  <r>
    <x v="19"/>
    <x v="1"/>
    <s v="Travel_Rarely"/>
    <s v="Human Resources"/>
    <s v="Human Resources"/>
    <n v="3"/>
    <x v="0"/>
    <n v="3"/>
    <x v="3"/>
    <n v="1"/>
    <s v="Married"/>
    <n v="16799"/>
    <s v="No"/>
    <n v="21"/>
    <n v="3"/>
    <n v="20"/>
    <x v="4"/>
    <n v="7"/>
    <x v="0"/>
    <n v="9"/>
    <n v="10"/>
  </r>
  <r>
    <x v="39"/>
    <x v="1"/>
    <s v="Travel_Rarely"/>
    <s v="Research &amp; Development"/>
    <s v="Other"/>
    <n v="3"/>
    <x v="0"/>
    <n v="3"/>
    <x v="1"/>
    <n v="1"/>
    <s v="Married"/>
    <n v="2950"/>
    <s v="No"/>
    <n v="12"/>
    <n v="1"/>
    <n v="5"/>
    <x v="2"/>
    <n v="4"/>
    <x v="0"/>
    <n v="4"/>
    <n v="8"/>
  </r>
  <r>
    <x v="2"/>
    <x v="1"/>
    <s v="Travel_Rarely"/>
    <s v="Research &amp; Development"/>
    <s v="Medical"/>
    <n v="1"/>
    <x v="0"/>
    <n v="3"/>
    <x v="1"/>
    <n v="3"/>
    <s v="Single"/>
    <n v="3629"/>
    <s v="No"/>
    <n v="8"/>
    <n v="3"/>
    <n v="3"/>
    <x v="9"/>
    <n v="2"/>
    <x v="0"/>
    <n v="2"/>
    <n v="11"/>
  </r>
  <r>
    <x v="10"/>
    <x v="1"/>
    <s v="Travel_Frequently"/>
    <s v="Research &amp; Development"/>
    <s v="Life Sciences"/>
    <n v="3"/>
    <x v="1"/>
    <n v="3"/>
    <x v="2"/>
    <n v="4"/>
    <s v="Single"/>
    <n v="9362"/>
    <s v="No"/>
    <n v="10"/>
    <n v="3"/>
    <n v="2"/>
    <x v="23"/>
    <n v="2"/>
    <x v="3"/>
    <n v="2"/>
    <n v="18"/>
  </r>
  <r>
    <x v="36"/>
    <x v="1"/>
    <s v="Travel_Rarely"/>
    <s v="Research &amp; Development"/>
    <s v="Technical Degree"/>
    <n v="1"/>
    <x v="1"/>
    <n v="3"/>
    <x v="1"/>
    <n v="4"/>
    <s v="Married"/>
    <n v="3229"/>
    <s v="No"/>
    <n v="7"/>
    <n v="2"/>
    <n v="3"/>
    <x v="3"/>
    <n v="2"/>
    <x v="0"/>
    <n v="2"/>
    <n v="1"/>
  </r>
  <r>
    <x v="25"/>
    <x v="1"/>
    <s v="Travel_Rarely"/>
    <s v="Research &amp; Development"/>
    <s v="Other"/>
    <n v="3"/>
    <x v="1"/>
    <n v="4"/>
    <x v="1"/>
    <n v="1"/>
    <s v="Single"/>
    <n v="3578"/>
    <s v="No"/>
    <n v="8"/>
    <n v="3"/>
    <n v="7"/>
    <x v="4"/>
    <n v="7"/>
    <x v="0"/>
    <n v="7"/>
    <n v="7"/>
  </r>
  <r>
    <x v="11"/>
    <x v="1"/>
    <s v="Travel_Rarely"/>
    <s v="Human Resources"/>
    <s v="Other"/>
    <n v="2"/>
    <x v="1"/>
    <n v="2"/>
    <x v="2"/>
    <n v="1"/>
    <s v="Single"/>
    <n v="7988"/>
    <s v="No"/>
    <n v="10"/>
    <n v="2"/>
    <n v="10"/>
    <x v="1"/>
    <n v="9"/>
    <x v="0"/>
    <n v="9"/>
    <n v="17"/>
  </r>
  <r>
    <x v="1"/>
    <x v="0"/>
    <s v="Travel_Frequently"/>
    <s v="Research &amp; Development"/>
    <s v="Life Sciences"/>
    <n v="1"/>
    <x v="1"/>
    <n v="2"/>
    <x v="0"/>
    <n v="1"/>
    <s v="Single"/>
    <n v="4284"/>
    <s v="No"/>
    <n v="20"/>
    <n v="3"/>
    <n v="4"/>
    <x v="14"/>
    <n v="3"/>
    <x v="1"/>
    <n v="3"/>
    <n v="28"/>
  </r>
  <r>
    <x v="11"/>
    <x v="0"/>
    <s v="Travel_Frequently"/>
    <s v="Research &amp; Development"/>
    <s v="Other"/>
    <n v="3"/>
    <x v="0"/>
    <n v="3"/>
    <x v="2"/>
    <n v="4"/>
    <s v="Single"/>
    <n v="7553"/>
    <s v="Yes"/>
    <n v="9"/>
    <n v="3"/>
    <n v="8"/>
    <x v="4"/>
    <n v="7"/>
    <x v="4"/>
    <n v="7"/>
    <n v="14"/>
  </r>
  <r>
    <x v="33"/>
    <x v="1"/>
    <s v="Travel_Rarely"/>
    <s v="Research &amp; Development"/>
    <s v="Medical"/>
    <n v="4"/>
    <x v="0"/>
    <n v="3"/>
    <x v="3"/>
    <n v="4"/>
    <s v="Single"/>
    <n v="17328"/>
    <s v="No"/>
    <n v="29"/>
    <n v="2"/>
    <n v="20"/>
    <x v="22"/>
    <n v="7"/>
    <x v="12"/>
    <n v="7"/>
    <n v="1"/>
  </r>
  <r>
    <x v="34"/>
    <x v="1"/>
    <s v="Travel_Rarely"/>
    <s v="Research &amp; Development"/>
    <s v="Medical"/>
    <n v="4"/>
    <x v="0"/>
    <n v="3"/>
    <x v="4"/>
    <n v="1"/>
    <s v="Married"/>
    <n v="19701"/>
    <s v="Yes"/>
    <n v="32"/>
    <n v="3"/>
    <n v="9"/>
    <x v="17"/>
    <n v="8"/>
    <x v="1"/>
    <n v="5"/>
    <n v="1"/>
  </r>
  <r>
    <x v="27"/>
    <x v="1"/>
    <s v="Travel_Rarely"/>
    <s v="Research &amp; Development"/>
    <s v="Medical"/>
    <n v="2"/>
    <x v="1"/>
    <n v="4"/>
    <x v="3"/>
    <n v="4"/>
    <s v="Divorced"/>
    <n v="14732"/>
    <s v="No"/>
    <n v="31"/>
    <n v="4"/>
    <n v="7"/>
    <x v="15"/>
    <n v="7"/>
    <x v="0"/>
    <n v="0"/>
    <n v="1"/>
  </r>
  <r>
    <x v="9"/>
    <x v="1"/>
    <s v="Travel_Rarely"/>
    <s v="Sales"/>
    <s v="Marketing"/>
    <n v="1"/>
    <x v="0"/>
    <n v="3"/>
    <x v="0"/>
    <n v="2"/>
    <s v="Single"/>
    <n v="9278"/>
    <s v="Yes"/>
    <n v="15"/>
    <n v="3"/>
    <n v="5"/>
    <x v="6"/>
    <n v="4"/>
    <x v="0"/>
    <n v="1"/>
    <n v="3"/>
  </r>
  <r>
    <x v="12"/>
    <x v="0"/>
    <s v="Travel_Frequently"/>
    <s v="Sales"/>
    <s v="Life Sciences"/>
    <n v="2"/>
    <x v="0"/>
    <n v="1"/>
    <x v="1"/>
    <n v="3"/>
    <s v="Single"/>
    <n v="1359"/>
    <s v="No"/>
    <n v="1"/>
    <n v="3"/>
    <n v="1"/>
    <x v="1"/>
    <n v="0"/>
    <x v="0"/>
    <n v="0"/>
    <n v="1"/>
  </r>
  <r>
    <x v="7"/>
    <x v="1"/>
    <s v="Travel_Rarely"/>
    <s v="Sales"/>
    <s v="Marketing"/>
    <n v="4"/>
    <x v="0"/>
    <n v="3"/>
    <x v="0"/>
    <n v="1"/>
    <s v="Divorced"/>
    <n v="4779"/>
    <s v="No"/>
    <n v="8"/>
    <n v="3"/>
    <n v="3"/>
    <x v="9"/>
    <n v="2"/>
    <x v="0"/>
    <n v="2"/>
    <n v="7"/>
  </r>
  <r>
    <x v="12"/>
    <x v="1"/>
    <s v="Travel_Rarely"/>
    <s v="Research &amp; Development"/>
    <s v="Life Sciences"/>
    <n v="1"/>
    <x v="0"/>
    <n v="3"/>
    <x v="3"/>
    <n v="2"/>
    <s v="Single"/>
    <n v="16422"/>
    <s v="No"/>
    <n v="9"/>
    <n v="4"/>
    <n v="3"/>
    <x v="7"/>
    <n v="2"/>
    <x v="1"/>
    <n v="0"/>
    <n v="8"/>
  </r>
  <r>
    <x v="13"/>
    <x v="1"/>
    <s v="Travel_Frequently"/>
    <s v="Research &amp; Development"/>
    <s v="Other"/>
    <n v="4"/>
    <x v="1"/>
    <n v="3"/>
    <x v="1"/>
    <n v="1"/>
    <s v="Divorced"/>
    <n v="2996"/>
    <s v="No"/>
    <n v="10"/>
    <n v="3"/>
    <n v="4"/>
    <x v="7"/>
    <n v="3"/>
    <x v="1"/>
    <n v="3"/>
    <n v="1"/>
  </r>
  <r>
    <x v="12"/>
    <x v="0"/>
    <s v="Travel_Rarely"/>
    <s v="Research &amp; Development"/>
    <s v="Life Sciences"/>
    <n v="1"/>
    <x v="0"/>
    <n v="2"/>
    <x v="1"/>
    <n v="2"/>
    <s v="Single"/>
    <n v="1261"/>
    <s v="No"/>
    <n v="1"/>
    <n v="4"/>
    <n v="1"/>
    <x v="1"/>
    <n v="0"/>
    <x v="0"/>
    <n v="0"/>
    <n v="8"/>
  </r>
  <r>
    <x v="4"/>
    <x v="1"/>
    <s v="Travel_Rarely"/>
    <s v="Research &amp; Development"/>
    <s v="Life Sciences"/>
    <n v="2"/>
    <x v="1"/>
    <n v="3"/>
    <x v="1"/>
    <n v="1"/>
    <s v="Married"/>
    <n v="2099"/>
    <s v="No"/>
    <n v="6"/>
    <n v="4"/>
    <n v="5"/>
    <x v="4"/>
    <n v="0"/>
    <x v="1"/>
    <n v="4"/>
    <n v="11"/>
  </r>
  <r>
    <x v="9"/>
    <x v="1"/>
    <s v="Travel_Rarely"/>
    <s v="Research &amp; Development"/>
    <s v="Life Sciences"/>
    <n v="1"/>
    <x v="1"/>
    <n v="2"/>
    <x v="0"/>
    <n v="4"/>
    <s v="Single"/>
    <n v="5810"/>
    <s v="No"/>
    <n v="10"/>
    <n v="2"/>
    <n v="10"/>
    <x v="1"/>
    <n v="4"/>
    <x v="1"/>
    <n v="8"/>
    <n v="4"/>
  </r>
  <r>
    <x v="9"/>
    <x v="1"/>
    <s v="Travel_Rarely"/>
    <s v="Sales"/>
    <s v="Marketing"/>
    <n v="3"/>
    <x v="0"/>
    <n v="2"/>
    <x v="0"/>
    <n v="1"/>
    <s v="Married"/>
    <n v="5647"/>
    <s v="No"/>
    <n v="11"/>
    <n v="2"/>
    <n v="3"/>
    <x v="23"/>
    <n v="2"/>
    <x v="0"/>
    <n v="2"/>
    <n v="16"/>
  </r>
  <r>
    <x v="40"/>
    <x v="1"/>
    <s v="Travel_Rarely"/>
    <s v="Research &amp; Development"/>
    <s v="Technical Degree"/>
    <n v="1"/>
    <x v="1"/>
    <n v="3"/>
    <x v="1"/>
    <n v="4"/>
    <s v="Married"/>
    <n v="3420"/>
    <s v="No"/>
    <n v="17"/>
    <n v="2"/>
    <n v="6"/>
    <x v="5"/>
    <n v="5"/>
    <x v="1"/>
    <n v="2"/>
    <n v="1"/>
  </r>
  <r>
    <x v="36"/>
    <x v="0"/>
    <s v="Travel_Rarely"/>
    <s v="Sales"/>
    <s v="Life Sciences"/>
    <n v="1"/>
    <x v="1"/>
    <n v="2"/>
    <x v="1"/>
    <n v="1"/>
    <s v="Married"/>
    <n v="4400"/>
    <s v="No"/>
    <n v="6"/>
    <n v="3"/>
    <n v="3"/>
    <x v="8"/>
    <n v="2"/>
    <x v="3"/>
    <n v="2"/>
    <n v="9"/>
  </r>
  <r>
    <x v="2"/>
    <x v="1"/>
    <s v="Non-Travel"/>
    <s v="Research &amp; Development"/>
    <s v="Technical Degree"/>
    <n v="3"/>
    <x v="1"/>
    <n v="4"/>
    <x v="1"/>
    <n v="3"/>
    <s v="Single"/>
    <n v="3500"/>
    <s v="No"/>
    <n v="7"/>
    <n v="1"/>
    <n v="6"/>
    <x v="4"/>
    <n v="5"/>
    <x v="1"/>
    <n v="3"/>
    <n v="5"/>
  </r>
  <r>
    <x v="29"/>
    <x v="1"/>
    <s v="Travel_Rarely"/>
    <s v="Research &amp; Development"/>
    <s v="Life Sciences"/>
    <n v="1"/>
    <x v="0"/>
    <n v="3"/>
    <x v="1"/>
    <n v="1"/>
    <s v="Married"/>
    <n v="2066"/>
    <s v="No"/>
    <n v="5"/>
    <n v="4"/>
    <n v="3"/>
    <x v="0"/>
    <n v="2"/>
    <x v="1"/>
    <n v="0"/>
    <n v="1"/>
  </r>
  <r>
    <x v="40"/>
    <x v="1"/>
    <s v="Travel_Rarely"/>
    <s v="Research &amp; Development"/>
    <s v="Medical"/>
    <n v="1"/>
    <x v="0"/>
    <n v="3"/>
    <x v="3"/>
    <n v="3"/>
    <s v="Married"/>
    <n v="17169"/>
    <s v="No"/>
    <n v="26"/>
    <n v="4"/>
    <n v="20"/>
    <x v="7"/>
    <n v="17"/>
    <x v="8"/>
    <n v="6"/>
    <n v="2"/>
  </r>
  <r>
    <x v="17"/>
    <x v="1"/>
    <s v="Travel_Rarely"/>
    <s v="Sales"/>
    <s v="Medical"/>
    <n v="4"/>
    <x v="0"/>
    <n v="3"/>
    <x v="0"/>
    <n v="3"/>
    <s v="Married"/>
    <n v="4162"/>
    <s v="Yes"/>
    <n v="5"/>
    <n v="3"/>
    <n v="5"/>
    <x v="1"/>
    <n v="4"/>
    <x v="0"/>
    <n v="3"/>
    <n v="4"/>
  </r>
  <r>
    <x v="5"/>
    <x v="1"/>
    <s v="Travel_Rarely"/>
    <s v="Sales"/>
    <s v="Marketing"/>
    <n v="4"/>
    <x v="1"/>
    <n v="3"/>
    <x v="0"/>
    <n v="4"/>
    <s v="Married"/>
    <n v="9204"/>
    <s v="No"/>
    <n v="7"/>
    <n v="2"/>
    <n v="4"/>
    <x v="8"/>
    <n v="3"/>
    <x v="0"/>
    <n v="3"/>
    <n v="7"/>
  </r>
  <r>
    <x v="13"/>
    <x v="1"/>
    <s v="Travel_Rarely"/>
    <s v="Research &amp; Development"/>
    <s v="Life Sciences"/>
    <n v="4"/>
    <x v="0"/>
    <n v="2"/>
    <x v="1"/>
    <n v="2"/>
    <s v="Married"/>
    <n v="3294"/>
    <s v="No"/>
    <n v="7"/>
    <n v="2"/>
    <n v="5"/>
    <x v="0"/>
    <n v="4"/>
    <x v="0"/>
    <n v="2"/>
    <n v="1"/>
  </r>
  <r>
    <x v="0"/>
    <x v="1"/>
    <s v="Travel_Rarely"/>
    <s v="Research &amp; Development"/>
    <s v="Medical"/>
    <n v="2"/>
    <x v="1"/>
    <n v="4"/>
    <x v="1"/>
    <n v="3"/>
    <s v="Married"/>
    <n v="2127"/>
    <s v="Yes"/>
    <n v="7"/>
    <n v="2"/>
    <n v="4"/>
    <x v="8"/>
    <n v="2"/>
    <x v="0"/>
    <n v="3"/>
    <n v="5"/>
  </r>
  <r>
    <x v="32"/>
    <x v="1"/>
    <s v="Non-Travel"/>
    <s v="Research &amp; Development"/>
    <s v="Other"/>
    <n v="3"/>
    <x v="1"/>
    <n v="3"/>
    <x v="0"/>
    <n v="3"/>
    <s v="Divorced"/>
    <n v="3975"/>
    <s v="No"/>
    <n v="11"/>
    <n v="4"/>
    <n v="8"/>
    <x v="8"/>
    <n v="7"/>
    <x v="0"/>
    <n v="7"/>
    <n v="9"/>
  </r>
  <r>
    <x v="12"/>
    <x v="1"/>
    <s v="Travel_Rarely"/>
    <s v="Sales"/>
    <s v="Life Sciences"/>
    <n v="1"/>
    <x v="1"/>
    <n v="3"/>
    <x v="2"/>
    <n v="4"/>
    <s v="Divorced"/>
    <n v="10793"/>
    <s v="No"/>
    <n v="13"/>
    <n v="3"/>
    <n v="13"/>
    <x v="1"/>
    <n v="7"/>
    <x v="10"/>
    <n v="9"/>
    <n v="8"/>
  </r>
  <r>
    <x v="21"/>
    <x v="0"/>
    <s v="Travel_Rarely"/>
    <s v="Sales"/>
    <s v="Marketing"/>
    <n v="1"/>
    <x v="1"/>
    <n v="3"/>
    <x v="2"/>
    <n v="4"/>
    <s v="Divorced"/>
    <n v="10096"/>
    <s v="No"/>
    <n v="28"/>
    <n v="4"/>
    <n v="7"/>
    <x v="26"/>
    <n v="7"/>
    <x v="5"/>
    <n v="3"/>
    <n v="9"/>
  </r>
  <r>
    <x v="22"/>
    <x v="0"/>
    <s v="Non-Travel"/>
    <s v="Research &amp; Development"/>
    <s v="Life Sciences"/>
    <n v="1"/>
    <x v="0"/>
    <n v="2"/>
    <x v="1"/>
    <n v="1"/>
    <s v="Single"/>
    <n v="3646"/>
    <s v="Yes"/>
    <n v="11"/>
    <n v="4"/>
    <n v="1"/>
    <x v="6"/>
    <n v="0"/>
    <x v="0"/>
    <n v="0"/>
    <n v="2"/>
  </r>
  <r>
    <x v="12"/>
    <x v="0"/>
    <s v="Travel_Frequently"/>
    <s v="Research &amp; Development"/>
    <s v="Life Sciences"/>
    <n v="3"/>
    <x v="0"/>
    <n v="4"/>
    <x v="2"/>
    <n v="2"/>
    <s v="Single"/>
    <n v="7446"/>
    <s v="No"/>
    <n v="10"/>
    <n v="3"/>
    <n v="10"/>
    <x v="1"/>
    <n v="8"/>
    <x v="5"/>
    <n v="7"/>
    <n v="1"/>
  </r>
  <r>
    <x v="28"/>
    <x v="1"/>
    <s v="Travel_Rarely"/>
    <s v="Research &amp; Development"/>
    <s v="Medical"/>
    <n v="2"/>
    <x v="1"/>
    <n v="1"/>
    <x v="2"/>
    <n v="1"/>
    <s v="Divorced"/>
    <n v="10851"/>
    <s v="Yes"/>
    <n v="24"/>
    <n v="3"/>
    <n v="7"/>
    <x v="16"/>
    <n v="7"/>
    <x v="0"/>
    <n v="7"/>
    <n v="20"/>
  </r>
  <r>
    <x v="12"/>
    <x v="1"/>
    <s v="Travel_Rarely"/>
    <s v="Human Resources"/>
    <s v="Medical"/>
    <n v="4"/>
    <x v="0"/>
    <n v="4"/>
    <x v="1"/>
    <n v="2"/>
    <s v="Single"/>
    <n v="2109"/>
    <s v="No"/>
    <n v="8"/>
    <n v="3"/>
    <n v="3"/>
    <x v="9"/>
    <n v="2"/>
    <x v="0"/>
    <n v="2"/>
    <n v="8"/>
  </r>
  <r>
    <x v="12"/>
    <x v="0"/>
    <s v="Travel_Frequently"/>
    <s v="Research &amp; Development"/>
    <s v="Life Sciences"/>
    <n v="2"/>
    <x v="1"/>
    <n v="3"/>
    <x v="1"/>
    <n v="4"/>
    <s v="Married"/>
    <n v="3722"/>
    <s v="Yes"/>
    <n v="7"/>
    <n v="1"/>
    <n v="2"/>
    <x v="9"/>
    <n v="2"/>
    <x v="3"/>
    <n v="2"/>
    <n v="2"/>
  </r>
  <r>
    <x v="28"/>
    <x v="1"/>
    <s v="Travel_Rarely"/>
    <s v="Research &amp; Development"/>
    <s v="Technical Degree"/>
    <n v="2"/>
    <x v="1"/>
    <n v="3"/>
    <x v="2"/>
    <n v="4"/>
    <s v="Married"/>
    <n v="9380"/>
    <s v="Yes"/>
    <n v="10"/>
    <n v="4"/>
    <n v="3"/>
    <x v="2"/>
    <n v="1"/>
    <x v="1"/>
    <n v="2"/>
    <n v="29"/>
  </r>
  <r>
    <x v="26"/>
    <x v="1"/>
    <s v="Travel_Rarely"/>
    <s v="Sales"/>
    <s v="Marketing"/>
    <n v="3"/>
    <x v="1"/>
    <n v="3"/>
    <x v="0"/>
    <n v="1"/>
    <s v="Divorced"/>
    <n v="5486"/>
    <s v="No"/>
    <n v="15"/>
    <n v="3"/>
    <n v="2"/>
    <x v="24"/>
    <n v="2"/>
    <x v="3"/>
    <n v="2"/>
    <n v="7"/>
  </r>
  <r>
    <x v="13"/>
    <x v="0"/>
    <s v="Travel_Rarely"/>
    <s v="Human Resources"/>
    <s v="Technical Degree"/>
    <n v="1"/>
    <x v="0"/>
    <n v="3"/>
    <x v="1"/>
    <n v="3"/>
    <s v="Married"/>
    <n v="2742"/>
    <s v="No"/>
    <n v="2"/>
    <n v="3"/>
    <n v="2"/>
    <x v="1"/>
    <n v="2"/>
    <x v="3"/>
    <n v="2"/>
    <n v="9"/>
  </r>
  <r>
    <x v="32"/>
    <x v="1"/>
    <s v="Non-Travel"/>
    <s v="Research &amp; Development"/>
    <s v="Medical"/>
    <n v="4"/>
    <x v="1"/>
    <n v="2"/>
    <x v="2"/>
    <n v="2"/>
    <s v="Divorced"/>
    <n v="13757"/>
    <s v="No"/>
    <n v="16"/>
    <n v="3"/>
    <n v="9"/>
    <x v="2"/>
    <n v="8"/>
    <x v="5"/>
    <n v="8"/>
    <n v="8"/>
  </r>
  <r>
    <x v="14"/>
    <x v="1"/>
    <s v="Travel_Rarely"/>
    <s v="Sales"/>
    <s v="Medical"/>
    <n v="4"/>
    <x v="1"/>
    <n v="3"/>
    <x v="0"/>
    <n v="1"/>
    <s v="Single"/>
    <n v="8463"/>
    <s v="No"/>
    <n v="6"/>
    <n v="3"/>
    <n v="5"/>
    <x v="4"/>
    <n v="4"/>
    <x v="1"/>
    <n v="3"/>
    <n v="5"/>
  </r>
  <r>
    <x v="20"/>
    <x v="1"/>
    <s v="Non-Travel"/>
    <s v="Research &amp; Development"/>
    <s v="Life Sciences"/>
    <n v="3"/>
    <x v="1"/>
    <n v="2"/>
    <x v="1"/>
    <n v="3"/>
    <s v="Single"/>
    <n v="3162"/>
    <s v="No"/>
    <n v="7"/>
    <n v="3"/>
    <n v="5"/>
    <x v="0"/>
    <n v="2"/>
    <x v="0"/>
    <n v="3"/>
    <n v="5"/>
  </r>
  <r>
    <x v="16"/>
    <x v="1"/>
    <s v="Travel_Rarely"/>
    <s v="Research &amp; Development"/>
    <s v="Medical"/>
    <n v="4"/>
    <x v="1"/>
    <n v="4"/>
    <x v="3"/>
    <n v="2"/>
    <s v="Single"/>
    <n v="16598"/>
    <s v="No"/>
    <n v="35"/>
    <n v="2"/>
    <n v="9"/>
    <x v="29"/>
    <n v="8"/>
    <x v="6"/>
    <n v="8"/>
    <n v="2"/>
  </r>
  <r>
    <x v="1"/>
    <x v="1"/>
    <s v="Travel_Rarely"/>
    <s v="Research &amp; Development"/>
    <s v="Technical Degree"/>
    <n v="1"/>
    <x v="1"/>
    <n v="3"/>
    <x v="0"/>
    <n v="3"/>
    <s v="Married"/>
    <n v="6651"/>
    <s v="No"/>
    <n v="20"/>
    <n v="2"/>
    <n v="3"/>
    <x v="16"/>
    <n v="2"/>
    <x v="1"/>
    <n v="2"/>
    <n v="5"/>
  </r>
  <r>
    <x v="32"/>
    <x v="1"/>
    <s v="Travel_Rarely"/>
    <s v="Research &amp; Development"/>
    <s v="Medical"/>
    <n v="3"/>
    <x v="1"/>
    <n v="3"/>
    <x v="1"/>
    <n v="3"/>
    <s v="Divorced"/>
    <n v="2345"/>
    <s v="No"/>
    <n v="8"/>
    <n v="4"/>
    <n v="3"/>
    <x v="9"/>
    <n v="1"/>
    <x v="1"/>
    <n v="2"/>
    <n v="2"/>
  </r>
  <r>
    <x v="20"/>
    <x v="1"/>
    <s v="Travel_Rarely"/>
    <s v="Research &amp; Development"/>
    <s v="Life Sciences"/>
    <n v="4"/>
    <x v="1"/>
    <n v="3"/>
    <x v="1"/>
    <n v="2"/>
    <s v="Single"/>
    <n v="3420"/>
    <s v="No"/>
    <n v="6"/>
    <n v="2"/>
    <n v="5"/>
    <x v="4"/>
    <n v="2"/>
    <x v="1"/>
    <n v="3"/>
    <n v="20"/>
  </r>
  <r>
    <x v="3"/>
    <x v="1"/>
    <s v="Travel_Frequently"/>
    <s v="Sales"/>
    <s v="Medical"/>
    <n v="4"/>
    <x v="1"/>
    <n v="3"/>
    <x v="0"/>
    <n v="1"/>
    <s v="Married"/>
    <n v="4373"/>
    <s v="No"/>
    <n v="5"/>
    <n v="3"/>
    <n v="4"/>
    <x v="4"/>
    <n v="3"/>
    <x v="0"/>
    <n v="3"/>
    <n v="7"/>
  </r>
  <r>
    <x v="13"/>
    <x v="1"/>
    <s v="Travel_Rarely"/>
    <s v="Sales"/>
    <s v="Other"/>
    <n v="4"/>
    <x v="1"/>
    <n v="1"/>
    <x v="0"/>
    <n v="1"/>
    <s v="Single"/>
    <n v="4759"/>
    <s v="No"/>
    <n v="15"/>
    <n v="3"/>
    <n v="13"/>
    <x v="0"/>
    <n v="9"/>
    <x v="2"/>
    <n v="12"/>
    <n v="3"/>
  </r>
  <r>
    <x v="7"/>
    <x v="1"/>
    <s v="Travel_Rarely"/>
    <s v="Sales"/>
    <s v="Life Sciences"/>
    <n v="4"/>
    <x v="1"/>
    <n v="3"/>
    <x v="0"/>
    <n v="3"/>
    <s v="Married"/>
    <n v="5301"/>
    <s v="No"/>
    <n v="4"/>
    <n v="2"/>
    <n v="2"/>
    <x v="0"/>
    <n v="1"/>
    <x v="3"/>
    <n v="2"/>
    <n v="16"/>
  </r>
  <r>
    <x v="19"/>
    <x v="1"/>
    <s v="Travel_Frequently"/>
    <s v="Research &amp; Development"/>
    <s v="Medical"/>
    <n v="1"/>
    <x v="0"/>
    <n v="3"/>
    <x v="1"/>
    <n v="4"/>
    <s v="Single"/>
    <n v="3673"/>
    <s v="No"/>
    <n v="12"/>
    <n v="3"/>
    <n v="12"/>
    <x v="1"/>
    <n v="9"/>
    <x v="8"/>
    <n v="8"/>
    <n v="9"/>
  </r>
  <r>
    <x v="20"/>
    <x v="1"/>
    <s v="Travel_Frequently"/>
    <s v="Sales"/>
    <s v="Marketing"/>
    <n v="1"/>
    <x v="0"/>
    <n v="3"/>
    <x v="0"/>
    <n v="3"/>
    <s v="Married"/>
    <n v="4768"/>
    <s v="No"/>
    <n v="11"/>
    <n v="2"/>
    <n v="1"/>
    <x v="6"/>
    <n v="0"/>
    <x v="0"/>
    <n v="0"/>
    <n v="1"/>
  </r>
  <r>
    <x v="7"/>
    <x v="1"/>
    <s v="Non-Travel"/>
    <s v="Research &amp; Development"/>
    <s v="Technical Degree"/>
    <n v="3"/>
    <x v="1"/>
    <n v="3"/>
    <x v="1"/>
    <n v="3"/>
    <s v="Divorced"/>
    <n v="1274"/>
    <s v="No"/>
    <n v="1"/>
    <n v="2"/>
    <n v="1"/>
    <x v="1"/>
    <n v="0"/>
    <x v="0"/>
    <n v="0"/>
    <n v="7"/>
  </r>
  <r>
    <x v="38"/>
    <x v="1"/>
    <s v="Travel_Rarely"/>
    <s v="Research &amp; Development"/>
    <s v="Life Sciences"/>
    <n v="2"/>
    <x v="1"/>
    <n v="4"/>
    <x v="0"/>
    <n v="3"/>
    <s v="Married"/>
    <n v="4900"/>
    <s v="No"/>
    <n v="13"/>
    <n v="2"/>
    <n v="12"/>
    <x v="4"/>
    <n v="9"/>
    <x v="3"/>
    <n v="8"/>
    <n v="1"/>
  </r>
  <r>
    <x v="1"/>
    <x v="1"/>
    <s v="Travel_Rarely"/>
    <s v="Research &amp; Development"/>
    <s v="Life Sciences"/>
    <n v="3"/>
    <x v="1"/>
    <n v="3"/>
    <x v="2"/>
    <n v="2"/>
    <s v="Divorced"/>
    <n v="10466"/>
    <s v="No"/>
    <n v="29"/>
    <n v="3"/>
    <n v="8"/>
    <x v="26"/>
    <n v="7"/>
    <x v="0"/>
    <n v="7"/>
    <n v="7"/>
  </r>
  <r>
    <x v="13"/>
    <x v="1"/>
    <s v="Travel_Frequently"/>
    <s v="Research &amp; Development"/>
    <s v="Medical"/>
    <n v="2"/>
    <x v="1"/>
    <n v="3"/>
    <x v="3"/>
    <n v="1"/>
    <s v="Divorced"/>
    <n v="17007"/>
    <s v="No"/>
    <n v="16"/>
    <n v="2"/>
    <n v="14"/>
    <x v="0"/>
    <n v="8"/>
    <x v="7"/>
    <n v="9"/>
    <n v="15"/>
  </r>
  <r>
    <x v="14"/>
    <x v="0"/>
    <s v="Travel_Frequently"/>
    <s v="Sales"/>
    <s v="Technical Degree"/>
    <n v="1"/>
    <x v="1"/>
    <n v="3"/>
    <x v="1"/>
    <n v="3"/>
    <s v="Married"/>
    <n v="2909"/>
    <s v="No"/>
    <n v="5"/>
    <n v="4"/>
    <n v="3"/>
    <x v="0"/>
    <n v="2"/>
    <x v="1"/>
    <n v="2"/>
    <n v="1"/>
  </r>
  <r>
    <x v="11"/>
    <x v="0"/>
    <s v="Travel_Frequently"/>
    <s v="Sales"/>
    <s v="Technical Degree"/>
    <n v="1"/>
    <x v="0"/>
    <n v="3"/>
    <x v="0"/>
    <n v="2"/>
    <s v="Single"/>
    <n v="5765"/>
    <s v="No"/>
    <n v="7"/>
    <n v="1"/>
    <n v="5"/>
    <x v="0"/>
    <n v="3"/>
    <x v="0"/>
    <n v="0"/>
    <n v="13"/>
  </r>
  <r>
    <x v="13"/>
    <x v="0"/>
    <s v="Travel_Rarely"/>
    <s v="Sales"/>
    <s v="Medical"/>
    <n v="1"/>
    <x v="0"/>
    <n v="2"/>
    <x v="0"/>
    <n v="2"/>
    <s v="Single"/>
    <n v="4599"/>
    <s v="Yes"/>
    <n v="16"/>
    <n v="4"/>
    <n v="15"/>
    <x v="4"/>
    <n v="9"/>
    <x v="13"/>
    <n v="10"/>
    <n v="24"/>
  </r>
  <r>
    <x v="10"/>
    <x v="1"/>
    <s v="Travel_Rarely"/>
    <s v="Sales"/>
    <s v="Life Sciences"/>
    <n v="4"/>
    <x v="1"/>
    <n v="3"/>
    <x v="1"/>
    <n v="3"/>
    <s v="Married"/>
    <n v="2404"/>
    <s v="No"/>
    <n v="1"/>
    <n v="3"/>
    <n v="1"/>
    <x v="1"/>
    <n v="0"/>
    <x v="0"/>
    <n v="0"/>
    <n v="7"/>
  </r>
  <r>
    <x v="17"/>
    <x v="0"/>
    <s v="Travel_Frequently"/>
    <s v="Research &amp; Development"/>
    <s v="Medical"/>
    <n v="2"/>
    <x v="1"/>
    <n v="3"/>
    <x v="1"/>
    <n v="1"/>
    <s v="Single"/>
    <n v="3172"/>
    <s v="Yes"/>
    <n v="4"/>
    <n v="2"/>
    <n v="0"/>
    <x v="3"/>
    <n v="0"/>
    <x v="0"/>
    <n v="0"/>
    <n v="9"/>
  </r>
  <r>
    <x v="17"/>
    <x v="1"/>
    <s v="Non-Travel"/>
    <s v="Sales"/>
    <s v="Life Sciences"/>
    <n v="4"/>
    <x v="0"/>
    <n v="3"/>
    <x v="1"/>
    <n v="2"/>
    <s v="Married"/>
    <n v="2033"/>
    <s v="No"/>
    <n v="1"/>
    <n v="3"/>
    <n v="1"/>
    <x v="1"/>
    <n v="0"/>
    <x v="0"/>
    <n v="0"/>
    <n v="13"/>
  </r>
  <r>
    <x v="20"/>
    <x v="1"/>
    <s v="Travel_Frequently"/>
    <s v="Research &amp; Development"/>
    <s v="Medical"/>
    <n v="2"/>
    <x v="1"/>
    <n v="3"/>
    <x v="2"/>
    <n v="3"/>
    <s v="Single"/>
    <n v="10209"/>
    <s v="Yes"/>
    <n v="16"/>
    <n v="2"/>
    <n v="2"/>
    <x v="19"/>
    <n v="2"/>
    <x v="3"/>
    <n v="2"/>
    <n v="2"/>
  </r>
  <r>
    <x v="11"/>
    <x v="1"/>
    <s v="Travel_Rarely"/>
    <s v="Sales"/>
    <s v="Life Sciences"/>
    <n v="3"/>
    <x v="1"/>
    <n v="2"/>
    <x v="0"/>
    <n v="3"/>
    <s v="Divorced"/>
    <n v="8620"/>
    <s v="No"/>
    <n v="10"/>
    <n v="3"/>
    <n v="10"/>
    <x v="1"/>
    <n v="7"/>
    <x v="0"/>
    <n v="4"/>
    <n v="19"/>
  </r>
  <r>
    <x v="7"/>
    <x v="1"/>
    <s v="Travel_Rarely"/>
    <s v="Human Resources"/>
    <s v="Life Sciences"/>
    <n v="3"/>
    <x v="1"/>
    <n v="3"/>
    <x v="1"/>
    <n v="3"/>
    <s v="Divorced"/>
    <n v="2064"/>
    <s v="No"/>
    <n v="6"/>
    <n v="4"/>
    <n v="5"/>
    <x v="4"/>
    <n v="3"/>
    <x v="1"/>
    <n v="3"/>
    <n v="1"/>
  </r>
  <r>
    <x v="27"/>
    <x v="1"/>
    <s v="Travel_Rarely"/>
    <s v="Research &amp; Development"/>
    <s v="Life Sciences"/>
    <n v="4"/>
    <x v="1"/>
    <n v="3"/>
    <x v="0"/>
    <n v="3"/>
    <s v="Married"/>
    <n v="4035"/>
    <s v="Yes"/>
    <n v="4"/>
    <n v="3"/>
    <n v="3"/>
    <x v="4"/>
    <n v="2"/>
    <x v="1"/>
    <n v="2"/>
    <n v="4"/>
  </r>
  <r>
    <x v="3"/>
    <x v="1"/>
    <s v="Travel_Rarely"/>
    <s v="Research &amp; Development"/>
    <s v="Medical"/>
    <n v="1"/>
    <x v="0"/>
    <n v="2"/>
    <x v="1"/>
    <n v="2"/>
    <s v="Married"/>
    <n v="3838"/>
    <s v="No"/>
    <n v="8"/>
    <n v="3"/>
    <n v="5"/>
    <x v="8"/>
    <n v="4"/>
    <x v="0"/>
    <n v="2"/>
    <n v="4"/>
  </r>
  <r>
    <x v="40"/>
    <x v="1"/>
    <s v="Travel_Rarely"/>
    <s v="Sales"/>
    <s v="Medical"/>
    <n v="3"/>
    <x v="0"/>
    <n v="3"/>
    <x v="0"/>
    <n v="3"/>
    <s v="Married"/>
    <n v="4591"/>
    <s v="Yes"/>
    <n v="11"/>
    <n v="2"/>
    <n v="5"/>
    <x v="7"/>
    <n v="4"/>
    <x v="1"/>
    <n v="2"/>
    <n v="14"/>
  </r>
  <r>
    <x v="14"/>
    <x v="0"/>
    <s v="Travel_Frequently"/>
    <s v="Research &amp; Development"/>
    <s v="Medical"/>
    <n v="3"/>
    <x v="1"/>
    <n v="2"/>
    <x v="1"/>
    <n v="1"/>
    <s v="Single"/>
    <n v="2561"/>
    <s v="No"/>
    <n v="8"/>
    <n v="2"/>
    <n v="0"/>
    <x v="23"/>
    <n v="0"/>
    <x v="0"/>
    <n v="0"/>
    <n v="2"/>
  </r>
  <r>
    <x v="14"/>
    <x v="1"/>
    <s v="Travel_Rarely"/>
    <s v="Research &amp; Development"/>
    <s v="Life Sciences"/>
    <n v="1"/>
    <x v="1"/>
    <n v="2"/>
    <x v="1"/>
    <n v="3"/>
    <s v="Divorced"/>
    <n v="1563"/>
    <s v="No"/>
    <n v="1"/>
    <n v="1"/>
    <n v="1"/>
    <x v="1"/>
    <n v="0"/>
    <x v="0"/>
    <n v="0"/>
    <n v="1"/>
  </r>
  <r>
    <x v="14"/>
    <x v="1"/>
    <s v="Travel_Frequently"/>
    <s v="Sales"/>
    <s v="Life Sciences"/>
    <n v="3"/>
    <x v="1"/>
    <n v="3"/>
    <x v="0"/>
    <n v="1"/>
    <s v="Single"/>
    <n v="4898"/>
    <s v="No"/>
    <n v="5"/>
    <n v="3"/>
    <n v="4"/>
    <x v="4"/>
    <n v="2"/>
    <x v="1"/>
    <n v="3"/>
    <n v="7"/>
  </r>
  <r>
    <x v="1"/>
    <x v="1"/>
    <s v="Travel_Rarely"/>
    <s v="Research &amp; Development"/>
    <s v="Medical"/>
    <n v="3"/>
    <x v="0"/>
    <n v="2"/>
    <x v="0"/>
    <n v="1"/>
    <s v="Married"/>
    <n v="4789"/>
    <s v="No"/>
    <n v="10"/>
    <n v="3"/>
    <n v="3"/>
    <x v="2"/>
    <n v="2"/>
    <x v="1"/>
    <n v="2"/>
    <n v="3"/>
  </r>
  <r>
    <x v="11"/>
    <x v="1"/>
    <s v="Travel_Frequently"/>
    <s v="Research &amp; Development"/>
    <s v="Life Sciences"/>
    <n v="4"/>
    <x v="0"/>
    <n v="3"/>
    <x v="1"/>
    <n v="2"/>
    <s v="Married"/>
    <n v="3180"/>
    <s v="No"/>
    <n v="4"/>
    <n v="3"/>
    <n v="3"/>
    <x v="4"/>
    <n v="2"/>
    <x v="0"/>
    <n v="2"/>
    <n v="2"/>
  </r>
  <r>
    <x v="14"/>
    <x v="1"/>
    <s v="Travel_Rarely"/>
    <s v="Research &amp; Development"/>
    <s v="Life Sciences"/>
    <n v="3"/>
    <x v="1"/>
    <n v="1"/>
    <x v="0"/>
    <n v="2"/>
    <s v="Married"/>
    <n v="6549"/>
    <s v="No"/>
    <n v="8"/>
    <n v="2"/>
    <n v="8"/>
    <x v="1"/>
    <n v="6"/>
    <x v="1"/>
    <n v="7"/>
    <n v="29"/>
  </r>
  <r>
    <x v="3"/>
    <x v="1"/>
    <s v="Travel_Rarely"/>
    <s v="Research &amp; Development"/>
    <s v="Life Sciences"/>
    <n v="4"/>
    <x v="1"/>
    <n v="3"/>
    <x v="0"/>
    <n v="3"/>
    <s v="Single"/>
    <n v="6388"/>
    <s v="Yes"/>
    <n v="14"/>
    <n v="3"/>
    <n v="0"/>
    <x v="19"/>
    <n v="0"/>
    <x v="0"/>
    <n v="0"/>
    <n v="8"/>
  </r>
  <r>
    <x v="5"/>
    <x v="1"/>
    <s v="Travel_Rarely"/>
    <s v="Research &amp; Development"/>
    <s v="Medical"/>
    <n v="3"/>
    <x v="1"/>
    <n v="3"/>
    <x v="2"/>
    <n v="4"/>
    <s v="Single"/>
    <n v="11244"/>
    <s v="No"/>
    <n v="10"/>
    <n v="4"/>
    <n v="5"/>
    <x v="9"/>
    <n v="2"/>
    <x v="0"/>
    <n v="0"/>
    <n v="10"/>
  </r>
  <r>
    <x v="33"/>
    <x v="1"/>
    <s v="Travel_Frequently"/>
    <s v="Research &amp; Development"/>
    <s v="Medical"/>
    <n v="2"/>
    <x v="0"/>
    <n v="3"/>
    <x v="3"/>
    <n v="4"/>
    <s v="Divorced"/>
    <n v="16032"/>
    <s v="No"/>
    <n v="26"/>
    <n v="3"/>
    <n v="14"/>
    <x v="10"/>
    <n v="9"/>
    <x v="1"/>
    <n v="12"/>
    <n v="11"/>
  </r>
  <r>
    <x v="11"/>
    <x v="0"/>
    <s v="Travel_Rarely"/>
    <s v="Research &amp; Development"/>
    <s v="Technical Degree"/>
    <n v="1"/>
    <x v="1"/>
    <n v="2"/>
    <x v="1"/>
    <n v="1"/>
    <s v="Single"/>
    <n v="2362"/>
    <s v="No"/>
    <n v="11"/>
    <n v="1"/>
    <n v="9"/>
    <x v="0"/>
    <n v="7"/>
    <x v="0"/>
    <n v="7"/>
    <n v="1"/>
  </r>
  <r>
    <x v="20"/>
    <x v="1"/>
    <s v="Travel_Rarely"/>
    <s v="Research &amp; Development"/>
    <s v="Life Sciences"/>
    <n v="4"/>
    <x v="1"/>
    <n v="3"/>
    <x v="3"/>
    <n v="1"/>
    <s v="Married"/>
    <n v="16328"/>
    <s v="No"/>
    <n v="24"/>
    <n v="4"/>
    <n v="20"/>
    <x v="3"/>
    <n v="6"/>
    <x v="15"/>
    <n v="17"/>
    <n v="28"/>
  </r>
  <r>
    <x v="22"/>
    <x v="1"/>
    <s v="Travel_Rarely"/>
    <s v="Research &amp; Development"/>
    <s v="Life Sciences"/>
    <n v="2"/>
    <x v="0"/>
    <n v="3"/>
    <x v="2"/>
    <n v="2"/>
    <s v="Single"/>
    <n v="8376"/>
    <s v="No"/>
    <n v="9"/>
    <n v="3"/>
    <n v="2"/>
    <x v="2"/>
    <n v="0"/>
    <x v="3"/>
    <n v="2"/>
    <n v="6"/>
  </r>
  <r>
    <x v="21"/>
    <x v="1"/>
    <s v="Travel_Rarely"/>
    <s v="Sales"/>
    <s v="Life Sciences"/>
    <n v="3"/>
    <x v="0"/>
    <n v="3"/>
    <x v="3"/>
    <n v="2"/>
    <s v="Married"/>
    <n v="16606"/>
    <s v="No"/>
    <n v="23"/>
    <n v="4"/>
    <n v="13"/>
    <x v="6"/>
    <n v="12"/>
    <x v="8"/>
    <n v="1"/>
    <n v="3"/>
  </r>
  <r>
    <x v="10"/>
    <x v="1"/>
    <s v="Travel_Rarely"/>
    <s v="Research &amp; Development"/>
    <s v="Life Sciences"/>
    <n v="4"/>
    <x v="0"/>
    <n v="2"/>
    <x v="2"/>
    <n v="2"/>
    <s v="Single"/>
    <n v="8606"/>
    <s v="No"/>
    <n v="11"/>
    <n v="1"/>
    <n v="11"/>
    <x v="1"/>
    <n v="8"/>
    <x v="2"/>
    <n v="3"/>
    <n v="16"/>
  </r>
  <r>
    <x v="30"/>
    <x v="1"/>
    <s v="Travel_Rarely"/>
    <s v="Research &amp; Development"/>
    <s v="Life Sciences"/>
    <n v="1"/>
    <x v="1"/>
    <n v="3"/>
    <x v="0"/>
    <n v="3"/>
    <s v="Single"/>
    <n v="2272"/>
    <s v="No"/>
    <n v="5"/>
    <n v="3"/>
    <n v="4"/>
    <x v="4"/>
    <n v="3"/>
    <x v="1"/>
    <n v="2"/>
    <n v="20"/>
  </r>
  <r>
    <x v="32"/>
    <x v="0"/>
    <s v="Travel_Rarely"/>
    <s v="Research &amp; Development"/>
    <s v="Life Sciences"/>
    <n v="4"/>
    <x v="1"/>
    <n v="3"/>
    <x v="1"/>
    <n v="1"/>
    <s v="Single"/>
    <n v="2018"/>
    <s v="No"/>
    <n v="15"/>
    <n v="1"/>
    <n v="5"/>
    <x v="6"/>
    <n v="4"/>
    <x v="1"/>
    <n v="0"/>
    <n v="9"/>
  </r>
  <r>
    <x v="13"/>
    <x v="1"/>
    <s v="Travel_Rarely"/>
    <s v="Sales"/>
    <s v="Technical Degree"/>
    <n v="4"/>
    <x v="1"/>
    <n v="2"/>
    <x v="2"/>
    <n v="3"/>
    <s v="Married"/>
    <n v="7083"/>
    <s v="Yes"/>
    <n v="10"/>
    <n v="3"/>
    <n v="10"/>
    <x v="1"/>
    <n v="9"/>
    <x v="6"/>
    <n v="6"/>
    <n v="1"/>
  </r>
  <r>
    <x v="12"/>
    <x v="0"/>
    <s v="Travel_Frequently"/>
    <s v="Research &amp; Development"/>
    <s v="Life Sciences"/>
    <n v="4"/>
    <x v="0"/>
    <n v="3"/>
    <x v="1"/>
    <n v="3"/>
    <s v="Single"/>
    <n v="4084"/>
    <s v="No"/>
    <n v="7"/>
    <n v="1"/>
    <n v="7"/>
    <x v="1"/>
    <n v="2"/>
    <x v="4"/>
    <n v="7"/>
    <n v="3"/>
  </r>
  <r>
    <x v="24"/>
    <x v="1"/>
    <s v="Travel_Frequently"/>
    <s v="Research &amp; Development"/>
    <s v="Medical"/>
    <n v="3"/>
    <x v="1"/>
    <n v="1"/>
    <x v="3"/>
    <n v="4"/>
    <s v="Single"/>
    <n v="14411"/>
    <s v="Yes"/>
    <n v="32"/>
    <n v="3"/>
    <n v="32"/>
    <x v="1"/>
    <n v="6"/>
    <x v="11"/>
    <n v="9"/>
    <n v="22"/>
  </r>
  <r>
    <x v="13"/>
    <x v="1"/>
    <s v="Travel_Rarely"/>
    <s v="Sales"/>
    <s v="Technical Degree"/>
    <n v="2"/>
    <x v="1"/>
    <n v="3"/>
    <x v="1"/>
    <n v="3"/>
    <s v="Married"/>
    <n v="2308"/>
    <s v="Yes"/>
    <n v="12"/>
    <n v="3"/>
    <n v="11"/>
    <x v="4"/>
    <n v="10"/>
    <x v="8"/>
    <n v="7"/>
    <n v="7"/>
  </r>
  <r>
    <x v="19"/>
    <x v="1"/>
    <s v="Travel_Rarely"/>
    <s v="Research &amp; Development"/>
    <s v="Medical"/>
    <n v="3"/>
    <x v="1"/>
    <n v="2"/>
    <x v="1"/>
    <n v="2"/>
    <s v="Married"/>
    <n v="4841"/>
    <s v="No"/>
    <n v="4"/>
    <n v="3"/>
    <n v="1"/>
    <x v="8"/>
    <n v="0"/>
    <x v="0"/>
    <n v="0"/>
    <n v="2"/>
  </r>
  <r>
    <x v="2"/>
    <x v="1"/>
    <s v="Travel_Rarely"/>
    <s v="Research &amp; Development"/>
    <s v="Medical"/>
    <n v="1"/>
    <x v="1"/>
    <n v="3"/>
    <x v="0"/>
    <n v="4"/>
    <s v="Married"/>
    <n v="4285"/>
    <s v="No"/>
    <n v="10"/>
    <n v="3"/>
    <n v="10"/>
    <x v="1"/>
    <n v="8"/>
    <x v="2"/>
    <n v="7"/>
    <n v="13"/>
  </r>
  <r>
    <x v="11"/>
    <x v="1"/>
    <s v="Travel_Rarely"/>
    <s v="Research &amp; Development"/>
    <s v="Other"/>
    <n v="3"/>
    <x v="0"/>
    <n v="1"/>
    <x v="0"/>
    <n v="1"/>
    <s v="Married"/>
    <n v="9715"/>
    <s v="No"/>
    <n v="9"/>
    <n v="3"/>
    <n v="7"/>
    <x v="0"/>
    <n v="7"/>
    <x v="0"/>
    <n v="7"/>
    <n v="8"/>
  </r>
  <r>
    <x v="3"/>
    <x v="1"/>
    <s v="Travel_Rarely"/>
    <s v="Research &amp; Development"/>
    <s v="Life Sciences"/>
    <n v="4"/>
    <x v="1"/>
    <n v="2"/>
    <x v="0"/>
    <n v="2"/>
    <s v="Single"/>
    <n v="4320"/>
    <s v="No"/>
    <n v="5"/>
    <n v="3"/>
    <n v="5"/>
    <x v="1"/>
    <n v="3"/>
    <x v="0"/>
    <n v="2"/>
    <n v="25"/>
  </r>
  <r>
    <x v="28"/>
    <x v="1"/>
    <s v="Travel_Rarely"/>
    <s v="Research &amp; Development"/>
    <s v="Technical Degree"/>
    <n v="4"/>
    <x v="1"/>
    <n v="3"/>
    <x v="1"/>
    <n v="4"/>
    <s v="Married"/>
    <n v="2132"/>
    <s v="No"/>
    <n v="8"/>
    <n v="3"/>
    <n v="5"/>
    <x v="8"/>
    <n v="4"/>
    <x v="0"/>
    <n v="3"/>
    <n v="28"/>
  </r>
  <r>
    <x v="19"/>
    <x v="1"/>
    <s v="Travel_Frequently"/>
    <s v="Research &amp; Development"/>
    <s v="Life Sciences"/>
    <n v="4"/>
    <x v="1"/>
    <n v="3"/>
    <x v="2"/>
    <n v="4"/>
    <s v="Married"/>
    <n v="10124"/>
    <s v="Yes"/>
    <n v="24"/>
    <n v="1"/>
    <n v="20"/>
    <x v="3"/>
    <n v="8"/>
    <x v="11"/>
    <n v="9"/>
    <n v="2"/>
  </r>
  <r>
    <x v="32"/>
    <x v="1"/>
    <s v="Travel_Rarely"/>
    <s v="Sales"/>
    <s v="Medical"/>
    <n v="1"/>
    <x v="1"/>
    <n v="3"/>
    <x v="0"/>
    <n v="1"/>
    <s v="Married"/>
    <n v="5473"/>
    <s v="No"/>
    <n v="9"/>
    <n v="4"/>
    <n v="8"/>
    <x v="4"/>
    <n v="4"/>
    <x v="4"/>
    <n v="1"/>
    <n v="9"/>
  </r>
  <r>
    <x v="3"/>
    <x v="1"/>
    <s v="Travel_Rarely"/>
    <s v="Research &amp; Development"/>
    <s v="Life Sciences"/>
    <n v="2"/>
    <x v="1"/>
    <n v="3"/>
    <x v="0"/>
    <n v="3"/>
    <s v="Married"/>
    <n v="5207"/>
    <s v="Yes"/>
    <n v="15"/>
    <n v="3"/>
    <n v="15"/>
    <x v="1"/>
    <n v="14"/>
    <x v="8"/>
    <n v="7"/>
    <n v="28"/>
  </r>
  <r>
    <x v="32"/>
    <x v="1"/>
    <s v="Travel_Rarely"/>
    <s v="Human Resources"/>
    <s v="Medical"/>
    <n v="3"/>
    <x v="1"/>
    <n v="3"/>
    <x v="3"/>
    <n v="4"/>
    <s v="Single"/>
    <n v="16437"/>
    <s v="Yes"/>
    <n v="21"/>
    <n v="3"/>
    <n v="21"/>
    <x v="1"/>
    <n v="7"/>
    <x v="4"/>
    <n v="7"/>
    <n v="6"/>
  </r>
  <r>
    <x v="17"/>
    <x v="1"/>
    <s v="Travel_Rarely"/>
    <s v="Research &amp; Development"/>
    <s v="Technical Degree"/>
    <n v="3"/>
    <x v="1"/>
    <n v="2"/>
    <x v="1"/>
    <n v="1"/>
    <s v="Divorced"/>
    <n v="2296"/>
    <s v="No"/>
    <n v="2"/>
    <n v="3"/>
    <n v="1"/>
    <x v="4"/>
    <n v="1"/>
    <x v="0"/>
    <n v="0"/>
    <n v="21"/>
  </r>
  <r>
    <x v="32"/>
    <x v="1"/>
    <s v="Non-Travel"/>
    <s v="Research &amp; Development"/>
    <s v="Life Sciences"/>
    <n v="4"/>
    <x v="1"/>
    <n v="3"/>
    <x v="0"/>
    <n v="4"/>
    <s v="Divorced"/>
    <n v="4069"/>
    <s v="Yes"/>
    <n v="8"/>
    <n v="3"/>
    <n v="2"/>
    <x v="7"/>
    <n v="2"/>
    <x v="3"/>
    <n v="2"/>
    <n v="8"/>
  </r>
  <r>
    <x v="28"/>
    <x v="1"/>
    <s v="Travel_Rarely"/>
    <s v="Research &amp; Development"/>
    <s v="Technical Degree"/>
    <n v="1"/>
    <x v="1"/>
    <n v="3"/>
    <x v="2"/>
    <n v="2"/>
    <s v="Divorced"/>
    <n v="7441"/>
    <s v="No"/>
    <n v="10"/>
    <n v="3"/>
    <n v="10"/>
    <x v="1"/>
    <n v="8"/>
    <x v="4"/>
    <n v="7"/>
    <n v="1"/>
  </r>
  <r>
    <x v="10"/>
    <x v="1"/>
    <s v="Travel_Rarely"/>
    <s v="Sales"/>
    <s v="Life Sciences"/>
    <n v="2"/>
    <x v="0"/>
    <n v="2"/>
    <x v="1"/>
    <n v="3"/>
    <s v="Married"/>
    <n v="2430"/>
    <s v="No"/>
    <n v="6"/>
    <n v="3"/>
    <n v="5"/>
    <x v="4"/>
    <n v="3"/>
    <x v="5"/>
    <n v="2"/>
    <n v="28"/>
  </r>
  <r>
    <x v="5"/>
    <x v="1"/>
    <s v="Travel_Rarely"/>
    <s v="Research &amp; Development"/>
    <s v="Life Sciences"/>
    <n v="4"/>
    <x v="0"/>
    <n v="2"/>
    <x v="0"/>
    <n v="2"/>
    <s v="Married"/>
    <n v="5878"/>
    <s v="No"/>
    <n v="12"/>
    <n v="3"/>
    <n v="7"/>
    <x v="9"/>
    <n v="1"/>
    <x v="3"/>
    <n v="5"/>
    <n v="5"/>
  </r>
  <r>
    <x v="9"/>
    <x v="1"/>
    <s v="Travel_Rarely"/>
    <s v="Sales"/>
    <s v="Life Sciences"/>
    <n v="3"/>
    <x v="1"/>
    <n v="3"/>
    <x v="1"/>
    <n v="4"/>
    <s v="Single"/>
    <n v="2644"/>
    <s v="Yes"/>
    <n v="7"/>
    <n v="2"/>
    <n v="3"/>
    <x v="3"/>
    <n v="2"/>
    <x v="1"/>
    <n v="2"/>
    <n v="2"/>
  </r>
  <r>
    <x v="26"/>
    <x v="1"/>
    <s v="Travel_Rarely"/>
    <s v="Sales"/>
    <s v="Life Sciences"/>
    <n v="3"/>
    <x v="0"/>
    <n v="3"/>
    <x v="0"/>
    <n v="3"/>
    <s v="Divorced"/>
    <n v="6439"/>
    <s v="No"/>
    <n v="18"/>
    <n v="3"/>
    <n v="8"/>
    <x v="6"/>
    <n v="7"/>
    <x v="4"/>
    <n v="7"/>
    <n v="16"/>
  </r>
  <r>
    <x v="11"/>
    <x v="1"/>
    <s v="Travel_Rarely"/>
    <s v="Research &amp; Development"/>
    <s v="Life Sciences"/>
    <n v="3"/>
    <x v="1"/>
    <n v="4"/>
    <x v="1"/>
    <n v="3"/>
    <s v="Married"/>
    <n v="2451"/>
    <s v="No"/>
    <n v="5"/>
    <n v="2"/>
    <n v="1"/>
    <x v="3"/>
    <n v="0"/>
    <x v="0"/>
    <n v="0"/>
    <n v="9"/>
  </r>
  <r>
    <x v="3"/>
    <x v="1"/>
    <s v="Travel_Rarely"/>
    <s v="Sales"/>
    <s v="Life Sciences"/>
    <n v="1"/>
    <x v="1"/>
    <n v="3"/>
    <x v="0"/>
    <n v="1"/>
    <s v="Married"/>
    <n v="6392"/>
    <s v="No"/>
    <n v="8"/>
    <n v="1"/>
    <n v="2"/>
    <x v="7"/>
    <n v="2"/>
    <x v="3"/>
    <n v="2"/>
    <n v="8"/>
  </r>
  <r>
    <x v="7"/>
    <x v="0"/>
    <s v="Travel_Rarely"/>
    <s v="Sales"/>
    <s v="Life Sciences"/>
    <n v="2"/>
    <x v="1"/>
    <n v="2"/>
    <x v="0"/>
    <n v="1"/>
    <s v="Married"/>
    <n v="9714"/>
    <s v="No"/>
    <n v="10"/>
    <n v="3"/>
    <n v="10"/>
    <x v="1"/>
    <n v="8"/>
    <x v="7"/>
    <n v="7"/>
    <n v="1"/>
  </r>
  <r>
    <x v="8"/>
    <x v="1"/>
    <s v="Travel_Frequently"/>
    <s v="Human Resources"/>
    <s v="Human Resources"/>
    <n v="3"/>
    <x v="1"/>
    <n v="3"/>
    <x v="0"/>
    <n v="3"/>
    <s v="Married"/>
    <n v="6077"/>
    <s v="No"/>
    <n v="10"/>
    <n v="3"/>
    <n v="6"/>
    <x v="3"/>
    <n v="3"/>
    <x v="1"/>
    <n v="2"/>
    <n v="10"/>
  </r>
  <r>
    <x v="10"/>
    <x v="1"/>
    <s v="Travel_Rarely"/>
    <s v="Research &amp; Development"/>
    <s v="Medical"/>
    <n v="4"/>
    <x v="1"/>
    <n v="2"/>
    <x v="1"/>
    <n v="1"/>
    <s v="Single"/>
    <n v="2450"/>
    <s v="No"/>
    <n v="3"/>
    <n v="3"/>
    <n v="3"/>
    <x v="1"/>
    <n v="0"/>
    <x v="1"/>
    <n v="2"/>
    <n v="1"/>
  </r>
  <r>
    <x v="7"/>
    <x v="1"/>
    <s v="Travel_Rarely"/>
    <s v="Sales"/>
    <s v="Technical Degree"/>
    <n v="3"/>
    <x v="1"/>
    <n v="3"/>
    <x v="2"/>
    <n v="2"/>
    <s v="Married"/>
    <n v="9250"/>
    <s v="No"/>
    <n v="9"/>
    <n v="3"/>
    <n v="4"/>
    <x v="9"/>
    <n v="2"/>
    <x v="1"/>
    <n v="3"/>
    <n v="29"/>
  </r>
  <r>
    <x v="10"/>
    <x v="0"/>
    <s v="Travel_Rarely"/>
    <s v="Research &amp; Development"/>
    <s v="Life Sciences"/>
    <n v="1"/>
    <x v="0"/>
    <n v="3"/>
    <x v="1"/>
    <n v="1"/>
    <s v="Divorced"/>
    <n v="2074"/>
    <s v="Yes"/>
    <n v="1"/>
    <n v="3"/>
    <n v="1"/>
    <x v="1"/>
    <n v="0"/>
    <x v="0"/>
    <n v="0"/>
    <n v="2"/>
  </r>
  <r>
    <x v="16"/>
    <x v="0"/>
    <s v="Travel_Rarely"/>
    <s v="Research &amp; Development"/>
    <s v="Technical Degree"/>
    <n v="3"/>
    <x v="0"/>
    <n v="2"/>
    <x v="2"/>
    <n v="4"/>
    <s v="Married"/>
    <n v="10169"/>
    <s v="No"/>
    <n v="34"/>
    <n v="3"/>
    <n v="33"/>
    <x v="4"/>
    <n v="7"/>
    <x v="1"/>
    <n v="9"/>
    <n v="2"/>
  </r>
  <r>
    <x v="8"/>
    <x v="0"/>
    <s v="Travel_Rarely"/>
    <s v="Research &amp; Development"/>
    <s v="Medical"/>
    <n v="3"/>
    <x v="1"/>
    <n v="3"/>
    <x v="0"/>
    <n v="2"/>
    <s v="Married"/>
    <n v="4855"/>
    <s v="No"/>
    <n v="7"/>
    <n v="3"/>
    <n v="5"/>
    <x v="0"/>
    <n v="2"/>
    <x v="1"/>
    <n v="4"/>
    <n v="2"/>
  </r>
  <r>
    <x v="5"/>
    <x v="1"/>
    <s v="Non-Travel"/>
    <s v="Research &amp; Development"/>
    <s v="Technical Degree"/>
    <n v="4"/>
    <x v="1"/>
    <n v="3"/>
    <x v="0"/>
    <n v="1"/>
    <s v="Married"/>
    <n v="4087"/>
    <s v="No"/>
    <n v="9"/>
    <n v="2"/>
    <n v="6"/>
    <x v="8"/>
    <n v="5"/>
    <x v="1"/>
    <n v="2"/>
    <n v="1"/>
  </r>
  <r>
    <x v="26"/>
    <x v="1"/>
    <s v="Travel_Rarely"/>
    <s v="Research &amp; Development"/>
    <s v="Other"/>
    <n v="3"/>
    <x v="0"/>
    <n v="3"/>
    <x v="1"/>
    <n v="1"/>
    <s v="Married"/>
    <n v="2367"/>
    <s v="No"/>
    <n v="10"/>
    <n v="2"/>
    <n v="8"/>
    <x v="0"/>
    <n v="2"/>
    <x v="4"/>
    <n v="6"/>
    <n v="15"/>
  </r>
  <r>
    <x v="13"/>
    <x v="1"/>
    <s v="Travel_Rarely"/>
    <s v="Research &amp; Development"/>
    <s v="Medical"/>
    <n v="1"/>
    <x v="1"/>
    <n v="3"/>
    <x v="1"/>
    <n v="4"/>
    <s v="Single"/>
    <n v="2972"/>
    <s v="No"/>
    <n v="1"/>
    <n v="1"/>
    <n v="1"/>
    <x v="1"/>
    <n v="0"/>
    <x v="0"/>
    <n v="0"/>
    <n v="7"/>
  </r>
  <r>
    <x v="27"/>
    <x v="1"/>
    <s v="Travel_Rarely"/>
    <s v="Sales"/>
    <s v="Marketing"/>
    <n v="3"/>
    <x v="1"/>
    <n v="2"/>
    <x v="4"/>
    <n v="4"/>
    <s v="Married"/>
    <n v="19586"/>
    <s v="No"/>
    <n v="36"/>
    <n v="3"/>
    <n v="36"/>
    <x v="1"/>
    <n v="6"/>
    <x v="3"/>
    <n v="13"/>
    <n v="26"/>
  </r>
  <r>
    <x v="13"/>
    <x v="1"/>
    <s v="Travel_Rarely"/>
    <s v="Research &amp; Development"/>
    <s v="Life Sciences"/>
    <n v="2"/>
    <x v="1"/>
    <n v="3"/>
    <x v="0"/>
    <n v="4"/>
    <s v="Married"/>
    <n v="5484"/>
    <s v="No"/>
    <n v="9"/>
    <n v="2"/>
    <n v="2"/>
    <x v="2"/>
    <n v="2"/>
    <x v="3"/>
    <n v="1"/>
    <n v="1"/>
  </r>
  <r>
    <x v="25"/>
    <x v="1"/>
    <s v="Travel_Rarely"/>
    <s v="Research &amp; Development"/>
    <s v="Life Sciences"/>
    <n v="1"/>
    <x v="0"/>
    <n v="3"/>
    <x v="1"/>
    <n v="4"/>
    <s v="Married"/>
    <n v="2061"/>
    <s v="No"/>
    <n v="1"/>
    <n v="3"/>
    <n v="1"/>
    <x v="1"/>
    <n v="0"/>
    <x v="0"/>
    <n v="0"/>
    <n v="3"/>
  </r>
  <r>
    <x v="8"/>
    <x v="1"/>
    <s v="Travel_Rarely"/>
    <s v="Sales"/>
    <s v="Life Sciences"/>
    <n v="3"/>
    <x v="1"/>
    <n v="3"/>
    <x v="0"/>
    <n v="2"/>
    <s v="Married"/>
    <n v="9924"/>
    <s v="No"/>
    <n v="10"/>
    <n v="3"/>
    <n v="9"/>
    <x v="4"/>
    <n v="8"/>
    <x v="4"/>
    <n v="7"/>
    <n v="14"/>
  </r>
  <r>
    <x v="8"/>
    <x v="1"/>
    <s v="Travel_Rarely"/>
    <s v="Sales"/>
    <s v="Life Sciences"/>
    <n v="2"/>
    <x v="0"/>
    <n v="3"/>
    <x v="0"/>
    <n v="2"/>
    <s v="Single"/>
    <n v="4198"/>
    <s v="No"/>
    <n v="8"/>
    <n v="4"/>
    <n v="3"/>
    <x v="9"/>
    <n v="2"/>
    <x v="1"/>
    <n v="2"/>
    <n v="16"/>
  </r>
  <r>
    <x v="9"/>
    <x v="1"/>
    <s v="Travel_Rarely"/>
    <s v="Sales"/>
    <s v="Life Sciences"/>
    <n v="2"/>
    <x v="0"/>
    <n v="3"/>
    <x v="0"/>
    <n v="3"/>
    <s v="Single"/>
    <n v="6815"/>
    <s v="No"/>
    <n v="15"/>
    <n v="3"/>
    <n v="1"/>
    <x v="19"/>
    <n v="0"/>
    <x v="0"/>
    <n v="0"/>
    <n v="1"/>
  </r>
  <r>
    <x v="11"/>
    <x v="1"/>
    <s v="Travel_Rarely"/>
    <s v="Research &amp; Development"/>
    <s v="Medical"/>
    <n v="2"/>
    <x v="1"/>
    <n v="3"/>
    <x v="1"/>
    <n v="1"/>
    <s v="Single"/>
    <n v="4723"/>
    <s v="Yes"/>
    <n v="10"/>
    <n v="3"/>
    <n v="10"/>
    <x v="1"/>
    <n v="9"/>
    <x v="1"/>
    <n v="5"/>
    <n v="3"/>
  </r>
  <r>
    <x v="10"/>
    <x v="1"/>
    <s v="Travel_Rarely"/>
    <s v="Research &amp; Development"/>
    <s v="Medical"/>
    <n v="1"/>
    <x v="0"/>
    <n v="3"/>
    <x v="0"/>
    <n v="3"/>
    <s v="Single"/>
    <n v="6142"/>
    <s v="Yes"/>
    <n v="10"/>
    <n v="3"/>
    <n v="5"/>
    <x v="9"/>
    <n v="2"/>
    <x v="0"/>
    <n v="4"/>
    <n v="10"/>
  </r>
  <r>
    <x v="22"/>
    <x v="1"/>
    <s v="Travel_Rarely"/>
    <s v="Sales"/>
    <s v="Medical"/>
    <n v="4"/>
    <x v="1"/>
    <n v="4"/>
    <x v="2"/>
    <n v="3"/>
    <s v="Married"/>
    <n v="8237"/>
    <s v="No"/>
    <n v="11"/>
    <n v="3"/>
    <n v="7"/>
    <x v="3"/>
    <n v="6"/>
    <x v="4"/>
    <n v="6"/>
    <n v="6"/>
  </r>
  <r>
    <x v="11"/>
    <x v="1"/>
    <s v="Travel_Frequently"/>
    <s v="Research &amp; Development"/>
    <s v="Life Sciences"/>
    <n v="1"/>
    <x v="1"/>
    <n v="3"/>
    <x v="0"/>
    <n v="4"/>
    <s v="Divorced"/>
    <n v="8853"/>
    <s v="No"/>
    <n v="6"/>
    <n v="4"/>
    <n v="6"/>
    <x v="1"/>
    <n v="4"/>
    <x v="1"/>
    <n v="3"/>
    <n v="2"/>
  </r>
  <r>
    <x v="24"/>
    <x v="1"/>
    <s v="Travel_Rarely"/>
    <s v="Sales"/>
    <s v="Marketing"/>
    <n v="3"/>
    <x v="1"/>
    <n v="3"/>
    <x v="4"/>
    <n v="3"/>
    <s v="Married"/>
    <n v="19331"/>
    <s v="Yes"/>
    <n v="27"/>
    <n v="3"/>
    <n v="1"/>
    <x v="29"/>
    <n v="0"/>
    <x v="0"/>
    <n v="0"/>
    <n v="9"/>
  </r>
  <r>
    <x v="30"/>
    <x v="1"/>
    <s v="Travel_Rarely"/>
    <s v="Research &amp; Development"/>
    <s v="Technical Degree"/>
    <n v="4"/>
    <x v="1"/>
    <n v="4"/>
    <x v="1"/>
    <n v="3"/>
    <s v="Married"/>
    <n v="2073"/>
    <s v="No"/>
    <n v="4"/>
    <n v="3"/>
    <n v="2"/>
    <x v="0"/>
    <n v="2"/>
    <x v="3"/>
    <n v="2"/>
    <n v="10"/>
  </r>
  <r>
    <x v="9"/>
    <x v="1"/>
    <s v="Travel_Frequently"/>
    <s v="Research &amp; Development"/>
    <s v="Life Sciences"/>
    <n v="1"/>
    <x v="1"/>
    <n v="4"/>
    <x v="0"/>
    <n v="1"/>
    <s v="Married"/>
    <n v="5562"/>
    <s v="Yes"/>
    <n v="9"/>
    <n v="3"/>
    <n v="3"/>
    <x v="7"/>
    <n v="2"/>
    <x v="0"/>
    <n v="2"/>
    <n v="6"/>
  </r>
  <r>
    <x v="19"/>
    <x v="1"/>
    <s v="Travel_Rarely"/>
    <s v="Research &amp; Development"/>
    <s v="Other"/>
    <n v="4"/>
    <x v="1"/>
    <n v="2"/>
    <x v="4"/>
    <n v="4"/>
    <s v="Single"/>
    <n v="19613"/>
    <s v="No"/>
    <n v="24"/>
    <n v="3"/>
    <n v="1"/>
    <x v="17"/>
    <n v="0"/>
    <x v="0"/>
    <n v="1"/>
    <n v="9"/>
  </r>
  <r>
    <x v="10"/>
    <x v="1"/>
    <s v="Travel_Rarely"/>
    <s v="Research &amp; Development"/>
    <s v="Life Sciences"/>
    <n v="2"/>
    <x v="1"/>
    <n v="4"/>
    <x v="0"/>
    <n v="3"/>
    <s v="Married"/>
    <n v="3407"/>
    <s v="No"/>
    <n v="10"/>
    <n v="2"/>
    <n v="10"/>
    <x v="1"/>
    <n v="9"/>
    <x v="7"/>
    <n v="8"/>
    <n v="28"/>
  </r>
  <r>
    <x v="13"/>
    <x v="1"/>
    <s v="Travel_Frequently"/>
    <s v="Research &amp; Development"/>
    <s v="Technical Degree"/>
    <n v="4"/>
    <x v="1"/>
    <n v="2"/>
    <x v="0"/>
    <n v="3"/>
    <s v="Married"/>
    <n v="5063"/>
    <s v="No"/>
    <n v="8"/>
    <n v="2"/>
    <n v="8"/>
    <x v="1"/>
    <n v="2"/>
    <x v="4"/>
    <n v="7"/>
    <n v="10"/>
  </r>
  <r>
    <x v="32"/>
    <x v="1"/>
    <s v="Travel_Rarely"/>
    <s v="Sales"/>
    <s v="Life Sciences"/>
    <n v="4"/>
    <x v="0"/>
    <n v="3"/>
    <x v="0"/>
    <n v="1"/>
    <s v="Married"/>
    <n v="4639"/>
    <s v="No"/>
    <n v="5"/>
    <n v="3"/>
    <n v="5"/>
    <x v="1"/>
    <n v="4"/>
    <x v="1"/>
    <n v="2"/>
    <n v="14"/>
  </r>
  <r>
    <x v="23"/>
    <x v="1"/>
    <s v="Travel_Rarely"/>
    <s v="Research &amp; Development"/>
    <s v="Technical Degree"/>
    <n v="4"/>
    <x v="1"/>
    <n v="4"/>
    <x v="1"/>
    <n v="2"/>
    <s v="Divorced"/>
    <n v="4876"/>
    <s v="No"/>
    <n v="8"/>
    <n v="3"/>
    <n v="6"/>
    <x v="0"/>
    <n v="4"/>
    <x v="0"/>
    <n v="2"/>
    <n v="27"/>
  </r>
  <r>
    <x v="10"/>
    <x v="1"/>
    <s v="Travel_Rarely"/>
    <s v="Research &amp; Development"/>
    <s v="Life Sciences"/>
    <n v="3"/>
    <x v="1"/>
    <n v="2"/>
    <x v="1"/>
    <n v="4"/>
    <s v="Married"/>
    <n v="2690"/>
    <s v="No"/>
    <n v="1"/>
    <n v="2"/>
    <n v="1"/>
    <x v="1"/>
    <n v="0"/>
    <x v="0"/>
    <n v="1"/>
    <n v="7"/>
  </r>
  <r>
    <x v="21"/>
    <x v="1"/>
    <s v="Travel_Rarely"/>
    <s v="Sales"/>
    <s v="Life Sciences"/>
    <n v="4"/>
    <x v="1"/>
    <n v="4"/>
    <x v="3"/>
    <n v="1"/>
    <s v="Single"/>
    <n v="17567"/>
    <s v="No"/>
    <n v="27"/>
    <n v="1"/>
    <n v="26"/>
    <x v="4"/>
    <n v="0"/>
    <x v="0"/>
    <n v="12"/>
    <n v="1"/>
  </r>
  <r>
    <x v="14"/>
    <x v="0"/>
    <s v="Travel_Rarely"/>
    <s v="Research &amp; Development"/>
    <s v="Medical"/>
    <n v="3"/>
    <x v="1"/>
    <n v="3"/>
    <x v="1"/>
    <n v="2"/>
    <s v="Married"/>
    <n v="2408"/>
    <s v="Yes"/>
    <n v="1"/>
    <n v="3"/>
    <n v="1"/>
    <x v="1"/>
    <n v="1"/>
    <x v="0"/>
    <n v="0"/>
    <n v="24"/>
  </r>
  <r>
    <x v="15"/>
    <x v="1"/>
    <s v="Non-Travel"/>
    <s v="Research &amp; Development"/>
    <s v="Other"/>
    <n v="2"/>
    <x v="0"/>
    <n v="2"/>
    <x v="1"/>
    <n v="3"/>
    <s v="Married"/>
    <n v="2814"/>
    <s v="Yes"/>
    <n v="4"/>
    <n v="2"/>
    <n v="4"/>
    <x v="1"/>
    <n v="2"/>
    <x v="1"/>
    <n v="3"/>
    <n v="26"/>
  </r>
  <r>
    <x v="24"/>
    <x v="1"/>
    <s v="Travel_Frequently"/>
    <s v="Research &amp; Development"/>
    <s v="Medical"/>
    <n v="2"/>
    <x v="1"/>
    <n v="3"/>
    <x v="3"/>
    <n v="3"/>
    <s v="Married"/>
    <n v="11245"/>
    <s v="Yes"/>
    <n v="32"/>
    <n v="3"/>
    <n v="30"/>
    <x v="0"/>
    <n v="8"/>
    <x v="12"/>
    <n v="13"/>
    <n v="20"/>
  </r>
  <r>
    <x v="5"/>
    <x v="1"/>
    <s v="Travel_Rarely"/>
    <s v="Research &amp; Development"/>
    <s v="Other"/>
    <n v="2"/>
    <x v="0"/>
    <n v="4"/>
    <x v="1"/>
    <n v="4"/>
    <s v="Married"/>
    <n v="3312"/>
    <s v="No"/>
    <n v="6"/>
    <n v="3"/>
    <n v="3"/>
    <x v="8"/>
    <n v="2"/>
    <x v="0"/>
    <n v="2"/>
    <n v="5"/>
  </r>
  <r>
    <x v="20"/>
    <x v="1"/>
    <s v="Travel_Rarely"/>
    <s v="Research &amp; Development"/>
    <s v="Medical"/>
    <n v="2"/>
    <x v="0"/>
    <n v="3"/>
    <x v="4"/>
    <n v="4"/>
    <s v="Divorced"/>
    <n v="19049"/>
    <s v="Yes"/>
    <n v="23"/>
    <n v="2"/>
    <n v="22"/>
    <x v="4"/>
    <n v="7"/>
    <x v="1"/>
    <n v="10"/>
    <n v="7"/>
  </r>
  <r>
    <x v="7"/>
    <x v="1"/>
    <s v="Travel_Rarely"/>
    <s v="Research &amp; Development"/>
    <s v="Medical"/>
    <n v="2"/>
    <x v="1"/>
    <n v="2"/>
    <x v="1"/>
    <n v="2"/>
    <s v="Married"/>
    <n v="2141"/>
    <s v="No"/>
    <n v="6"/>
    <n v="2"/>
    <n v="6"/>
    <x v="1"/>
    <n v="4"/>
    <x v="1"/>
    <n v="1"/>
    <n v="7"/>
  </r>
  <r>
    <x v="28"/>
    <x v="1"/>
    <s v="Travel_Rarely"/>
    <s v="Research &amp; Development"/>
    <s v="Medical"/>
    <n v="3"/>
    <x v="0"/>
    <n v="1"/>
    <x v="0"/>
    <n v="1"/>
    <s v="Single"/>
    <n v="5769"/>
    <s v="Yes"/>
    <n v="10"/>
    <n v="3"/>
    <n v="10"/>
    <x v="1"/>
    <n v="7"/>
    <x v="1"/>
    <n v="4"/>
    <n v="5"/>
  </r>
  <r>
    <x v="28"/>
    <x v="1"/>
    <s v="Non-Travel"/>
    <s v="Sales"/>
    <s v="Marketing"/>
    <n v="1"/>
    <x v="1"/>
    <n v="2"/>
    <x v="0"/>
    <n v="1"/>
    <s v="Married"/>
    <n v="4385"/>
    <s v="No"/>
    <n v="10"/>
    <n v="3"/>
    <n v="10"/>
    <x v="1"/>
    <n v="7"/>
    <x v="5"/>
    <n v="5"/>
    <n v="26"/>
  </r>
  <r>
    <x v="12"/>
    <x v="1"/>
    <s v="Travel_Frequently"/>
    <s v="Sales"/>
    <s v="Other"/>
    <n v="4"/>
    <x v="1"/>
    <n v="3"/>
    <x v="0"/>
    <n v="1"/>
    <s v="Single"/>
    <n v="5332"/>
    <s v="No"/>
    <n v="10"/>
    <n v="3"/>
    <n v="5"/>
    <x v="9"/>
    <n v="2"/>
    <x v="0"/>
    <n v="3"/>
    <n v="2"/>
  </r>
  <r>
    <x v="9"/>
    <x v="1"/>
    <s v="Travel_Rarely"/>
    <s v="Research &amp; Development"/>
    <s v="Life Sciences"/>
    <n v="3"/>
    <x v="0"/>
    <n v="3"/>
    <x v="0"/>
    <n v="3"/>
    <s v="Married"/>
    <n v="4663"/>
    <s v="Yes"/>
    <n v="7"/>
    <n v="3"/>
    <n v="3"/>
    <x v="3"/>
    <n v="2"/>
    <x v="1"/>
    <n v="1"/>
    <n v="12"/>
  </r>
  <r>
    <x v="13"/>
    <x v="1"/>
    <s v="Travel_Frequently"/>
    <s v="Research &amp; Development"/>
    <s v="Life Sciences"/>
    <n v="3"/>
    <x v="1"/>
    <n v="4"/>
    <x v="0"/>
    <n v="4"/>
    <s v="Divorced"/>
    <n v="4724"/>
    <s v="No"/>
    <n v="9"/>
    <n v="3"/>
    <n v="9"/>
    <x v="1"/>
    <n v="7"/>
    <x v="4"/>
    <n v="2"/>
    <n v="10"/>
  </r>
  <r>
    <x v="1"/>
    <x v="1"/>
    <s v="Travel_Rarely"/>
    <s v="Research &amp; Development"/>
    <s v="Life Sciences"/>
    <n v="3"/>
    <x v="0"/>
    <n v="3"/>
    <x v="1"/>
    <n v="1"/>
    <s v="Married"/>
    <n v="3211"/>
    <s v="No"/>
    <n v="10"/>
    <n v="2"/>
    <n v="9"/>
    <x v="4"/>
    <n v="6"/>
    <x v="1"/>
    <n v="4"/>
    <n v="25"/>
  </r>
  <r>
    <x v="22"/>
    <x v="1"/>
    <s v="Travel_Rarely"/>
    <s v="Research &amp; Development"/>
    <s v="Medical"/>
    <n v="2"/>
    <x v="1"/>
    <n v="3"/>
    <x v="0"/>
    <n v="1"/>
    <s v="Married"/>
    <n v="5377"/>
    <s v="No"/>
    <n v="10"/>
    <n v="3"/>
    <n v="7"/>
    <x v="8"/>
    <n v="7"/>
    <x v="4"/>
    <n v="7"/>
    <n v="10"/>
  </r>
  <r>
    <x v="4"/>
    <x v="1"/>
    <s v="Travel_Rarely"/>
    <s v="Research &amp; Development"/>
    <s v="Other"/>
    <n v="4"/>
    <x v="1"/>
    <n v="2"/>
    <x v="1"/>
    <n v="1"/>
    <s v="Divorced"/>
    <n v="4066"/>
    <s v="No"/>
    <n v="7"/>
    <n v="3"/>
    <n v="7"/>
    <x v="1"/>
    <n v="7"/>
    <x v="0"/>
    <n v="7"/>
    <n v="19"/>
  </r>
  <r>
    <x v="10"/>
    <x v="1"/>
    <s v="Travel_Rarely"/>
    <s v="Research &amp; Development"/>
    <s v="Life Sciences"/>
    <n v="2"/>
    <x v="1"/>
    <n v="4"/>
    <x v="0"/>
    <n v="1"/>
    <s v="Married"/>
    <n v="5208"/>
    <s v="No"/>
    <n v="16"/>
    <n v="3"/>
    <n v="16"/>
    <x v="1"/>
    <n v="15"/>
    <x v="1"/>
    <n v="10"/>
    <n v="18"/>
  </r>
  <r>
    <x v="14"/>
    <x v="1"/>
    <s v="Travel_Rarely"/>
    <s v="Research &amp; Development"/>
    <s v="Medical"/>
    <n v="2"/>
    <x v="0"/>
    <n v="1"/>
    <x v="0"/>
    <n v="1"/>
    <s v="Divorced"/>
    <n v="4877"/>
    <s v="No"/>
    <n v="6"/>
    <n v="2"/>
    <n v="5"/>
    <x v="4"/>
    <n v="3"/>
    <x v="0"/>
    <n v="0"/>
    <n v="27"/>
  </r>
  <r>
    <x v="18"/>
    <x v="1"/>
    <s v="Travel_Rarely"/>
    <s v="Research &amp; Development"/>
    <s v="Medical"/>
    <n v="3"/>
    <x v="1"/>
    <n v="3"/>
    <x v="1"/>
    <n v="4"/>
    <s v="Single"/>
    <n v="3117"/>
    <s v="No"/>
    <n v="3"/>
    <n v="3"/>
    <n v="2"/>
    <x v="4"/>
    <n v="2"/>
    <x v="3"/>
    <n v="2"/>
    <n v="5"/>
  </r>
  <r>
    <x v="41"/>
    <x v="0"/>
    <s v="Travel_Frequently"/>
    <s v="Sales"/>
    <s v="Medical"/>
    <n v="2"/>
    <x v="0"/>
    <n v="3"/>
    <x v="1"/>
    <n v="4"/>
    <s v="Single"/>
    <n v="1569"/>
    <s v="Yes"/>
    <n v="0"/>
    <n v="4"/>
    <n v="0"/>
    <x v="1"/>
    <n v="0"/>
    <x v="0"/>
    <n v="0"/>
    <n v="3"/>
  </r>
  <r>
    <x v="40"/>
    <x v="1"/>
    <s v="Travel_Rarely"/>
    <s v="Human Resources"/>
    <s v="Life Sciences"/>
    <n v="4"/>
    <x v="0"/>
    <n v="3"/>
    <x v="4"/>
    <n v="3"/>
    <s v="Married"/>
    <n v="19658"/>
    <s v="No"/>
    <n v="27"/>
    <n v="3"/>
    <n v="5"/>
    <x v="13"/>
    <n v="2"/>
    <x v="1"/>
    <n v="0"/>
    <n v="26"/>
  </r>
  <r>
    <x v="22"/>
    <x v="1"/>
    <s v="Travel_Rarely"/>
    <s v="Research &amp; Development"/>
    <s v="Medical"/>
    <n v="3"/>
    <x v="1"/>
    <n v="2"/>
    <x v="0"/>
    <n v="3"/>
    <s v="Divorced"/>
    <n v="3069"/>
    <s v="No"/>
    <n v="11"/>
    <n v="3"/>
    <n v="10"/>
    <x v="4"/>
    <n v="8"/>
    <x v="0"/>
    <n v="7"/>
    <n v="3"/>
  </r>
  <r>
    <x v="32"/>
    <x v="1"/>
    <s v="Travel_Rarely"/>
    <s v="Research &amp; Development"/>
    <s v="Life Sciences"/>
    <n v="1"/>
    <x v="0"/>
    <n v="2"/>
    <x v="2"/>
    <n v="3"/>
    <s v="Married"/>
    <n v="10435"/>
    <s v="No"/>
    <n v="18"/>
    <n v="3"/>
    <n v="18"/>
    <x v="1"/>
    <n v="15"/>
    <x v="15"/>
    <n v="12"/>
    <n v="15"/>
  </r>
  <r>
    <x v="10"/>
    <x v="1"/>
    <s v="Non-Travel"/>
    <s v="Research &amp; Development"/>
    <s v="Life Sciences"/>
    <n v="3"/>
    <x v="0"/>
    <n v="3"/>
    <x v="0"/>
    <n v="3"/>
    <s v="Married"/>
    <n v="4148"/>
    <s v="No"/>
    <n v="15"/>
    <n v="3"/>
    <n v="14"/>
    <x v="4"/>
    <n v="11"/>
    <x v="3"/>
    <n v="9"/>
    <n v="8"/>
  </r>
  <r>
    <x v="2"/>
    <x v="1"/>
    <s v="Travel_Rarely"/>
    <s v="Research &amp; Development"/>
    <s v="Life Sciences"/>
    <n v="3"/>
    <x v="1"/>
    <n v="3"/>
    <x v="0"/>
    <n v="3"/>
    <s v="Married"/>
    <n v="5768"/>
    <s v="No"/>
    <n v="9"/>
    <n v="2"/>
    <n v="4"/>
    <x v="9"/>
    <n v="3"/>
    <x v="0"/>
    <n v="2"/>
    <n v="19"/>
  </r>
  <r>
    <x v="22"/>
    <x v="1"/>
    <s v="Travel_Frequently"/>
    <s v="Research &amp; Development"/>
    <s v="Medical"/>
    <n v="1"/>
    <x v="0"/>
    <n v="3"/>
    <x v="0"/>
    <n v="3"/>
    <s v="Single"/>
    <n v="5042"/>
    <s v="No"/>
    <n v="10"/>
    <n v="1"/>
    <n v="9"/>
    <x v="4"/>
    <n v="2"/>
    <x v="2"/>
    <n v="8"/>
    <n v="4"/>
  </r>
  <r>
    <x v="28"/>
    <x v="1"/>
    <s v="Travel_Rarely"/>
    <s v="Research &amp; Development"/>
    <s v="Other"/>
    <n v="4"/>
    <x v="0"/>
    <n v="2"/>
    <x v="0"/>
    <n v="4"/>
    <s v="Divorced"/>
    <n v="5770"/>
    <s v="No"/>
    <n v="10"/>
    <n v="3"/>
    <n v="10"/>
    <x v="1"/>
    <n v="7"/>
    <x v="2"/>
    <n v="9"/>
    <n v="2"/>
  </r>
  <r>
    <x v="8"/>
    <x v="1"/>
    <s v="Travel_Rarely"/>
    <s v="Research &amp; Development"/>
    <s v="Medical"/>
    <n v="4"/>
    <x v="0"/>
    <n v="2"/>
    <x v="2"/>
    <n v="3"/>
    <s v="Married"/>
    <n v="7756"/>
    <s v="Yes"/>
    <n v="10"/>
    <n v="4"/>
    <n v="5"/>
    <x v="9"/>
    <n v="4"/>
    <x v="0"/>
    <n v="2"/>
    <n v="2"/>
  </r>
  <r>
    <x v="10"/>
    <x v="0"/>
    <s v="Travel_Rarely"/>
    <s v="Sales"/>
    <s v="Medical"/>
    <n v="4"/>
    <x v="1"/>
    <n v="2"/>
    <x v="2"/>
    <n v="1"/>
    <s v="Married"/>
    <n v="10306"/>
    <s v="No"/>
    <n v="15"/>
    <n v="3"/>
    <n v="13"/>
    <x v="0"/>
    <n v="12"/>
    <x v="7"/>
    <n v="0"/>
    <n v="10"/>
  </r>
  <r>
    <x v="2"/>
    <x v="1"/>
    <s v="Travel_Rarely"/>
    <s v="Research &amp; Development"/>
    <s v="Medical"/>
    <n v="2"/>
    <x v="0"/>
    <n v="3"/>
    <x v="1"/>
    <n v="2"/>
    <s v="Married"/>
    <n v="3936"/>
    <s v="No"/>
    <n v="8"/>
    <n v="1"/>
    <n v="8"/>
    <x v="1"/>
    <n v="4"/>
    <x v="4"/>
    <n v="7"/>
    <n v="10"/>
  </r>
  <r>
    <x v="32"/>
    <x v="1"/>
    <s v="Travel_Rarely"/>
    <s v="Research &amp; Development"/>
    <s v="Life Sciences"/>
    <n v="3"/>
    <x v="0"/>
    <n v="3"/>
    <x v="2"/>
    <n v="4"/>
    <s v="Single"/>
    <n v="7945"/>
    <s v="Yes"/>
    <n v="18"/>
    <n v="2"/>
    <n v="4"/>
    <x v="19"/>
    <n v="2"/>
    <x v="2"/>
    <n v="3"/>
    <n v="16"/>
  </r>
  <r>
    <x v="20"/>
    <x v="1"/>
    <s v="Travel_Frequently"/>
    <s v="Human Resources"/>
    <s v="Human Resources"/>
    <n v="1"/>
    <x v="1"/>
    <n v="3"/>
    <x v="0"/>
    <n v="4"/>
    <s v="Married"/>
    <n v="5743"/>
    <s v="Yes"/>
    <n v="14"/>
    <n v="3"/>
    <n v="10"/>
    <x v="3"/>
    <n v="7"/>
    <x v="0"/>
    <n v="2"/>
    <n v="1"/>
  </r>
  <r>
    <x v="26"/>
    <x v="1"/>
    <s v="Travel_Frequently"/>
    <s v="Research &amp; Development"/>
    <s v="Medical"/>
    <n v="3"/>
    <x v="1"/>
    <n v="2"/>
    <x v="3"/>
    <n v="4"/>
    <s v="Married"/>
    <n v="15202"/>
    <s v="No"/>
    <n v="23"/>
    <n v="3"/>
    <n v="2"/>
    <x v="26"/>
    <n v="2"/>
    <x v="3"/>
    <n v="2"/>
    <n v="4"/>
  </r>
  <r>
    <x v="10"/>
    <x v="0"/>
    <s v="Travel_Rarely"/>
    <s v="Sales"/>
    <s v="Medical"/>
    <n v="1"/>
    <x v="1"/>
    <n v="1"/>
    <x v="0"/>
    <n v="4"/>
    <s v="Divorced"/>
    <n v="5440"/>
    <s v="Yes"/>
    <n v="7"/>
    <n v="2"/>
    <n v="2"/>
    <x v="9"/>
    <n v="2"/>
    <x v="3"/>
    <n v="2"/>
    <n v="15"/>
  </r>
  <r>
    <x v="17"/>
    <x v="1"/>
    <s v="Travel_Frequently"/>
    <s v="Research &amp; Development"/>
    <s v="Technical Degree"/>
    <n v="1"/>
    <x v="0"/>
    <n v="3"/>
    <x v="1"/>
    <n v="4"/>
    <s v="Single"/>
    <n v="3760"/>
    <s v="Yes"/>
    <n v="6"/>
    <n v="3"/>
    <n v="6"/>
    <x v="1"/>
    <n v="3"/>
    <x v="1"/>
    <n v="3"/>
    <n v="2"/>
  </r>
  <r>
    <x v="4"/>
    <x v="1"/>
    <s v="Travel_Rarely"/>
    <s v="Research &amp; Development"/>
    <s v="Medical"/>
    <n v="2"/>
    <x v="0"/>
    <n v="4"/>
    <x v="1"/>
    <n v="3"/>
    <s v="Married"/>
    <n v="3517"/>
    <s v="No"/>
    <n v="5"/>
    <n v="3"/>
    <n v="3"/>
    <x v="0"/>
    <n v="2"/>
    <x v="0"/>
    <n v="2"/>
    <n v="8"/>
  </r>
  <r>
    <x v="4"/>
    <x v="1"/>
    <s v="Travel_Frequently"/>
    <s v="Research &amp; Development"/>
    <s v="Medical"/>
    <n v="4"/>
    <x v="1"/>
    <n v="3"/>
    <x v="1"/>
    <n v="4"/>
    <s v="Single"/>
    <n v="2580"/>
    <s v="No"/>
    <n v="6"/>
    <n v="2"/>
    <n v="4"/>
    <x v="0"/>
    <n v="2"/>
    <x v="1"/>
    <n v="2"/>
    <n v="2"/>
  </r>
  <r>
    <x v="32"/>
    <x v="0"/>
    <s v="Travel_Rarely"/>
    <s v="Research &amp; Development"/>
    <s v="Life Sciences"/>
    <n v="1"/>
    <x v="1"/>
    <n v="3"/>
    <x v="1"/>
    <n v="1"/>
    <s v="Single"/>
    <n v="2166"/>
    <s v="Yes"/>
    <n v="10"/>
    <n v="1"/>
    <n v="4"/>
    <x v="7"/>
    <n v="2"/>
    <x v="0"/>
    <n v="3"/>
    <n v="7"/>
  </r>
  <r>
    <x v="11"/>
    <x v="1"/>
    <s v="Travel_Rarely"/>
    <s v="Sales"/>
    <s v="Medical"/>
    <n v="3"/>
    <x v="1"/>
    <n v="2"/>
    <x v="0"/>
    <n v="3"/>
    <s v="Single"/>
    <n v="5869"/>
    <s v="No"/>
    <n v="8"/>
    <n v="3"/>
    <n v="5"/>
    <x v="8"/>
    <n v="2"/>
    <x v="1"/>
    <n v="4"/>
    <n v="10"/>
  </r>
  <r>
    <x v="9"/>
    <x v="1"/>
    <s v="Travel_Rarely"/>
    <s v="Research &amp; Development"/>
    <s v="Life Sciences"/>
    <n v="2"/>
    <x v="0"/>
    <n v="3"/>
    <x v="2"/>
    <n v="1"/>
    <s v="Married"/>
    <n v="8008"/>
    <s v="No"/>
    <n v="9"/>
    <n v="3"/>
    <n v="3"/>
    <x v="7"/>
    <n v="2"/>
    <x v="0"/>
    <n v="2"/>
    <n v="5"/>
  </r>
  <r>
    <x v="36"/>
    <x v="1"/>
    <s v="Travel_Frequently"/>
    <s v="Research &amp; Development"/>
    <s v="Life Sciences"/>
    <n v="4"/>
    <x v="1"/>
    <n v="4"/>
    <x v="0"/>
    <n v="3"/>
    <s v="Divorced"/>
    <n v="5206"/>
    <s v="No"/>
    <n v="7"/>
    <n v="3"/>
    <n v="7"/>
    <x v="1"/>
    <n v="7"/>
    <x v="0"/>
    <n v="7"/>
    <n v="2"/>
  </r>
  <r>
    <x v="22"/>
    <x v="1"/>
    <s v="Travel_Rarely"/>
    <s v="Research &amp; Development"/>
    <s v="Medical"/>
    <n v="4"/>
    <x v="1"/>
    <n v="3"/>
    <x v="0"/>
    <n v="2"/>
    <s v="Married"/>
    <n v="5295"/>
    <s v="No"/>
    <n v="7"/>
    <n v="3"/>
    <n v="5"/>
    <x v="0"/>
    <n v="4"/>
    <x v="1"/>
    <n v="0"/>
    <n v="12"/>
  </r>
  <r>
    <x v="1"/>
    <x v="1"/>
    <s v="Travel_Rarely"/>
    <s v="Research &amp; Development"/>
    <s v="Other"/>
    <n v="1"/>
    <x v="0"/>
    <n v="3"/>
    <x v="3"/>
    <n v="2"/>
    <s v="Married"/>
    <n v="16413"/>
    <s v="No"/>
    <n v="27"/>
    <n v="3"/>
    <n v="4"/>
    <x v="17"/>
    <n v="2"/>
    <x v="1"/>
    <n v="2"/>
    <n v="22"/>
  </r>
  <r>
    <x v="24"/>
    <x v="1"/>
    <s v="Travel_Rarely"/>
    <s v="Research &amp; Development"/>
    <s v="Life Sciences"/>
    <n v="4"/>
    <x v="0"/>
    <n v="2"/>
    <x v="2"/>
    <n v="1"/>
    <s v="Divorced"/>
    <n v="13269"/>
    <s v="No"/>
    <n v="19"/>
    <n v="3"/>
    <n v="14"/>
    <x v="9"/>
    <n v="11"/>
    <x v="1"/>
    <n v="11"/>
    <n v="17"/>
  </r>
  <r>
    <x v="35"/>
    <x v="1"/>
    <s v="Travel_Rarely"/>
    <s v="Sales"/>
    <s v="Medical"/>
    <n v="3"/>
    <x v="0"/>
    <n v="3"/>
    <x v="1"/>
    <n v="3"/>
    <s v="Single"/>
    <n v="2783"/>
    <s v="No"/>
    <n v="2"/>
    <n v="3"/>
    <n v="2"/>
    <x v="1"/>
    <n v="2"/>
    <x v="3"/>
    <n v="2"/>
    <n v="2"/>
  </r>
  <r>
    <x v="13"/>
    <x v="1"/>
    <s v="Travel_Rarely"/>
    <s v="Research &amp; Development"/>
    <s v="Life Sciences"/>
    <n v="4"/>
    <x v="0"/>
    <n v="3"/>
    <x v="0"/>
    <n v="2"/>
    <s v="Divorced"/>
    <n v="5433"/>
    <s v="No"/>
    <n v="11"/>
    <n v="3"/>
    <n v="11"/>
    <x v="1"/>
    <n v="8"/>
    <x v="4"/>
    <n v="9"/>
    <n v="3"/>
  </r>
  <r>
    <x v="9"/>
    <x v="1"/>
    <s v="Travel_Rarely"/>
    <s v="Research &amp; Development"/>
    <s v="Life Sciences"/>
    <n v="1"/>
    <x v="1"/>
    <n v="3"/>
    <x v="1"/>
    <n v="2"/>
    <s v="Single"/>
    <n v="2013"/>
    <s v="No"/>
    <n v="15"/>
    <n v="3"/>
    <n v="4"/>
    <x v="5"/>
    <n v="3"/>
    <x v="1"/>
    <n v="3"/>
    <n v="7"/>
  </r>
  <r>
    <x v="1"/>
    <x v="1"/>
    <s v="Travel_Rarely"/>
    <s v="Research &amp; Development"/>
    <s v="Life Sciences"/>
    <n v="3"/>
    <x v="0"/>
    <n v="2"/>
    <x v="3"/>
    <n v="3"/>
    <s v="Married"/>
    <n v="13966"/>
    <s v="Yes"/>
    <n v="30"/>
    <n v="3"/>
    <n v="15"/>
    <x v="21"/>
    <n v="11"/>
    <x v="3"/>
    <n v="12"/>
    <n v="6"/>
  </r>
  <r>
    <x v="9"/>
    <x v="1"/>
    <s v="Non-Travel"/>
    <s v="Research &amp; Development"/>
    <s v="Medical"/>
    <n v="4"/>
    <x v="0"/>
    <n v="2"/>
    <x v="0"/>
    <n v="3"/>
    <s v="Married"/>
    <n v="4374"/>
    <s v="No"/>
    <n v="4"/>
    <n v="3"/>
    <n v="3"/>
    <x v="4"/>
    <n v="2"/>
    <x v="1"/>
    <n v="2"/>
    <n v="1"/>
  </r>
  <r>
    <x v="9"/>
    <x v="1"/>
    <s v="Travel_Rarely"/>
    <s v="Research &amp; Development"/>
    <s v="Life Sciences"/>
    <n v="4"/>
    <x v="1"/>
    <n v="4"/>
    <x v="0"/>
    <n v="1"/>
    <s v="Divorced"/>
    <n v="6842"/>
    <s v="No"/>
    <n v="13"/>
    <n v="3"/>
    <n v="5"/>
    <x v="23"/>
    <n v="4"/>
    <x v="0"/>
    <n v="4"/>
    <n v="3"/>
  </r>
  <r>
    <x v="33"/>
    <x v="1"/>
    <s v="Travel_Rarely"/>
    <s v="Research &amp; Development"/>
    <s v="Medical"/>
    <n v="2"/>
    <x v="0"/>
    <n v="3"/>
    <x v="3"/>
    <n v="3"/>
    <s v="Married"/>
    <n v="17426"/>
    <s v="No"/>
    <n v="36"/>
    <n v="3"/>
    <n v="10"/>
    <x v="29"/>
    <n v="8"/>
    <x v="5"/>
    <n v="7"/>
    <n v="22"/>
  </r>
  <r>
    <x v="23"/>
    <x v="1"/>
    <s v="Travel_Rarely"/>
    <s v="Research &amp; Development"/>
    <s v="Life Sciences"/>
    <n v="3"/>
    <x v="1"/>
    <n v="2"/>
    <x v="3"/>
    <n v="3"/>
    <s v="Married"/>
    <n v="17603"/>
    <s v="No"/>
    <n v="14"/>
    <n v="3"/>
    <n v="14"/>
    <x v="1"/>
    <n v="10"/>
    <x v="7"/>
    <n v="11"/>
    <n v="15"/>
  </r>
  <r>
    <x v="10"/>
    <x v="0"/>
    <s v="Travel_Frequently"/>
    <s v="Sales"/>
    <s v="Other"/>
    <n v="4"/>
    <x v="1"/>
    <n v="3"/>
    <x v="0"/>
    <n v="4"/>
    <s v="Single"/>
    <n v="4581"/>
    <s v="Yes"/>
    <n v="13"/>
    <n v="4"/>
    <n v="11"/>
    <x v="0"/>
    <n v="9"/>
    <x v="7"/>
    <n v="7"/>
    <n v="12"/>
  </r>
  <r>
    <x v="8"/>
    <x v="1"/>
    <s v="Travel_Frequently"/>
    <s v="Research &amp; Development"/>
    <s v="Life Sciences"/>
    <n v="4"/>
    <x v="1"/>
    <n v="3"/>
    <x v="0"/>
    <n v="4"/>
    <s v="Married"/>
    <n v="4735"/>
    <s v="No"/>
    <n v="19"/>
    <n v="4"/>
    <n v="13"/>
    <x v="7"/>
    <n v="11"/>
    <x v="3"/>
    <n v="9"/>
    <n v="1"/>
  </r>
  <r>
    <x v="11"/>
    <x v="1"/>
    <s v="Travel_Rarely"/>
    <s v="Sales"/>
    <s v="Medical"/>
    <n v="1"/>
    <x v="1"/>
    <n v="2"/>
    <x v="0"/>
    <n v="2"/>
    <s v="Divorced"/>
    <n v="4187"/>
    <s v="Yes"/>
    <n v="10"/>
    <n v="2"/>
    <n v="10"/>
    <x v="1"/>
    <n v="0"/>
    <x v="0"/>
    <n v="9"/>
    <n v="5"/>
  </r>
  <r>
    <x v="3"/>
    <x v="1"/>
    <s v="Travel_Rarely"/>
    <s v="Sales"/>
    <s v="Medical"/>
    <n v="4"/>
    <x v="1"/>
    <n v="3"/>
    <x v="0"/>
    <n v="4"/>
    <s v="Divorced"/>
    <n v="5505"/>
    <s v="No"/>
    <n v="6"/>
    <n v="3"/>
    <n v="6"/>
    <x v="1"/>
    <n v="2"/>
    <x v="0"/>
    <n v="4"/>
    <n v="2"/>
  </r>
  <r>
    <x v="5"/>
    <x v="1"/>
    <s v="Travel_Rarely"/>
    <s v="Research &amp; Development"/>
    <s v="Medical"/>
    <n v="4"/>
    <x v="1"/>
    <n v="3"/>
    <x v="0"/>
    <n v="2"/>
    <s v="Divorced"/>
    <n v="5470"/>
    <s v="No"/>
    <n v="10"/>
    <n v="2"/>
    <n v="9"/>
    <x v="4"/>
    <n v="5"/>
    <x v="1"/>
    <n v="6"/>
    <n v="2"/>
  </r>
  <r>
    <x v="12"/>
    <x v="1"/>
    <s v="Travel_Rarely"/>
    <s v="Sales"/>
    <s v="Life Sciences"/>
    <n v="1"/>
    <x v="0"/>
    <n v="3"/>
    <x v="0"/>
    <n v="4"/>
    <s v="Married"/>
    <n v="5476"/>
    <s v="No"/>
    <n v="10"/>
    <n v="3"/>
    <n v="10"/>
    <x v="1"/>
    <n v="0"/>
    <x v="0"/>
    <n v="2"/>
    <n v="5"/>
  </r>
  <r>
    <x v="1"/>
    <x v="1"/>
    <s v="Travel_Rarely"/>
    <s v="Research &amp; Development"/>
    <s v="Medical"/>
    <n v="4"/>
    <x v="0"/>
    <n v="3"/>
    <x v="1"/>
    <n v="1"/>
    <s v="Divorced"/>
    <n v="2587"/>
    <s v="Yes"/>
    <n v="17"/>
    <n v="2"/>
    <n v="2"/>
    <x v="21"/>
    <n v="2"/>
    <x v="3"/>
    <n v="2"/>
    <n v="16"/>
  </r>
  <r>
    <x v="8"/>
    <x v="1"/>
    <s v="Travel_Frequently"/>
    <s v="Research &amp; Development"/>
    <s v="Medical"/>
    <n v="4"/>
    <x v="0"/>
    <n v="2"/>
    <x v="1"/>
    <n v="2"/>
    <s v="Single"/>
    <n v="2440"/>
    <s v="No"/>
    <n v="4"/>
    <n v="3"/>
    <n v="4"/>
    <x v="1"/>
    <n v="3"/>
    <x v="2"/>
    <n v="3"/>
    <n v="2"/>
  </r>
  <r>
    <x v="40"/>
    <x v="1"/>
    <s v="Travel_Rarely"/>
    <s v="Sales"/>
    <s v="Life Sciences"/>
    <n v="2"/>
    <x v="0"/>
    <n v="4"/>
    <x v="3"/>
    <n v="2"/>
    <s v="Divorced"/>
    <n v="15972"/>
    <s v="No"/>
    <n v="29"/>
    <n v="3"/>
    <n v="3"/>
    <x v="29"/>
    <n v="2"/>
    <x v="1"/>
    <n v="2"/>
    <n v="2"/>
  </r>
  <r>
    <x v="1"/>
    <x v="1"/>
    <s v="Travel_Rarely"/>
    <s v="Research &amp; Development"/>
    <s v="Life Sciences"/>
    <n v="3"/>
    <x v="1"/>
    <n v="3"/>
    <x v="3"/>
    <n v="3"/>
    <s v="Single"/>
    <n v="15379"/>
    <s v="No"/>
    <n v="23"/>
    <n v="3"/>
    <n v="8"/>
    <x v="21"/>
    <n v="7"/>
    <x v="0"/>
    <n v="0"/>
    <n v="1"/>
  </r>
  <r>
    <x v="0"/>
    <x v="1"/>
    <s v="Travel_Rarely"/>
    <s v="Sales"/>
    <s v="Life Sciences"/>
    <n v="4"/>
    <x v="1"/>
    <n v="3"/>
    <x v="2"/>
    <n v="3"/>
    <s v="Single"/>
    <n v="7082"/>
    <s v="Yes"/>
    <n v="21"/>
    <n v="3"/>
    <n v="2"/>
    <x v="27"/>
    <n v="0"/>
    <x v="0"/>
    <n v="2"/>
    <n v="23"/>
  </r>
  <r>
    <x v="35"/>
    <x v="1"/>
    <s v="Travel_Rarely"/>
    <s v="Sales"/>
    <s v="Life Sciences"/>
    <n v="4"/>
    <x v="1"/>
    <n v="3"/>
    <x v="1"/>
    <n v="1"/>
    <s v="Single"/>
    <n v="2728"/>
    <s v="No"/>
    <n v="2"/>
    <n v="3"/>
    <n v="2"/>
    <x v="1"/>
    <n v="2"/>
    <x v="0"/>
    <n v="2"/>
    <n v="9"/>
  </r>
  <r>
    <x v="3"/>
    <x v="1"/>
    <s v="Non-Travel"/>
    <s v="Sales"/>
    <s v="Life Sciences"/>
    <n v="3"/>
    <x v="0"/>
    <n v="3"/>
    <x v="0"/>
    <n v="4"/>
    <s v="Divorced"/>
    <n v="5368"/>
    <s v="Yes"/>
    <n v="7"/>
    <n v="3"/>
    <n v="6"/>
    <x v="4"/>
    <n v="5"/>
    <x v="1"/>
    <n v="2"/>
    <n v="16"/>
  </r>
  <r>
    <x v="9"/>
    <x v="1"/>
    <s v="Travel_Rarely"/>
    <s v="Research &amp; Development"/>
    <s v="Life Sciences"/>
    <n v="1"/>
    <x v="1"/>
    <n v="3"/>
    <x v="0"/>
    <n v="3"/>
    <s v="Married"/>
    <n v="5347"/>
    <s v="No"/>
    <n v="10"/>
    <n v="2"/>
    <n v="3"/>
    <x v="2"/>
    <n v="2"/>
    <x v="0"/>
    <n v="2"/>
    <n v="26"/>
  </r>
  <r>
    <x v="20"/>
    <x v="1"/>
    <s v="Travel_Rarely"/>
    <s v="Human Resources"/>
    <s v="Life Sciences"/>
    <n v="3"/>
    <x v="0"/>
    <n v="3"/>
    <x v="1"/>
    <n v="4"/>
    <s v="Divorced"/>
    <n v="3195"/>
    <s v="Yes"/>
    <n v="8"/>
    <n v="3"/>
    <n v="2"/>
    <x v="7"/>
    <n v="2"/>
    <x v="3"/>
    <n v="2"/>
    <n v="1"/>
  </r>
  <r>
    <x v="30"/>
    <x v="0"/>
    <s v="Travel_Rarely"/>
    <s v="Research &amp; Development"/>
    <s v="Medical"/>
    <n v="4"/>
    <x v="1"/>
    <n v="2"/>
    <x v="1"/>
    <n v="3"/>
    <s v="Single"/>
    <n v="3989"/>
    <s v="Yes"/>
    <n v="5"/>
    <n v="3"/>
    <n v="5"/>
    <x v="1"/>
    <n v="4"/>
    <x v="1"/>
    <n v="2"/>
    <n v="8"/>
  </r>
  <r>
    <x v="8"/>
    <x v="1"/>
    <s v="Travel_Rarely"/>
    <s v="Research &amp; Development"/>
    <s v="Medical"/>
    <n v="4"/>
    <x v="0"/>
    <n v="3"/>
    <x v="1"/>
    <n v="3"/>
    <s v="Married"/>
    <n v="3306"/>
    <s v="No"/>
    <n v="7"/>
    <n v="2"/>
    <n v="0"/>
    <x v="2"/>
    <n v="0"/>
    <x v="0"/>
    <n v="0"/>
    <n v="4"/>
  </r>
  <r>
    <x v="16"/>
    <x v="1"/>
    <s v="Travel_Rarely"/>
    <s v="Research &amp; Development"/>
    <s v="Medical"/>
    <n v="2"/>
    <x v="1"/>
    <n v="4"/>
    <x v="2"/>
    <n v="4"/>
    <s v="Married"/>
    <n v="7005"/>
    <s v="No"/>
    <n v="11"/>
    <n v="3"/>
    <n v="4"/>
    <x v="2"/>
    <n v="3"/>
    <x v="1"/>
    <n v="2"/>
    <n v="24"/>
  </r>
  <r>
    <x v="26"/>
    <x v="0"/>
    <s v="Travel_Frequently"/>
    <s v="Sales"/>
    <s v="Medical"/>
    <n v="4"/>
    <x v="0"/>
    <n v="3"/>
    <x v="1"/>
    <n v="3"/>
    <s v="Married"/>
    <n v="2655"/>
    <s v="Yes"/>
    <n v="19"/>
    <n v="3"/>
    <n v="9"/>
    <x v="6"/>
    <n v="7"/>
    <x v="4"/>
    <n v="7"/>
    <n v="7"/>
  </r>
  <r>
    <x v="5"/>
    <x v="0"/>
    <s v="Travel_Rarely"/>
    <s v="Research &amp; Development"/>
    <s v="Life Sciences"/>
    <n v="4"/>
    <x v="1"/>
    <n v="3"/>
    <x v="1"/>
    <n v="2"/>
    <s v="Single"/>
    <n v="1393"/>
    <s v="No"/>
    <n v="1"/>
    <n v="3"/>
    <n v="1"/>
    <x v="1"/>
    <n v="0"/>
    <x v="0"/>
    <n v="0"/>
    <n v="2"/>
  </r>
  <r>
    <x v="25"/>
    <x v="1"/>
    <s v="Non-Travel"/>
    <s v="Research &amp; Development"/>
    <s v="Medical"/>
    <n v="4"/>
    <x v="1"/>
    <n v="3"/>
    <x v="1"/>
    <n v="4"/>
    <s v="Single"/>
    <n v="2570"/>
    <s v="No"/>
    <n v="7"/>
    <n v="3"/>
    <n v="7"/>
    <x v="1"/>
    <n v="7"/>
    <x v="8"/>
    <n v="7"/>
    <n v="7"/>
  </r>
  <r>
    <x v="27"/>
    <x v="1"/>
    <s v="Travel_Rarely"/>
    <s v="Research &amp; Development"/>
    <s v="Technical Degree"/>
    <n v="1"/>
    <x v="1"/>
    <n v="2"/>
    <x v="1"/>
    <n v="2"/>
    <s v="Divorced"/>
    <n v="3537"/>
    <s v="No"/>
    <n v="8"/>
    <n v="3"/>
    <n v="4"/>
    <x v="3"/>
    <n v="2"/>
    <x v="1"/>
    <n v="2"/>
    <n v="22"/>
  </r>
  <r>
    <x v="13"/>
    <x v="1"/>
    <s v="Travel_Rarely"/>
    <s v="Research &amp; Development"/>
    <s v="Medical"/>
    <n v="2"/>
    <x v="1"/>
    <n v="2"/>
    <x v="0"/>
    <n v="4"/>
    <s v="Married"/>
    <n v="3986"/>
    <s v="No"/>
    <n v="15"/>
    <n v="4"/>
    <n v="15"/>
    <x v="1"/>
    <n v="10"/>
    <x v="5"/>
    <n v="13"/>
    <n v="5"/>
  </r>
  <r>
    <x v="42"/>
    <x v="1"/>
    <s v="Travel_Rarely"/>
    <s v="Research &amp; Development"/>
    <s v="Medical"/>
    <n v="3"/>
    <x v="1"/>
    <n v="1"/>
    <x v="2"/>
    <n v="4"/>
    <s v="Divorced"/>
    <n v="10883"/>
    <s v="No"/>
    <n v="19"/>
    <n v="4"/>
    <n v="1"/>
    <x v="12"/>
    <n v="0"/>
    <x v="0"/>
    <n v="0"/>
    <n v="1"/>
  </r>
  <r>
    <x v="3"/>
    <x v="1"/>
    <s v="Travel_Rarely"/>
    <s v="Research &amp; Development"/>
    <s v="Medical"/>
    <n v="2"/>
    <x v="1"/>
    <n v="4"/>
    <x v="1"/>
    <n v="2"/>
    <s v="Married"/>
    <n v="2028"/>
    <s v="No"/>
    <n v="14"/>
    <n v="3"/>
    <n v="14"/>
    <x v="1"/>
    <n v="11"/>
    <x v="3"/>
    <n v="13"/>
    <n v="21"/>
  </r>
  <r>
    <x v="2"/>
    <x v="1"/>
    <s v="Travel_Frequently"/>
    <s v="Sales"/>
    <s v="Medical"/>
    <n v="3"/>
    <x v="1"/>
    <n v="1"/>
    <x v="0"/>
    <n v="4"/>
    <s v="Divorced"/>
    <n v="9525"/>
    <s v="No"/>
    <n v="6"/>
    <n v="2"/>
    <n v="6"/>
    <x v="1"/>
    <n v="3"/>
    <x v="1"/>
    <n v="3"/>
    <n v="1"/>
  </r>
  <r>
    <x v="13"/>
    <x v="1"/>
    <s v="Travel_Rarely"/>
    <s v="Research &amp; Development"/>
    <s v="Life Sciences"/>
    <n v="2"/>
    <x v="0"/>
    <n v="2"/>
    <x v="1"/>
    <n v="4"/>
    <s v="Married"/>
    <n v="2929"/>
    <s v="No"/>
    <n v="10"/>
    <n v="3"/>
    <n v="10"/>
    <x v="1"/>
    <n v="9"/>
    <x v="6"/>
    <n v="7"/>
    <n v="19"/>
  </r>
  <r>
    <x v="30"/>
    <x v="0"/>
    <s v="Travel_Rarely"/>
    <s v="Sales"/>
    <s v="Life Sciences"/>
    <n v="3"/>
    <x v="1"/>
    <n v="3"/>
    <x v="1"/>
    <n v="4"/>
    <s v="Divorced"/>
    <n v="2275"/>
    <s v="Yes"/>
    <n v="3"/>
    <n v="3"/>
    <n v="3"/>
    <x v="1"/>
    <n v="2"/>
    <x v="0"/>
    <n v="2"/>
    <n v="7"/>
  </r>
  <r>
    <x v="20"/>
    <x v="1"/>
    <s v="Travel_Rarely"/>
    <s v="Research &amp; Development"/>
    <s v="Life Sciences"/>
    <n v="3"/>
    <x v="0"/>
    <n v="4"/>
    <x v="2"/>
    <n v="4"/>
    <s v="Married"/>
    <n v="7879"/>
    <s v="Yes"/>
    <n v="9"/>
    <n v="3"/>
    <n v="8"/>
    <x v="4"/>
    <n v="7"/>
    <x v="7"/>
    <n v="7"/>
    <n v="2"/>
  </r>
  <r>
    <x v="10"/>
    <x v="1"/>
    <s v="Travel_Frequently"/>
    <s v="Research &amp; Development"/>
    <s v="Medical"/>
    <n v="1"/>
    <x v="1"/>
    <n v="2"/>
    <x v="1"/>
    <n v="4"/>
    <s v="Single"/>
    <n v="4930"/>
    <s v="Yes"/>
    <n v="6"/>
    <n v="4"/>
    <n v="5"/>
    <x v="4"/>
    <n v="4"/>
    <x v="1"/>
    <n v="4"/>
    <n v="2"/>
  </r>
  <r>
    <x v="23"/>
    <x v="1"/>
    <s v="Travel_Rarely"/>
    <s v="Sales"/>
    <s v="Medical"/>
    <n v="4"/>
    <x v="1"/>
    <n v="3"/>
    <x v="0"/>
    <n v="4"/>
    <s v="Married"/>
    <n v="7847"/>
    <s v="Yes"/>
    <n v="10"/>
    <n v="3"/>
    <n v="10"/>
    <x v="1"/>
    <n v="9"/>
    <x v="6"/>
    <n v="8"/>
    <n v="2"/>
  </r>
  <r>
    <x v="17"/>
    <x v="1"/>
    <s v="Travel_Rarely"/>
    <s v="Research &amp; Development"/>
    <s v="Medical"/>
    <n v="3"/>
    <x v="1"/>
    <n v="4"/>
    <x v="1"/>
    <n v="3"/>
    <s v="Married"/>
    <n v="4401"/>
    <s v="No"/>
    <n v="5"/>
    <n v="3"/>
    <n v="5"/>
    <x v="1"/>
    <n v="3"/>
    <x v="0"/>
    <n v="4"/>
    <n v="9"/>
  </r>
  <r>
    <x v="0"/>
    <x v="1"/>
    <s v="Travel_Rarely"/>
    <s v="Sales"/>
    <s v="Marketing"/>
    <n v="4"/>
    <x v="1"/>
    <n v="3"/>
    <x v="2"/>
    <n v="3"/>
    <s v="Single"/>
    <n v="9241"/>
    <s v="No"/>
    <n v="10"/>
    <n v="3"/>
    <n v="10"/>
    <x v="1"/>
    <n v="8"/>
    <x v="6"/>
    <n v="7"/>
    <n v="6"/>
  </r>
  <r>
    <x v="11"/>
    <x v="1"/>
    <s v="Travel_Rarely"/>
    <s v="Research &amp; Development"/>
    <s v="Medical"/>
    <n v="4"/>
    <x v="0"/>
    <n v="3"/>
    <x v="1"/>
    <n v="3"/>
    <s v="Married"/>
    <n v="2974"/>
    <s v="No"/>
    <n v="9"/>
    <n v="3"/>
    <n v="5"/>
    <x v="3"/>
    <n v="3"/>
    <x v="1"/>
    <n v="2"/>
    <n v="9"/>
  </r>
  <r>
    <x v="9"/>
    <x v="1"/>
    <s v="Travel_Rarely"/>
    <s v="Sales"/>
    <s v="Life Sciences"/>
    <n v="3"/>
    <x v="0"/>
    <n v="3"/>
    <x v="0"/>
    <n v="4"/>
    <s v="Single"/>
    <n v="4502"/>
    <s v="No"/>
    <n v="17"/>
    <n v="2"/>
    <n v="13"/>
    <x v="3"/>
    <n v="7"/>
    <x v="7"/>
    <n v="7"/>
    <n v="2"/>
  </r>
  <r>
    <x v="28"/>
    <x v="1"/>
    <s v="Non-Travel"/>
    <s v="Research &amp; Development"/>
    <s v="Life Sciences"/>
    <n v="3"/>
    <x v="1"/>
    <n v="2"/>
    <x v="2"/>
    <n v="3"/>
    <s v="Married"/>
    <n v="10748"/>
    <s v="No"/>
    <n v="25"/>
    <n v="2"/>
    <n v="23"/>
    <x v="0"/>
    <n v="15"/>
    <x v="15"/>
    <n v="4"/>
    <n v="1"/>
  </r>
  <r>
    <x v="17"/>
    <x v="0"/>
    <s v="Travel_Rarely"/>
    <s v="Human Resources"/>
    <s v="Human Resources"/>
    <n v="4"/>
    <x v="1"/>
    <n v="1"/>
    <x v="1"/>
    <n v="3"/>
    <s v="Married"/>
    <n v="1555"/>
    <s v="No"/>
    <n v="1"/>
    <n v="3"/>
    <n v="1"/>
    <x v="1"/>
    <n v="0"/>
    <x v="0"/>
    <n v="0"/>
    <n v="22"/>
  </r>
  <r>
    <x v="40"/>
    <x v="0"/>
    <s v="Travel_Frequently"/>
    <s v="Sales"/>
    <s v="Life Sciences"/>
    <n v="3"/>
    <x v="1"/>
    <n v="1"/>
    <x v="3"/>
    <n v="3"/>
    <s v="Married"/>
    <n v="12936"/>
    <s v="No"/>
    <n v="25"/>
    <n v="1"/>
    <n v="23"/>
    <x v="0"/>
    <n v="5"/>
    <x v="15"/>
    <n v="10"/>
    <n v="9"/>
  </r>
  <r>
    <x v="25"/>
    <x v="1"/>
    <s v="Travel_Rarely"/>
    <s v="Research &amp; Development"/>
    <s v="Medical"/>
    <n v="4"/>
    <x v="1"/>
    <n v="1"/>
    <x v="1"/>
    <n v="3"/>
    <s v="Married"/>
    <n v="2305"/>
    <s v="No"/>
    <n v="3"/>
    <n v="4"/>
    <n v="3"/>
    <x v="1"/>
    <n v="2"/>
    <x v="0"/>
    <n v="2"/>
    <n v="17"/>
  </r>
  <r>
    <x v="28"/>
    <x v="1"/>
    <s v="Travel_Rarely"/>
    <s v="Research &amp; Development"/>
    <s v="Technical Degree"/>
    <n v="4"/>
    <x v="0"/>
    <n v="2"/>
    <x v="3"/>
    <n v="2"/>
    <s v="Single"/>
    <n v="16704"/>
    <s v="No"/>
    <n v="21"/>
    <n v="3"/>
    <n v="21"/>
    <x v="1"/>
    <n v="6"/>
    <x v="6"/>
    <n v="6"/>
    <n v="28"/>
  </r>
  <r>
    <x v="5"/>
    <x v="1"/>
    <s v="Travel_Frequently"/>
    <s v="Research &amp; Development"/>
    <s v="Life Sciences"/>
    <n v="1"/>
    <x v="1"/>
    <n v="3"/>
    <x v="1"/>
    <n v="3"/>
    <s v="Married"/>
    <n v="3433"/>
    <s v="No"/>
    <n v="10"/>
    <n v="2"/>
    <n v="5"/>
    <x v="9"/>
    <n v="2"/>
    <x v="1"/>
    <n v="3"/>
    <n v="10"/>
  </r>
  <r>
    <x v="12"/>
    <x v="1"/>
    <s v="Travel_Rarely"/>
    <s v="Research &amp; Development"/>
    <s v="Life Sciences"/>
    <n v="2"/>
    <x v="1"/>
    <n v="3"/>
    <x v="1"/>
    <n v="3"/>
    <s v="Married"/>
    <n v="3477"/>
    <s v="No"/>
    <n v="6"/>
    <n v="4"/>
    <n v="5"/>
    <x v="4"/>
    <n v="2"/>
    <x v="0"/>
    <n v="3"/>
    <n v="2"/>
  </r>
  <r>
    <x v="0"/>
    <x v="1"/>
    <s v="Non-Travel"/>
    <s v="Human Resources"/>
    <s v="Human Resources"/>
    <n v="3"/>
    <x v="1"/>
    <n v="1"/>
    <x v="0"/>
    <n v="2"/>
    <s v="Married"/>
    <n v="6430"/>
    <s v="No"/>
    <n v="10"/>
    <n v="3"/>
    <n v="3"/>
    <x v="2"/>
    <n v="2"/>
    <x v="1"/>
    <n v="2"/>
    <n v="4"/>
  </r>
  <r>
    <x v="32"/>
    <x v="1"/>
    <s v="Travel_Rarely"/>
    <s v="Research &amp; Development"/>
    <s v="Life Sciences"/>
    <n v="2"/>
    <x v="0"/>
    <n v="3"/>
    <x v="0"/>
    <n v="1"/>
    <s v="Married"/>
    <n v="6516"/>
    <s v="Yes"/>
    <n v="18"/>
    <n v="3"/>
    <n v="1"/>
    <x v="16"/>
    <n v="0"/>
    <x v="0"/>
    <n v="0"/>
    <n v="8"/>
  </r>
  <r>
    <x v="17"/>
    <x v="1"/>
    <s v="Travel_Rarely"/>
    <s v="Research &amp; Development"/>
    <s v="Medical"/>
    <n v="2"/>
    <x v="1"/>
    <n v="3"/>
    <x v="1"/>
    <n v="1"/>
    <s v="Divorced"/>
    <n v="3907"/>
    <s v="No"/>
    <n v="6"/>
    <n v="4"/>
    <n v="6"/>
    <x v="1"/>
    <n v="2"/>
    <x v="1"/>
    <n v="2"/>
    <n v="29"/>
  </r>
  <r>
    <x v="21"/>
    <x v="1"/>
    <s v="Travel_Rarely"/>
    <s v="Research &amp; Development"/>
    <s v="Life Sciences"/>
    <n v="3"/>
    <x v="1"/>
    <n v="3"/>
    <x v="0"/>
    <n v="2"/>
    <s v="Single"/>
    <n v="5562"/>
    <s v="No"/>
    <n v="19"/>
    <n v="3"/>
    <n v="10"/>
    <x v="22"/>
    <n v="7"/>
    <x v="0"/>
    <n v="9"/>
    <n v="13"/>
  </r>
  <r>
    <x v="10"/>
    <x v="1"/>
    <s v="Travel_Rarely"/>
    <s v="Research &amp; Development"/>
    <s v="Life Sciences"/>
    <n v="4"/>
    <x v="1"/>
    <n v="3"/>
    <x v="0"/>
    <n v="3"/>
    <s v="Married"/>
    <n v="6883"/>
    <s v="No"/>
    <n v="17"/>
    <n v="3"/>
    <n v="7"/>
    <x v="6"/>
    <n v="7"/>
    <x v="0"/>
    <n v="7"/>
    <n v="27"/>
  </r>
  <r>
    <x v="7"/>
    <x v="1"/>
    <s v="Travel_Rarely"/>
    <s v="Research &amp; Development"/>
    <s v="Life Sciences"/>
    <n v="2"/>
    <x v="1"/>
    <n v="3"/>
    <x v="1"/>
    <n v="4"/>
    <s v="Married"/>
    <n v="2862"/>
    <s v="No"/>
    <n v="10"/>
    <n v="2"/>
    <n v="10"/>
    <x v="1"/>
    <n v="0"/>
    <x v="0"/>
    <n v="8"/>
    <n v="16"/>
  </r>
  <r>
    <x v="40"/>
    <x v="1"/>
    <s v="Non-Travel"/>
    <s v="Sales"/>
    <s v="Marketing"/>
    <n v="3"/>
    <x v="1"/>
    <n v="3"/>
    <x v="0"/>
    <n v="2"/>
    <s v="Married"/>
    <n v="4978"/>
    <s v="No"/>
    <n v="4"/>
    <n v="1"/>
    <n v="1"/>
    <x v="8"/>
    <n v="0"/>
    <x v="0"/>
    <n v="0"/>
    <n v="2"/>
  </r>
  <r>
    <x v="21"/>
    <x v="1"/>
    <s v="Travel_Rarely"/>
    <s v="Sales"/>
    <s v="Life Sciences"/>
    <n v="3"/>
    <x v="1"/>
    <n v="3"/>
    <x v="2"/>
    <n v="4"/>
    <s v="Divorced"/>
    <n v="10368"/>
    <s v="Yes"/>
    <n v="13"/>
    <n v="2"/>
    <n v="10"/>
    <x v="8"/>
    <n v="6"/>
    <x v="0"/>
    <n v="3"/>
    <n v="2"/>
  </r>
  <r>
    <x v="9"/>
    <x v="0"/>
    <s v="Travel_Rarely"/>
    <s v="Sales"/>
    <s v="Marketing"/>
    <n v="2"/>
    <x v="1"/>
    <n v="2"/>
    <x v="0"/>
    <n v="1"/>
    <s v="Divorced"/>
    <n v="6134"/>
    <s v="Yes"/>
    <n v="16"/>
    <n v="3"/>
    <n v="2"/>
    <x v="19"/>
    <n v="2"/>
    <x v="3"/>
    <n v="2"/>
    <n v="13"/>
  </r>
  <r>
    <x v="5"/>
    <x v="0"/>
    <s v="Travel_Rarely"/>
    <s v="Sales"/>
    <s v="Life Sciences"/>
    <n v="1"/>
    <x v="1"/>
    <n v="1"/>
    <x v="0"/>
    <n v="2"/>
    <s v="Single"/>
    <n v="6735"/>
    <s v="No"/>
    <n v="10"/>
    <n v="3"/>
    <n v="0"/>
    <x v="6"/>
    <n v="0"/>
    <x v="0"/>
    <n v="0"/>
    <n v="1"/>
  </r>
  <r>
    <x v="30"/>
    <x v="1"/>
    <s v="Travel_Rarely"/>
    <s v="Research &amp; Development"/>
    <s v="Medical"/>
    <n v="3"/>
    <x v="0"/>
    <n v="3"/>
    <x v="1"/>
    <n v="2"/>
    <s v="Single"/>
    <n v="3295"/>
    <s v="No"/>
    <n v="3"/>
    <n v="1"/>
    <n v="3"/>
    <x v="1"/>
    <n v="2"/>
    <x v="1"/>
    <n v="2"/>
    <n v="4"/>
  </r>
  <r>
    <x v="12"/>
    <x v="1"/>
    <s v="Travel_Frequently"/>
    <s v="Research &amp; Development"/>
    <s v="Technical Degree"/>
    <n v="4"/>
    <x v="0"/>
    <n v="3"/>
    <x v="0"/>
    <n v="4"/>
    <s v="Single"/>
    <n v="5238"/>
    <s v="No"/>
    <n v="9"/>
    <n v="2"/>
    <n v="5"/>
    <x v="3"/>
    <n v="4"/>
    <x v="1"/>
    <n v="4"/>
    <n v="24"/>
  </r>
  <r>
    <x v="22"/>
    <x v="1"/>
    <s v="Non-Travel"/>
    <s v="Research &amp; Development"/>
    <s v="Life Sciences"/>
    <n v="4"/>
    <x v="1"/>
    <n v="3"/>
    <x v="0"/>
    <n v="4"/>
    <s v="Married"/>
    <n v="6472"/>
    <s v="Yes"/>
    <n v="9"/>
    <n v="3"/>
    <n v="9"/>
    <x v="1"/>
    <n v="8"/>
    <x v="8"/>
    <n v="8"/>
    <n v="1"/>
  </r>
  <r>
    <x v="5"/>
    <x v="1"/>
    <s v="Travel_Rarely"/>
    <s v="Sales"/>
    <s v="Life Sciences"/>
    <n v="4"/>
    <x v="1"/>
    <n v="1"/>
    <x v="2"/>
    <n v="3"/>
    <s v="Married"/>
    <n v="9610"/>
    <s v="No"/>
    <n v="10"/>
    <n v="1"/>
    <n v="4"/>
    <x v="7"/>
    <n v="3"/>
    <x v="0"/>
    <n v="2"/>
    <n v="19"/>
  </r>
  <r>
    <x v="32"/>
    <x v="1"/>
    <s v="Travel_Rarely"/>
    <s v="Sales"/>
    <s v="Medical"/>
    <n v="2"/>
    <x v="1"/>
    <n v="3"/>
    <x v="4"/>
    <n v="2"/>
    <s v="Single"/>
    <n v="19833"/>
    <s v="No"/>
    <n v="21"/>
    <n v="2"/>
    <n v="21"/>
    <x v="1"/>
    <n v="8"/>
    <x v="12"/>
    <n v="8"/>
    <n v="7"/>
  </r>
  <r>
    <x v="28"/>
    <x v="1"/>
    <s v="Travel_Rarely"/>
    <s v="Human Resources"/>
    <s v="Life Sciences"/>
    <n v="3"/>
    <x v="0"/>
    <n v="1"/>
    <x v="2"/>
    <n v="3"/>
    <s v="Married"/>
    <n v="9756"/>
    <s v="No"/>
    <n v="9"/>
    <n v="4"/>
    <n v="5"/>
    <x v="3"/>
    <n v="0"/>
    <x v="0"/>
    <n v="3"/>
    <n v="4"/>
  </r>
  <r>
    <x v="7"/>
    <x v="1"/>
    <s v="Travel_Frequently"/>
    <s v="Research &amp; Development"/>
    <s v="Technical Degree"/>
    <n v="4"/>
    <x v="0"/>
    <n v="2"/>
    <x v="1"/>
    <n v="1"/>
    <s v="Single"/>
    <n v="4968"/>
    <s v="No"/>
    <n v="10"/>
    <n v="3"/>
    <n v="9"/>
    <x v="4"/>
    <n v="7"/>
    <x v="0"/>
    <n v="7"/>
    <n v="2"/>
  </r>
  <r>
    <x v="17"/>
    <x v="1"/>
    <s v="Travel_Frequently"/>
    <s v="Human Resources"/>
    <s v="Medical"/>
    <n v="1"/>
    <x v="1"/>
    <n v="3"/>
    <x v="1"/>
    <n v="4"/>
    <s v="Married"/>
    <n v="2145"/>
    <s v="No"/>
    <n v="3"/>
    <n v="3"/>
    <n v="2"/>
    <x v="4"/>
    <n v="2"/>
    <x v="3"/>
    <n v="1"/>
    <n v="10"/>
  </r>
  <r>
    <x v="7"/>
    <x v="0"/>
    <s v="Travel_Frequently"/>
    <s v="Human Resources"/>
    <s v="Human Resources"/>
    <n v="3"/>
    <x v="0"/>
    <n v="2"/>
    <x v="1"/>
    <n v="4"/>
    <s v="Divorced"/>
    <n v="2180"/>
    <s v="No"/>
    <n v="6"/>
    <n v="2"/>
    <n v="4"/>
    <x v="0"/>
    <n v="2"/>
    <x v="1"/>
    <n v="2"/>
    <n v="8"/>
  </r>
  <r>
    <x v="12"/>
    <x v="1"/>
    <s v="Travel_Rarely"/>
    <s v="Sales"/>
    <s v="Technical Degree"/>
    <n v="1"/>
    <x v="1"/>
    <n v="3"/>
    <x v="0"/>
    <n v="3"/>
    <s v="Married"/>
    <n v="8346"/>
    <s v="No"/>
    <n v="6"/>
    <n v="3"/>
    <n v="5"/>
    <x v="4"/>
    <n v="2"/>
    <x v="0"/>
    <n v="2"/>
    <n v="5"/>
  </r>
  <r>
    <x v="4"/>
    <x v="1"/>
    <s v="Travel_Rarely"/>
    <s v="Research &amp; Development"/>
    <s v="Medical"/>
    <n v="3"/>
    <x v="0"/>
    <n v="3"/>
    <x v="1"/>
    <n v="4"/>
    <s v="Single"/>
    <n v="3445"/>
    <s v="No"/>
    <n v="6"/>
    <n v="2"/>
    <n v="6"/>
    <x v="1"/>
    <n v="2"/>
    <x v="1"/>
    <n v="4"/>
    <n v="8"/>
  </r>
  <r>
    <x v="11"/>
    <x v="0"/>
    <s v="Travel_Rarely"/>
    <s v="Sales"/>
    <s v="Marketing"/>
    <n v="2"/>
    <x v="0"/>
    <n v="1"/>
    <x v="1"/>
    <n v="2"/>
    <s v="Single"/>
    <n v="2760"/>
    <s v="No"/>
    <n v="2"/>
    <n v="3"/>
    <n v="2"/>
    <x v="1"/>
    <n v="2"/>
    <x v="3"/>
    <n v="2"/>
    <n v="9"/>
  </r>
  <r>
    <x v="11"/>
    <x v="1"/>
    <s v="Travel_Frequently"/>
    <s v="Research &amp; Development"/>
    <s v="Life Sciences"/>
    <n v="4"/>
    <x v="1"/>
    <n v="4"/>
    <x v="0"/>
    <n v="3"/>
    <s v="Single"/>
    <n v="6294"/>
    <s v="Yes"/>
    <n v="10"/>
    <n v="4"/>
    <n v="3"/>
    <x v="2"/>
    <n v="2"/>
    <x v="0"/>
    <n v="2"/>
    <n v="1"/>
  </r>
  <r>
    <x v="7"/>
    <x v="1"/>
    <s v="Travel_Rarely"/>
    <s v="Sales"/>
    <s v="Marketing"/>
    <n v="3"/>
    <x v="1"/>
    <n v="2"/>
    <x v="2"/>
    <n v="1"/>
    <s v="Divorced"/>
    <n v="7140"/>
    <s v="No"/>
    <n v="12"/>
    <n v="3"/>
    <n v="7"/>
    <x v="9"/>
    <n v="7"/>
    <x v="1"/>
    <n v="7"/>
    <n v="15"/>
  </r>
  <r>
    <x v="13"/>
    <x v="1"/>
    <s v="Travel_Rarely"/>
    <s v="Research &amp; Development"/>
    <s v="Medical"/>
    <n v="4"/>
    <x v="1"/>
    <n v="4"/>
    <x v="1"/>
    <n v="4"/>
    <s v="Married"/>
    <n v="2932"/>
    <s v="Yes"/>
    <n v="6"/>
    <n v="3"/>
    <n v="5"/>
    <x v="4"/>
    <n v="0"/>
    <x v="1"/>
    <n v="2"/>
    <n v="2"/>
  </r>
  <r>
    <x v="3"/>
    <x v="1"/>
    <s v="Non-Travel"/>
    <s v="Sales"/>
    <s v="Marketing"/>
    <n v="4"/>
    <x v="0"/>
    <n v="3"/>
    <x v="0"/>
    <n v="2"/>
    <s v="Single"/>
    <n v="5147"/>
    <s v="No"/>
    <n v="13"/>
    <n v="2"/>
    <n v="11"/>
    <x v="0"/>
    <n v="7"/>
    <x v="1"/>
    <n v="7"/>
    <n v="2"/>
  </r>
  <r>
    <x v="1"/>
    <x v="1"/>
    <s v="Travel_Rarely"/>
    <s v="Sales"/>
    <s v="Marketing"/>
    <n v="4"/>
    <x v="0"/>
    <n v="3"/>
    <x v="0"/>
    <n v="4"/>
    <s v="Single"/>
    <n v="4507"/>
    <s v="No"/>
    <n v="8"/>
    <n v="4"/>
    <n v="5"/>
    <x v="8"/>
    <n v="1"/>
    <x v="0"/>
    <n v="4"/>
    <n v="11"/>
  </r>
  <r>
    <x v="3"/>
    <x v="0"/>
    <s v="Travel_Rarely"/>
    <s v="Sales"/>
    <s v="Life Sciences"/>
    <n v="1"/>
    <x v="0"/>
    <n v="3"/>
    <x v="2"/>
    <n v="1"/>
    <s v="Single"/>
    <n v="8564"/>
    <s v="Yes"/>
    <n v="11"/>
    <n v="2"/>
    <n v="0"/>
    <x v="5"/>
    <n v="0"/>
    <x v="0"/>
    <n v="0"/>
    <n v="16"/>
  </r>
  <r>
    <x v="8"/>
    <x v="1"/>
    <s v="Travel_Frequently"/>
    <s v="Research &amp; Development"/>
    <s v="Medical"/>
    <n v="3"/>
    <x v="0"/>
    <n v="2"/>
    <x v="1"/>
    <n v="2"/>
    <s v="Married"/>
    <n v="2468"/>
    <s v="No"/>
    <n v="9"/>
    <n v="2"/>
    <n v="6"/>
    <x v="8"/>
    <n v="1"/>
    <x v="0"/>
    <n v="5"/>
    <n v="2"/>
  </r>
  <r>
    <x v="12"/>
    <x v="0"/>
    <s v="Travel_Rarely"/>
    <s v="Sales"/>
    <s v="Marketing"/>
    <n v="1"/>
    <x v="1"/>
    <n v="3"/>
    <x v="2"/>
    <n v="3"/>
    <s v="Married"/>
    <n v="8161"/>
    <s v="No"/>
    <n v="10"/>
    <n v="3"/>
    <n v="1"/>
    <x v="22"/>
    <n v="0"/>
    <x v="0"/>
    <n v="0"/>
    <n v="16"/>
  </r>
  <r>
    <x v="11"/>
    <x v="1"/>
    <s v="Travel_Rarely"/>
    <s v="Research &amp; Development"/>
    <s v="Technical Degree"/>
    <n v="4"/>
    <x v="0"/>
    <n v="2"/>
    <x v="1"/>
    <n v="1"/>
    <s v="Divorced"/>
    <n v="2109"/>
    <s v="No"/>
    <n v="1"/>
    <n v="3"/>
    <n v="1"/>
    <x v="1"/>
    <n v="0"/>
    <x v="0"/>
    <n v="0"/>
    <n v="4"/>
  </r>
  <r>
    <x v="7"/>
    <x v="1"/>
    <s v="Travel_Rarely"/>
    <s v="Research &amp; Development"/>
    <s v="Life Sciences"/>
    <n v="3"/>
    <x v="1"/>
    <n v="4"/>
    <x v="0"/>
    <n v="3"/>
    <s v="Married"/>
    <n v="5294"/>
    <s v="No"/>
    <n v="10"/>
    <n v="3"/>
    <n v="7"/>
    <x v="8"/>
    <n v="0"/>
    <x v="1"/>
    <n v="7"/>
    <n v="16"/>
  </r>
  <r>
    <x v="5"/>
    <x v="1"/>
    <s v="Non-Travel"/>
    <s v="Research &amp; Development"/>
    <s v="Technical Degree"/>
    <n v="2"/>
    <x v="1"/>
    <n v="3"/>
    <x v="1"/>
    <n v="2"/>
    <s v="Single"/>
    <n v="2718"/>
    <s v="No"/>
    <n v="12"/>
    <n v="3"/>
    <n v="7"/>
    <x v="9"/>
    <n v="7"/>
    <x v="0"/>
    <n v="7"/>
    <n v="5"/>
  </r>
  <r>
    <x v="8"/>
    <x v="1"/>
    <s v="Travel_Rarely"/>
    <s v="Research &amp; Development"/>
    <s v="Medical"/>
    <n v="2"/>
    <x v="1"/>
    <n v="1"/>
    <x v="0"/>
    <n v="4"/>
    <s v="Married"/>
    <n v="5811"/>
    <s v="Yes"/>
    <n v="15"/>
    <n v="3"/>
    <n v="1"/>
    <x v="19"/>
    <n v="0"/>
    <x v="1"/>
    <n v="0"/>
    <n v="18"/>
  </r>
  <r>
    <x v="23"/>
    <x v="0"/>
    <s v="Travel_Frequently"/>
    <s v="Research &amp; Development"/>
    <s v="Technical Degree"/>
    <n v="3"/>
    <x v="1"/>
    <n v="2"/>
    <x v="1"/>
    <n v="3"/>
    <s v="Married"/>
    <n v="2437"/>
    <s v="Yes"/>
    <n v="6"/>
    <n v="3"/>
    <n v="1"/>
    <x v="9"/>
    <n v="0"/>
    <x v="0"/>
    <n v="0"/>
    <n v="17"/>
  </r>
  <r>
    <x v="19"/>
    <x v="1"/>
    <s v="Travel_Rarely"/>
    <s v="Research &amp; Development"/>
    <s v="Medical"/>
    <n v="2"/>
    <x v="1"/>
    <n v="3"/>
    <x v="1"/>
    <n v="2"/>
    <s v="Divorced"/>
    <n v="2766"/>
    <s v="No"/>
    <n v="7"/>
    <n v="2"/>
    <n v="5"/>
    <x v="0"/>
    <n v="3"/>
    <x v="0"/>
    <n v="4"/>
    <n v="12"/>
  </r>
  <r>
    <x v="27"/>
    <x v="1"/>
    <s v="Travel_Rarely"/>
    <s v="Research &amp; Development"/>
    <s v="Medical"/>
    <n v="3"/>
    <x v="1"/>
    <n v="2"/>
    <x v="4"/>
    <n v="1"/>
    <s v="Married"/>
    <n v="19038"/>
    <s v="No"/>
    <n v="34"/>
    <n v="3"/>
    <n v="1"/>
    <x v="32"/>
    <n v="0"/>
    <x v="0"/>
    <n v="0"/>
    <n v="2"/>
  </r>
  <r>
    <x v="3"/>
    <x v="1"/>
    <s v="Non-Travel"/>
    <s v="Research &amp; Development"/>
    <s v="Technical Degree"/>
    <n v="4"/>
    <x v="1"/>
    <n v="3"/>
    <x v="0"/>
    <n v="2"/>
    <s v="Divorced"/>
    <n v="3055"/>
    <s v="No"/>
    <n v="11"/>
    <n v="2"/>
    <n v="9"/>
    <x v="0"/>
    <n v="8"/>
    <x v="1"/>
    <n v="7"/>
    <n v="4"/>
  </r>
  <r>
    <x v="0"/>
    <x v="1"/>
    <s v="Travel_Rarely"/>
    <s v="Research &amp; Development"/>
    <s v="Life Sciences"/>
    <n v="3"/>
    <x v="1"/>
    <n v="3"/>
    <x v="1"/>
    <n v="1"/>
    <s v="Divorced"/>
    <n v="2289"/>
    <s v="No"/>
    <n v="5"/>
    <n v="3"/>
    <n v="5"/>
    <x v="1"/>
    <n v="3"/>
    <x v="0"/>
    <n v="4"/>
    <n v="9"/>
  </r>
  <r>
    <x v="13"/>
    <x v="1"/>
    <s v="Non-Travel"/>
    <s v="Sales"/>
    <s v="Life Sciences"/>
    <n v="4"/>
    <x v="1"/>
    <n v="3"/>
    <x v="0"/>
    <n v="3"/>
    <s v="Divorced"/>
    <n v="4001"/>
    <s v="Yes"/>
    <n v="15"/>
    <n v="3"/>
    <n v="15"/>
    <x v="1"/>
    <n v="14"/>
    <x v="0"/>
    <n v="7"/>
    <n v="10"/>
  </r>
  <r>
    <x v="16"/>
    <x v="1"/>
    <s v="Non-Travel"/>
    <s v="Research &amp; Development"/>
    <s v="Medical"/>
    <n v="1"/>
    <x v="0"/>
    <n v="2"/>
    <x v="3"/>
    <n v="3"/>
    <s v="Married"/>
    <n v="12965"/>
    <s v="Yes"/>
    <n v="27"/>
    <n v="2"/>
    <n v="3"/>
    <x v="15"/>
    <n v="2"/>
    <x v="0"/>
    <n v="2"/>
    <n v="1"/>
  </r>
  <r>
    <x v="23"/>
    <x v="1"/>
    <s v="Travel_Rarely"/>
    <s v="Human Resources"/>
    <s v="Life Sciences"/>
    <n v="2"/>
    <x v="1"/>
    <n v="3"/>
    <x v="1"/>
    <n v="4"/>
    <s v="Single"/>
    <n v="3539"/>
    <s v="No"/>
    <n v="10"/>
    <n v="3"/>
    <n v="9"/>
    <x v="4"/>
    <n v="7"/>
    <x v="1"/>
    <n v="8"/>
    <n v="2"/>
  </r>
  <r>
    <x v="13"/>
    <x v="1"/>
    <s v="Travel_Rarely"/>
    <s v="Sales"/>
    <s v="Life Sciences"/>
    <n v="4"/>
    <x v="0"/>
    <n v="1"/>
    <x v="0"/>
    <n v="4"/>
    <s v="Single"/>
    <n v="6029"/>
    <s v="No"/>
    <n v="6"/>
    <n v="3"/>
    <n v="2"/>
    <x v="3"/>
    <n v="2"/>
    <x v="3"/>
    <n v="2"/>
    <n v="3"/>
  </r>
  <r>
    <x v="18"/>
    <x v="0"/>
    <s v="Travel_Rarely"/>
    <s v="Sales"/>
    <s v="Marketing"/>
    <n v="2"/>
    <x v="1"/>
    <n v="3"/>
    <x v="1"/>
    <n v="2"/>
    <s v="Single"/>
    <n v="2679"/>
    <s v="No"/>
    <n v="1"/>
    <n v="3"/>
    <n v="1"/>
    <x v="1"/>
    <n v="0"/>
    <x v="1"/>
    <n v="0"/>
    <n v="7"/>
  </r>
  <r>
    <x v="8"/>
    <x v="1"/>
    <s v="Travel_Rarely"/>
    <s v="Research &amp; Development"/>
    <s v="Other"/>
    <n v="4"/>
    <x v="0"/>
    <n v="2"/>
    <x v="1"/>
    <n v="3"/>
    <s v="Married"/>
    <n v="3702"/>
    <s v="No"/>
    <n v="5"/>
    <n v="3"/>
    <n v="5"/>
    <x v="1"/>
    <n v="4"/>
    <x v="0"/>
    <n v="4"/>
    <n v="6"/>
  </r>
  <r>
    <x v="15"/>
    <x v="0"/>
    <s v="Travel_Rarely"/>
    <s v="Research &amp; Development"/>
    <s v="Medical"/>
    <n v="3"/>
    <x v="0"/>
    <n v="3"/>
    <x v="1"/>
    <n v="1"/>
    <s v="Married"/>
    <n v="2398"/>
    <s v="Yes"/>
    <n v="1"/>
    <n v="3"/>
    <n v="1"/>
    <x v="1"/>
    <n v="0"/>
    <x v="0"/>
    <n v="0"/>
    <n v="8"/>
  </r>
  <r>
    <x v="12"/>
    <x v="1"/>
    <s v="Travel_Rarely"/>
    <s v="Sales"/>
    <s v="Marketing"/>
    <n v="1"/>
    <x v="0"/>
    <n v="2"/>
    <x v="0"/>
    <n v="4"/>
    <s v="Married"/>
    <n v="5468"/>
    <s v="No"/>
    <n v="13"/>
    <n v="3"/>
    <n v="12"/>
    <x v="4"/>
    <n v="7"/>
    <x v="8"/>
    <n v="7"/>
    <n v="29"/>
  </r>
  <r>
    <x v="31"/>
    <x v="1"/>
    <s v="Travel_Rarely"/>
    <s v="Research &amp; Development"/>
    <s v="Technical Degree"/>
    <n v="1"/>
    <x v="0"/>
    <n v="3"/>
    <x v="2"/>
    <n v="3"/>
    <s v="Married"/>
    <n v="13116"/>
    <s v="No"/>
    <n v="15"/>
    <n v="3"/>
    <n v="2"/>
    <x v="24"/>
    <n v="2"/>
    <x v="3"/>
    <n v="2"/>
    <n v="3"/>
  </r>
  <r>
    <x v="2"/>
    <x v="1"/>
    <s v="Travel_Rarely"/>
    <s v="Sales"/>
    <s v="Marketing"/>
    <n v="2"/>
    <x v="1"/>
    <n v="2"/>
    <x v="0"/>
    <n v="2"/>
    <s v="Married"/>
    <n v="4189"/>
    <s v="No"/>
    <n v="5"/>
    <n v="3"/>
    <n v="5"/>
    <x v="1"/>
    <n v="2"/>
    <x v="0"/>
    <n v="3"/>
    <n v="9"/>
  </r>
  <r>
    <x v="21"/>
    <x v="1"/>
    <s v="Travel_Rarely"/>
    <s v="Research &amp; Development"/>
    <s v="Medical"/>
    <n v="3"/>
    <x v="1"/>
    <n v="3"/>
    <x v="4"/>
    <n v="4"/>
    <s v="Divorced"/>
    <n v="19328"/>
    <s v="Yes"/>
    <n v="24"/>
    <n v="3"/>
    <n v="2"/>
    <x v="13"/>
    <n v="1"/>
    <x v="3"/>
    <n v="2"/>
    <n v="2"/>
  </r>
  <r>
    <x v="9"/>
    <x v="1"/>
    <s v="Travel_Rarely"/>
    <s v="Research &amp; Development"/>
    <s v="Life Sciences"/>
    <n v="4"/>
    <x v="1"/>
    <n v="3"/>
    <x v="2"/>
    <n v="1"/>
    <s v="Married"/>
    <n v="8321"/>
    <s v="Yes"/>
    <n v="15"/>
    <n v="3"/>
    <n v="12"/>
    <x v="8"/>
    <n v="8"/>
    <x v="8"/>
    <n v="7"/>
    <n v="10"/>
  </r>
  <r>
    <x v="20"/>
    <x v="0"/>
    <s v="Travel_Frequently"/>
    <s v="Research &amp; Development"/>
    <s v="Medical"/>
    <n v="3"/>
    <x v="1"/>
    <n v="3"/>
    <x v="1"/>
    <n v="2"/>
    <s v="Divorced"/>
    <n v="2342"/>
    <s v="Yes"/>
    <n v="6"/>
    <n v="2"/>
    <n v="5"/>
    <x v="4"/>
    <n v="3"/>
    <x v="3"/>
    <n v="3"/>
    <n v="1"/>
  </r>
  <r>
    <x v="2"/>
    <x v="1"/>
    <s v="Travel_Rarely"/>
    <s v="Human Resources"/>
    <s v="Other"/>
    <n v="3"/>
    <x v="1"/>
    <n v="3"/>
    <x v="0"/>
    <n v="2"/>
    <s v="Divorced"/>
    <n v="4071"/>
    <s v="No"/>
    <n v="19"/>
    <n v="2"/>
    <n v="10"/>
    <x v="22"/>
    <n v="0"/>
    <x v="5"/>
    <n v="7"/>
    <n v="8"/>
  </r>
  <r>
    <x v="10"/>
    <x v="0"/>
    <s v="Travel_Rarely"/>
    <s v="Sales"/>
    <s v="Life Sciences"/>
    <n v="3"/>
    <x v="1"/>
    <n v="3"/>
    <x v="0"/>
    <n v="4"/>
    <s v="Single"/>
    <n v="5813"/>
    <s v="Yes"/>
    <n v="10"/>
    <n v="3"/>
    <n v="10"/>
    <x v="1"/>
    <n v="7"/>
    <x v="4"/>
    <n v="7"/>
    <n v="27"/>
  </r>
  <r>
    <x v="3"/>
    <x v="1"/>
    <s v="Travel_Rarely"/>
    <s v="Research &amp; Development"/>
    <s v="Life Sciences"/>
    <n v="4"/>
    <x v="1"/>
    <n v="4"/>
    <x v="1"/>
    <n v="1"/>
    <s v="Married"/>
    <n v="3143"/>
    <s v="No"/>
    <n v="14"/>
    <n v="3"/>
    <n v="10"/>
    <x v="3"/>
    <n v="8"/>
    <x v="4"/>
    <n v="6"/>
    <n v="8"/>
  </r>
  <r>
    <x v="14"/>
    <x v="1"/>
    <s v="Travel_Rarely"/>
    <s v="Research &amp; Development"/>
    <s v="Life Sciences"/>
    <n v="3"/>
    <x v="1"/>
    <n v="3"/>
    <x v="1"/>
    <n v="4"/>
    <s v="Married"/>
    <n v="2044"/>
    <s v="No"/>
    <n v="5"/>
    <n v="4"/>
    <n v="5"/>
    <x v="1"/>
    <n v="3"/>
    <x v="0"/>
    <n v="3"/>
    <n v="1"/>
  </r>
  <r>
    <x v="22"/>
    <x v="1"/>
    <s v="Travel_Rarely"/>
    <s v="Research &amp; Development"/>
    <s v="Medical"/>
    <n v="3"/>
    <x v="1"/>
    <n v="3"/>
    <x v="2"/>
    <n v="3"/>
    <s v="Single"/>
    <n v="13464"/>
    <s v="No"/>
    <n v="9"/>
    <n v="3"/>
    <n v="4"/>
    <x v="9"/>
    <n v="3"/>
    <x v="3"/>
    <n v="2"/>
    <n v="10"/>
  </r>
  <r>
    <x v="21"/>
    <x v="1"/>
    <s v="Non-Travel"/>
    <s v="Sales"/>
    <s v="Life Sciences"/>
    <n v="2"/>
    <x v="1"/>
    <n v="2"/>
    <x v="0"/>
    <n v="2"/>
    <s v="Single"/>
    <n v="7991"/>
    <s v="No"/>
    <n v="6"/>
    <n v="3"/>
    <n v="2"/>
    <x v="3"/>
    <n v="2"/>
    <x v="3"/>
    <n v="2"/>
    <n v="26"/>
  </r>
  <r>
    <x v="32"/>
    <x v="1"/>
    <s v="Travel_Rarely"/>
    <s v="Research &amp; Development"/>
    <s v="Life Sciences"/>
    <n v="3"/>
    <x v="0"/>
    <n v="3"/>
    <x v="1"/>
    <n v="1"/>
    <s v="Married"/>
    <n v="3377"/>
    <s v="No"/>
    <n v="7"/>
    <n v="2"/>
    <n v="4"/>
    <x v="8"/>
    <n v="3"/>
    <x v="0"/>
    <n v="2"/>
    <n v="2"/>
  </r>
  <r>
    <x v="19"/>
    <x v="1"/>
    <s v="Travel_Rarely"/>
    <s v="Research &amp; Development"/>
    <s v="Medical"/>
    <n v="2"/>
    <x v="1"/>
    <n v="4"/>
    <x v="0"/>
    <n v="1"/>
    <s v="Married"/>
    <n v="5538"/>
    <s v="No"/>
    <n v="10"/>
    <n v="2"/>
    <n v="0"/>
    <x v="6"/>
    <n v="0"/>
    <x v="0"/>
    <n v="0"/>
    <n v="13"/>
  </r>
  <r>
    <x v="10"/>
    <x v="1"/>
    <s v="Non-Travel"/>
    <s v="Research &amp; Development"/>
    <s v="Medical"/>
    <n v="2"/>
    <x v="1"/>
    <n v="3"/>
    <x v="0"/>
    <n v="4"/>
    <s v="Divorced"/>
    <n v="5762"/>
    <s v="No"/>
    <n v="15"/>
    <n v="3"/>
    <n v="7"/>
    <x v="23"/>
    <n v="7"/>
    <x v="1"/>
    <n v="7"/>
    <n v="2"/>
  </r>
  <r>
    <x v="8"/>
    <x v="1"/>
    <s v="Non-Travel"/>
    <s v="Human Resources"/>
    <s v="Human Resources"/>
    <n v="1"/>
    <x v="1"/>
    <n v="3"/>
    <x v="1"/>
    <n v="2"/>
    <s v="Divorced"/>
    <n v="2592"/>
    <s v="No"/>
    <n v="13"/>
    <n v="3"/>
    <n v="11"/>
    <x v="0"/>
    <n v="10"/>
    <x v="2"/>
    <n v="8"/>
    <n v="2"/>
  </r>
  <r>
    <x v="13"/>
    <x v="0"/>
    <s v="Travel_Frequently"/>
    <s v="Research &amp; Development"/>
    <s v="Life Sciences"/>
    <n v="4"/>
    <x v="1"/>
    <n v="3"/>
    <x v="0"/>
    <n v="1"/>
    <s v="Married"/>
    <n v="5346"/>
    <s v="No"/>
    <n v="11"/>
    <n v="2"/>
    <n v="7"/>
    <x v="3"/>
    <n v="1"/>
    <x v="0"/>
    <n v="7"/>
    <n v="9"/>
  </r>
  <r>
    <x v="2"/>
    <x v="0"/>
    <s v="Travel_Rarely"/>
    <s v="Research &amp; Development"/>
    <s v="Medical"/>
    <n v="4"/>
    <x v="1"/>
    <n v="3"/>
    <x v="0"/>
    <n v="1"/>
    <s v="Single"/>
    <n v="4213"/>
    <s v="No"/>
    <n v="10"/>
    <n v="1"/>
    <n v="10"/>
    <x v="1"/>
    <n v="3"/>
    <x v="0"/>
    <n v="8"/>
    <n v="10"/>
  </r>
  <r>
    <x v="22"/>
    <x v="1"/>
    <s v="Travel_Frequently"/>
    <s v="Sales"/>
    <s v="Life Sciences"/>
    <n v="3"/>
    <x v="1"/>
    <n v="3"/>
    <x v="0"/>
    <n v="4"/>
    <s v="Divorced"/>
    <n v="4127"/>
    <s v="No"/>
    <n v="7"/>
    <n v="3"/>
    <n v="2"/>
    <x v="9"/>
    <n v="1"/>
    <x v="3"/>
    <n v="2"/>
    <n v="20"/>
  </r>
  <r>
    <x v="23"/>
    <x v="1"/>
    <s v="Non-Travel"/>
    <s v="Research &amp; Development"/>
    <s v="Life Sciences"/>
    <n v="1"/>
    <x v="1"/>
    <n v="3"/>
    <x v="1"/>
    <n v="3"/>
    <s v="Single"/>
    <n v="2438"/>
    <s v="No"/>
    <n v="7"/>
    <n v="2"/>
    <n v="3"/>
    <x v="3"/>
    <n v="2"/>
    <x v="1"/>
    <n v="2"/>
    <n v="9"/>
  </r>
  <r>
    <x v="0"/>
    <x v="1"/>
    <s v="Travel_Rarely"/>
    <s v="Research &amp; Development"/>
    <s v="Life Sciences"/>
    <n v="2"/>
    <x v="1"/>
    <n v="4"/>
    <x v="0"/>
    <n v="2"/>
    <s v="Single"/>
    <n v="6870"/>
    <s v="No"/>
    <n v="11"/>
    <n v="1"/>
    <n v="3"/>
    <x v="23"/>
    <n v="2"/>
    <x v="1"/>
    <n v="2"/>
    <n v="5"/>
  </r>
  <r>
    <x v="0"/>
    <x v="1"/>
    <s v="Travel_Rarely"/>
    <s v="Sales"/>
    <s v="Marketing"/>
    <n v="3"/>
    <x v="0"/>
    <n v="3"/>
    <x v="2"/>
    <n v="3"/>
    <s v="Divorced"/>
    <n v="10447"/>
    <s v="Yes"/>
    <n v="23"/>
    <n v="4"/>
    <n v="22"/>
    <x v="4"/>
    <n v="14"/>
    <x v="11"/>
    <n v="5"/>
    <n v="4"/>
  </r>
  <r>
    <x v="7"/>
    <x v="1"/>
    <s v="Travel_Rarely"/>
    <s v="Research &amp; Development"/>
    <s v="Medical"/>
    <n v="1"/>
    <x v="0"/>
    <n v="3"/>
    <x v="2"/>
    <n v="3"/>
    <s v="Single"/>
    <n v="9667"/>
    <s v="No"/>
    <n v="9"/>
    <n v="3"/>
    <n v="7"/>
    <x v="0"/>
    <n v="7"/>
    <x v="0"/>
    <n v="2"/>
    <n v="10"/>
  </r>
  <r>
    <x v="25"/>
    <x v="0"/>
    <s v="Travel_Rarely"/>
    <s v="Human Resources"/>
    <s v="Medical"/>
    <n v="4"/>
    <x v="0"/>
    <n v="3"/>
    <x v="1"/>
    <n v="2"/>
    <s v="Married"/>
    <n v="2148"/>
    <s v="Yes"/>
    <n v="6"/>
    <n v="3"/>
    <n v="5"/>
    <x v="4"/>
    <n v="1"/>
    <x v="1"/>
    <n v="4"/>
    <n v="20"/>
  </r>
  <r>
    <x v="21"/>
    <x v="0"/>
    <s v="Travel_Rarely"/>
    <s v="Research &amp; Development"/>
    <s v="Medical"/>
    <n v="4"/>
    <x v="0"/>
    <n v="3"/>
    <x v="0"/>
    <n v="2"/>
    <s v="Married"/>
    <n v="8926"/>
    <s v="No"/>
    <n v="13"/>
    <n v="4"/>
    <n v="9"/>
    <x v="3"/>
    <n v="7"/>
    <x v="2"/>
    <n v="7"/>
    <n v="21"/>
  </r>
  <r>
    <x v="32"/>
    <x v="1"/>
    <s v="Travel_Rarely"/>
    <s v="Research &amp; Development"/>
    <s v="Life Sciences"/>
    <n v="3"/>
    <x v="0"/>
    <n v="3"/>
    <x v="0"/>
    <n v="4"/>
    <s v="Divorced"/>
    <n v="6513"/>
    <s v="No"/>
    <n v="12"/>
    <n v="3"/>
    <n v="5"/>
    <x v="2"/>
    <n v="3"/>
    <x v="0"/>
    <n v="3"/>
    <n v="1"/>
  </r>
  <r>
    <x v="13"/>
    <x v="1"/>
    <s v="Travel_Rarely"/>
    <s v="Sales"/>
    <s v="Technical Degree"/>
    <n v="2"/>
    <x v="1"/>
    <n v="4"/>
    <x v="0"/>
    <n v="3"/>
    <s v="Married"/>
    <n v="6799"/>
    <s v="No"/>
    <n v="10"/>
    <n v="3"/>
    <n v="10"/>
    <x v="1"/>
    <n v="8"/>
    <x v="5"/>
    <n v="8"/>
    <n v="8"/>
  </r>
  <r>
    <x v="34"/>
    <x v="1"/>
    <s v="Non-Travel"/>
    <s v="Sales"/>
    <s v="Medical"/>
    <n v="2"/>
    <x v="1"/>
    <n v="3"/>
    <x v="3"/>
    <n v="2"/>
    <s v="Divorced"/>
    <n v="16291"/>
    <s v="No"/>
    <n v="37"/>
    <n v="2"/>
    <n v="16"/>
    <x v="26"/>
    <n v="9"/>
    <x v="15"/>
    <n v="14"/>
    <n v="2"/>
  </r>
  <r>
    <x v="10"/>
    <x v="1"/>
    <s v="Travel_Rarely"/>
    <s v="Research &amp; Development"/>
    <s v="Medical"/>
    <n v="2"/>
    <x v="1"/>
    <n v="1"/>
    <x v="1"/>
    <n v="3"/>
    <s v="Married"/>
    <n v="2705"/>
    <s v="No"/>
    <n v="6"/>
    <n v="4"/>
    <n v="5"/>
    <x v="4"/>
    <n v="4"/>
    <x v="0"/>
    <n v="3"/>
    <n v="23"/>
  </r>
  <r>
    <x v="40"/>
    <x v="1"/>
    <s v="Travel_Rarely"/>
    <s v="Research &amp; Development"/>
    <s v="Life Sciences"/>
    <n v="3"/>
    <x v="0"/>
    <n v="2"/>
    <x v="2"/>
    <n v="2"/>
    <s v="Divorced"/>
    <n v="10333"/>
    <s v="Yes"/>
    <n v="28"/>
    <n v="3"/>
    <n v="22"/>
    <x v="7"/>
    <n v="11"/>
    <x v="15"/>
    <n v="10"/>
    <n v="4"/>
  </r>
  <r>
    <x v="32"/>
    <x v="1"/>
    <s v="Travel_Rarely"/>
    <s v="Research &amp; Development"/>
    <s v="Life Sciences"/>
    <n v="2"/>
    <x v="0"/>
    <n v="3"/>
    <x v="0"/>
    <n v="1"/>
    <s v="Divorced"/>
    <n v="4448"/>
    <s v="No"/>
    <n v="15"/>
    <n v="3"/>
    <n v="7"/>
    <x v="23"/>
    <n v="4"/>
    <x v="4"/>
    <n v="7"/>
    <n v="12"/>
  </r>
  <r>
    <x v="33"/>
    <x v="1"/>
    <s v="Travel_Rarely"/>
    <s v="Research &amp; Development"/>
    <s v="Medical"/>
    <n v="4"/>
    <x v="0"/>
    <n v="3"/>
    <x v="0"/>
    <n v="4"/>
    <s v="Married"/>
    <n v="6854"/>
    <s v="No"/>
    <n v="14"/>
    <n v="2"/>
    <n v="7"/>
    <x v="2"/>
    <n v="1"/>
    <x v="1"/>
    <n v="7"/>
    <n v="7"/>
  </r>
  <r>
    <x v="12"/>
    <x v="1"/>
    <s v="Travel_Frequently"/>
    <s v="Sales"/>
    <s v="Marketing"/>
    <n v="1"/>
    <x v="0"/>
    <n v="3"/>
    <x v="2"/>
    <n v="1"/>
    <s v="Married"/>
    <n v="9637"/>
    <s v="No"/>
    <n v="9"/>
    <n v="3"/>
    <n v="3"/>
    <x v="7"/>
    <n v="2"/>
    <x v="3"/>
    <n v="2"/>
    <n v="7"/>
  </r>
  <r>
    <x v="14"/>
    <x v="1"/>
    <s v="Travel_Rarely"/>
    <s v="Research &amp; Development"/>
    <s v="Medical"/>
    <n v="3"/>
    <x v="0"/>
    <n v="3"/>
    <x v="1"/>
    <n v="1"/>
    <s v="Married"/>
    <n v="3591"/>
    <s v="No"/>
    <n v="3"/>
    <n v="3"/>
    <n v="3"/>
    <x v="1"/>
    <n v="2"/>
    <x v="1"/>
    <n v="2"/>
    <n v="1"/>
  </r>
  <r>
    <x v="8"/>
    <x v="1"/>
    <s v="Travel_Rarely"/>
    <s v="Sales"/>
    <s v="Marketing"/>
    <n v="2"/>
    <x v="0"/>
    <n v="1"/>
    <x v="0"/>
    <n v="4"/>
    <s v="Married"/>
    <n v="5405"/>
    <s v="Yes"/>
    <n v="20"/>
    <n v="2"/>
    <n v="4"/>
    <x v="14"/>
    <n v="2"/>
    <x v="0"/>
    <n v="3"/>
    <n v="2"/>
  </r>
  <r>
    <x v="25"/>
    <x v="1"/>
    <s v="Travel_Rarely"/>
    <s v="Sales"/>
    <s v="Medical"/>
    <n v="3"/>
    <x v="1"/>
    <n v="3"/>
    <x v="0"/>
    <n v="4"/>
    <s v="Single"/>
    <n v="4684"/>
    <s v="No"/>
    <n v="5"/>
    <n v="3"/>
    <n v="5"/>
    <x v="1"/>
    <n v="3"/>
    <x v="1"/>
    <n v="2"/>
    <n v="10"/>
  </r>
  <r>
    <x v="34"/>
    <x v="1"/>
    <s v="Travel_Frequently"/>
    <s v="Research &amp; Development"/>
    <s v="Life Sciences"/>
    <n v="1"/>
    <x v="1"/>
    <n v="3"/>
    <x v="3"/>
    <n v="3"/>
    <s v="Married"/>
    <n v="15787"/>
    <s v="Yes"/>
    <n v="23"/>
    <n v="3"/>
    <n v="2"/>
    <x v="26"/>
    <n v="2"/>
    <x v="3"/>
    <n v="2"/>
    <n v="15"/>
  </r>
  <r>
    <x v="41"/>
    <x v="1"/>
    <s v="Non-Travel"/>
    <s v="Research &amp; Development"/>
    <s v="Medical"/>
    <n v="2"/>
    <x v="0"/>
    <n v="3"/>
    <x v="1"/>
    <n v="3"/>
    <s v="Single"/>
    <n v="1514"/>
    <s v="No"/>
    <n v="0"/>
    <n v="1"/>
    <n v="0"/>
    <x v="1"/>
    <n v="0"/>
    <x v="0"/>
    <n v="0"/>
    <n v="14"/>
  </r>
  <r>
    <x v="12"/>
    <x v="0"/>
    <s v="Travel_Rarely"/>
    <s v="Human Resources"/>
    <s v="Human Resources"/>
    <n v="4"/>
    <x v="1"/>
    <n v="4"/>
    <x v="1"/>
    <n v="1"/>
    <s v="Married"/>
    <n v="2956"/>
    <s v="No"/>
    <n v="2"/>
    <n v="3"/>
    <n v="1"/>
    <x v="4"/>
    <n v="0"/>
    <x v="0"/>
    <n v="0"/>
    <n v="18"/>
  </r>
  <r>
    <x v="11"/>
    <x v="0"/>
    <s v="Travel_Rarely"/>
    <s v="Human Resources"/>
    <s v="Human Resources"/>
    <n v="1"/>
    <x v="1"/>
    <n v="2"/>
    <x v="1"/>
    <n v="1"/>
    <s v="Divorced"/>
    <n v="2335"/>
    <s v="Yes"/>
    <n v="4"/>
    <n v="3"/>
    <n v="2"/>
    <x v="0"/>
    <n v="2"/>
    <x v="3"/>
    <n v="0"/>
    <n v="13"/>
  </r>
  <r>
    <x v="28"/>
    <x v="1"/>
    <s v="Non-Travel"/>
    <s v="Sales"/>
    <s v="Life Sciences"/>
    <n v="3"/>
    <x v="0"/>
    <n v="3"/>
    <x v="0"/>
    <n v="3"/>
    <s v="Married"/>
    <n v="5154"/>
    <s v="No"/>
    <n v="10"/>
    <n v="4"/>
    <n v="8"/>
    <x v="0"/>
    <n v="7"/>
    <x v="8"/>
    <n v="7"/>
    <n v="2"/>
  </r>
  <r>
    <x v="9"/>
    <x v="1"/>
    <s v="Travel_Rarely"/>
    <s v="Research &amp; Development"/>
    <s v="Other"/>
    <n v="4"/>
    <x v="0"/>
    <n v="3"/>
    <x v="0"/>
    <n v="2"/>
    <s v="Married"/>
    <n v="6962"/>
    <s v="Yes"/>
    <n v="15"/>
    <n v="3"/>
    <n v="1"/>
    <x v="19"/>
    <n v="0"/>
    <x v="0"/>
    <n v="0"/>
    <n v="2"/>
  </r>
  <r>
    <x v="23"/>
    <x v="1"/>
    <s v="Travel_Frequently"/>
    <s v="Sales"/>
    <s v="Life Sciences"/>
    <n v="1"/>
    <x v="1"/>
    <n v="3"/>
    <x v="0"/>
    <n v="4"/>
    <s v="Married"/>
    <n v="5675"/>
    <s v="No"/>
    <n v="7"/>
    <n v="3"/>
    <n v="7"/>
    <x v="1"/>
    <n v="7"/>
    <x v="4"/>
    <n v="7"/>
    <n v="2"/>
  </r>
  <r>
    <x v="4"/>
    <x v="1"/>
    <s v="Travel_Frequently"/>
    <s v="Research &amp; Development"/>
    <s v="Life Sciences"/>
    <n v="4"/>
    <x v="0"/>
    <n v="3"/>
    <x v="1"/>
    <n v="4"/>
    <s v="Single"/>
    <n v="2379"/>
    <s v="Yes"/>
    <n v="6"/>
    <n v="2"/>
    <n v="5"/>
    <x v="4"/>
    <n v="4"/>
    <x v="0"/>
    <n v="2"/>
    <n v="5"/>
  </r>
  <r>
    <x v="11"/>
    <x v="1"/>
    <s v="Travel_Frequently"/>
    <s v="Research &amp; Development"/>
    <s v="Medical"/>
    <n v="4"/>
    <x v="1"/>
    <n v="3"/>
    <x v="1"/>
    <n v="4"/>
    <s v="Married"/>
    <n v="3812"/>
    <s v="No"/>
    <n v="11"/>
    <n v="4"/>
    <n v="11"/>
    <x v="1"/>
    <n v="8"/>
    <x v="2"/>
    <n v="10"/>
    <n v="20"/>
  </r>
  <r>
    <x v="5"/>
    <x v="1"/>
    <s v="Travel_Frequently"/>
    <s v="Sales"/>
    <s v="Marketing"/>
    <n v="4"/>
    <x v="1"/>
    <n v="3"/>
    <x v="0"/>
    <n v="4"/>
    <s v="Single"/>
    <n v="4648"/>
    <s v="No"/>
    <n v="4"/>
    <n v="4"/>
    <n v="0"/>
    <x v="3"/>
    <n v="0"/>
    <x v="0"/>
    <n v="0"/>
    <n v="10"/>
  </r>
  <r>
    <x v="19"/>
    <x v="1"/>
    <s v="Non-Travel"/>
    <s v="Research &amp; Development"/>
    <s v="Technical Degree"/>
    <n v="3"/>
    <x v="1"/>
    <n v="3"/>
    <x v="1"/>
    <n v="3"/>
    <s v="Married"/>
    <n v="2936"/>
    <s v="No"/>
    <n v="10"/>
    <n v="2"/>
    <n v="6"/>
    <x v="3"/>
    <n v="3"/>
    <x v="2"/>
    <n v="3"/>
    <n v="10"/>
  </r>
  <r>
    <x v="40"/>
    <x v="1"/>
    <s v="Travel_Rarely"/>
    <s v="Research &amp; Development"/>
    <s v="Life Sciences"/>
    <n v="2"/>
    <x v="0"/>
    <n v="3"/>
    <x v="1"/>
    <n v="3"/>
    <s v="Single"/>
    <n v="2105"/>
    <s v="No"/>
    <n v="7"/>
    <n v="3"/>
    <n v="2"/>
    <x v="9"/>
    <n v="2"/>
    <x v="3"/>
    <n v="0"/>
    <n v="9"/>
  </r>
  <r>
    <x v="21"/>
    <x v="1"/>
    <s v="Travel_Rarely"/>
    <s v="Research &amp; Development"/>
    <s v="Life Sciences"/>
    <n v="4"/>
    <x v="1"/>
    <n v="3"/>
    <x v="2"/>
    <n v="4"/>
    <s v="Divorced"/>
    <n v="8578"/>
    <s v="No"/>
    <n v="12"/>
    <n v="2"/>
    <n v="9"/>
    <x v="8"/>
    <n v="8"/>
    <x v="5"/>
    <n v="7"/>
    <n v="2"/>
  </r>
  <r>
    <x v="14"/>
    <x v="1"/>
    <s v="Non-Travel"/>
    <s v="Human Resources"/>
    <s v="Life Sciences"/>
    <n v="3"/>
    <x v="1"/>
    <n v="3"/>
    <x v="1"/>
    <n v="4"/>
    <s v="Divorced"/>
    <n v="2706"/>
    <s v="No"/>
    <n v="3"/>
    <n v="3"/>
    <n v="3"/>
    <x v="1"/>
    <n v="2"/>
    <x v="3"/>
    <n v="2"/>
    <n v="1"/>
  </r>
  <r>
    <x v="11"/>
    <x v="1"/>
    <s v="Travel_Rarely"/>
    <s v="Research &amp; Development"/>
    <s v="Life Sciences"/>
    <n v="4"/>
    <x v="1"/>
    <n v="1"/>
    <x v="0"/>
    <n v="3"/>
    <s v="Divorced"/>
    <n v="6384"/>
    <s v="No"/>
    <n v="11"/>
    <n v="3"/>
    <n v="7"/>
    <x v="3"/>
    <n v="0"/>
    <x v="1"/>
    <n v="6"/>
    <n v="29"/>
  </r>
  <r>
    <x v="19"/>
    <x v="1"/>
    <s v="Travel_Rarely"/>
    <s v="Research &amp; Development"/>
    <s v="Life Sciences"/>
    <n v="4"/>
    <x v="1"/>
    <n v="3"/>
    <x v="1"/>
    <n v="3"/>
    <s v="Single"/>
    <n v="3968"/>
    <s v="No"/>
    <n v="8"/>
    <n v="3"/>
    <n v="0"/>
    <x v="23"/>
    <n v="0"/>
    <x v="0"/>
    <n v="0"/>
    <n v="8"/>
  </r>
  <r>
    <x v="5"/>
    <x v="0"/>
    <s v="Travel_Rarely"/>
    <s v="Sales"/>
    <s v="Marketing"/>
    <n v="3"/>
    <x v="1"/>
    <n v="2"/>
    <x v="0"/>
    <n v="2"/>
    <s v="Single"/>
    <n v="9907"/>
    <s v="Yes"/>
    <n v="7"/>
    <n v="2"/>
    <n v="2"/>
    <x v="9"/>
    <n v="2"/>
    <x v="3"/>
    <n v="2"/>
    <n v="2"/>
  </r>
  <r>
    <x v="21"/>
    <x v="1"/>
    <s v="Travel_Rarely"/>
    <s v="Sales"/>
    <s v="Technical Degree"/>
    <n v="1"/>
    <x v="0"/>
    <n v="4"/>
    <x v="3"/>
    <n v="1"/>
    <s v="Divorced"/>
    <n v="13225"/>
    <s v="No"/>
    <n v="25"/>
    <n v="3"/>
    <n v="19"/>
    <x v="7"/>
    <n v="17"/>
    <x v="3"/>
    <n v="8"/>
    <n v="3"/>
  </r>
  <r>
    <x v="4"/>
    <x v="1"/>
    <s v="Travel_Rarely"/>
    <s v="Sales"/>
    <s v="Medical"/>
    <n v="2"/>
    <x v="0"/>
    <n v="2"/>
    <x v="0"/>
    <n v="3"/>
    <s v="Married"/>
    <n v="3540"/>
    <s v="No"/>
    <n v="9"/>
    <n v="3"/>
    <n v="9"/>
    <x v="1"/>
    <n v="8"/>
    <x v="8"/>
    <n v="8"/>
    <n v="23"/>
  </r>
  <r>
    <x v="11"/>
    <x v="1"/>
    <s v="Travel_Rarely"/>
    <s v="Human Resources"/>
    <s v="Medical"/>
    <n v="4"/>
    <x v="1"/>
    <n v="2"/>
    <x v="1"/>
    <n v="2"/>
    <s v="Married"/>
    <n v="2804"/>
    <s v="No"/>
    <n v="1"/>
    <n v="3"/>
    <n v="1"/>
    <x v="1"/>
    <n v="0"/>
    <x v="0"/>
    <n v="0"/>
    <n v="6"/>
  </r>
  <r>
    <x v="23"/>
    <x v="1"/>
    <s v="Travel_Rarely"/>
    <s v="Research &amp; Development"/>
    <s v="Medical"/>
    <n v="1"/>
    <x v="0"/>
    <n v="2"/>
    <x v="4"/>
    <n v="3"/>
    <s v="Married"/>
    <n v="19392"/>
    <s v="No"/>
    <n v="21"/>
    <n v="3"/>
    <n v="16"/>
    <x v="9"/>
    <n v="12"/>
    <x v="7"/>
    <n v="14"/>
    <n v="6"/>
  </r>
  <r>
    <x v="26"/>
    <x v="1"/>
    <s v="Travel_Rarely"/>
    <s v="Research &amp; Development"/>
    <s v="Life Sciences"/>
    <n v="4"/>
    <x v="1"/>
    <n v="2"/>
    <x v="4"/>
    <n v="2"/>
    <s v="Married"/>
    <n v="19665"/>
    <s v="No"/>
    <n v="29"/>
    <n v="3"/>
    <n v="22"/>
    <x v="2"/>
    <n v="10"/>
    <x v="12"/>
    <n v="9"/>
    <n v="10"/>
  </r>
  <r>
    <x v="11"/>
    <x v="0"/>
    <s v="Travel_Frequently"/>
    <s v="Research &amp; Development"/>
    <s v="Life Sciences"/>
    <n v="4"/>
    <x v="1"/>
    <n v="2"/>
    <x v="1"/>
    <n v="4"/>
    <s v="Single"/>
    <n v="2439"/>
    <s v="Yes"/>
    <n v="1"/>
    <n v="2"/>
    <n v="1"/>
    <x v="1"/>
    <n v="0"/>
    <x v="1"/>
    <n v="0"/>
    <n v="24"/>
  </r>
  <r>
    <x v="21"/>
    <x v="0"/>
    <s v="Travel_Rarely"/>
    <s v="Sales"/>
    <s v="Life Sciences"/>
    <n v="3"/>
    <x v="0"/>
    <n v="3"/>
    <x v="2"/>
    <n v="2"/>
    <s v="Married"/>
    <n v="7314"/>
    <s v="No"/>
    <n v="14"/>
    <n v="3"/>
    <n v="8"/>
    <x v="7"/>
    <n v="7"/>
    <x v="0"/>
    <n v="7"/>
    <n v="10"/>
  </r>
  <r>
    <x v="4"/>
    <x v="1"/>
    <s v="Travel_Frequently"/>
    <s v="Research &amp; Development"/>
    <s v="Life Sciences"/>
    <n v="4"/>
    <x v="0"/>
    <n v="2"/>
    <x v="1"/>
    <n v="1"/>
    <s v="Married"/>
    <n v="4774"/>
    <s v="No"/>
    <n v="8"/>
    <n v="2"/>
    <n v="7"/>
    <x v="4"/>
    <n v="6"/>
    <x v="4"/>
    <n v="3"/>
    <n v="15"/>
  </r>
  <r>
    <x v="22"/>
    <x v="1"/>
    <s v="Travel_Rarely"/>
    <s v="Research &amp; Development"/>
    <s v="Other"/>
    <n v="4"/>
    <x v="1"/>
    <n v="3"/>
    <x v="0"/>
    <n v="4"/>
    <s v="Divorced"/>
    <n v="3902"/>
    <s v="No"/>
    <n v="7"/>
    <n v="3"/>
    <n v="2"/>
    <x v="9"/>
    <n v="2"/>
    <x v="3"/>
    <n v="2"/>
    <n v="19"/>
  </r>
  <r>
    <x v="27"/>
    <x v="1"/>
    <s v="Travel_Rarely"/>
    <s v="Research &amp; Development"/>
    <s v="Technical Degree"/>
    <n v="2"/>
    <x v="1"/>
    <n v="2"/>
    <x v="1"/>
    <n v="4"/>
    <s v="Married"/>
    <n v="2662"/>
    <s v="No"/>
    <n v="19"/>
    <n v="4"/>
    <n v="5"/>
    <x v="19"/>
    <n v="2"/>
    <x v="0"/>
    <n v="4"/>
    <n v="2"/>
  </r>
  <r>
    <x v="14"/>
    <x v="1"/>
    <s v="Travel_Rarely"/>
    <s v="Sales"/>
    <s v="Medical"/>
    <n v="2"/>
    <x v="0"/>
    <n v="3"/>
    <x v="1"/>
    <n v="2"/>
    <s v="Married"/>
    <n v="2856"/>
    <s v="No"/>
    <n v="1"/>
    <n v="3"/>
    <n v="1"/>
    <x v="1"/>
    <n v="0"/>
    <x v="0"/>
    <n v="0"/>
    <n v="3"/>
  </r>
  <r>
    <x v="7"/>
    <x v="0"/>
    <s v="Travel_Rarely"/>
    <s v="Sales"/>
    <s v="Medical"/>
    <n v="2"/>
    <x v="1"/>
    <n v="3"/>
    <x v="1"/>
    <n v="4"/>
    <s v="Single"/>
    <n v="1081"/>
    <s v="No"/>
    <n v="1"/>
    <n v="2"/>
    <n v="1"/>
    <x v="1"/>
    <n v="0"/>
    <x v="0"/>
    <n v="0"/>
    <n v="9"/>
  </r>
  <r>
    <x v="15"/>
    <x v="0"/>
    <s v="Travel_Rarely"/>
    <s v="Research &amp; Development"/>
    <s v="Life Sciences"/>
    <n v="4"/>
    <x v="1"/>
    <n v="3"/>
    <x v="1"/>
    <n v="2"/>
    <s v="Single"/>
    <n v="2472"/>
    <s v="Yes"/>
    <n v="1"/>
    <n v="3"/>
    <n v="1"/>
    <x v="1"/>
    <n v="0"/>
    <x v="0"/>
    <n v="0"/>
    <n v="7"/>
  </r>
  <r>
    <x v="9"/>
    <x v="1"/>
    <s v="Travel_Rarely"/>
    <s v="Sales"/>
    <s v="Technical Degree"/>
    <n v="2"/>
    <x v="0"/>
    <n v="2"/>
    <x v="0"/>
    <n v="3"/>
    <s v="Married"/>
    <n v="5673"/>
    <s v="Yes"/>
    <n v="10"/>
    <n v="3"/>
    <n v="10"/>
    <x v="1"/>
    <n v="9"/>
    <x v="1"/>
    <n v="7"/>
    <n v="10"/>
  </r>
  <r>
    <x v="12"/>
    <x v="1"/>
    <s v="Travel_Rarely"/>
    <s v="Research &amp; Development"/>
    <s v="Life Sciences"/>
    <n v="2"/>
    <x v="1"/>
    <n v="3"/>
    <x v="0"/>
    <n v="3"/>
    <s v="Divorced"/>
    <n v="4197"/>
    <s v="No"/>
    <n v="10"/>
    <n v="3"/>
    <n v="10"/>
    <x v="1"/>
    <n v="8"/>
    <x v="0"/>
    <n v="2"/>
    <n v="20"/>
  </r>
  <r>
    <x v="13"/>
    <x v="1"/>
    <s v="Travel_Rarely"/>
    <s v="Sales"/>
    <s v="Life Sciences"/>
    <n v="3"/>
    <x v="1"/>
    <n v="3"/>
    <x v="2"/>
    <n v="4"/>
    <s v="Married"/>
    <n v="9713"/>
    <s v="Yes"/>
    <n v="9"/>
    <n v="3"/>
    <n v="5"/>
    <x v="3"/>
    <n v="3"/>
    <x v="1"/>
    <n v="0"/>
    <n v="4"/>
  </r>
  <r>
    <x v="11"/>
    <x v="1"/>
    <s v="Travel_Rarely"/>
    <s v="Research &amp; Development"/>
    <s v="Life Sciences"/>
    <n v="4"/>
    <x v="1"/>
    <n v="3"/>
    <x v="1"/>
    <n v="1"/>
    <s v="Single"/>
    <n v="2062"/>
    <s v="No"/>
    <n v="11"/>
    <n v="3"/>
    <n v="3"/>
    <x v="23"/>
    <n v="2"/>
    <x v="1"/>
    <n v="2"/>
    <n v="7"/>
  </r>
  <r>
    <x v="2"/>
    <x v="1"/>
    <s v="Travel_Rarely"/>
    <s v="Research &amp; Development"/>
    <s v="Medical"/>
    <n v="4"/>
    <x v="1"/>
    <n v="3"/>
    <x v="0"/>
    <n v="1"/>
    <s v="Married"/>
    <n v="4284"/>
    <s v="Yes"/>
    <n v="16"/>
    <n v="3"/>
    <n v="5"/>
    <x v="5"/>
    <n v="3"/>
    <x v="0"/>
    <n v="4"/>
    <n v="7"/>
  </r>
  <r>
    <x v="10"/>
    <x v="1"/>
    <s v="Travel_Rarely"/>
    <s v="Research &amp; Development"/>
    <s v="Other"/>
    <n v="4"/>
    <x v="0"/>
    <n v="2"/>
    <x v="0"/>
    <n v="2"/>
    <s v="Married"/>
    <n v="4788"/>
    <s v="Yes"/>
    <n v="4"/>
    <n v="3"/>
    <n v="3"/>
    <x v="4"/>
    <n v="2"/>
    <x v="0"/>
    <n v="2"/>
    <n v="16"/>
  </r>
  <r>
    <x v="28"/>
    <x v="1"/>
    <s v="Travel_Rarely"/>
    <s v="Research &amp; Development"/>
    <s v="Life Sciences"/>
    <n v="2"/>
    <x v="0"/>
    <n v="2"/>
    <x v="0"/>
    <n v="4"/>
    <s v="Married"/>
    <n v="5906"/>
    <s v="No"/>
    <n v="10"/>
    <n v="2"/>
    <n v="9"/>
    <x v="4"/>
    <n v="8"/>
    <x v="2"/>
    <n v="8"/>
    <n v="25"/>
  </r>
  <r>
    <x v="9"/>
    <x v="1"/>
    <s v="Travel_Frequently"/>
    <s v="Human Resources"/>
    <s v="Human Resources"/>
    <n v="2"/>
    <x v="1"/>
    <n v="2"/>
    <x v="0"/>
    <n v="4"/>
    <s v="Single"/>
    <n v="3886"/>
    <s v="No"/>
    <n v="10"/>
    <n v="2"/>
    <n v="10"/>
    <x v="1"/>
    <n v="1"/>
    <x v="0"/>
    <n v="8"/>
    <n v="2"/>
  </r>
  <r>
    <x v="32"/>
    <x v="1"/>
    <s v="Travel_Rarely"/>
    <s v="Research &amp; Development"/>
    <s v="Life Sciences"/>
    <n v="1"/>
    <x v="1"/>
    <n v="3"/>
    <x v="3"/>
    <n v="1"/>
    <s v="Divorced"/>
    <n v="16823"/>
    <s v="No"/>
    <n v="22"/>
    <n v="3"/>
    <n v="19"/>
    <x v="8"/>
    <n v="7"/>
    <x v="14"/>
    <n v="16"/>
    <n v="1"/>
  </r>
  <r>
    <x v="25"/>
    <x v="1"/>
    <s v="Travel_Rarely"/>
    <s v="Research &amp; Development"/>
    <s v="Life Sciences"/>
    <n v="2"/>
    <x v="0"/>
    <n v="2"/>
    <x v="1"/>
    <n v="3"/>
    <s v="Married"/>
    <n v="2933"/>
    <s v="Yes"/>
    <n v="1"/>
    <n v="2"/>
    <n v="1"/>
    <x v="1"/>
    <n v="0"/>
    <x v="1"/>
    <n v="0"/>
    <n v="1"/>
  </r>
  <r>
    <x v="4"/>
    <x v="1"/>
    <s v="Travel_Rarely"/>
    <s v="Sales"/>
    <s v="Medical"/>
    <n v="1"/>
    <x v="0"/>
    <n v="4"/>
    <x v="0"/>
    <n v="3"/>
    <s v="Single"/>
    <n v="6500"/>
    <s v="No"/>
    <n v="9"/>
    <n v="2"/>
    <n v="8"/>
    <x v="4"/>
    <n v="7"/>
    <x v="0"/>
    <n v="7"/>
    <n v="2"/>
  </r>
  <r>
    <x v="26"/>
    <x v="1"/>
    <s v="Travel_Frequently"/>
    <s v="Research &amp; Development"/>
    <s v="Medical"/>
    <n v="4"/>
    <x v="0"/>
    <n v="3"/>
    <x v="3"/>
    <n v="4"/>
    <s v="Divorced"/>
    <n v="17174"/>
    <s v="No"/>
    <n v="24"/>
    <n v="3"/>
    <n v="22"/>
    <x v="0"/>
    <n v="17"/>
    <x v="5"/>
    <n v="7"/>
    <n v="22"/>
  </r>
  <r>
    <x v="20"/>
    <x v="1"/>
    <s v="Travel_Rarely"/>
    <s v="Research &amp; Development"/>
    <s v="Life Sciences"/>
    <n v="2"/>
    <x v="1"/>
    <n v="4"/>
    <x v="0"/>
    <n v="1"/>
    <s v="Married"/>
    <n v="5033"/>
    <s v="No"/>
    <n v="10"/>
    <n v="3"/>
    <n v="2"/>
    <x v="23"/>
    <n v="0"/>
    <x v="3"/>
    <n v="2"/>
    <n v="1"/>
  </r>
  <r>
    <x v="13"/>
    <x v="0"/>
    <s v="Non-Travel"/>
    <s v="Research &amp; Development"/>
    <s v="Technical Degree"/>
    <n v="4"/>
    <x v="1"/>
    <n v="1"/>
    <x v="1"/>
    <n v="1"/>
    <s v="Married"/>
    <n v="2307"/>
    <s v="Yes"/>
    <n v="5"/>
    <n v="3"/>
    <n v="5"/>
    <x v="1"/>
    <n v="2"/>
    <x v="2"/>
    <n v="0"/>
    <n v="16"/>
  </r>
  <r>
    <x v="29"/>
    <x v="0"/>
    <s v="Travel_Rarely"/>
    <s v="Research &amp; Development"/>
    <s v="Life Sciences"/>
    <n v="1"/>
    <x v="1"/>
    <n v="3"/>
    <x v="1"/>
    <n v="4"/>
    <s v="Single"/>
    <n v="2587"/>
    <s v="No"/>
    <n v="5"/>
    <n v="3"/>
    <n v="4"/>
    <x v="4"/>
    <n v="2"/>
    <x v="1"/>
    <n v="0"/>
    <n v="24"/>
  </r>
  <r>
    <x v="9"/>
    <x v="1"/>
    <s v="Travel_Rarely"/>
    <s v="Sales"/>
    <s v="Marketing"/>
    <n v="3"/>
    <x v="1"/>
    <n v="2"/>
    <x v="0"/>
    <n v="2"/>
    <s v="Married"/>
    <n v="5507"/>
    <s v="No"/>
    <n v="12"/>
    <n v="1"/>
    <n v="4"/>
    <x v="23"/>
    <n v="2"/>
    <x v="1"/>
    <n v="3"/>
    <n v="17"/>
  </r>
  <r>
    <x v="0"/>
    <x v="1"/>
    <s v="Travel_Rarely"/>
    <s v="Sales"/>
    <s v="Marketing"/>
    <n v="3"/>
    <x v="0"/>
    <n v="3"/>
    <x v="0"/>
    <n v="2"/>
    <s v="Married"/>
    <n v="4393"/>
    <s v="No"/>
    <n v="14"/>
    <n v="3"/>
    <n v="5"/>
    <x v="22"/>
    <n v="4"/>
    <x v="1"/>
    <n v="4"/>
    <n v="8"/>
  </r>
  <r>
    <x v="19"/>
    <x v="1"/>
    <s v="Travel_Rarely"/>
    <s v="Research &amp; Development"/>
    <s v="Medical"/>
    <n v="3"/>
    <x v="1"/>
    <n v="3"/>
    <x v="2"/>
    <n v="1"/>
    <s v="Married"/>
    <n v="13348"/>
    <s v="No"/>
    <n v="18"/>
    <n v="4"/>
    <n v="13"/>
    <x v="9"/>
    <n v="7"/>
    <x v="8"/>
    <n v="7"/>
    <n v="6"/>
  </r>
  <r>
    <x v="12"/>
    <x v="1"/>
    <s v="Travel_Rarely"/>
    <s v="Sales"/>
    <s v="Medical"/>
    <n v="3"/>
    <x v="0"/>
    <n v="3"/>
    <x v="0"/>
    <n v="4"/>
    <s v="Divorced"/>
    <n v="6583"/>
    <s v="Yes"/>
    <n v="8"/>
    <n v="3"/>
    <n v="5"/>
    <x v="8"/>
    <n v="2"/>
    <x v="1"/>
    <n v="4"/>
    <n v="10"/>
  </r>
  <r>
    <x v="13"/>
    <x v="1"/>
    <s v="Travel_Rarely"/>
    <s v="Sales"/>
    <s v="Medical"/>
    <n v="4"/>
    <x v="0"/>
    <n v="2"/>
    <x v="0"/>
    <n v="4"/>
    <s v="Married"/>
    <n v="8103"/>
    <s v="Yes"/>
    <n v="9"/>
    <n v="2"/>
    <n v="4"/>
    <x v="9"/>
    <n v="2"/>
    <x v="0"/>
    <n v="1"/>
    <n v="3"/>
  </r>
  <r>
    <x v="12"/>
    <x v="1"/>
    <s v="Travel_Rarely"/>
    <s v="Research &amp; Development"/>
    <s v="Medical"/>
    <n v="1"/>
    <x v="0"/>
    <n v="4"/>
    <x v="1"/>
    <n v="3"/>
    <s v="Divorced"/>
    <n v="3978"/>
    <s v="No"/>
    <n v="4"/>
    <n v="2"/>
    <n v="2"/>
    <x v="0"/>
    <n v="2"/>
    <x v="3"/>
    <n v="2"/>
    <n v="4"/>
  </r>
  <r>
    <x v="25"/>
    <x v="1"/>
    <s v="Travel_Frequently"/>
    <s v="Research &amp; Development"/>
    <s v="Other"/>
    <n v="3"/>
    <x v="1"/>
    <n v="4"/>
    <x v="1"/>
    <n v="4"/>
    <s v="Married"/>
    <n v="2544"/>
    <s v="No"/>
    <n v="8"/>
    <n v="3"/>
    <n v="7"/>
    <x v="4"/>
    <n v="7"/>
    <x v="4"/>
    <n v="7"/>
    <n v="6"/>
  </r>
  <r>
    <x v="28"/>
    <x v="1"/>
    <s v="Travel_Frequently"/>
    <s v="Research &amp; Development"/>
    <s v="Medical"/>
    <n v="2"/>
    <x v="1"/>
    <n v="3"/>
    <x v="0"/>
    <n v="3"/>
    <s v="Single"/>
    <n v="5399"/>
    <s v="No"/>
    <n v="12"/>
    <n v="3"/>
    <n v="4"/>
    <x v="23"/>
    <n v="2"/>
    <x v="0"/>
    <n v="3"/>
    <n v="1"/>
  </r>
  <r>
    <x v="3"/>
    <x v="1"/>
    <s v="Travel_Rarely"/>
    <s v="Sales"/>
    <s v="Marketing"/>
    <n v="2"/>
    <x v="1"/>
    <n v="3"/>
    <x v="0"/>
    <n v="3"/>
    <s v="Single"/>
    <n v="5487"/>
    <s v="No"/>
    <n v="10"/>
    <n v="2"/>
    <n v="10"/>
    <x v="1"/>
    <n v="4"/>
    <x v="0"/>
    <n v="9"/>
    <n v="10"/>
  </r>
  <r>
    <x v="14"/>
    <x v="1"/>
    <s v="Travel_Frequently"/>
    <s v="Sales"/>
    <s v="Life Sciences"/>
    <n v="3"/>
    <x v="1"/>
    <n v="2"/>
    <x v="0"/>
    <n v="4"/>
    <s v="Married"/>
    <n v="6834"/>
    <s v="Yes"/>
    <n v="7"/>
    <n v="3"/>
    <n v="7"/>
    <x v="1"/>
    <n v="7"/>
    <x v="0"/>
    <n v="7"/>
    <n v="1"/>
  </r>
  <r>
    <x v="11"/>
    <x v="0"/>
    <s v="Travel_Frequently"/>
    <s v="Sales"/>
    <s v="Technical Degree"/>
    <n v="3"/>
    <x v="1"/>
    <n v="4"/>
    <x v="1"/>
    <n v="1"/>
    <s v="Single"/>
    <n v="1091"/>
    <s v="No"/>
    <n v="1"/>
    <n v="3"/>
    <n v="1"/>
    <x v="1"/>
    <n v="0"/>
    <x v="0"/>
    <n v="0"/>
    <n v="24"/>
  </r>
  <r>
    <x v="22"/>
    <x v="1"/>
    <s v="Non-Travel"/>
    <s v="Sales"/>
    <s v="Life Sciences"/>
    <n v="1"/>
    <x v="0"/>
    <n v="1"/>
    <x v="0"/>
    <n v="3"/>
    <s v="Married"/>
    <n v="5736"/>
    <s v="No"/>
    <n v="10"/>
    <n v="3"/>
    <n v="3"/>
    <x v="2"/>
    <n v="2"/>
    <x v="1"/>
    <n v="2"/>
    <n v="21"/>
  </r>
  <r>
    <x v="4"/>
    <x v="1"/>
    <s v="Travel_Rarely"/>
    <s v="Research &amp; Development"/>
    <s v="Technical Degree"/>
    <n v="2"/>
    <x v="1"/>
    <n v="3"/>
    <x v="1"/>
    <n v="2"/>
    <s v="Married"/>
    <n v="2226"/>
    <s v="No"/>
    <n v="6"/>
    <n v="2"/>
    <n v="5"/>
    <x v="4"/>
    <n v="3"/>
    <x v="1"/>
    <n v="2"/>
    <n v="2"/>
  </r>
  <r>
    <x v="13"/>
    <x v="1"/>
    <s v="Travel_Frequently"/>
    <s v="Research &amp; Development"/>
    <s v="Other"/>
    <n v="3"/>
    <x v="1"/>
    <n v="2"/>
    <x v="0"/>
    <n v="4"/>
    <s v="Married"/>
    <n v="5747"/>
    <s v="Yes"/>
    <n v="16"/>
    <n v="3"/>
    <n v="15"/>
    <x v="4"/>
    <n v="10"/>
    <x v="7"/>
    <n v="11"/>
    <n v="22"/>
  </r>
  <r>
    <x v="14"/>
    <x v="0"/>
    <s v="Travel_Rarely"/>
    <s v="Sales"/>
    <s v="Marketing"/>
    <n v="4"/>
    <x v="0"/>
    <n v="3"/>
    <x v="0"/>
    <n v="3"/>
    <s v="Single"/>
    <n v="9854"/>
    <s v="Yes"/>
    <n v="6"/>
    <n v="3"/>
    <n v="2"/>
    <x v="3"/>
    <n v="0"/>
    <x v="3"/>
    <n v="2"/>
    <n v="13"/>
  </r>
  <r>
    <x v="40"/>
    <x v="1"/>
    <s v="Non-Travel"/>
    <s v="Research &amp; Development"/>
    <s v="Technical Degree"/>
    <n v="3"/>
    <x v="1"/>
    <n v="3"/>
    <x v="0"/>
    <n v="2"/>
    <s v="Married"/>
    <n v="5467"/>
    <s v="No"/>
    <n v="16"/>
    <n v="4"/>
    <n v="8"/>
    <x v="23"/>
    <n v="7"/>
    <x v="1"/>
    <n v="7"/>
    <n v="14"/>
  </r>
  <r>
    <x v="29"/>
    <x v="1"/>
    <s v="Travel_Rarely"/>
    <s v="Sales"/>
    <s v="Marketing"/>
    <n v="4"/>
    <x v="0"/>
    <n v="2"/>
    <x v="0"/>
    <n v="1"/>
    <s v="Married"/>
    <n v="5380"/>
    <s v="No"/>
    <n v="6"/>
    <n v="3"/>
    <n v="0"/>
    <x v="7"/>
    <n v="0"/>
    <x v="0"/>
    <n v="0"/>
    <n v="11"/>
  </r>
  <r>
    <x v="22"/>
    <x v="1"/>
    <s v="Travel_Rarely"/>
    <s v="Research &amp; Development"/>
    <s v="Medical"/>
    <n v="1"/>
    <x v="1"/>
    <n v="3"/>
    <x v="0"/>
    <n v="1"/>
    <s v="Married"/>
    <n v="5151"/>
    <s v="No"/>
    <n v="10"/>
    <n v="3"/>
    <n v="10"/>
    <x v="1"/>
    <n v="0"/>
    <x v="4"/>
    <n v="9"/>
    <n v="9"/>
  </r>
  <r>
    <x v="8"/>
    <x v="1"/>
    <s v="Travel_Frequently"/>
    <s v="Research &amp; Development"/>
    <s v="Medical"/>
    <n v="4"/>
    <x v="0"/>
    <n v="2"/>
    <x v="0"/>
    <n v="2"/>
    <s v="Divorced"/>
    <n v="2133"/>
    <s v="Yes"/>
    <n v="20"/>
    <n v="3"/>
    <n v="20"/>
    <x v="1"/>
    <n v="11"/>
    <x v="0"/>
    <n v="7"/>
    <n v="8"/>
  </r>
  <r>
    <x v="34"/>
    <x v="1"/>
    <s v="Travel_Rarely"/>
    <s v="Sales"/>
    <s v="Life Sciences"/>
    <n v="4"/>
    <x v="0"/>
    <n v="3"/>
    <x v="3"/>
    <n v="4"/>
    <s v="Married"/>
    <n v="17875"/>
    <s v="Yes"/>
    <n v="29"/>
    <n v="2"/>
    <n v="1"/>
    <x v="31"/>
    <n v="0"/>
    <x v="0"/>
    <n v="0"/>
    <n v="21"/>
  </r>
  <r>
    <x v="5"/>
    <x v="0"/>
    <s v="Travel_Frequently"/>
    <s v="Research &amp; Development"/>
    <s v="Life Sciences"/>
    <n v="1"/>
    <x v="0"/>
    <n v="4"/>
    <x v="1"/>
    <n v="3"/>
    <s v="Single"/>
    <n v="2432"/>
    <s v="Yes"/>
    <n v="8"/>
    <n v="3"/>
    <n v="4"/>
    <x v="3"/>
    <n v="1"/>
    <x v="0"/>
    <n v="3"/>
    <n v="5"/>
  </r>
  <r>
    <x v="8"/>
    <x v="1"/>
    <s v="Travel_Rarely"/>
    <s v="Research &amp; Development"/>
    <s v="Life Sciences"/>
    <n v="2"/>
    <x v="1"/>
    <n v="3"/>
    <x v="1"/>
    <n v="4"/>
    <s v="Divorced"/>
    <n v="4771"/>
    <s v="No"/>
    <n v="10"/>
    <n v="4"/>
    <n v="5"/>
    <x v="9"/>
    <n v="2"/>
    <x v="0"/>
    <n v="3"/>
    <n v="9"/>
  </r>
  <r>
    <x v="1"/>
    <x v="1"/>
    <s v="Travel_Frequently"/>
    <s v="Research &amp; Development"/>
    <s v="Life Sciences"/>
    <n v="2"/>
    <x v="1"/>
    <n v="3"/>
    <x v="4"/>
    <n v="4"/>
    <s v="Married"/>
    <n v="19161"/>
    <s v="No"/>
    <n v="28"/>
    <n v="3"/>
    <n v="5"/>
    <x v="17"/>
    <n v="4"/>
    <x v="5"/>
    <n v="3"/>
    <n v="2"/>
  </r>
  <r>
    <x v="19"/>
    <x v="1"/>
    <s v="Travel_Rarely"/>
    <s v="Sales"/>
    <s v="Marketing"/>
    <n v="2"/>
    <x v="1"/>
    <n v="3"/>
    <x v="0"/>
    <n v="4"/>
    <s v="Divorced"/>
    <n v="5087"/>
    <s v="Yes"/>
    <n v="14"/>
    <n v="3"/>
    <n v="0"/>
    <x v="19"/>
    <n v="0"/>
    <x v="0"/>
    <n v="0"/>
    <n v="12"/>
  </r>
  <r>
    <x v="4"/>
    <x v="0"/>
    <s v="Travel_Frequently"/>
    <s v="Human Resources"/>
    <s v="Human Resources"/>
    <n v="1"/>
    <x v="0"/>
    <n v="2"/>
    <x v="1"/>
    <n v="2"/>
    <s v="Married"/>
    <n v="2863"/>
    <s v="No"/>
    <n v="1"/>
    <n v="3"/>
    <n v="1"/>
    <x v="1"/>
    <n v="0"/>
    <x v="0"/>
    <n v="0"/>
    <n v="22"/>
  </r>
  <r>
    <x v="10"/>
    <x v="1"/>
    <s v="Travel_Rarely"/>
    <s v="Sales"/>
    <s v="Medical"/>
    <n v="2"/>
    <x v="1"/>
    <n v="3"/>
    <x v="0"/>
    <n v="1"/>
    <s v="Married"/>
    <n v="5561"/>
    <s v="No"/>
    <n v="6"/>
    <n v="1"/>
    <n v="5"/>
    <x v="4"/>
    <n v="3"/>
    <x v="0"/>
    <n v="4"/>
    <n v="18"/>
  </r>
  <r>
    <x v="14"/>
    <x v="1"/>
    <s v="Non-Travel"/>
    <s v="Research &amp; Development"/>
    <s v="Medical"/>
    <n v="3"/>
    <x v="1"/>
    <n v="3"/>
    <x v="1"/>
    <n v="3"/>
    <s v="Single"/>
    <n v="2144"/>
    <s v="No"/>
    <n v="5"/>
    <n v="2"/>
    <n v="5"/>
    <x v="1"/>
    <n v="3"/>
    <x v="1"/>
    <n v="4"/>
    <n v="16"/>
  </r>
  <r>
    <x v="12"/>
    <x v="1"/>
    <s v="Non-Travel"/>
    <s v="Research &amp; Development"/>
    <s v="Medical"/>
    <n v="3"/>
    <x v="1"/>
    <n v="3"/>
    <x v="1"/>
    <n v="1"/>
    <s v="Divorced"/>
    <n v="3065"/>
    <s v="Yes"/>
    <n v="4"/>
    <n v="4"/>
    <n v="4"/>
    <x v="1"/>
    <n v="2"/>
    <x v="3"/>
    <n v="3"/>
    <n v="3"/>
  </r>
  <r>
    <x v="9"/>
    <x v="1"/>
    <s v="Non-Travel"/>
    <s v="Research &amp; Development"/>
    <s v="Life Sciences"/>
    <n v="1"/>
    <x v="1"/>
    <n v="4"/>
    <x v="1"/>
    <n v="2"/>
    <s v="Married"/>
    <n v="2810"/>
    <s v="No"/>
    <n v="5"/>
    <n v="3"/>
    <n v="5"/>
    <x v="1"/>
    <n v="4"/>
    <x v="0"/>
    <n v="2"/>
    <n v="9"/>
  </r>
  <r>
    <x v="13"/>
    <x v="1"/>
    <s v="Travel_Rarely"/>
    <s v="Sales"/>
    <s v="Marketing"/>
    <n v="1"/>
    <x v="1"/>
    <n v="3"/>
    <x v="2"/>
    <n v="4"/>
    <s v="Single"/>
    <n v="9888"/>
    <s v="No"/>
    <n v="14"/>
    <n v="2"/>
    <n v="14"/>
    <x v="1"/>
    <n v="8"/>
    <x v="3"/>
    <n v="1"/>
    <n v="1"/>
  </r>
  <r>
    <x v="13"/>
    <x v="1"/>
    <s v="Travel_Rarely"/>
    <s v="Sales"/>
    <s v="Medical"/>
    <n v="4"/>
    <x v="1"/>
    <n v="3"/>
    <x v="2"/>
    <n v="3"/>
    <s v="Divorced"/>
    <n v="8628"/>
    <s v="No"/>
    <n v="9"/>
    <n v="2"/>
    <n v="8"/>
    <x v="4"/>
    <n v="7"/>
    <x v="1"/>
    <n v="1"/>
    <n v="13"/>
  </r>
  <r>
    <x v="25"/>
    <x v="1"/>
    <s v="Travel_Rarely"/>
    <s v="Research &amp; Development"/>
    <s v="Medical"/>
    <n v="3"/>
    <x v="1"/>
    <n v="3"/>
    <x v="1"/>
    <n v="1"/>
    <s v="Single"/>
    <n v="2867"/>
    <s v="No"/>
    <n v="8"/>
    <n v="2"/>
    <n v="7"/>
    <x v="4"/>
    <n v="7"/>
    <x v="4"/>
    <n v="6"/>
    <n v="1"/>
  </r>
  <r>
    <x v="11"/>
    <x v="1"/>
    <s v="Travel_Rarely"/>
    <s v="Research &amp; Development"/>
    <s v="Life Sciences"/>
    <n v="1"/>
    <x v="1"/>
    <n v="3"/>
    <x v="0"/>
    <n v="1"/>
    <s v="Married"/>
    <n v="5373"/>
    <s v="No"/>
    <n v="6"/>
    <n v="2"/>
    <n v="5"/>
    <x v="4"/>
    <n v="3"/>
    <x v="0"/>
    <n v="2"/>
    <n v="1"/>
  </r>
  <r>
    <x v="5"/>
    <x v="1"/>
    <s v="Non-Travel"/>
    <s v="Research &amp; Development"/>
    <s v="Medical"/>
    <n v="3"/>
    <x v="0"/>
    <n v="3"/>
    <x v="0"/>
    <n v="4"/>
    <s v="Divorced"/>
    <n v="6667"/>
    <s v="No"/>
    <n v="9"/>
    <n v="3"/>
    <n v="5"/>
    <x v="3"/>
    <n v="1"/>
    <x v="1"/>
    <n v="2"/>
    <n v="15"/>
  </r>
  <r>
    <x v="12"/>
    <x v="1"/>
    <s v="Travel_Frequently"/>
    <s v="Research &amp; Development"/>
    <s v="Life Sciences"/>
    <n v="4"/>
    <x v="1"/>
    <n v="1"/>
    <x v="0"/>
    <n v="1"/>
    <s v="Married"/>
    <n v="5003"/>
    <s v="No"/>
    <n v="10"/>
    <n v="3"/>
    <n v="10"/>
    <x v="1"/>
    <n v="8"/>
    <x v="6"/>
    <n v="7"/>
    <n v="1"/>
  </r>
  <r>
    <x v="14"/>
    <x v="0"/>
    <s v="Travel_Rarely"/>
    <s v="Research &amp; Development"/>
    <s v="Technical Degree"/>
    <n v="3"/>
    <x v="1"/>
    <n v="2"/>
    <x v="1"/>
    <n v="4"/>
    <s v="Divorced"/>
    <n v="2367"/>
    <s v="No"/>
    <n v="6"/>
    <n v="2"/>
    <n v="4"/>
    <x v="0"/>
    <n v="1"/>
    <x v="0"/>
    <n v="3"/>
    <n v="17"/>
  </r>
  <r>
    <x v="8"/>
    <x v="1"/>
    <s v="Travel_Rarely"/>
    <s v="Sales"/>
    <s v="Life Sciences"/>
    <n v="1"/>
    <x v="1"/>
    <n v="2"/>
    <x v="1"/>
    <n v="1"/>
    <s v="Single"/>
    <n v="2858"/>
    <s v="No"/>
    <n v="20"/>
    <n v="2"/>
    <n v="1"/>
    <x v="27"/>
    <n v="0"/>
    <x v="0"/>
    <n v="0"/>
    <n v="1"/>
  </r>
  <r>
    <x v="10"/>
    <x v="1"/>
    <s v="Travel_Rarely"/>
    <s v="Sales"/>
    <s v="Life Sciences"/>
    <n v="3"/>
    <x v="0"/>
    <n v="3"/>
    <x v="0"/>
    <n v="4"/>
    <s v="Married"/>
    <n v="5204"/>
    <s v="Yes"/>
    <n v="10"/>
    <n v="3"/>
    <n v="10"/>
    <x v="1"/>
    <n v="8"/>
    <x v="0"/>
    <n v="9"/>
    <n v="7"/>
  </r>
  <r>
    <x v="4"/>
    <x v="1"/>
    <s v="Travel_Rarely"/>
    <s v="Sales"/>
    <s v="Marketing"/>
    <n v="4"/>
    <x v="1"/>
    <n v="3"/>
    <x v="0"/>
    <n v="4"/>
    <s v="Single"/>
    <n v="4105"/>
    <s v="No"/>
    <n v="7"/>
    <n v="3"/>
    <n v="7"/>
    <x v="1"/>
    <n v="7"/>
    <x v="0"/>
    <n v="7"/>
    <n v="9"/>
  </r>
  <r>
    <x v="5"/>
    <x v="1"/>
    <s v="Travel_Rarely"/>
    <s v="Research &amp; Development"/>
    <s v="Life Sciences"/>
    <n v="4"/>
    <x v="1"/>
    <n v="2"/>
    <x v="0"/>
    <n v="4"/>
    <s v="Single"/>
    <n v="9679"/>
    <s v="No"/>
    <n v="8"/>
    <n v="3"/>
    <n v="1"/>
    <x v="2"/>
    <n v="0"/>
    <x v="0"/>
    <n v="0"/>
    <n v="5"/>
  </r>
  <r>
    <x v="12"/>
    <x v="0"/>
    <s v="Travel_Frequently"/>
    <s v="Sales"/>
    <s v="Marketing"/>
    <n v="1"/>
    <x v="1"/>
    <n v="3"/>
    <x v="0"/>
    <n v="4"/>
    <s v="Married"/>
    <n v="5617"/>
    <s v="Yes"/>
    <n v="10"/>
    <n v="3"/>
    <n v="10"/>
    <x v="1"/>
    <n v="7"/>
    <x v="0"/>
    <n v="8"/>
    <n v="26"/>
  </r>
  <r>
    <x v="16"/>
    <x v="0"/>
    <s v="Travel_Rarely"/>
    <s v="Sales"/>
    <s v="Life Sciences"/>
    <n v="1"/>
    <x v="1"/>
    <n v="3"/>
    <x v="2"/>
    <n v="1"/>
    <s v="Single"/>
    <n v="10448"/>
    <s v="Yes"/>
    <n v="15"/>
    <n v="2"/>
    <n v="2"/>
    <x v="24"/>
    <n v="2"/>
    <x v="3"/>
    <n v="2"/>
    <n v="24"/>
  </r>
  <r>
    <x v="33"/>
    <x v="1"/>
    <s v="Travel_Rarely"/>
    <s v="Research &amp; Development"/>
    <s v="Life Sciences"/>
    <n v="1"/>
    <x v="0"/>
    <n v="3"/>
    <x v="0"/>
    <n v="3"/>
    <s v="Married"/>
    <n v="2897"/>
    <s v="No"/>
    <n v="9"/>
    <n v="2"/>
    <n v="4"/>
    <x v="9"/>
    <n v="3"/>
    <x v="3"/>
    <n v="3"/>
    <n v="9"/>
  </r>
  <r>
    <x v="3"/>
    <x v="1"/>
    <s v="Travel_Frequently"/>
    <s v="Research &amp; Development"/>
    <s v="Life Sciences"/>
    <n v="4"/>
    <x v="1"/>
    <n v="3"/>
    <x v="0"/>
    <n v="3"/>
    <s v="Divorced"/>
    <n v="5968"/>
    <s v="No"/>
    <n v="9"/>
    <n v="3"/>
    <n v="9"/>
    <x v="1"/>
    <n v="7"/>
    <x v="3"/>
    <n v="8"/>
    <n v="7"/>
  </r>
  <r>
    <x v="23"/>
    <x v="1"/>
    <s v="Travel_Rarely"/>
    <s v="Research &amp; Development"/>
    <s v="Life Sciences"/>
    <n v="1"/>
    <x v="1"/>
    <n v="3"/>
    <x v="2"/>
    <n v="3"/>
    <s v="Married"/>
    <n v="7510"/>
    <s v="No"/>
    <n v="10"/>
    <n v="3"/>
    <n v="10"/>
    <x v="1"/>
    <n v="9"/>
    <x v="0"/>
    <n v="9"/>
    <n v="11"/>
  </r>
  <r>
    <x v="8"/>
    <x v="1"/>
    <s v="Travel_Frequently"/>
    <s v="Human Resources"/>
    <s v="Other"/>
    <n v="4"/>
    <x v="1"/>
    <n v="3"/>
    <x v="1"/>
    <n v="2"/>
    <s v="Married"/>
    <n v="2991"/>
    <s v="Yes"/>
    <n v="7"/>
    <n v="3"/>
    <n v="6"/>
    <x v="4"/>
    <n v="2"/>
    <x v="1"/>
    <n v="2"/>
    <n v="1"/>
  </r>
  <r>
    <x v="27"/>
    <x v="1"/>
    <s v="Travel_Rarely"/>
    <s v="Human Resources"/>
    <s v="Human Resources"/>
    <n v="3"/>
    <x v="1"/>
    <n v="4"/>
    <x v="4"/>
    <n v="2"/>
    <s v="Married"/>
    <n v="19636"/>
    <s v="Yes"/>
    <n v="35"/>
    <n v="3"/>
    <n v="10"/>
    <x v="25"/>
    <n v="9"/>
    <x v="1"/>
    <n v="4"/>
    <n v="26"/>
  </r>
  <r>
    <x v="12"/>
    <x v="1"/>
    <s v="Travel_Rarely"/>
    <s v="Research &amp; Development"/>
    <s v="Medical"/>
    <n v="4"/>
    <x v="0"/>
    <n v="1"/>
    <x v="1"/>
    <n v="4"/>
    <s v="Divorced"/>
    <n v="1129"/>
    <s v="Yes"/>
    <n v="1"/>
    <n v="3"/>
    <n v="1"/>
    <x v="1"/>
    <n v="0"/>
    <x v="0"/>
    <n v="0"/>
    <n v="2"/>
  </r>
  <r>
    <x v="22"/>
    <x v="1"/>
    <s v="Travel_Rarely"/>
    <s v="Sales"/>
    <s v="Marketing"/>
    <n v="2"/>
    <x v="1"/>
    <n v="3"/>
    <x v="3"/>
    <n v="1"/>
    <s v="Single"/>
    <n v="13341"/>
    <s v="No"/>
    <n v="21"/>
    <n v="3"/>
    <n v="20"/>
    <x v="4"/>
    <n v="8"/>
    <x v="14"/>
    <n v="10"/>
    <n v="15"/>
  </r>
  <r>
    <x v="19"/>
    <x v="1"/>
    <s v="Non-Travel"/>
    <s v="Research &amp; Development"/>
    <s v="Life Sciences"/>
    <n v="4"/>
    <x v="1"/>
    <n v="2"/>
    <x v="0"/>
    <n v="3"/>
    <s v="Single"/>
    <n v="4332"/>
    <s v="No"/>
    <n v="20"/>
    <n v="3"/>
    <n v="20"/>
    <x v="1"/>
    <n v="9"/>
    <x v="2"/>
    <n v="7"/>
    <n v="23"/>
  </r>
  <r>
    <x v="12"/>
    <x v="1"/>
    <s v="Non-Travel"/>
    <s v="Research &amp; Development"/>
    <s v="Medical"/>
    <n v="3"/>
    <x v="0"/>
    <n v="3"/>
    <x v="2"/>
    <n v="3"/>
    <s v="Married"/>
    <n v="11031"/>
    <s v="No"/>
    <n v="13"/>
    <n v="4"/>
    <n v="11"/>
    <x v="0"/>
    <n v="7"/>
    <x v="5"/>
    <n v="8"/>
    <n v="10"/>
  </r>
  <r>
    <x v="33"/>
    <x v="1"/>
    <s v="Travel_Rarely"/>
    <s v="Research &amp; Development"/>
    <s v="Medical"/>
    <n v="3"/>
    <x v="0"/>
    <n v="3"/>
    <x v="0"/>
    <n v="1"/>
    <s v="Single"/>
    <n v="4440"/>
    <s v="Yes"/>
    <n v="9"/>
    <n v="3"/>
    <n v="5"/>
    <x v="3"/>
    <n v="2"/>
    <x v="1"/>
    <n v="4"/>
    <n v="10"/>
  </r>
  <r>
    <x v="17"/>
    <x v="1"/>
    <s v="Travel_Rarely"/>
    <s v="Research &amp; Development"/>
    <s v="Life Sciences"/>
    <n v="2"/>
    <x v="1"/>
    <n v="2"/>
    <x v="0"/>
    <n v="3"/>
    <s v="Single"/>
    <n v="4617"/>
    <s v="No"/>
    <n v="4"/>
    <n v="2"/>
    <n v="4"/>
    <x v="1"/>
    <n v="3"/>
    <x v="1"/>
    <n v="2"/>
    <n v="1"/>
  </r>
  <r>
    <x v="30"/>
    <x v="1"/>
    <s v="Travel_Rarely"/>
    <s v="Research &amp; Development"/>
    <s v="Other"/>
    <n v="4"/>
    <x v="1"/>
    <n v="3"/>
    <x v="1"/>
    <n v="4"/>
    <s v="Single"/>
    <n v="2647"/>
    <s v="No"/>
    <n v="5"/>
    <n v="4"/>
    <n v="5"/>
    <x v="1"/>
    <n v="2"/>
    <x v="1"/>
    <n v="4"/>
    <n v="12"/>
  </r>
  <r>
    <x v="32"/>
    <x v="1"/>
    <s v="Travel_Frequently"/>
    <s v="Research &amp; Development"/>
    <s v="Technical Degree"/>
    <n v="4"/>
    <x v="0"/>
    <n v="3"/>
    <x v="0"/>
    <n v="3"/>
    <s v="Married"/>
    <n v="6323"/>
    <s v="No"/>
    <n v="10"/>
    <n v="4"/>
    <n v="10"/>
    <x v="1"/>
    <n v="9"/>
    <x v="10"/>
    <n v="4"/>
    <n v="11"/>
  </r>
  <r>
    <x v="32"/>
    <x v="1"/>
    <s v="Travel_Rarely"/>
    <s v="Sales"/>
    <s v="Marketing"/>
    <n v="2"/>
    <x v="0"/>
    <n v="3"/>
    <x v="0"/>
    <n v="2"/>
    <s v="Married"/>
    <n v="5677"/>
    <s v="No"/>
    <n v="15"/>
    <n v="3"/>
    <n v="11"/>
    <x v="3"/>
    <n v="8"/>
    <x v="8"/>
    <n v="10"/>
    <n v="2"/>
  </r>
  <r>
    <x v="36"/>
    <x v="1"/>
    <s v="Travel_Rarely"/>
    <s v="Human Resources"/>
    <s v="Human Resources"/>
    <n v="3"/>
    <x v="0"/>
    <n v="3"/>
    <x v="1"/>
    <n v="2"/>
    <s v="Married"/>
    <n v="2187"/>
    <s v="No"/>
    <n v="6"/>
    <n v="3"/>
    <n v="2"/>
    <x v="3"/>
    <n v="0"/>
    <x v="1"/>
    <n v="2"/>
    <n v="2"/>
  </r>
  <r>
    <x v="7"/>
    <x v="1"/>
    <s v="Travel_Rarely"/>
    <s v="Research &amp; Development"/>
    <s v="Medical"/>
    <n v="4"/>
    <x v="1"/>
    <n v="3"/>
    <x v="1"/>
    <n v="2"/>
    <s v="Married"/>
    <n v="3748"/>
    <s v="No"/>
    <n v="12"/>
    <n v="2"/>
    <n v="12"/>
    <x v="1"/>
    <n v="8"/>
    <x v="1"/>
    <n v="7"/>
    <n v="1"/>
  </r>
  <r>
    <x v="36"/>
    <x v="1"/>
    <s v="Travel_Rarely"/>
    <s v="Research &amp; Development"/>
    <s v="Other"/>
    <n v="4"/>
    <x v="1"/>
    <n v="3"/>
    <x v="1"/>
    <n v="3"/>
    <s v="Divorced"/>
    <n v="3977"/>
    <s v="Yes"/>
    <n v="7"/>
    <n v="2"/>
    <n v="2"/>
    <x v="9"/>
    <n v="2"/>
    <x v="0"/>
    <n v="2"/>
    <n v="2"/>
  </r>
  <r>
    <x v="40"/>
    <x v="1"/>
    <s v="Travel_Rarely"/>
    <s v="Research &amp; Development"/>
    <s v="Medical"/>
    <n v="1"/>
    <x v="1"/>
    <n v="3"/>
    <x v="2"/>
    <n v="3"/>
    <s v="Single"/>
    <n v="8633"/>
    <s v="No"/>
    <n v="25"/>
    <n v="3"/>
    <n v="17"/>
    <x v="23"/>
    <n v="14"/>
    <x v="12"/>
    <n v="11"/>
    <n v="25"/>
  </r>
  <r>
    <x v="3"/>
    <x v="1"/>
    <s v="Non-Travel"/>
    <s v="Research &amp; Development"/>
    <s v="Medical"/>
    <n v="2"/>
    <x v="1"/>
    <n v="2"/>
    <x v="1"/>
    <n v="3"/>
    <s v="Divorced"/>
    <n v="2008"/>
    <s v="No"/>
    <n v="1"/>
    <n v="2"/>
    <n v="1"/>
    <x v="1"/>
    <n v="1"/>
    <x v="0"/>
    <n v="0"/>
    <n v="1"/>
  </r>
  <r>
    <x v="8"/>
    <x v="1"/>
    <s v="Travel_Rarely"/>
    <s v="Sales"/>
    <s v="Life Sciences"/>
    <n v="4"/>
    <x v="1"/>
    <n v="3"/>
    <x v="0"/>
    <n v="2"/>
    <s v="Married"/>
    <n v="4440"/>
    <s v="No"/>
    <n v="16"/>
    <n v="3"/>
    <n v="15"/>
    <x v="4"/>
    <n v="13"/>
    <x v="8"/>
    <n v="8"/>
    <n v="1"/>
  </r>
  <r>
    <x v="12"/>
    <x v="1"/>
    <s v="Travel_Rarely"/>
    <s v="Sales"/>
    <s v="Life Sciences"/>
    <n v="1"/>
    <x v="1"/>
    <n v="3"/>
    <x v="1"/>
    <n v="3"/>
    <s v="Married"/>
    <n v="3067"/>
    <s v="No"/>
    <n v="3"/>
    <n v="3"/>
    <n v="2"/>
    <x v="4"/>
    <n v="2"/>
    <x v="1"/>
    <n v="2"/>
    <n v="2"/>
  </r>
  <r>
    <x v="8"/>
    <x v="1"/>
    <s v="Travel_Frequently"/>
    <s v="Research &amp; Development"/>
    <s v="Life Sciences"/>
    <n v="1"/>
    <x v="1"/>
    <n v="2"/>
    <x v="0"/>
    <n v="3"/>
    <s v="Married"/>
    <n v="5321"/>
    <s v="No"/>
    <n v="10"/>
    <n v="3"/>
    <n v="8"/>
    <x v="0"/>
    <n v="3"/>
    <x v="4"/>
    <n v="7"/>
    <n v="6"/>
  </r>
  <r>
    <x v="19"/>
    <x v="1"/>
    <s v="Travel_Rarely"/>
    <s v="Research &amp; Development"/>
    <s v="Life Sciences"/>
    <n v="4"/>
    <x v="1"/>
    <n v="3"/>
    <x v="0"/>
    <n v="1"/>
    <s v="Divorced"/>
    <n v="5410"/>
    <s v="Yes"/>
    <n v="9"/>
    <n v="2"/>
    <n v="4"/>
    <x v="9"/>
    <n v="3"/>
    <x v="1"/>
    <n v="2"/>
    <n v="18"/>
  </r>
  <r>
    <x v="0"/>
    <x v="1"/>
    <s v="Travel_Rarely"/>
    <s v="Research &amp; Development"/>
    <s v="Life Sciences"/>
    <n v="4"/>
    <x v="1"/>
    <n v="3"/>
    <x v="1"/>
    <n v="4"/>
    <s v="Married"/>
    <n v="2782"/>
    <s v="No"/>
    <n v="12"/>
    <n v="3"/>
    <n v="5"/>
    <x v="2"/>
    <n v="3"/>
    <x v="1"/>
    <n v="0"/>
    <n v="1"/>
  </r>
  <r>
    <x v="40"/>
    <x v="1"/>
    <s v="Non-Travel"/>
    <s v="Research &amp; Development"/>
    <s v="Medical"/>
    <n v="3"/>
    <x v="0"/>
    <n v="3"/>
    <x v="2"/>
    <n v="2"/>
    <s v="Married"/>
    <n v="11957"/>
    <s v="No"/>
    <n v="14"/>
    <n v="1"/>
    <n v="13"/>
    <x v="4"/>
    <n v="8"/>
    <x v="8"/>
    <n v="12"/>
    <n v="1"/>
  </r>
  <r>
    <x v="10"/>
    <x v="1"/>
    <s v="Travel_Rarely"/>
    <s v="Research &amp; Development"/>
    <s v="Medical"/>
    <n v="4"/>
    <x v="1"/>
    <n v="3"/>
    <x v="1"/>
    <n v="3"/>
    <s v="Married"/>
    <n v="2660"/>
    <s v="Yes"/>
    <n v="5"/>
    <n v="3"/>
    <n v="2"/>
    <x v="8"/>
    <n v="2"/>
    <x v="3"/>
    <n v="2"/>
    <n v="11"/>
  </r>
  <r>
    <x v="15"/>
    <x v="1"/>
    <s v="Travel_Rarely"/>
    <s v="Research &amp; Development"/>
    <s v="Life Sciences"/>
    <n v="4"/>
    <x v="1"/>
    <n v="3"/>
    <x v="1"/>
    <n v="3"/>
    <s v="Single"/>
    <n v="3375"/>
    <s v="No"/>
    <n v="4"/>
    <n v="4"/>
    <n v="3"/>
    <x v="4"/>
    <n v="2"/>
    <x v="1"/>
    <n v="2"/>
    <n v="1"/>
  </r>
  <r>
    <x v="10"/>
    <x v="1"/>
    <s v="Travel_Rarely"/>
    <s v="Research &amp; Development"/>
    <s v="Medical"/>
    <n v="2"/>
    <x v="1"/>
    <n v="3"/>
    <x v="0"/>
    <n v="3"/>
    <s v="Single"/>
    <n v="5098"/>
    <s v="No"/>
    <n v="10"/>
    <n v="3"/>
    <n v="10"/>
    <x v="1"/>
    <n v="7"/>
    <x v="0"/>
    <n v="8"/>
    <n v="9"/>
  </r>
  <r>
    <x v="3"/>
    <x v="1"/>
    <s v="Travel_Rarely"/>
    <s v="Research &amp; Development"/>
    <s v="Medical"/>
    <n v="2"/>
    <x v="0"/>
    <n v="3"/>
    <x v="0"/>
    <n v="4"/>
    <s v="Married"/>
    <n v="4878"/>
    <s v="Yes"/>
    <n v="10"/>
    <n v="3"/>
    <n v="9"/>
    <x v="4"/>
    <n v="7"/>
    <x v="6"/>
    <n v="1"/>
    <n v="15"/>
  </r>
  <r>
    <x v="5"/>
    <x v="1"/>
    <s v="Travel_Rarely"/>
    <s v="Research &amp; Development"/>
    <s v="Life Sciences"/>
    <n v="3"/>
    <x v="0"/>
    <n v="2"/>
    <x v="1"/>
    <n v="2"/>
    <s v="Single"/>
    <n v="2837"/>
    <s v="No"/>
    <n v="6"/>
    <n v="3"/>
    <n v="6"/>
    <x v="1"/>
    <n v="2"/>
    <x v="5"/>
    <n v="1"/>
    <n v="29"/>
  </r>
  <r>
    <x v="32"/>
    <x v="1"/>
    <s v="Travel_Rarely"/>
    <s v="Research &amp; Development"/>
    <s v="Life Sciences"/>
    <n v="1"/>
    <x v="1"/>
    <n v="3"/>
    <x v="1"/>
    <n v="4"/>
    <s v="Married"/>
    <n v="2406"/>
    <s v="No"/>
    <n v="8"/>
    <n v="2"/>
    <n v="1"/>
    <x v="2"/>
    <n v="0"/>
    <x v="0"/>
    <n v="0"/>
    <n v="1"/>
  </r>
  <r>
    <x v="5"/>
    <x v="1"/>
    <s v="Travel_Rarely"/>
    <s v="Sales"/>
    <s v="Medical"/>
    <n v="2"/>
    <x v="1"/>
    <n v="2"/>
    <x v="1"/>
    <n v="2"/>
    <s v="Married"/>
    <n v="2269"/>
    <s v="No"/>
    <n v="3"/>
    <n v="3"/>
    <n v="2"/>
    <x v="4"/>
    <n v="2"/>
    <x v="3"/>
    <n v="2"/>
    <n v="1"/>
  </r>
  <r>
    <x v="22"/>
    <x v="1"/>
    <s v="Travel_Rarely"/>
    <s v="Research &amp; Development"/>
    <s v="Life Sciences"/>
    <n v="1"/>
    <x v="1"/>
    <n v="3"/>
    <x v="0"/>
    <n v="4"/>
    <s v="Single"/>
    <n v="4108"/>
    <s v="No"/>
    <n v="18"/>
    <n v="3"/>
    <n v="7"/>
    <x v="5"/>
    <n v="7"/>
    <x v="1"/>
    <n v="7"/>
    <n v="24"/>
  </r>
  <r>
    <x v="8"/>
    <x v="1"/>
    <s v="Travel_Rarely"/>
    <s v="Research &amp; Development"/>
    <s v="Medical"/>
    <n v="2"/>
    <x v="0"/>
    <n v="1"/>
    <x v="2"/>
    <n v="3"/>
    <s v="Married"/>
    <n v="13206"/>
    <s v="No"/>
    <n v="20"/>
    <n v="3"/>
    <n v="18"/>
    <x v="0"/>
    <n v="16"/>
    <x v="1"/>
    <n v="11"/>
    <n v="10"/>
  </r>
  <r>
    <x v="5"/>
    <x v="1"/>
    <s v="Travel_Rarely"/>
    <s v="Sales"/>
    <s v="Marketing"/>
    <n v="3"/>
    <x v="0"/>
    <n v="3"/>
    <x v="2"/>
    <n v="4"/>
    <s v="Married"/>
    <n v="10422"/>
    <s v="No"/>
    <n v="14"/>
    <n v="3"/>
    <n v="14"/>
    <x v="1"/>
    <n v="10"/>
    <x v="8"/>
    <n v="7"/>
    <n v="1"/>
  </r>
  <r>
    <x v="2"/>
    <x v="1"/>
    <s v="Travel_Rarely"/>
    <s v="Research &amp; Development"/>
    <s v="Life Sciences"/>
    <n v="3"/>
    <x v="0"/>
    <n v="4"/>
    <x v="2"/>
    <n v="4"/>
    <s v="Married"/>
    <n v="13744"/>
    <s v="Yes"/>
    <n v="16"/>
    <n v="3"/>
    <n v="16"/>
    <x v="1"/>
    <n v="11"/>
    <x v="7"/>
    <n v="8"/>
    <n v="10"/>
  </r>
  <r>
    <x v="36"/>
    <x v="1"/>
    <s v="Travel_Rarely"/>
    <s v="Sales"/>
    <s v="Other"/>
    <n v="1"/>
    <x v="0"/>
    <n v="3"/>
    <x v="0"/>
    <n v="3"/>
    <s v="Divorced"/>
    <n v="4907"/>
    <s v="Yes"/>
    <n v="6"/>
    <n v="2"/>
    <n v="5"/>
    <x v="4"/>
    <n v="3"/>
    <x v="0"/>
    <n v="4"/>
    <n v="8"/>
  </r>
  <r>
    <x v="39"/>
    <x v="1"/>
    <s v="Non-Travel"/>
    <s v="Sales"/>
    <s v="Life Sciences"/>
    <n v="1"/>
    <x v="1"/>
    <n v="3"/>
    <x v="1"/>
    <n v="4"/>
    <s v="Divorced"/>
    <n v="3482"/>
    <s v="No"/>
    <n v="16"/>
    <n v="2"/>
    <n v="9"/>
    <x v="2"/>
    <n v="8"/>
    <x v="0"/>
    <n v="0"/>
    <n v="29"/>
  </r>
  <r>
    <x v="20"/>
    <x v="1"/>
    <s v="Travel_Rarely"/>
    <s v="Research &amp; Development"/>
    <s v="Medical"/>
    <n v="2"/>
    <x v="1"/>
    <n v="3"/>
    <x v="1"/>
    <n v="4"/>
    <s v="Single"/>
    <n v="2436"/>
    <s v="Yes"/>
    <n v="6"/>
    <n v="3"/>
    <n v="4"/>
    <x v="0"/>
    <n v="3"/>
    <x v="1"/>
    <n v="2"/>
    <n v="1"/>
  </r>
  <r>
    <x v="18"/>
    <x v="1"/>
    <s v="Travel_Rarely"/>
    <s v="Sales"/>
    <s v="Medical"/>
    <n v="3"/>
    <x v="1"/>
    <n v="3"/>
    <x v="1"/>
    <n v="1"/>
    <s v="Single"/>
    <n v="2380"/>
    <s v="Yes"/>
    <n v="2"/>
    <n v="3"/>
    <n v="2"/>
    <x v="1"/>
    <n v="2"/>
    <x v="1"/>
    <n v="2"/>
    <n v="5"/>
  </r>
  <r>
    <x v="22"/>
    <x v="1"/>
    <s v="Non-Travel"/>
    <s v="Research &amp; Development"/>
    <s v="Life Sciences"/>
    <n v="4"/>
    <x v="1"/>
    <n v="3"/>
    <x v="4"/>
    <n v="4"/>
    <s v="Single"/>
    <n v="19431"/>
    <s v="No"/>
    <n v="21"/>
    <n v="2"/>
    <n v="6"/>
    <x v="21"/>
    <n v="0"/>
    <x v="1"/>
    <n v="3"/>
    <n v="9"/>
  </r>
  <r>
    <x v="30"/>
    <x v="0"/>
    <s v="Travel_Frequently"/>
    <s v="Sales"/>
    <s v="Marketing"/>
    <n v="4"/>
    <x v="1"/>
    <n v="3"/>
    <x v="1"/>
    <n v="1"/>
    <s v="Married"/>
    <n v="1790"/>
    <s v="No"/>
    <n v="1"/>
    <n v="2"/>
    <n v="1"/>
    <x v="1"/>
    <n v="0"/>
    <x v="1"/>
    <n v="0"/>
    <n v="9"/>
  </r>
  <r>
    <x v="9"/>
    <x v="1"/>
    <s v="Travel_Rarely"/>
    <s v="Sales"/>
    <s v="Medical"/>
    <n v="1"/>
    <x v="0"/>
    <n v="2"/>
    <x v="2"/>
    <n v="4"/>
    <s v="Married"/>
    <n v="7644"/>
    <s v="No"/>
    <n v="10"/>
    <n v="3"/>
    <n v="9"/>
    <x v="4"/>
    <n v="7"/>
    <x v="2"/>
    <n v="4"/>
    <n v="3"/>
  </r>
  <r>
    <x v="9"/>
    <x v="1"/>
    <s v="Travel_Frequently"/>
    <s v="Research &amp; Development"/>
    <s v="Life Sciences"/>
    <n v="4"/>
    <x v="0"/>
    <n v="3"/>
    <x v="0"/>
    <n v="2"/>
    <s v="Divorced"/>
    <n v="5131"/>
    <s v="No"/>
    <n v="18"/>
    <n v="3"/>
    <n v="4"/>
    <x v="19"/>
    <n v="2"/>
    <x v="0"/>
    <n v="2"/>
    <n v="4"/>
  </r>
  <r>
    <x v="29"/>
    <x v="1"/>
    <s v="Non-Travel"/>
    <s v="Research &amp; Development"/>
    <s v="Life Sciences"/>
    <n v="3"/>
    <x v="1"/>
    <n v="3"/>
    <x v="0"/>
    <n v="3"/>
    <s v="Divorced"/>
    <n v="6306"/>
    <s v="No"/>
    <n v="13"/>
    <n v="2"/>
    <n v="13"/>
    <x v="1"/>
    <n v="12"/>
    <x v="1"/>
    <n v="9"/>
    <n v="1"/>
  </r>
  <r>
    <x v="11"/>
    <x v="0"/>
    <s v="Travel_Rarely"/>
    <s v="Research &amp; Development"/>
    <s v="Medical"/>
    <n v="1"/>
    <x v="1"/>
    <n v="3"/>
    <x v="1"/>
    <n v="4"/>
    <s v="Married"/>
    <n v="4787"/>
    <s v="Yes"/>
    <n v="4"/>
    <n v="4"/>
    <n v="2"/>
    <x v="0"/>
    <n v="2"/>
    <x v="3"/>
    <n v="2"/>
    <n v="1"/>
  </r>
  <r>
    <x v="19"/>
    <x v="1"/>
    <s v="Travel_Rarely"/>
    <s v="Research &amp; Development"/>
    <s v="Life Sciences"/>
    <n v="1"/>
    <x v="1"/>
    <n v="3"/>
    <x v="4"/>
    <n v="3"/>
    <s v="Married"/>
    <n v="18880"/>
    <s v="No"/>
    <n v="24"/>
    <n v="2"/>
    <n v="22"/>
    <x v="0"/>
    <n v="6"/>
    <x v="5"/>
    <n v="14"/>
    <n v="2"/>
  </r>
  <r>
    <x v="29"/>
    <x v="0"/>
    <s v="Travel_Rarely"/>
    <s v="Research &amp; Development"/>
    <s v="Technical Degree"/>
    <n v="4"/>
    <x v="1"/>
    <n v="3"/>
    <x v="1"/>
    <n v="3"/>
    <s v="Married"/>
    <n v="2339"/>
    <s v="No"/>
    <n v="14"/>
    <n v="1"/>
    <n v="10"/>
    <x v="3"/>
    <n v="9"/>
    <x v="10"/>
    <n v="8"/>
    <n v="7"/>
  </r>
  <r>
    <x v="0"/>
    <x v="1"/>
    <s v="Travel_Rarely"/>
    <s v="Research &amp; Development"/>
    <s v="Life Sciences"/>
    <n v="1"/>
    <x v="0"/>
    <n v="2"/>
    <x v="3"/>
    <n v="2"/>
    <s v="Married"/>
    <n v="13570"/>
    <s v="No"/>
    <n v="21"/>
    <n v="3"/>
    <n v="20"/>
    <x v="4"/>
    <n v="7"/>
    <x v="0"/>
    <n v="10"/>
    <n v="28"/>
  </r>
  <r>
    <x v="13"/>
    <x v="1"/>
    <s v="Travel_Rarely"/>
    <s v="Sales"/>
    <s v="Marketing"/>
    <n v="4"/>
    <x v="0"/>
    <n v="2"/>
    <x v="0"/>
    <n v="3"/>
    <s v="Married"/>
    <n v="6712"/>
    <s v="No"/>
    <n v="8"/>
    <n v="3"/>
    <n v="8"/>
    <x v="1"/>
    <n v="7"/>
    <x v="1"/>
    <n v="7"/>
    <n v="28"/>
  </r>
  <r>
    <x v="9"/>
    <x v="1"/>
    <s v="Non-Travel"/>
    <s v="Sales"/>
    <s v="Marketing"/>
    <n v="4"/>
    <x v="1"/>
    <n v="1"/>
    <x v="0"/>
    <n v="4"/>
    <s v="Divorced"/>
    <n v="5406"/>
    <s v="No"/>
    <n v="15"/>
    <n v="2"/>
    <n v="15"/>
    <x v="1"/>
    <n v="12"/>
    <x v="14"/>
    <n v="11"/>
    <n v="15"/>
  </r>
  <r>
    <x v="0"/>
    <x v="1"/>
    <s v="Travel_Rarely"/>
    <s v="Sales"/>
    <s v="Life Sciences"/>
    <n v="3"/>
    <x v="1"/>
    <n v="2"/>
    <x v="0"/>
    <n v="2"/>
    <s v="Divorced"/>
    <n v="8938"/>
    <s v="No"/>
    <n v="14"/>
    <n v="3"/>
    <n v="5"/>
    <x v="22"/>
    <n v="4"/>
    <x v="0"/>
    <n v="4"/>
    <n v="3"/>
  </r>
  <r>
    <x v="5"/>
    <x v="1"/>
    <s v="Travel_Rarely"/>
    <s v="Research &amp; Development"/>
    <s v="Technical Degree"/>
    <n v="4"/>
    <x v="1"/>
    <n v="3"/>
    <x v="1"/>
    <n v="1"/>
    <s v="Single"/>
    <n v="2439"/>
    <s v="No"/>
    <n v="4"/>
    <n v="3"/>
    <n v="4"/>
    <x v="1"/>
    <n v="2"/>
    <x v="1"/>
    <n v="2"/>
    <n v="2"/>
  </r>
  <r>
    <x v="10"/>
    <x v="1"/>
    <s v="Travel_Rarely"/>
    <s v="Human Resources"/>
    <s v="Life Sciences"/>
    <n v="3"/>
    <x v="0"/>
    <n v="3"/>
    <x v="2"/>
    <n v="4"/>
    <s v="Single"/>
    <n v="8837"/>
    <s v="Yes"/>
    <n v="9"/>
    <n v="3"/>
    <n v="9"/>
    <x v="1"/>
    <n v="0"/>
    <x v="1"/>
    <n v="7"/>
    <n v="26"/>
  </r>
  <r>
    <x v="8"/>
    <x v="1"/>
    <s v="Travel_Rarely"/>
    <s v="Sales"/>
    <s v="Life Sciences"/>
    <n v="1"/>
    <x v="0"/>
    <n v="3"/>
    <x v="0"/>
    <n v="4"/>
    <s v="Married"/>
    <n v="5343"/>
    <s v="No"/>
    <n v="10"/>
    <n v="3"/>
    <n v="10"/>
    <x v="1"/>
    <n v="7"/>
    <x v="1"/>
    <n v="9"/>
    <n v="10"/>
  </r>
  <r>
    <x v="24"/>
    <x v="0"/>
    <s v="Travel_Frequently"/>
    <s v="Sales"/>
    <s v="Life Sciences"/>
    <n v="2"/>
    <x v="1"/>
    <n v="3"/>
    <x v="0"/>
    <n v="3"/>
    <s v="Divorced"/>
    <n v="6728"/>
    <s v="No"/>
    <n v="12"/>
    <n v="3"/>
    <n v="6"/>
    <x v="7"/>
    <n v="3"/>
    <x v="0"/>
    <n v="1"/>
    <n v="1"/>
  </r>
  <r>
    <x v="9"/>
    <x v="1"/>
    <s v="Travel_Rarely"/>
    <s v="Sales"/>
    <s v="Marketing"/>
    <n v="2"/>
    <x v="0"/>
    <n v="2"/>
    <x v="0"/>
    <n v="4"/>
    <s v="Married"/>
    <n v="6652"/>
    <s v="No"/>
    <n v="8"/>
    <n v="2"/>
    <n v="6"/>
    <x v="0"/>
    <n v="3"/>
    <x v="0"/>
    <n v="0"/>
    <n v="11"/>
  </r>
  <r>
    <x v="28"/>
    <x v="1"/>
    <s v="Travel_Rarely"/>
    <s v="Sales"/>
    <s v="Life Sciences"/>
    <n v="4"/>
    <x v="0"/>
    <n v="3"/>
    <x v="0"/>
    <n v="3"/>
    <s v="Single"/>
    <n v="4850"/>
    <s v="No"/>
    <n v="8"/>
    <n v="3"/>
    <n v="5"/>
    <x v="8"/>
    <n v="3"/>
    <x v="0"/>
    <n v="1"/>
    <n v="20"/>
  </r>
  <r>
    <x v="32"/>
    <x v="1"/>
    <s v="Travel_Rarely"/>
    <s v="Research &amp; Development"/>
    <s v="Life Sciences"/>
    <n v="3"/>
    <x v="1"/>
    <n v="2"/>
    <x v="1"/>
    <n v="3"/>
    <s v="Single"/>
    <n v="2809"/>
    <s v="No"/>
    <n v="8"/>
    <n v="3"/>
    <n v="2"/>
    <x v="7"/>
    <n v="2"/>
    <x v="3"/>
    <n v="2"/>
    <n v="2"/>
  </r>
  <r>
    <x v="10"/>
    <x v="1"/>
    <s v="Travel_Frequently"/>
    <s v="Research &amp; Development"/>
    <s v="Life Sciences"/>
    <n v="3"/>
    <x v="1"/>
    <n v="3"/>
    <x v="0"/>
    <n v="3"/>
    <s v="Married"/>
    <n v="5689"/>
    <s v="Yes"/>
    <n v="10"/>
    <n v="4"/>
    <n v="10"/>
    <x v="1"/>
    <n v="2"/>
    <x v="0"/>
    <n v="2"/>
    <n v="18"/>
  </r>
  <r>
    <x v="32"/>
    <x v="1"/>
    <s v="Travel_Rarely"/>
    <s v="Research &amp; Development"/>
    <s v="Medical"/>
    <n v="3"/>
    <x v="0"/>
    <n v="3"/>
    <x v="1"/>
    <n v="3"/>
    <s v="Married"/>
    <n v="2001"/>
    <s v="No"/>
    <n v="20"/>
    <n v="3"/>
    <n v="5"/>
    <x v="21"/>
    <n v="3"/>
    <x v="0"/>
    <n v="2"/>
    <n v="2"/>
  </r>
  <r>
    <x v="10"/>
    <x v="1"/>
    <s v="Travel_Rarely"/>
    <s v="Research &amp; Development"/>
    <s v="Life Sciences"/>
    <n v="3"/>
    <x v="0"/>
    <n v="1"/>
    <x v="1"/>
    <n v="4"/>
    <s v="Married"/>
    <n v="2977"/>
    <s v="No"/>
    <n v="4"/>
    <n v="3"/>
    <n v="4"/>
    <x v="1"/>
    <n v="3"/>
    <x v="1"/>
    <n v="1"/>
    <n v="1"/>
  </r>
  <r>
    <x v="11"/>
    <x v="1"/>
    <s v="Travel_Rarely"/>
    <s v="Research &amp; Development"/>
    <s v="Other"/>
    <n v="4"/>
    <x v="1"/>
    <n v="2"/>
    <x v="0"/>
    <n v="2"/>
    <s v="Married"/>
    <n v="4025"/>
    <s v="Yes"/>
    <n v="10"/>
    <n v="3"/>
    <n v="4"/>
    <x v="7"/>
    <n v="3"/>
    <x v="0"/>
    <n v="3"/>
    <n v="13"/>
  </r>
  <r>
    <x v="11"/>
    <x v="1"/>
    <s v="Travel_Rarely"/>
    <s v="Research &amp; Development"/>
    <s v="Medical"/>
    <n v="4"/>
    <x v="0"/>
    <n v="2"/>
    <x v="1"/>
    <n v="1"/>
    <s v="Single"/>
    <n v="3785"/>
    <s v="No"/>
    <n v="5"/>
    <n v="1"/>
    <n v="5"/>
    <x v="1"/>
    <n v="4"/>
    <x v="0"/>
    <n v="4"/>
    <n v="28"/>
  </r>
  <r>
    <x v="24"/>
    <x v="0"/>
    <s v="Travel_Rarely"/>
    <s v="Sales"/>
    <s v="Marketing"/>
    <n v="4"/>
    <x v="1"/>
    <n v="2"/>
    <x v="2"/>
    <n v="1"/>
    <s v="Divorced"/>
    <n v="10854"/>
    <s v="Yes"/>
    <n v="20"/>
    <n v="3"/>
    <n v="3"/>
    <x v="16"/>
    <n v="2"/>
    <x v="3"/>
    <n v="0"/>
    <n v="28"/>
  </r>
  <r>
    <x v="22"/>
    <x v="1"/>
    <s v="Travel_Rarely"/>
    <s v="Sales"/>
    <s v="Marketing"/>
    <n v="2"/>
    <x v="0"/>
    <n v="2"/>
    <x v="3"/>
    <n v="4"/>
    <s v="Married"/>
    <n v="12031"/>
    <s v="No"/>
    <n v="21"/>
    <n v="2"/>
    <n v="20"/>
    <x v="4"/>
    <n v="9"/>
    <x v="10"/>
    <n v="6"/>
    <n v="24"/>
  </r>
  <r>
    <x v="12"/>
    <x v="1"/>
    <s v="Non-Travel"/>
    <s v="Research &amp; Development"/>
    <s v="Medical"/>
    <n v="2"/>
    <x v="1"/>
    <n v="3"/>
    <x v="0"/>
    <n v="1"/>
    <s v="Single"/>
    <n v="9936"/>
    <s v="No"/>
    <n v="10"/>
    <n v="3"/>
    <n v="9"/>
    <x v="4"/>
    <n v="4"/>
    <x v="1"/>
    <n v="7"/>
    <n v="5"/>
  </r>
  <r>
    <x v="25"/>
    <x v="1"/>
    <s v="Travel_Rarely"/>
    <s v="Sales"/>
    <s v="Other"/>
    <n v="4"/>
    <x v="0"/>
    <n v="2"/>
    <x v="1"/>
    <n v="3"/>
    <s v="Single"/>
    <n v="2966"/>
    <s v="No"/>
    <n v="5"/>
    <n v="3"/>
    <n v="4"/>
    <x v="4"/>
    <n v="2"/>
    <x v="0"/>
    <n v="0"/>
    <n v="5"/>
  </r>
  <r>
    <x v="9"/>
    <x v="1"/>
    <s v="Travel_Frequently"/>
    <s v="Research &amp; Development"/>
    <s v="Medical"/>
    <n v="3"/>
    <x v="1"/>
    <n v="4"/>
    <x v="0"/>
    <n v="4"/>
    <s v="Married"/>
    <n v="2571"/>
    <s v="No"/>
    <n v="17"/>
    <n v="3"/>
    <n v="5"/>
    <x v="10"/>
    <n v="2"/>
    <x v="0"/>
    <n v="3"/>
    <n v="23"/>
  </r>
  <r>
    <x v="22"/>
    <x v="1"/>
    <s v="Travel_Rarely"/>
    <s v="Research &amp; Development"/>
    <s v="Medical"/>
    <n v="4"/>
    <x v="1"/>
    <n v="2"/>
    <x v="2"/>
    <n v="1"/>
    <s v="Married"/>
    <n v="9991"/>
    <s v="No"/>
    <n v="9"/>
    <n v="3"/>
    <n v="7"/>
    <x v="0"/>
    <n v="7"/>
    <x v="1"/>
    <n v="7"/>
    <n v="6"/>
  </r>
  <r>
    <x v="4"/>
    <x v="1"/>
    <s v="Travel_Rarely"/>
    <s v="Research &amp; Development"/>
    <s v="Life Sciences"/>
    <n v="2"/>
    <x v="1"/>
    <n v="4"/>
    <x v="0"/>
    <n v="2"/>
    <s v="Married"/>
    <n v="6142"/>
    <s v="Yes"/>
    <n v="6"/>
    <n v="3"/>
    <n v="6"/>
    <x v="1"/>
    <n v="2"/>
    <x v="0"/>
    <n v="3"/>
    <n v="4"/>
  </r>
  <r>
    <x v="1"/>
    <x v="1"/>
    <s v="Travel_Frequently"/>
    <s v="Sales"/>
    <s v="Medical"/>
    <n v="4"/>
    <x v="1"/>
    <n v="2"/>
    <x v="0"/>
    <n v="2"/>
    <s v="Married"/>
    <n v="5390"/>
    <s v="No"/>
    <n v="17"/>
    <n v="2"/>
    <n v="9"/>
    <x v="23"/>
    <n v="6"/>
    <x v="0"/>
    <n v="8"/>
    <n v="2"/>
  </r>
  <r>
    <x v="13"/>
    <x v="1"/>
    <s v="Travel_Rarely"/>
    <s v="Research &amp; Development"/>
    <s v="Medical"/>
    <n v="2"/>
    <x v="1"/>
    <n v="4"/>
    <x v="0"/>
    <n v="3"/>
    <s v="Married"/>
    <n v="4404"/>
    <s v="No"/>
    <n v="6"/>
    <n v="4"/>
    <n v="4"/>
    <x v="0"/>
    <n v="3"/>
    <x v="1"/>
    <n v="2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DD86D-D8D4-4794-94AB-469BBA4BAA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44" firstHeaderRow="0" firstDataRow="1" firstDataCol="1" rowPageCount="2" colPageCount="1"/>
  <pivotFields count="21">
    <pivotField axis="axisRow" dataField="1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40"/>
    </i>
    <i t="grand">
      <x/>
    </i>
  </rowItems>
  <colFields count="1">
    <field x="-2"/>
  </colFields>
  <colItems count="2">
    <i>
      <x/>
    </i>
    <i i="1">
      <x v="1"/>
    </i>
  </colItems>
  <pageFields count="2">
    <pageField fld="1" item="1" hier="-1"/>
    <pageField fld="6" hier="-1"/>
  </pageFields>
  <dataFields count="2">
    <dataField name="Count of Age" fld="0" subtotal="count" baseField="0" baseItem="0"/>
    <dataField name="Average of MonthlyIncome" fld="11" subtotal="average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05E2A7-65B1-4354-8B75-F334B8CF6EE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1" firstHeaderRow="1" firstDataRow="2" firstDataCol="1"/>
  <pivotFields count="21">
    <pivotField dataField="1"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/>
    <pivotField showAll="0"/>
  </pivotFields>
  <rowFields count="1">
    <field x="1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ge" fld="0" subtotal="count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45" firstHeaderRow="1" firstDataRow="3" firstDataCol="1" rowPageCount="1" colPageCount="1"/>
  <pivotFields count="21">
    <pivotField axis="axisRow" dataField="1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40"/>
    </i>
    <i t="grand">
      <x/>
    </i>
  </rowItems>
  <colFields count="2">
    <field x="6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1">
    <pageField fld="1" item="1" hier="-1"/>
  </pageFields>
  <dataFields count="2">
    <dataField name="Sum of Attrition" fld="1" baseField="0" baseItem="0"/>
    <dataField name="Count of A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5AAACD-3EEA-47A7-9560-DC3A507F262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3" firstHeaderRow="1" firstDataRow="1" firstDataCol="1" rowPageCount="1" colPageCount="1"/>
  <pivotFields count="21">
    <pivotField axis="axisRow" dataField="1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40"/>
    </i>
    <i t="grand">
      <x/>
    </i>
  </rowItems>
  <colItems count="1">
    <i/>
  </colItems>
  <pageFields count="1">
    <pageField fld="1" item="1" hier="-1"/>
  </pageFields>
  <dataFields count="1">
    <dataField name="Count of A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67C2B2-9600-4C5D-A4CC-41F68FBFA61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8" firstHeaderRow="1" firstDataRow="1" firstDataCol="1" rowPageCount="2" colPageCount="1"/>
  <pivotFields count="21">
    <pivotField dataField="1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x="1"/>
        <item h="1" x="4"/>
        <item h="1" x="0"/>
        <item h="1" x="8"/>
        <item h="1" x="3"/>
        <item h="1" x="9"/>
        <item h="1" x="7"/>
        <item h="1" x="2"/>
        <item h="1" x="23"/>
        <item h="1" x="22"/>
        <item h="1" x="6"/>
        <item h="1" x="5"/>
        <item h="1" x="10"/>
        <item h="1" x="24"/>
        <item h="1" x="19"/>
        <item h="1" x="21"/>
        <item h="1" x="14"/>
        <item h="1" x="16"/>
        <item h="1" x="12"/>
        <item h="1" x="27"/>
        <item h="1" x="11"/>
        <item h="1" x="26"/>
        <item h="1" x="13"/>
        <item h="1" x="17"/>
        <item h="1" x="15"/>
        <item h="1" x="25"/>
        <item h="1" x="29"/>
        <item h="1" x="20"/>
        <item h="1" x="31"/>
        <item h="1" x="28"/>
        <item h="1" x="30"/>
        <item h="1" x="18"/>
        <item h="1" x="32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1" item="1" hier="-1"/>
    <pageField fld="16" hier="-1"/>
  </pageFields>
  <dataFields count="1">
    <dataField name="Count of A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24B4-59FE-42A6-B44B-0283E78690F6}">
  <dimension ref="A1:U1471"/>
  <sheetViews>
    <sheetView workbookViewId="0">
      <selection activeCell="C8" sqref="C8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23.85546875" bestFit="1" customWidth="1"/>
    <col min="5" max="5" width="16.85546875" bestFit="1" customWidth="1"/>
    <col min="6" max="6" width="23.140625" bestFit="1" customWidth="1"/>
    <col min="7" max="7" width="7.7109375" bestFit="1" customWidth="1"/>
    <col min="8" max="8" width="15.42578125" bestFit="1" customWidth="1"/>
    <col min="9" max="9" width="8.7109375" bestFit="1" customWidth="1"/>
    <col min="10" max="10" width="14.42578125" bestFit="1" customWidth="1"/>
    <col min="11" max="11" width="12.85546875" bestFit="1" customWidth="1"/>
    <col min="12" max="12" width="15.28515625" bestFit="1" customWidth="1"/>
    <col min="13" max="13" width="9.7109375" bestFit="1" customWidth="1"/>
    <col min="14" max="14" width="18.140625" bestFit="1" customWidth="1"/>
    <col min="15" max="15" width="16.140625" bestFit="1" customWidth="1"/>
    <col min="16" max="16" width="16.28515625" bestFit="1" customWidth="1"/>
    <col min="17" max="17" width="10.140625" bestFit="1" customWidth="1"/>
    <col min="18" max="18" width="18.5703125" bestFit="1" customWidth="1"/>
    <col min="19" max="19" width="23.85546875" bestFit="1" customWidth="1"/>
    <col min="20" max="20" width="22.28515625" bestFit="1" customWidth="1"/>
    <col min="21" max="21" width="18.7109375" bestFit="1" customWidth="1"/>
  </cols>
  <sheetData>
    <row r="1" spans="1:21" x14ac:dyDescent="0.25">
      <c r="A1" s="21" t="s">
        <v>25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30</v>
      </c>
      <c r="G1" s="21" t="s">
        <v>31</v>
      </c>
      <c r="H1" s="21" t="s">
        <v>32</v>
      </c>
      <c r="I1" s="21" t="s">
        <v>33</v>
      </c>
      <c r="J1" s="21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115</v>
      </c>
      <c r="R1" s="21" t="s">
        <v>41</v>
      </c>
      <c r="S1" s="21" t="s">
        <v>42</v>
      </c>
      <c r="T1" s="21" t="s">
        <v>43</v>
      </c>
      <c r="U1" s="21" t="s">
        <v>44</v>
      </c>
    </row>
    <row r="2" spans="1:21" x14ac:dyDescent="0.25">
      <c r="A2" s="22">
        <v>41</v>
      </c>
      <c r="B2" s="22">
        <v>1</v>
      </c>
      <c r="C2" s="22" t="s">
        <v>0</v>
      </c>
      <c r="D2" s="22" t="s">
        <v>1</v>
      </c>
      <c r="E2" s="22" t="s">
        <v>2</v>
      </c>
      <c r="F2" s="22">
        <v>2</v>
      </c>
      <c r="G2" s="22" t="s">
        <v>3</v>
      </c>
      <c r="H2" s="22">
        <v>3</v>
      </c>
      <c r="I2" s="22">
        <v>2</v>
      </c>
      <c r="J2" s="22">
        <v>4</v>
      </c>
      <c r="K2" s="22" t="s">
        <v>4</v>
      </c>
      <c r="L2" s="22">
        <v>5993</v>
      </c>
      <c r="M2" s="22" t="s">
        <v>5</v>
      </c>
      <c r="N2" s="22">
        <v>8</v>
      </c>
      <c r="O2" s="22">
        <v>1</v>
      </c>
      <c r="P2" s="22">
        <v>6</v>
      </c>
      <c r="Q2" s="22">
        <f>N2-P2</f>
        <v>2</v>
      </c>
      <c r="R2" s="22">
        <v>4</v>
      </c>
      <c r="S2" s="22">
        <v>0</v>
      </c>
      <c r="T2" s="22">
        <v>5</v>
      </c>
      <c r="U2" s="22">
        <v>1</v>
      </c>
    </row>
    <row r="3" spans="1:21" x14ac:dyDescent="0.25">
      <c r="A3" s="22">
        <v>49</v>
      </c>
      <c r="B3" s="22">
        <v>0</v>
      </c>
      <c r="C3" s="22" t="s">
        <v>6</v>
      </c>
      <c r="D3" s="22" t="s">
        <v>7</v>
      </c>
      <c r="E3" s="22" t="s">
        <v>2</v>
      </c>
      <c r="F3" s="22">
        <v>3</v>
      </c>
      <c r="G3" s="22" t="s">
        <v>9</v>
      </c>
      <c r="H3" s="22">
        <v>2</v>
      </c>
      <c r="I3" s="22">
        <v>2</v>
      </c>
      <c r="J3" s="22">
        <v>2</v>
      </c>
      <c r="K3" s="22" t="s">
        <v>10</v>
      </c>
      <c r="L3" s="22">
        <v>5130</v>
      </c>
      <c r="M3" s="22" t="s">
        <v>11</v>
      </c>
      <c r="N3" s="22">
        <v>10</v>
      </c>
      <c r="O3" s="22">
        <v>3</v>
      </c>
      <c r="P3" s="22">
        <v>10</v>
      </c>
      <c r="Q3" s="22">
        <f t="shared" ref="Q3:Q66" si="0">N3-P3</f>
        <v>0</v>
      </c>
      <c r="R3" s="22">
        <v>7</v>
      </c>
      <c r="S3" s="22">
        <v>1</v>
      </c>
      <c r="T3" s="22">
        <v>7</v>
      </c>
      <c r="U3" s="22">
        <v>8</v>
      </c>
    </row>
    <row r="4" spans="1:21" x14ac:dyDescent="0.25">
      <c r="A4" s="22">
        <v>37</v>
      </c>
      <c r="B4" s="22">
        <v>1</v>
      </c>
      <c r="C4" s="22" t="s">
        <v>0</v>
      </c>
      <c r="D4" s="22" t="s">
        <v>7</v>
      </c>
      <c r="E4" s="22" t="s">
        <v>20</v>
      </c>
      <c r="F4" s="22">
        <v>4</v>
      </c>
      <c r="G4" s="22" t="s">
        <v>9</v>
      </c>
      <c r="H4" s="22">
        <v>2</v>
      </c>
      <c r="I4" s="22">
        <v>1</v>
      </c>
      <c r="J4" s="22">
        <v>3</v>
      </c>
      <c r="K4" s="22" t="s">
        <v>4</v>
      </c>
      <c r="L4" s="22">
        <v>2090</v>
      </c>
      <c r="M4" s="22" t="s">
        <v>5</v>
      </c>
      <c r="N4" s="22">
        <v>7</v>
      </c>
      <c r="O4" s="22">
        <v>3</v>
      </c>
      <c r="P4" s="22">
        <v>0</v>
      </c>
      <c r="Q4" s="22">
        <f t="shared" si="0"/>
        <v>7</v>
      </c>
      <c r="R4" s="22">
        <v>0</v>
      </c>
      <c r="S4" s="22">
        <v>0</v>
      </c>
      <c r="T4" s="22">
        <v>0</v>
      </c>
      <c r="U4" s="22">
        <v>2</v>
      </c>
    </row>
    <row r="5" spans="1:21" x14ac:dyDescent="0.25">
      <c r="A5" s="22">
        <v>33</v>
      </c>
      <c r="B5" s="22">
        <v>0</v>
      </c>
      <c r="C5" s="22" t="s">
        <v>6</v>
      </c>
      <c r="D5" s="22" t="s">
        <v>7</v>
      </c>
      <c r="E5" s="22" t="s">
        <v>2</v>
      </c>
      <c r="F5" s="22">
        <v>4</v>
      </c>
      <c r="G5" s="22" t="s">
        <v>3</v>
      </c>
      <c r="H5" s="22">
        <v>3</v>
      </c>
      <c r="I5" s="22">
        <v>1</v>
      </c>
      <c r="J5" s="22">
        <v>3</v>
      </c>
      <c r="K5" s="22" t="s">
        <v>10</v>
      </c>
      <c r="L5" s="22">
        <v>2909</v>
      </c>
      <c r="M5" s="22" t="s">
        <v>5</v>
      </c>
      <c r="N5" s="22">
        <v>8</v>
      </c>
      <c r="O5" s="22">
        <v>3</v>
      </c>
      <c r="P5" s="22">
        <v>8</v>
      </c>
      <c r="Q5" s="22">
        <f t="shared" si="0"/>
        <v>0</v>
      </c>
      <c r="R5" s="22">
        <v>7</v>
      </c>
      <c r="S5" s="22">
        <v>3</v>
      </c>
      <c r="T5" s="22">
        <v>0</v>
      </c>
      <c r="U5" s="22">
        <v>3</v>
      </c>
    </row>
    <row r="6" spans="1:21" x14ac:dyDescent="0.25">
      <c r="A6" s="22">
        <v>27</v>
      </c>
      <c r="B6" s="22">
        <v>0</v>
      </c>
      <c r="C6" s="22" t="s">
        <v>0</v>
      </c>
      <c r="D6" s="22" t="s">
        <v>7</v>
      </c>
      <c r="E6" s="22" t="s">
        <v>8</v>
      </c>
      <c r="F6" s="22">
        <v>1</v>
      </c>
      <c r="G6" s="22" t="s">
        <v>9</v>
      </c>
      <c r="H6" s="22">
        <v>3</v>
      </c>
      <c r="I6" s="22">
        <v>1</v>
      </c>
      <c r="J6" s="22">
        <v>2</v>
      </c>
      <c r="K6" s="22" t="s">
        <v>10</v>
      </c>
      <c r="L6" s="22">
        <v>3468</v>
      </c>
      <c r="M6" s="22" t="s">
        <v>11</v>
      </c>
      <c r="N6" s="22">
        <v>6</v>
      </c>
      <c r="O6" s="22">
        <v>3</v>
      </c>
      <c r="P6" s="22">
        <v>2</v>
      </c>
      <c r="Q6" s="22">
        <f t="shared" si="0"/>
        <v>4</v>
      </c>
      <c r="R6" s="22">
        <v>2</v>
      </c>
      <c r="S6" s="22">
        <v>2</v>
      </c>
      <c r="T6" s="22">
        <v>2</v>
      </c>
      <c r="U6" s="22">
        <v>2</v>
      </c>
    </row>
    <row r="7" spans="1:21" x14ac:dyDescent="0.25">
      <c r="A7" s="22">
        <v>32</v>
      </c>
      <c r="B7" s="22">
        <v>0</v>
      </c>
      <c r="C7" s="22" t="s">
        <v>6</v>
      </c>
      <c r="D7" s="22" t="s">
        <v>7</v>
      </c>
      <c r="E7" s="22" t="s">
        <v>2</v>
      </c>
      <c r="F7" s="22">
        <v>4</v>
      </c>
      <c r="G7" s="22" t="s">
        <v>9</v>
      </c>
      <c r="H7" s="22">
        <v>3</v>
      </c>
      <c r="I7" s="22">
        <v>1</v>
      </c>
      <c r="J7" s="22">
        <v>4</v>
      </c>
      <c r="K7" s="22" t="s">
        <v>4</v>
      </c>
      <c r="L7" s="22">
        <v>3068</v>
      </c>
      <c r="M7" s="22" t="s">
        <v>11</v>
      </c>
      <c r="N7" s="22">
        <v>8</v>
      </c>
      <c r="O7" s="22">
        <v>2</v>
      </c>
      <c r="P7" s="22">
        <v>7</v>
      </c>
      <c r="Q7" s="22">
        <f t="shared" si="0"/>
        <v>1</v>
      </c>
      <c r="R7" s="22">
        <v>7</v>
      </c>
      <c r="S7" s="22">
        <v>3</v>
      </c>
      <c r="T7" s="22">
        <v>6</v>
      </c>
      <c r="U7" s="22">
        <v>2</v>
      </c>
    </row>
    <row r="8" spans="1:21" x14ac:dyDescent="0.25">
      <c r="A8" s="22">
        <v>59</v>
      </c>
      <c r="B8" s="22">
        <v>0</v>
      </c>
      <c r="C8" s="22" t="s">
        <v>0</v>
      </c>
      <c r="D8" s="22" t="s">
        <v>7</v>
      </c>
      <c r="E8" s="22" t="s">
        <v>8</v>
      </c>
      <c r="F8" s="22">
        <v>3</v>
      </c>
      <c r="G8" s="22" t="s">
        <v>3</v>
      </c>
      <c r="H8" s="22">
        <v>4</v>
      </c>
      <c r="I8" s="22">
        <v>1</v>
      </c>
      <c r="J8" s="22">
        <v>1</v>
      </c>
      <c r="K8" s="22" t="s">
        <v>10</v>
      </c>
      <c r="L8" s="22">
        <v>2670</v>
      </c>
      <c r="M8" s="22" t="s">
        <v>5</v>
      </c>
      <c r="N8" s="22">
        <v>12</v>
      </c>
      <c r="O8" s="22">
        <v>2</v>
      </c>
      <c r="P8" s="22">
        <v>1</v>
      </c>
      <c r="Q8" s="22">
        <f t="shared" si="0"/>
        <v>11</v>
      </c>
      <c r="R8" s="22">
        <v>0</v>
      </c>
      <c r="S8" s="22">
        <v>0</v>
      </c>
      <c r="T8" s="22">
        <v>0</v>
      </c>
      <c r="U8" s="22">
        <v>3</v>
      </c>
    </row>
    <row r="9" spans="1:21" x14ac:dyDescent="0.25">
      <c r="A9" s="22">
        <v>30</v>
      </c>
      <c r="B9" s="22">
        <v>0</v>
      </c>
      <c r="C9" s="22" t="s">
        <v>0</v>
      </c>
      <c r="D9" s="22" t="s">
        <v>7</v>
      </c>
      <c r="E9" s="22" t="s">
        <v>2</v>
      </c>
      <c r="F9" s="22">
        <v>4</v>
      </c>
      <c r="G9" s="22" t="s">
        <v>9</v>
      </c>
      <c r="H9" s="22">
        <v>3</v>
      </c>
      <c r="I9" s="22">
        <v>1</v>
      </c>
      <c r="J9" s="22">
        <v>3</v>
      </c>
      <c r="K9" s="22" t="s">
        <v>15</v>
      </c>
      <c r="L9" s="22">
        <v>2693</v>
      </c>
      <c r="M9" s="22" t="s">
        <v>11</v>
      </c>
      <c r="N9" s="22">
        <v>1</v>
      </c>
      <c r="O9" s="22">
        <v>3</v>
      </c>
      <c r="P9" s="22">
        <v>1</v>
      </c>
      <c r="Q9" s="22">
        <f t="shared" si="0"/>
        <v>0</v>
      </c>
      <c r="R9" s="22">
        <v>0</v>
      </c>
      <c r="S9" s="22">
        <v>0</v>
      </c>
      <c r="T9" s="22">
        <v>0</v>
      </c>
      <c r="U9" s="22">
        <v>24</v>
      </c>
    </row>
    <row r="10" spans="1:21" x14ac:dyDescent="0.25">
      <c r="A10" s="22">
        <v>38</v>
      </c>
      <c r="B10" s="22">
        <v>0</v>
      </c>
      <c r="C10" s="22" t="s">
        <v>6</v>
      </c>
      <c r="D10" s="22" t="s">
        <v>7</v>
      </c>
      <c r="E10" s="22" t="s">
        <v>2</v>
      </c>
      <c r="F10" s="22">
        <v>4</v>
      </c>
      <c r="G10" s="22" t="s">
        <v>9</v>
      </c>
      <c r="H10" s="22">
        <v>2</v>
      </c>
      <c r="I10" s="22">
        <v>3</v>
      </c>
      <c r="J10" s="22">
        <v>3</v>
      </c>
      <c r="K10" s="22" t="s">
        <v>4</v>
      </c>
      <c r="L10" s="22">
        <v>9526</v>
      </c>
      <c r="M10" s="22" t="s">
        <v>11</v>
      </c>
      <c r="N10" s="22">
        <v>10</v>
      </c>
      <c r="O10" s="22">
        <v>3</v>
      </c>
      <c r="P10" s="22">
        <v>9</v>
      </c>
      <c r="Q10" s="22">
        <f t="shared" si="0"/>
        <v>1</v>
      </c>
      <c r="R10" s="22">
        <v>7</v>
      </c>
      <c r="S10" s="22">
        <v>1</v>
      </c>
      <c r="T10" s="22">
        <v>8</v>
      </c>
      <c r="U10" s="22">
        <v>23</v>
      </c>
    </row>
    <row r="11" spans="1:21" x14ac:dyDescent="0.25">
      <c r="A11" s="22">
        <v>36</v>
      </c>
      <c r="B11" s="22">
        <v>0</v>
      </c>
      <c r="C11" s="22" t="s">
        <v>0</v>
      </c>
      <c r="D11" s="22" t="s">
        <v>7</v>
      </c>
      <c r="E11" s="22" t="s">
        <v>8</v>
      </c>
      <c r="F11" s="22">
        <v>3</v>
      </c>
      <c r="G11" s="22" t="s">
        <v>9</v>
      </c>
      <c r="H11" s="22">
        <v>3</v>
      </c>
      <c r="I11" s="22">
        <v>2</v>
      </c>
      <c r="J11" s="22">
        <v>3</v>
      </c>
      <c r="K11" s="22" t="s">
        <v>10</v>
      </c>
      <c r="L11" s="22">
        <v>5237</v>
      </c>
      <c r="M11" s="22" t="s">
        <v>11</v>
      </c>
      <c r="N11" s="22">
        <v>17</v>
      </c>
      <c r="O11" s="22">
        <v>2</v>
      </c>
      <c r="P11" s="22">
        <v>7</v>
      </c>
      <c r="Q11" s="22">
        <f t="shared" si="0"/>
        <v>10</v>
      </c>
      <c r="R11" s="22">
        <v>7</v>
      </c>
      <c r="S11" s="22">
        <v>7</v>
      </c>
      <c r="T11" s="22">
        <v>7</v>
      </c>
      <c r="U11" s="22">
        <v>27</v>
      </c>
    </row>
    <row r="12" spans="1:21" x14ac:dyDescent="0.25">
      <c r="A12" s="22">
        <v>35</v>
      </c>
      <c r="B12" s="22">
        <v>0</v>
      </c>
      <c r="C12" s="22" t="s">
        <v>0</v>
      </c>
      <c r="D12" s="22" t="s">
        <v>7</v>
      </c>
      <c r="E12" s="22" t="s">
        <v>8</v>
      </c>
      <c r="F12" s="22">
        <v>1</v>
      </c>
      <c r="G12" s="22" t="s">
        <v>9</v>
      </c>
      <c r="H12" s="22">
        <v>4</v>
      </c>
      <c r="I12" s="22">
        <v>1</v>
      </c>
      <c r="J12" s="22">
        <v>2</v>
      </c>
      <c r="K12" s="22" t="s">
        <v>10</v>
      </c>
      <c r="L12" s="22">
        <v>2426</v>
      </c>
      <c r="M12" s="22" t="s">
        <v>11</v>
      </c>
      <c r="N12" s="22">
        <v>6</v>
      </c>
      <c r="O12" s="22">
        <v>3</v>
      </c>
      <c r="P12" s="22">
        <v>5</v>
      </c>
      <c r="Q12" s="22">
        <f t="shared" si="0"/>
        <v>1</v>
      </c>
      <c r="R12" s="22">
        <v>4</v>
      </c>
      <c r="S12" s="22">
        <v>0</v>
      </c>
      <c r="T12" s="22">
        <v>3</v>
      </c>
      <c r="U12" s="22">
        <v>16</v>
      </c>
    </row>
    <row r="13" spans="1:21" x14ac:dyDescent="0.25">
      <c r="A13" s="22">
        <v>29</v>
      </c>
      <c r="B13" s="22">
        <v>0</v>
      </c>
      <c r="C13" s="22" t="s">
        <v>0</v>
      </c>
      <c r="D13" s="22" t="s">
        <v>7</v>
      </c>
      <c r="E13" s="22" t="s">
        <v>2</v>
      </c>
      <c r="F13" s="22">
        <v>4</v>
      </c>
      <c r="G13" s="22" t="s">
        <v>3</v>
      </c>
      <c r="H13" s="22">
        <v>2</v>
      </c>
      <c r="I13" s="22">
        <v>2</v>
      </c>
      <c r="J13" s="22">
        <v>3</v>
      </c>
      <c r="K13" s="22" t="s">
        <v>4</v>
      </c>
      <c r="L13" s="22">
        <v>4193</v>
      </c>
      <c r="M13" s="22" t="s">
        <v>5</v>
      </c>
      <c r="N13" s="22">
        <v>10</v>
      </c>
      <c r="O13" s="22">
        <v>3</v>
      </c>
      <c r="P13" s="22">
        <v>9</v>
      </c>
      <c r="Q13" s="22">
        <f t="shared" si="0"/>
        <v>1</v>
      </c>
      <c r="R13" s="22">
        <v>5</v>
      </c>
      <c r="S13" s="22">
        <v>0</v>
      </c>
      <c r="T13" s="22">
        <v>8</v>
      </c>
      <c r="U13" s="22">
        <v>15</v>
      </c>
    </row>
    <row r="14" spans="1:21" x14ac:dyDescent="0.25">
      <c r="A14" s="22">
        <v>31</v>
      </c>
      <c r="B14" s="22">
        <v>0</v>
      </c>
      <c r="C14" s="22" t="s">
        <v>0</v>
      </c>
      <c r="D14" s="22" t="s">
        <v>7</v>
      </c>
      <c r="E14" s="22" t="s">
        <v>2</v>
      </c>
      <c r="F14" s="22">
        <v>1</v>
      </c>
      <c r="G14" s="22" t="s">
        <v>9</v>
      </c>
      <c r="H14" s="22">
        <v>3</v>
      </c>
      <c r="I14" s="22">
        <v>1</v>
      </c>
      <c r="J14" s="22">
        <v>3</v>
      </c>
      <c r="K14" s="22" t="s">
        <v>15</v>
      </c>
      <c r="L14" s="22">
        <v>2911</v>
      </c>
      <c r="M14" s="22" t="s">
        <v>11</v>
      </c>
      <c r="N14" s="22">
        <v>5</v>
      </c>
      <c r="O14" s="22">
        <v>2</v>
      </c>
      <c r="P14" s="22">
        <v>5</v>
      </c>
      <c r="Q14" s="22">
        <f t="shared" si="0"/>
        <v>0</v>
      </c>
      <c r="R14" s="22">
        <v>2</v>
      </c>
      <c r="S14" s="22">
        <v>4</v>
      </c>
      <c r="T14" s="22">
        <v>3</v>
      </c>
      <c r="U14" s="22">
        <v>26</v>
      </c>
    </row>
    <row r="15" spans="1:21" x14ac:dyDescent="0.25">
      <c r="A15" s="22">
        <v>34</v>
      </c>
      <c r="B15" s="22">
        <v>0</v>
      </c>
      <c r="C15" s="22" t="s">
        <v>0</v>
      </c>
      <c r="D15" s="22" t="s">
        <v>7</v>
      </c>
      <c r="E15" s="22" t="s">
        <v>8</v>
      </c>
      <c r="F15" s="22">
        <v>2</v>
      </c>
      <c r="G15" s="22" t="s">
        <v>9</v>
      </c>
      <c r="H15" s="22">
        <v>3</v>
      </c>
      <c r="I15" s="22">
        <v>1</v>
      </c>
      <c r="J15" s="22">
        <v>4</v>
      </c>
      <c r="K15" s="22" t="s">
        <v>15</v>
      </c>
      <c r="L15" s="22">
        <v>2661</v>
      </c>
      <c r="M15" s="22" t="s">
        <v>11</v>
      </c>
      <c r="N15" s="22">
        <v>3</v>
      </c>
      <c r="O15" s="22">
        <v>3</v>
      </c>
      <c r="P15" s="22">
        <v>2</v>
      </c>
      <c r="Q15" s="22">
        <f t="shared" si="0"/>
        <v>1</v>
      </c>
      <c r="R15" s="22">
        <v>2</v>
      </c>
      <c r="S15" s="22">
        <v>1</v>
      </c>
      <c r="T15" s="22">
        <v>2</v>
      </c>
      <c r="U15" s="22">
        <v>19</v>
      </c>
    </row>
    <row r="16" spans="1:21" x14ac:dyDescent="0.25">
      <c r="A16" s="22">
        <v>28</v>
      </c>
      <c r="B16" s="22">
        <v>1</v>
      </c>
      <c r="C16" s="22" t="s">
        <v>0</v>
      </c>
      <c r="D16" s="22" t="s">
        <v>7</v>
      </c>
      <c r="E16" s="22" t="s">
        <v>2</v>
      </c>
      <c r="F16" s="22">
        <v>3</v>
      </c>
      <c r="G16" s="22" t="s">
        <v>9</v>
      </c>
      <c r="H16" s="22">
        <v>2</v>
      </c>
      <c r="I16" s="22">
        <v>1</v>
      </c>
      <c r="J16" s="22">
        <v>3</v>
      </c>
      <c r="K16" s="22" t="s">
        <v>4</v>
      </c>
      <c r="L16" s="22">
        <v>2028</v>
      </c>
      <c r="M16" s="22" t="s">
        <v>5</v>
      </c>
      <c r="N16" s="22">
        <v>6</v>
      </c>
      <c r="O16" s="22">
        <v>3</v>
      </c>
      <c r="P16" s="22">
        <v>4</v>
      </c>
      <c r="Q16" s="22">
        <f t="shared" si="0"/>
        <v>2</v>
      </c>
      <c r="R16" s="22">
        <v>2</v>
      </c>
      <c r="S16" s="22">
        <v>0</v>
      </c>
      <c r="T16" s="22">
        <v>3</v>
      </c>
      <c r="U16" s="22">
        <v>24</v>
      </c>
    </row>
    <row r="17" spans="1:21" x14ac:dyDescent="0.25">
      <c r="A17" s="22">
        <v>29</v>
      </c>
      <c r="B17" s="22">
        <v>0</v>
      </c>
      <c r="C17" s="22" t="s">
        <v>0</v>
      </c>
      <c r="D17" s="22" t="s">
        <v>7</v>
      </c>
      <c r="E17" s="22" t="s">
        <v>2</v>
      </c>
      <c r="F17" s="22">
        <v>2</v>
      </c>
      <c r="G17" s="22" t="s">
        <v>3</v>
      </c>
      <c r="H17" s="22">
        <v>4</v>
      </c>
      <c r="I17" s="22">
        <v>3</v>
      </c>
      <c r="J17" s="22">
        <v>1</v>
      </c>
      <c r="K17" s="22" t="s">
        <v>15</v>
      </c>
      <c r="L17" s="22">
        <v>9980</v>
      </c>
      <c r="M17" s="22" t="s">
        <v>11</v>
      </c>
      <c r="N17" s="22">
        <v>10</v>
      </c>
      <c r="O17" s="22">
        <v>3</v>
      </c>
      <c r="P17" s="22">
        <v>10</v>
      </c>
      <c r="Q17" s="22">
        <f t="shared" si="0"/>
        <v>0</v>
      </c>
      <c r="R17" s="22">
        <v>9</v>
      </c>
      <c r="S17" s="22">
        <v>8</v>
      </c>
      <c r="T17" s="22">
        <v>8</v>
      </c>
      <c r="U17" s="22">
        <v>21</v>
      </c>
    </row>
    <row r="18" spans="1:21" x14ac:dyDescent="0.25">
      <c r="A18" s="22">
        <v>32</v>
      </c>
      <c r="B18" s="22">
        <v>0</v>
      </c>
      <c r="C18" s="22" t="s">
        <v>0</v>
      </c>
      <c r="D18" s="22" t="s">
        <v>7</v>
      </c>
      <c r="E18" s="22" t="s">
        <v>2</v>
      </c>
      <c r="F18" s="22">
        <v>1</v>
      </c>
      <c r="G18" s="22" t="s">
        <v>9</v>
      </c>
      <c r="H18" s="22">
        <v>4</v>
      </c>
      <c r="I18" s="22">
        <v>1</v>
      </c>
      <c r="J18" s="22">
        <v>2</v>
      </c>
      <c r="K18" s="22" t="s">
        <v>15</v>
      </c>
      <c r="L18" s="22">
        <v>3298</v>
      </c>
      <c r="M18" s="22" t="s">
        <v>5</v>
      </c>
      <c r="N18" s="22">
        <v>7</v>
      </c>
      <c r="O18" s="22">
        <v>2</v>
      </c>
      <c r="P18" s="22">
        <v>6</v>
      </c>
      <c r="Q18" s="22">
        <f t="shared" si="0"/>
        <v>1</v>
      </c>
      <c r="R18" s="22">
        <v>2</v>
      </c>
      <c r="S18" s="22">
        <v>0</v>
      </c>
      <c r="T18" s="22">
        <v>5</v>
      </c>
      <c r="U18" s="22">
        <v>5</v>
      </c>
    </row>
    <row r="19" spans="1:21" x14ac:dyDescent="0.25">
      <c r="A19" s="22">
        <v>22</v>
      </c>
      <c r="B19" s="22">
        <v>0</v>
      </c>
      <c r="C19" s="22" t="s">
        <v>12</v>
      </c>
      <c r="D19" s="22" t="s">
        <v>7</v>
      </c>
      <c r="E19" s="22" t="s">
        <v>8</v>
      </c>
      <c r="F19" s="22">
        <v>4</v>
      </c>
      <c r="G19" s="22" t="s">
        <v>9</v>
      </c>
      <c r="H19" s="22">
        <v>4</v>
      </c>
      <c r="I19" s="22">
        <v>1</v>
      </c>
      <c r="J19" s="22">
        <v>4</v>
      </c>
      <c r="K19" s="22" t="s">
        <v>15</v>
      </c>
      <c r="L19" s="22">
        <v>2935</v>
      </c>
      <c r="M19" s="22" t="s">
        <v>5</v>
      </c>
      <c r="N19" s="22">
        <v>1</v>
      </c>
      <c r="O19" s="22">
        <v>2</v>
      </c>
      <c r="P19" s="22">
        <v>1</v>
      </c>
      <c r="Q19" s="22">
        <f t="shared" si="0"/>
        <v>0</v>
      </c>
      <c r="R19" s="22">
        <v>0</v>
      </c>
      <c r="S19" s="22">
        <v>0</v>
      </c>
      <c r="T19" s="22">
        <v>0</v>
      </c>
      <c r="U19" s="22">
        <v>16</v>
      </c>
    </row>
    <row r="20" spans="1:21" x14ac:dyDescent="0.25">
      <c r="A20" s="22">
        <v>53</v>
      </c>
      <c r="B20" s="22">
        <v>0</v>
      </c>
      <c r="C20" s="22" t="s">
        <v>0</v>
      </c>
      <c r="D20" s="22" t="s">
        <v>1</v>
      </c>
      <c r="E20" s="22" t="s">
        <v>2</v>
      </c>
      <c r="F20" s="22">
        <v>1</v>
      </c>
      <c r="G20" s="22" t="s">
        <v>3</v>
      </c>
      <c r="H20" s="22">
        <v>2</v>
      </c>
      <c r="I20" s="22">
        <v>4</v>
      </c>
      <c r="J20" s="22">
        <v>4</v>
      </c>
      <c r="K20" s="22" t="s">
        <v>10</v>
      </c>
      <c r="L20" s="22">
        <v>15427</v>
      </c>
      <c r="M20" s="22" t="s">
        <v>11</v>
      </c>
      <c r="N20" s="22">
        <v>31</v>
      </c>
      <c r="O20" s="22">
        <v>3</v>
      </c>
      <c r="P20" s="22">
        <v>25</v>
      </c>
      <c r="Q20" s="22">
        <f t="shared" si="0"/>
        <v>6</v>
      </c>
      <c r="R20" s="22">
        <v>8</v>
      </c>
      <c r="S20" s="22">
        <v>3</v>
      </c>
      <c r="T20" s="22">
        <v>7</v>
      </c>
      <c r="U20" s="22">
        <v>2</v>
      </c>
    </row>
    <row r="21" spans="1:21" x14ac:dyDescent="0.25">
      <c r="A21" s="22">
        <v>38</v>
      </c>
      <c r="B21" s="22">
        <v>0</v>
      </c>
      <c r="C21" s="22" t="s">
        <v>0</v>
      </c>
      <c r="D21" s="22" t="s">
        <v>7</v>
      </c>
      <c r="E21" s="22" t="s">
        <v>2</v>
      </c>
      <c r="F21" s="22">
        <v>4</v>
      </c>
      <c r="G21" s="22" t="s">
        <v>9</v>
      </c>
      <c r="H21" s="22">
        <v>3</v>
      </c>
      <c r="I21" s="22">
        <v>1</v>
      </c>
      <c r="J21" s="22">
        <v>4</v>
      </c>
      <c r="K21" s="22" t="s">
        <v>4</v>
      </c>
      <c r="L21" s="22">
        <v>3944</v>
      </c>
      <c r="M21" s="22" t="s">
        <v>5</v>
      </c>
      <c r="N21" s="22">
        <v>6</v>
      </c>
      <c r="O21" s="22">
        <v>3</v>
      </c>
      <c r="P21" s="22">
        <v>3</v>
      </c>
      <c r="Q21" s="22">
        <f t="shared" si="0"/>
        <v>3</v>
      </c>
      <c r="R21" s="22">
        <v>2</v>
      </c>
      <c r="S21" s="22">
        <v>1</v>
      </c>
      <c r="T21" s="22">
        <v>2</v>
      </c>
      <c r="U21" s="22">
        <v>2</v>
      </c>
    </row>
    <row r="22" spans="1:21" x14ac:dyDescent="0.25">
      <c r="A22" s="22">
        <v>24</v>
      </c>
      <c r="B22" s="22">
        <v>0</v>
      </c>
      <c r="C22" s="22" t="s">
        <v>12</v>
      </c>
      <c r="D22" s="22" t="s">
        <v>7</v>
      </c>
      <c r="E22" s="22" t="s">
        <v>20</v>
      </c>
      <c r="F22" s="22">
        <v>1</v>
      </c>
      <c r="G22" s="22" t="s">
        <v>3</v>
      </c>
      <c r="H22" s="22">
        <v>4</v>
      </c>
      <c r="I22" s="22">
        <v>2</v>
      </c>
      <c r="J22" s="22">
        <v>3</v>
      </c>
      <c r="K22" s="22" t="s">
        <v>15</v>
      </c>
      <c r="L22" s="22">
        <v>4011</v>
      </c>
      <c r="M22" s="22" t="s">
        <v>11</v>
      </c>
      <c r="N22" s="22">
        <v>5</v>
      </c>
      <c r="O22" s="22">
        <v>2</v>
      </c>
      <c r="P22" s="22">
        <v>4</v>
      </c>
      <c r="Q22" s="22">
        <f t="shared" si="0"/>
        <v>1</v>
      </c>
      <c r="R22" s="22">
        <v>2</v>
      </c>
      <c r="S22" s="22">
        <v>1</v>
      </c>
      <c r="T22" s="22">
        <v>3</v>
      </c>
      <c r="U22" s="22">
        <v>11</v>
      </c>
    </row>
    <row r="23" spans="1:21" x14ac:dyDescent="0.25">
      <c r="A23" s="22">
        <v>36</v>
      </c>
      <c r="B23" s="22">
        <v>1</v>
      </c>
      <c r="C23" s="22" t="s">
        <v>0</v>
      </c>
      <c r="D23" s="22" t="s">
        <v>1</v>
      </c>
      <c r="E23" s="22" t="s">
        <v>2</v>
      </c>
      <c r="F23" s="22">
        <v>3</v>
      </c>
      <c r="G23" s="22" t="s">
        <v>9</v>
      </c>
      <c r="H23" s="22">
        <v>2</v>
      </c>
      <c r="I23" s="22">
        <v>1</v>
      </c>
      <c r="J23" s="22">
        <v>1</v>
      </c>
      <c r="K23" s="22" t="s">
        <v>4</v>
      </c>
      <c r="L23" s="22">
        <v>3407</v>
      </c>
      <c r="M23" s="22" t="s">
        <v>11</v>
      </c>
      <c r="N23" s="22">
        <v>10</v>
      </c>
      <c r="O23" s="22">
        <v>3</v>
      </c>
      <c r="P23" s="22">
        <v>5</v>
      </c>
      <c r="Q23" s="22">
        <f t="shared" si="0"/>
        <v>5</v>
      </c>
      <c r="R23" s="22">
        <v>3</v>
      </c>
      <c r="S23" s="22">
        <v>0</v>
      </c>
      <c r="T23" s="22">
        <v>3</v>
      </c>
      <c r="U23" s="22">
        <v>9</v>
      </c>
    </row>
    <row r="24" spans="1:21" x14ac:dyDescent="0.25">
      <c r="A24" s="22">
        <v>34</v>
      </c>
      <c r="B24" s="22">
        <v>0</v>
      </c>
      <c r="C24" s="22" t="s">
        <v>0</v>
      </c>
      <c r="D24" s="22" t="s">
        <v>7</v>
      </c>
      <c r="E24" s="22" t="s">
        <v>2</v>
      </c>
      <c r="F24" s="22">
        <v>1</v>
      </c>
      <c r="G24" s="22" t="s">
        <v>3</v>
      </c>
      <c r="H24" s="22">
        <v>3</v>
      </c>
      <c r="I24" s="22">
        <v>3</v>
      </c>
      <c r="J24" s="22">
        <v>2</v>
      </c>
      <c r="K24" s="22" t="s">
        <v>4</v>
      </c>
      <c r="L24" s="22">
        <v>11994</v>
      </c>
      <c r="M24" s="22" t="s">
        <v>11</v>
      </c>
      <c r="N24" s="22">
        <v>13</v>
      </c>
      <c r="O24" s="22">
        <v>3</v>
      </c>
      <c r="P24" s="22">
        <v>12</v>
      </c>
      <c r="Q24" s="22">
        <f t="shared" si="0"/>
        <v>1</v>
      </c>
      <c r="R24" s="22">
        <v>6</v>
      </c>
      <c r="S24" s="22">
        <v>2</v>
      </c>
      <c r="T24" s="22">
        <v>11</v>
      </c>
      <c r="U24" s="22">
        <v>7</v>
      </c>
    </row>
    <row r="25" spans="1:21" x14ac:dyDescent="0.25">
      <c r="A25" s="22">
        <v>21</v>
      </c>
      <c r="B25" s="22">
        <v>0</v>
      </c>
      <c r="C25" s="22" t="s">
        <v>0</v>
      </c>
      <c r="D25" s="22" t="s">
        <v>7</v>
      </c>
      <c r="E25" s="22" t="s">
        <v>2</v>
      </c>
      <c r="F25" s="22">
        <v>3</v>
      </c>
      <c r="G25" s="22" t="s">
        <v>9</v>
      </c>
      <c r="H25" s="22">
        <v>3</v>
      </c>
      <c r="I25" s="22">
        <v>1</v>
      </c>
      <c r="J25" s="22">
        <v>4</v>
      </c>
      <c r="K25" s="22" t="s">
        <v>4</v>
      </c>
      <c r="L25" s="22">
        <v>1232</v>
      </c>
      <c r="M25" s="22" t="s">
        <v>11</v>
      </c>
      <c r="N25" s="22">
        <v>0</v>
      </c>
      <c r="O25" s="22">
        <v>3</v>
      </c>
      <c r="P25" s="22">
        <v>0</v>
      </c>
      <c r="Q25" s="22">
        <f t="shared" si="0"/>
        <v>0</v>
      </c>
      <c r="R25" s="22">
        <v>0</v>
      </c>
      <c r="S25" s="22">
        <v>0</v>
      </c>
      <c r="T25" s="22">
        <v>0</v>
      </c>
      <c r="U25" s="22">
        <v>15</v>
      </c>
    </row>
    <row r="26" spans="1:21" x14ac:dyDescent="0.25">
      <c r="A26" s="22">
        <v>34</v>
      </c>
      <c r="B26" s="22">
        <v>1</v>
      </c>
      <c r="C26" s="22" t="s">
        <v>0</v>
      </c>
      <c r="D26" s="22" t="s">
        <v>7</v>
      </c>
      <c r="E26" s="22" t="s">
        <v>8</v>
      </c>
      <c r="F26" s="22">
        <v>2</v>
      </c>
      <c r="G26" s="22" t="s">
        <v>9</v>
      </c>
      <c r="H26" s="22">
        <v>3</v>
      </c>
      <c r="I26" s="22">
        <v>1</v>
      </c>
      <c r="J26" s="22">
        <v>1</v>
      </c>
      <c r="K26" s="22" t="s">
        <v>4</v>
      </c>
      <c r="L26" s="22">
        <v>2960</v>
      </c>
      <c r="M26" s="22" t="s">
        <v>11</v>
      </c>
      <c r="N26" s="22">
        <v>8</v>
      </c>
      <c r="O26" s="22">
        <v>3</v>
      </c>
      <c r="P26" s="22">
        <v>4</v>
      </c>
      <c r="Q26" s="22">
        <f t="shared" si="0"/>
        <v>4</v>
      </c>
      <c r="R26" s="22">
        <v>2</v>
      </c>
      <c r="S26" s="22">
        <v>1</v>
      </c>
      <c r="T26" s="22">
        <v>3</v>
      </c>
      <c r="U26" s="22">
        <v>6</v>
      </c>
    </row>
    <row r="27" spans="1:21" x14ac:dyDescent="0.25">
      <c r="A27" s="22">
        <v>53</v>
      </c>
      <c r="B27" s="22">
        <v>0</v>
      </c>
      <c r="C27" s="22" t="s">
        <v>0</v>
      </c>
      <c r="D27" s="22" t="s">
        <v>7</v>
      </c>
      <c r="E27" s="22" t="s">
        <v>20</v>
      </c>
      <c r="F27" s="22">
        <v>3</v>
      </c>
      <c r="G27" s="22" t="s">
        <v>3</v>
      </c>
      <c r="H27" s="22">
        <v>3</v>
      </c>
      <c r="I27" s="22">
        <v>5</v>
      </c>
      <c r="J27" s="22">
        <v>3</v>
      </c>
      <c r="K27" s="22" t="s">
        <v>15</v>
      </c>
      <c r="L27" s="22">
        <v>19094</v>
      </c>
      <c r="M27" s="22" t="s">
        <v>11</v>
      </c>
      <c r="N27" s="22">
        <v>26</v>
      </c>
      <c r="O27" s="22">
        <v>2</v>
      </c>
      <c r="P27" s="22">
        <v>14</v>
      </c>
      <c r="Q27" s="22">
        <f t="shared" si="0"/>
        <v>12</v>
      </c>
      <c r="R27" s="22">
        <v>13</v>
      </c>
      <c r="S27" s="22">
        <v>4</v>
      </c>
      <c r="T27" s="22">
        <v>8</v>
      </c>
      <c r="U27" s="22">
        <v>5</v>
      </c>
    </row>
    <row r="28" spans="1:21" x14ac:dyDescent="0.25">
      <c r="A28" s="22">
        <v>32</v>
      </c>
      <c r="B28" s="22">
        <v>1</v>
      </c>
      <c r="C28" s="22" t="s">
        <v>6</v>
      </c>
      <c r="D28" s="22" t="s">
        <v>7</v>
      </c>
      <c r="E28" s="22" t="s">
        <v>2</v>
      </c>
      <c r="F28" s="22">
        <v>2</v>
      </c>
      <c r="G28" s="22" t="s">
        <v>3</v>
      </c>
      <c r="H28" s="22">
        <v>1</v>
      </c>
      <c r="I28" s="22">
        <v>1</v>
      </c>
      <c r="J28" s="22">
        <v>1</v>
      </c>
      <c r="K28" s="22" t="s">
        <v>4</v>
      </c>
      <c r="L28" s="22">
        <v>3919</v>
      </c>
      <c r="M28" s="22" t="s">
        <v>5</v>
      </c>
      <c r="N28" s="22">
        <v>10</v>
      </c>
      <c r="O28" s="22">
        <v>3</v>
      </c>
      <c r="P28" s="22">
        <v>10</v>
      </c>
      <c r="Q28" s="22">
        <f t="shared" si="0"/>
        <v>0</v>
      </c>
      <c r="R28" s="22">
        <v>2</v>
      </c>
      <c r="S28" s="22">
        <v>6</v>
      </c>
      <c r="T28" s="22">
        <v>7</v>
      </c>
      <c r="U28" s="22">
        <v>16</v>
      </c>
    </row>
    <row r="29" spans="1:21" x14ac:dyDescent="0.25">
      <c r="A29" s="22">
        <v>42</v>
      </c>
      <c r="B29" s="22">
        <v>0</v>
      </c>
      <c r="C29" s="22" t="s">
        <v>0</v>
      </c>
      <c r="D29" s="22" t="s">
        <v>1</v>
      </c>
      <c r="E29" s="22" t="s">
        <v>14</v>
      </c>
      <c r="F29" s="22">
        <v>3</v>
      </c>
      <c r="G29" s="22" t="s">
        <v>9</v>
      </c>
      <c r="H29" s="22">
        <v>3</v>
      </c>
      <c r="I29" s="22">
        <v>2</v>
      </c>
      <c r="J29" s="22">
        <v>2</v>
      </c>
      <c r="K29" s="22" t="s">
        <v>10</v>
      </c>
      <c r="L29" s="22">
        <v>6825</v>
      </c>
      <c r="M29" s="22" t="s">
        <v>11</v>
      </c>
      <c r="N29" s="22">
        <v>10</v>
      </c>
      <c r="O29" s="22">
        <v>3</v>
      </c>
      <c r="P29" s="22">
        <v>9</v>
      </c>
      <c r="Q29" s="22">
        <f t="shared" si="0"/>
        <v>1</v>
      </c>
      <c r="R29" s="22">
        <v>7</v>
      </c>
      <c r="S29" s="22">
        <v>4</v>
      </c>
      <c r="T29" s="22">
        <v>2</v>
      </c>
      <c r="U29" s="22">
        <v>8</v>
      </c>
    </row>
    <row r="30" spans="1:21" x14ac:dyDescent="0.25">
      <c r="A30" s="22">
        <v>44</v>
      </c>
      <c r="B30" s="22">
        <v>0</v>
      </c>
      <c r="C30" s="22" t="s">
        <v>0</v>
      </c>
      <c r="D30" s="22" t="s">
        <v>7</v>
      </c>
      <c r="E30" s="22" t="s">
        <v>8</v>
      </c>
      <c r="F30" s="22">
        <v>1</v>
      </c>
      <c r="G30" s="22" t="s">
        <v>3</v>
      </c>
      <c r="H30" s="22">
        <v>2</v>
      </c>
      <c r="I30" s="22">
        <v>3</v>
      </c>
      <c r="J30" s="22">
        <v>4</v>
      </c>
      <c r="K30" s="22" t="s">
        <v>10</v>
      </c>
      <c r="L30" s="22">
        <v>10248</v>
      </c>
      <c r="M30" s="22" t="s">
        <v>11</v>
      </c>
      <c r="N30" s="22">
        <v>24</v>
      </c>
      <c r="O30" s="22">
        <v>3</v>
      </c>
      <c r="P30" s="22">
        <v>22</v>
      </c>
      <c r="Q30" s="22">
        <f t="shared" si="0"/>
        <v>2</v>
      </c>
      <c r="R30" s="22">
        <v>6</v>
      </c>
      <c r="S30" s="22">
        <v>5</v>
      </c>
      <c r="T30" s="22">
        <v>17</v>
      </c>
      <c r="U30" s="22">
        <v>7</v>
      </c>
    </row>
    <row r="31" spans="1:21" x14ac:dyDescent="0.25">
      <c r="A31" s="22">
        <v>46</v>
      </c>
      <c r="B31" s="22">
        <v>0</v>
      </c>
      <c r="C31" s="22" t="s">
        <v>0</v>
      </c>
      <c r="D31" s="22" t="s">
        <v>1</v>
      </c>
      <c r="E31" s="22" t="s">
        <v>14</v>
      </c>
      <c r="F31" s="22">
        <v>2</v>
      </c>
      <c r="G31" s="22" t="s">
        <v>3</v>
      </c>
      <c r="H31" s="22">
        <v>3</v>
      </c>
      <c r="I31" s="22">
        <v>5</v>
      </c>
      <c r="J31" s="22">
        <v>1</v>
      </c>
      <c r="K31" s="22" t="s">
        <v>4</v>
      </c>
      <c r="L31" s="22">
        <v>18947</v>
      </c>
      <c r="M31" s="22" t="s">
        <v>11</v>
      </c>
      <c r="N31" s="22">
        <v>22</v>
      </c>
      <c r="O31" s="22">
        <v>2</v>
      </c>
      <c r="P31" s="22">
        <v>2</v>
      </c>
      <c r="Q31" s="22">
        <f t="shared" si="0"/>
        <v>20</v>
      </c>
      <c r="R31" s="22">
        <v>2</v>
      </c>
      <c r="S31" s="22">
        <v>2</v>
      </c>
      <c r="T31" s="22">
        <v>1</v>
      </c>
      <c r="U31" s="22">
        <v>2</v>
      </c>
    </row>
    <row r="32" spans="1:21" x14ac:dyDescent="0.25">
      <c r="A32" s="22">
        <v>33</v>
      </c>
      <c r="B32" s="22">
        <v>0</v>
      </c>
      <c r="C32" s="22" t="s">
        <v>0</v>
      </c>
      <c r="D32" s="22" t="s">
        <v>7</v>
      </c>
      <c r="E32" s="22" t="s">
        <v>8</v>
      </c>
      <c r="F32" s="22">
        <v>3</v>
      </c>
      <c r="G32" s="22" t="s">
        <v>9</v>
      </c>
      <c r="H32" s="22">
        <v>3</v>
      </c>
      <c r="I32" s="22">
        <v>1</v>
      </c>
      <c r="J32" s="22">
        <v>4</v>
      </c>
      <c r="K32" s="22" t="s">
        <v>4</v>
      </c>
      <c r="L32" s="22">
        <v>2496</v>
      </c>
      <c r="M32" s="22" t="s">
        <v>11</v>
      </c>
      <c r="N32" s="22">
        <v>7</v>
      </c>
      <c r="O32" s="22">
        <v>3</v>
      </c>
      <c r="P32" s="22">
        <v>1</v>
      </c>
      <c r="Q32" s="22">
        <f t="shared" si="0"/>
        <v>6</v>
      </c>
      <c r="R32" s="22">
        <v>1</v>
      </c>
      <c r="S32" s="22">
        <v>0</v>
      </c>
      <c r="T32" s="22">
        <v>0</v>
      </c>
      <c r="U32" s="22">
        <v>2</v>
      </c>
    </row>
    <row r="33" spans="1:21" x14ac:dyDescent="0.25">
      <c r="A33" s="22">
        <v>44</v>
      </c>
      <c r="B33" s="22">
        <v>0</v>
      </c>
      <c r="C33" s="22" t="s">
        <v>0</v>
      </c>
      <c r="D33" s="22" t="s">
        <v>7</v>
      </c>
      <c r="E33" s="22" t="s">
        <v>20</v>
      </c>
      <c r="F33" s="22">
        <v>4</v>
      </c>
      <c r="G33" s="22" t="s">
        <v>9</v>
      </c>
      <c r="H33" s="22">
        <v>3</v>
      </c>
      <c r="I33" s="22">
        <v>2</v>
      </c>
      <c r="J33" s="22">
        <v>4</v>
      </c>
      <c r="K33" s="22" t="s">
        <v>10</v>
      </c>
      <c r="L33" s="22">
        <v>6465</v>
      </c>
      <c r="M33" s="22" t="s">
        <v>5</v>
      </c>
      <c r="N33" s="22">
        <v>9</v>
      </c>
      <c r="O33" s="22">
        <v>4</v>
      </c>
      <c r="P33" s="22">
        <v>4</v>
      </c>
      <c r="Q33" s="22">
        <f t="shared" si="0"/>
        <v>5</v>
      </c>
      <c r="R33" s="22">
        <v>2</v>
      </c>
      <c r="S33" s="22">
        <v>1</v>
      </c>
      <c r="T33" s="22">
        <v>3</v>
      </c>
      <c r="U33" s="22">
        <v>10</v>
      </c>
    </row>
    <row r="34" spans="1:21" x14ac:dyDescent="0.25">
      <c r="A34" s="22">
        <v>30</v>
      </c>
      <c r="B34" s="22">
        <v>0</v>
      </c>
      <c r="C34" s="22" t="s">
        <v>0</v>
      </c>
      <c r="D34" s="22" t="s">
        <v>7</v>
      </c>
      <c r="E34" s="22" t="s">
        <v>8</v>
      </c>
      <c r="F34" s="22">
        <v>4</v>
      </c>
      <c r="G34" s="22" t="s">
        <v>9</v>
      </c>
      <c r="H34" s="22">
        <v>2</v>
      </c>
      <c r="I34" s="22">
        <v>1</v>
      </c>
      <c r="J34" s="22">
        <v>3</v>
      </c>
      <c r="K34" s="22" t="s">
        <v>4</v>
      </c>
      <c r="L34" s="22">
        <v>2206</v>
      </c>
      <c r="M34" s="22" t="s">
        <v>11</v>
      </c>
      <c r="N34" s="22">
        <v>10</v>
      </c>
      <c r="O34" s="22">
        <v>3</v>
      </c>
      <c r="P34" s="22">
        <v>10</v>
      </c>
      <c r="Q34" s="22">
        <f t="shared" si="0"/>
        <v>0</v>
      </c>
      <c r="R34" s="22">
        <v>0</v>
      </c>
      <c r="S34" s="22">
        <v>1</v>
      </c>
      <c r="T34" s="22">
        <v>8</v>
      </c>
      <c r="U34" s="22">
        <v>9</v>
      </c>
    </row>
    <row r="35" spans="1:21" x14ac:dyDescent="0.25">
      <c r="A35" s="22">
        <v>39</v>
      </c>
      <c r="B35" s="22">
        <v>1</v>
      </c>
      <c r="C35" s="22" t="s">
        <v>0</v>
      </c>
      <c r="D35" s="22" t="s">
        <v>1</v>
      </c>
      <c r="E35" s="22" t="s">
        <v>17</v>
      </c>
      <c r="F35" s="22">
        <v>4</v>
      </c>
      <c r="G35" s="22" t="s">
        <v>9</v>
      </c>
      <c r="H35" s="22">
        <v>3</v>
      </c>
      <c r="I35" s="22">
        <v>2</v>
      </c>
      <c r="J35" s="22">
        <v>4</v>
      </c>
      <c r="K35" s="22" t="s">
        <v>10</v>
      </c>
      <c r="L35" s="22">
        <v>2086</v>
      </c>
      <c r="M35" s="22" t="s">
        <v>11</v>
      </c>
      <c r="N35" s="22">
        <v>19</v>
      </c>
      <c r="O35" s="22">
        <v>4</v>
      </c>
      <c r="P35" s="22">
        <v>1</v>
      </c>
      <c r="Q35" s="22">
        <f t="shared" si="0"/>
        <v>18</v>
      </c>
      <c r="R35" s="22">
        <v>0</v>
      </c>
      <c r="S35" s="22">
        <v>0</v>
      </c>
      <c r="T35" s="22">
        <v>0</v>
      </c>
      <c r="U35" s="22">
        <v>5</v>
      </c>
    </row>
    <row r="36" spans="1:21" x14ac:dyDescent="0.25">
      <c r="A36" s="22">
        <v>24</v>
      </c>
      <c r="B36" s="22">
        <v>1</v>
      </c>
      <c r="C36" s="22" t="s">
        <v>0</v>
      </c>
      <c r="D36" s="22" t="s">
        <v>7</v>
      </c>
      <c r="E36" s="22" t="s">
        <v>8</v>
      </c>
      <c r="F36" s="22">
        <v>2</v>
      </c>
      <c r="G36" s="22" t="s">
        <v>9</v>
      </c>
      <c r="H36" s="22">
        <v>3</v>
      </c>
      <c r="I36" s="22">
        <v>1</v>
      </c>
      <c r="J36" s="22">
        <v>4</v>
      </c>
      <c r="K36" s="22" t="s">
        <v>10</v>
      </c>
      <c r="L36" s="22">
        <v>2293</v>
      </c>
      <c r="M36" s="22" t="s">
        <v>5</v>
      </c>
      <c r="N36" s="22">
        <v>6</v>
      </c>
      <c r="O36" s="22">
        <v>2</v>
      </c>
      <c r="P36" s="22">
        <v>2</v>
      </c>
      <c r="Q36" s="22">
        <f t="shared" si="0"/>
        <v>4</v>
      </c>
      <c r="R36" s="22">
        <v>0</v>
      </c>
      <c r="S36" s="22">
        <v>2</v>
      </c>
      <c r="T36" s="22">
        <v>0</v>
      </c>
      <c r="U36" s="22">
        <v>1</v>
      </c>
    </row>
    <row r="37" spans="1:21" x14ac:dyDescent="0.25">
      <c r="A37" s="22">
        <v>43</v>
      </c>
      <c r="B37" s="22">
        <v>0</v>
      </c>
      <c r="C37" s="22" t="s">
        <v>0</v>
      </c>
      <c r="D37" s="22" t="s">
        <v>7</v>
      </c>
      <c r="E37" s="22" t="s">
        <v>8</v>
      </c>
      <c r="F37" s="22">
        <v>4</v>
      </c>
      <c r="G37" s="22" t="s">
        <v>3</v>
      </c>
      <c r="H37" s="22">
        <v>4</v>
      </c>
      <c r="I37" s="22">
        <v>1</v>
      </c>
      <c r="J37" s="22">
        <v>3</v>
      </c>
      <c r="K37" s="22" t="s">
        <v>15</v>
      </c>
      <c r="L37" s="22">
        <v>2645</v>
      </c>
      <c r="M37" s="22" t="s">
        <v>11</v>
      </c>
      <c r="N37" s="22">
        <v>6</v>
      </c>
      <c r="O37" s="22">
        <v>2</v>
      </c>
      <c r="P37" s="22">
        <v>5</v>
      </c>
      <c r="Q37" s="22">
        <f t="shared" si="0"/>
        <v>1</v>
      </c>
      <c r="R37" s="22">
        <v>3</v>
      </c>
      <c r="S37" s="22">
        <v>1</v>
      </c>
      <c r="T37" s="22">
        <v>4</v>
      </c>
      <c r="U37" s="22">
        <v>2</v>
      </c>
    </row>
    <row r="38" spans="1:21" x14ac:dyDescent="0.25">
      <c r="A38" s="22">
        <v>50</v>
      </c>
      <c r="B38" s="22">
        <v>1</v>
      </c>
      <c r="C38" s="22" t="s">
        <v>0</v>
      </c>
      <c r="D38" s="22" t="s">
        <v>1</v>
      </c>
      <c r="E38" s="22" t="s">
        <v>14</v>
      </c>
      <c r="F38" s="22">
        <v>1</v>
      </c>
      <c r="G38" s="22" t="s">
        <v>9</v>
      </c>
      <c r="H38" s="22">
        <v>2</v>
      </c>
      <c r="I38" s="22">
        <v>1</v>
      </c>
      <c r="J38" s="22">
        <v>3</v>
      </c>
      <c r="K38" s="22" t="s">
        <v>10</v>
      </c>
      <c r="L38" s="22">
        <v>2683</v>
      </c>
      <c r="M38" s="22" t="s">
        <v>5</v>
      </c>
      <c r="N38" s="22">
        <v>3</v>
      </c>
      <c r="O38" s="22">
        <v>3</v>
      </c>
      <c r="P38" s="22">
        <v>3</v>
      </c>
      <c r="Q38" s="22">
        <f t="shared" si="0"/>
        <v>0</v>
      </c>
      <c r="R38" s="22">
        <v>2</v>
      </c>
      <c r="S38" s="22">
        <v>0</v>
      </c>
      <c r="T38" s="22">
        <v>2</v>
      </c>
      <c r="U38" s="22">
        <v>3</v>
      </c>
    </row>
    <row r="39" spans="1:21" x14ac:dyDescent="0.25">
      <c r="A39" s="22">
        <v>35</v>
      </c>
      <c r="B39" s="22">
        <v>0</v>
      </c>
      <c r="C39" s="22" t="s">
        <v>0</v>
      </c>
      <c r="D39" s="22" t="s">
        <v>1</v>
      </c>
      <c r="E39" s="22" t="s">
        <v>14</v>
      </c>
      <c r="F39" s="22">
        <v>4</v>
      </c>
      <c r="G39" s="22" t="s">
        <v>3</v>
      </c>
      <c r="H39" s="22">
        <v>3</v>
      </c>
      <c r="I39" s="22">
        <v>1</v>
      </c>
      <c r="J39" s="22">
        <v>4</v>
      </c>
      <c r="K39" s="22" t="s">
        <v>10</v>
      </c>
      <c r="L39" s="22">
        <v>2014</v>
      </c>
      <c r="M39" s="22" t="s">
        <v>11</v>
      </c>
      <c r="N39" s="22">
        <v>2</v>
      </c>
      <c r="O39" s="22">
        <v>3</v>
      </c>
      <c r="P39" s="22">
        <v>2</v>
      </c>
      <c r="Q39" s="22">
        <f t="shared" si="0"/>
        <v>0</v>
      </c>
      <c r="R39" s="22">
        <v>2</v>
      </c>
      <c r="S39" s="22">
        <v>2</v>
      </c>
      <c r="T39" s="22">
        <v>2</v>
      </c>
      <c r="U39" s="22">
        <v>2</v>
      </c>
    </row>
    <row r="40" spans="1:21" x14ac:dyDescent="0.25">
      <c r="A40" s="22">
        <v>36</v>
      </c>
      <c r="B40" s="22">
        <v>0</v>
      </c>
      <c r="C40" s="22" t="s">
        <v>0</v>
      </c>
      <c r="D40" s="22" t="s">
        <v>7</v>
      </c>
      <c r="E40" s="22" t="s">
        <v>2</v>
      </c>
      <c r="F40" s="22">
        <v>2</v>
      </c>
      <c r="G40" s="22" t="s">
        <v>3</v>
      </c>
      <c r="H40" s="22">
        <v>2</v>
      </c>
      <c r="I40" s="22">
        <v>1</v>
      </c>
      <c r="J40" s="22">
        <v>1</v>
      </c>
      <c r="K40" s="22" t="s">
        <v>10</v>
      </c>
      <c r="L40" s="22">
        <v>3419</v>
      </c>
      <c r="M40" s="22" t="s">
        <v>5</v>
      </c>
      <c r="N40" s="22">
        <v>6</v>
      </c>
      <c r="O40" s="22">
        <v>4</v>
      </c>
      <c r="P40" s="22">
        <v>1</v>
      </c>
      <c r="Q40" s="22">
        <f t="shared" si="0"/>
        <v>5</v>
      </c>
      <c r="R40" s="22">
        <v>1</v>
      </c>
      <c r="S40" s="22">
        <v>0</v>
      </c>
      <c r="T40" s="22">
        <v>0</v>
      </c>
      <c r="U40" s="22">
        <v>5</v>
      </c>
    </row>
    <row r="41" spans="1:21" x14ac:dyDescent="0.25">
      <c r="A41" s="22">
        <v>33</v>
      </c>
      <c r="B41" s="22">
        <v>0</v>
      </c>
      <c r="C41" s="22" t="s">
        <v>6</v>
      </c>
      <c r="D41" s="22" t="s">
        <v>1</v>
      </c>
      <c r="E41" s="22" t="s">
        <v>2</v>
      </c>
      <c r="F41" s="22">
        <v>3</v>
      </c>
      <c r="G41" s="22" t="s">
        <v>3</v>
      </c>
      <c r="H41" s="22">
        <v>4</v>
      </c>
      <c r="I41" s="22">
        <v>2</v>
      </c>
      <c r="J41" s="22">
        <v>1</v>
      </c>
      <c r="K41" s="22" t="s">
        <v>10</v>
      </c>
      <c r="L41" s="22">
        <v>5376</v>
      </c>
      <c r="M41" s="22" t="s">
        <v>11</v>
      </c>
      <c r="N41" s="22">
        <v>10</v>
      </c>
      <c r="O41" s="22">
        <v>3</v>
      </c>
      <c r="P41" s="22">
        <v>5</v>
      </c>
      <c r="Q41" s="22">
        <f t="shared" si="0"/>
        <v>5</v>
      </c>
      <c r="R41" s="22">
        <v>3</v>
      </c>
      <c r="S41" s="22">
        <v>1</v>
      </c>
      <c r="T41" s="22">
        <v>3</v>
      </c>
      <c r="U41" s="22">
        <v>1</v>
      </c>
    </row>
    <row r="42" spans="1:21" x14ac:dyDescent="0.25">
      <c r="A42" s="22">
        <v>35</v>
      </c>
      <c r="B42" s="22">
        <v>0</v>
      </c>
      <c r="C42" s="22" t="s">
        <v>0</v>
      </c>
      <c r="D42" s="22" t="s">
        <v>7</v>
      </c>
      <c r="E42" s="22" t="s">
        <v>20</v>
      </c>
      <c r="F42" s="22">
        <v>3</v>
      </c>
      <c r="G42" s="22" t="s">
        <v>9</v>
      </c>
      <c r="H42" s="22">
        <v>3</v>
      </c>
      <c r="I42" s="22">
        <v>1</v>
      </c>
      <c r="J42" s="22">
        <v>4</v>
      </c>
      <c r="K42" s="22" t="s">
        <v>15</v>
      </c>
      <c r="L42" s="22">
        <v>1951</v>
      </c>
      <c r="M42" s="22" t="s">
        <v>11</v>
      </c>
      <c r="N42" s="22">
        <v>1</v>
      </c>
      <c r="O42" s="22">
        <v>3</v>
      </c>
      <c r="P42" s="22">
        <v>1</v>
      </c>
      <c r="Q42" s="22">
        <f t="shared" si="0"/>
        <v>0</v>
      </c>
      <c r="R42" s="22">
        <v>0</v>
      </c>
      <c r="S42" s="22">
        <v>0</v>
      </c>
      <c r="T42" s="22">
        <v>0</v>
      </c>
      <c r="U42" s="22">
        <v>4</v>
      </c>
    </row>
    <row r="43" spans="1:21" x14ac:dyDescent="0.25">
      <c r="A43" s="22">
        <v>27</v>
      </c>
      <c r="B43" s="22">
        <v>0</v>
      </c>
      <c r="C43" s="22" t="s">
        <v>0</v>
      </c>
      <c r="D43" s="22" t="s">
        <v>7</v>
      </c>
      <c r="E43" s="22" t="s">
        <v>2</v>
      </c>
      <c r="F43" s="22">
        <v>4</v>
      </c>
      <c r="G43" s="22" t="s">
        <v>3</v>
      </c>
      <c r="H43" s="22">
        <v>3</v>
      </c>
      <c r="I43" s="22">
        <v>1</v>
      </c>
      <c r="J43" s="22">
        <v>1</v>
      </c>
      <c r="K43" s="22" t="s">
        <v>15</v>
      </c>
      <c r="L43" s="22">
        <v>2341</v>
      </c>
      <c r="M43" s="22" t="s">
        <v>11</v>
      </c>
      <c r="N43" s="22">
        <v>1</v>
      </c>
      <c r="O43" s="22">
        <v>3</v>
      </c>
      <c r="P43" s="22">
        <v>1</v>
      </c>
      <c r="Q43" s="22">
        <f t="shared" si="0"/>
        <v>0</v>
      </c>
      <c r="R43" s="22">
        <v>0</v>
      </c>
      <c r="S43" s="22">
        <v>0</v>
      </c>
      <c r="T43" s="22">
        <v>0</v>
      </c>
      <c r="U43" s="22">
        <v>2</v>
      </c>
    </row>
    <row r="44" spans="1:21" x14ac:dyDescent="0.25">
      <c r="A44" s="22">
        <v>26</v>
      </c>
      <c r="B44" s="22">
        <v>1</v>
      </c>
      <c r="C44" s="22" t="s">
        <v>0</v>
      </c>
      <c r="D44" s="22" t="s">
        <v>7</v>
      </c>
      <c r="E44" s="22" t="s">
        <v>2</v>
      </c>
      <c r="F44" s="22">
        <v>1</v>
      </c>
      <c r="G44" s="22" t="s">
        <v>9</v>
      </c>
      <c r="H44" s="22">
        <v>1</v>
      </c>
      <c r="I44" s="22">
        <v>1</v>
      </c>
      <c r="J44" s="22">
        <v>3</v>
      </c>
      <c r="K44" s="22" t="s">
        <v>4</v>
      </c>
      <c r="L44" s="22">
        <v>2293</v>
      </c>
      <c r="M44" s="22" t="s">
        <v>11</v>
      </c>
      <c r="N44" s="22">
        <v>1</v>
      </c>
      <c r="O44" s="22">
        <v>2</v>
      </c>
      <c r="P44" s="22">
        <v>1</v>
      </c>
      <c r="Q44" s="22">
        <f t="shared" si="0"/>
        <v>0</v>
      </c>
      <c r="R44" s="22">
        <v>0</v>
      </c>
      <c r="S44" s="22">
        <v>0</v>
      </c>
      <c r="T44" s="22">
        <v>1</v>
      </c>
      <c r="U44" s="22">
        <v>25</v>
      </c>
    </row>
    <row r="45" spans="1:21" x14ac:dyDescent="0.25">
      <c r="A45" s="22">
        <v>27</v>
      </c>
      <c r="B45" s="22">
        <v>0</v>
      </c>
      <c r="C45" s="22" t="s">
        <v>6</v>
      </c>
      <c r="D45" s="22" t="s">
        <v>1</v>
      </c>
      <c r="E45" s="22" t="s">
        <v>2</v>
      </c>
      <c r="F45" s="22">
        <v>4</v>
      </c>
      <c r="G45" s="22" t="s">
        <v>9</v>
      </c>
      <c r="H45" s="22">
        <v>3</v>
      </c>
      <c r="I45" s="22">
        <v>3</v>
      </c>
      <c r="J45" s="22">
        <v>3</v>
      </c>
      <c r="K45" s="22" t="s">
        <v>4</v>
      </c>
      <c r="L45" s="22">
        <v>8726</v>
      </c>
      <c r="M45" s="22" t="s">
        <v>11</v>
      </c>
      <c r="N45" s="22">
        <v>9</v>
      </c>
      <c r="O45" s="22">
        <v>3</v>
      </c>
      <c r="P45" s="22">
        <v>9</v>
      </c>
      <c r="Q45" s="22">
        <f t="shared" si="0"/>
        <v>0</v>
      </c>
      <c r="R45" s="22">
        <v>8</v>
      </c>
      <c r="S45" s="22">
        <v>1</v>
      </c>
      <c r="T45" s="22">
        <v>7</v>
      </c>
      <c r="U45" s="22">
        <v>8</v>
      </c>
    </row>
    <row r="46" spans="1:21" x14ac:dyDescent="0.25">
      <c r="A46" s="22">
        <v>30</v>
      </c>
      <c r="B46" s="22">
        <v>0</v>
      </c>
      <c r="C46" s="22" t="s">
        <v>6</v>
      </c>
      <c r="D46" s="22" t="s">
        <v>7</v>
      </c>
      <c r="E46" s="22" t="s">
        <v>8</v>
      </c>
      <c r="F46" s="22">
        <v>3</v>
      </c>
      <c r="G46" s="22" t="s">
        <v>3</v>
      </c>
      <c r="H46" s="22">
        <v>3</v>
      </c>
      <c r="I46" s="22">
        <v>2</v>
      </c>
      <c r="J46" s="22">
        <v>4</v>
      </c>
      <c r="K46" s="22" t="s">
        <v>4</v>
      </c>
      <c r="L46" s="22">
        <v>4011</v>
      </c>
      <c r="M46" s="22" t="s">
        <v>11</v>
      </c>
      <c r="N46" s="22">
        <v>12</v>
      </c>
      <c r="O46" s="22">
        <v>3</v>
      </c>
      <c r="P46" s="22">
        <v>12</v>
      </c>
      <c r="Q46" s="22">
        <f t="shared" si="0"/>
        <v>0</v>
      </c>
      <c r="R46" s="22">
        <v>8</v>
      </c>
      <c r="S46" s="22">
        <v>3</v>
      </c>
      <c r="T46" s="22">
        <v>7</v>
      </c>
      <c r="U46" s="22">
        <v>1</v>
      </c>
    </row>
    <row r="47" spans="1:21" x14ac:dyDescent="0.25">
      <c r="A47" s="22">
        <v>41</v>
      </c>
      <c r="B47" s="22">
        <v>1</v>
      </c>
      <c r="C47" s="22" t="s">
        <v>0</v>
      </c>
      <c r="D47" s="22" t="s">
        <v>7</v>
      </c>
      <c r="E47" s="22" t="s">
        <v>17</v>
      </c>
      <c r="F47" s="22">
        <v>2</v>
      </c>
      <c r="G47" s="22" t="s">
        <v>3</v>
      </c>
      <c r="H47" s="22">
        <v>3</v>
      </c>
      <c r="I47" s="22">
        <v>5</v>
      </c>
      <c r="J47" s="22">
        <v>3</v>
      </c>
      <c r="K47" s="22" t="s">
        <v>10</v>
      </c>
      <c r="L47" s="22">
        <v>19545</v>
      </c>
      <c r="M47" s="22" t="s">
        <v>11</v>
      </c>
      <c r="N47" s="22">
        <v>23</v>
      </c>
      <c r="O47" s="22">
        <v>3</v>
      </c>
      <c r="P47" s="22">
        <v>22</v>
      </c>
      <c r="Q47" s="22">
        <f t="shared" si="0"/>
        <v>1</v>
      </c>
      <c r="R47" s="22">
        <v>15</v>
      </c>
      <c r="S47" s="22">
        <v>15</v>
      </c>
      <c r="T47" s="22">
        <v>8</v>
      </c>
      <c r="U47" s="22">
        <v>12</v>
      </c>
    </row>
    <row r="48" spans="1:21" x14ac:dyDescent="0.25">
      <c r="A48" s="22">
        <v>34</v>
      </c>
      <c r="B48" s="22">
        <v>0</v>
      </c>
      <c r="C48" s="22" t="s">
        <v>12</v>
      </c>
      <c r="D48" s="22" t="s">
        <v>1</v>
      </c>
      <c r="E48" s="22" t="s">
        <v>14</v>
      </c>
      <c r="F48" s="22">
        <v>2</v>
      </c>
      <c r="G48" s="22" t="s">
        <v>9</v>
      </c>
      <c r="H48" s="22">
        <v>3</v>
      </c>
      <c r="I48" s="22">
        <v>2</v>
      </c>
      <c r="J48" s="22">
        <v>3</v>
      </c>
      <c r="K48" s="22" t="s">
        <v>4</v>
      </c>
      <c r="L48" s="22">
        <v>4568</v>
      </c>
      <c r="M48" s="22" t="s">
        <v>11</v>
      </c>
      <c r="N48" s="22">
        <v>10</v>
      </c>
      <c r="O48" s="22">
        <v>3</v>
      </c>
      <c r="P48" s="22">
        <v>9</v>
      </c>
      <c r="Q48" s="22">
        <f t="shared" si="0"/>
        <v>1</v>
      </c>
      <c r="R48" s="22">
        <v>5</v>
      </c>
      <c r="S48" s="22">
        <v>8</v>
      </c>
      <c r="T48" s="22">
        <v>7</v>
      </c>
      <c r="U48" s="22">
        <v>23</v>
      </c>
    </row>
    <row r="49" spans="1:21" x14ac:dyDescent="0.25">
      <c r="A49" s="22">
        <v>37</v>
      </c>
      <c r="B49" s="22">
        <v>0</v>
      </c>
      <c r="C49" s="22" t="s">
        <v>0</v>
      </c>
      <c r="D49" s="22" t="s">
        <v>7</v>
      </c>
      <c r="E49" s="22" t="s">
        <v>2</v>
      </c>
      <c r="F49" s="22">
        <v>2</v>
      </c>
      <c r="G49" s="22" t="s">
        <v>9</v>
      </c>
      <c r="H49" s="22">
        <v>3</v>
      </c>
      <c r="I49" s="22">
        <v>1</v>
      </c>
      <c r="J49" s="22">
        <v>2</v>
      </c>
      <c r="K49" s="22" t="s">
        <v>10</v>
      </c>
      <c r="L49" s="22">
        <v>3022</v>
      </c>
      <c r="M49" s="22" t="s">
        <v>11</v>
      </c>
      <c r="N49" s="22">
        <v>8</v>
      </c>
      <c r="O49" s="22">
        <v>3</v>
      </c>
      <c r="P49" s="22">
        <v>1</v>
      </c>
      <c r="Q49" s="22">
        <f t="shared" si="0"/>
        <v>7</v>
      </c>
      <c r="R49" s="22">
        <v>0</v>
      </c>
      <c r="S49" s="22">
        <v>0</v>
      </c>
      <c r="T49" s="22">
        <v>0</v>
      </c>
      <c r="U49" s="22">
        <v>19</v>
      </c>
    </row>
    <row r="50" spans="1:21" x14ac:dyDescent="0.25">
      <c r="A50" s="22">
        <v>46</v>
      </c>
      <c r="B50" s="22">
        <v>0</v>
      </c>
      <c r="C50" s="22" t="s">
        <v>6</v>
      </c>
      <c r="D50" s="22" t="s">
        <v>1</v>
      </c>
      <c r="E50" s="22" t="s">
        <v>14</v>
      </c>
      <c r="F50" s="22">
        <v>1</v>
      </c>
      <c r="G50" s="22" t="s">
        <v>9</v>
      </c>
      <c r="H50" s="22">
        <v>3</v>
      </c>
      <c r="I50" s="22">
        <v>2</v>
      </c>
      <c r="J50" s="22">
        <v>4</v>
      </c>
      <c r="K50" s="22" t="s">
        <v>4</v>
      </c>
      <c r="L50" s="22">
        <v>5772</v>
      </c>
      <c r="M50" s="22" t="s">
        <v>5</v>
      </c>
      <c r="N50" s="22">
        <v>14</v>
      </c>
      <c r="O50" s="22">
        <v>3</v>
      </c>
      <c r="P50" s="22">
        <v>9</v>
      </c>
      <c r="Q50" s="22">
        <f t="shared" si="0"/>
        <v>5</v>
      </c>
      <c r="R50" s="22">
        <v>6</v>
      </c>
      <c r="S50" s="22">
        <v>0</v>
      </c>
      <c r="T50" s="22">
        <v>8</v>
      </c>
      <c r="U50" s="22">
        <v>5</v>
      </c>
    </row>
    <row r="51" spans="1:21" x14ac:dyDescent="0.25">
      <c r="A51" s="22">
        <v>35</v>
      </c>
      <c r="B51" s="22">
        <v>0</v>
      </c>
      <c r="C51" s="22" t="s">
        <v>0</v>
      </c>
      <c r="D51" s="22" t="s">
        <v>7</v>
      </c>
      <c r="E51" s="22" t="s">
        <v>2</v>
      </c>
      <c r="F51" s="22">
        <v>4</v>
      </c>
      <c r="G51" s="22" t="s">
        <v>9</v>
      </c>
      <c r="H51" s="22">
        <v>4</v>
      </c>
      <c r="I51" s="22">
        <v>1</v>
      </c>
      <c r="J51" s="22">
        <v>4</v>
      </c>
      <c r="K51" s="22" t="s">
        <v>10</v>
      </c>
      <c r="L51" s="22">
        <v>2269</v>
      </c>
      <c r="M51" s="22" t="s">
        <v>11</v>
      </c>
      <c r="N51" s="22">
        <v>1</v>
      </c>
      <c r="O51" s="22">
        <v>3</v>
      </c>
      <c r="P51" s="22">
        <v>1</v>
      </c>
      <c r="Q51" s="22">
        <f t="shared" si="0"/>
        <v>0</v>
      </c>
      <c r="R51" s="22">
        <v>0</v>
      </c>
      <c r="S51" s="22">
        <v>0</v>
      </c>
      <c r="T51" s="22">
        <v>1</v>
      </c>
      <c r="U51" s="22">
        <v>8</v>
      </c>
    </row>
    <row r="52" spans="1:21" x14ac:dyDescent="0.25">
      <c r="A52" s="22">
        <v>48</v>
      </c>
      <c r="B52" s="22">
        <v>1</v>
      </c>
      <c r="C52" s="22" t="s">
        <v>0</v>
      </c>
      <c r="D52" s="22" t="s">
        <v>7</v>
      </c>
      <c r="E52" s="22" t="s">
        <v>2</v>
      </c>
      <c r="F52" s="22">
        <v>1</v>
      </c>
      <c r="G52" s="22" t="s">
        <v>9</v>
      </c>
      <c r="H52" s="22">
        <v>2</v>
      </c>
      <c r="I52" s="22">
        <v>3</v>
      </c>
      <c r="J52" s="22">
        <v>3</v>
      </c>
      <c r="K52" s="22" t="s">
        <v>4</v>
      </c>
      <c r="L52" s="22">
        <v>5381</v>
      </c>
      <c r="M52" s="22" t="s">
        <v>5</v>
      </c>
      <c r="N52" s="22">
        <v>23</v>
      </c>
      <c r="O52" s="22">
        <v>3</v>
      </c>
      <c r="P52" s="22">
        <v>1</v>
      </c>
      <c r="Q52" s="22">
        <f t="shared" si="0"/>
        <v>22</v>
      </c>
      <c r="R52" s="22">
        <v>0</v>
      </c>
      <c r="S52" s="22">
        <v>0</v>
      </c>
      <c r="T52" s="22">
        <v>0</v>
      </c>
      <c r="U52" s="22">
        <v>1</v>
      </c>
    </row>
    <row r="53" spans="1:21" x14ac:dyDescent="0.25">
      <c r="A53" s="22">
        <v>28</v>
      </c>
      <c r="B53" s="22">
        <v>1</v>
      </c>
      <c r="C53" s="22" t="s">
        <v>0</v>
      </c>
      <c r="D53" s="22" t="s">
        <v>7</v>
      </c>
      <c r="E53" s="22" t="s">
        <v>17</v>
      </c>
      <c r="F53" s="22">
        <v>3</v>
      </c>
      <c r="G53" s="22" t="s">
        <v>9</v>
      </c>
      <c r="H53" s="22">
        <v>3</v>
      </c>
      <c r="I53" s="22">
        <v>1</v>
      </c>
      <c r="J53" s="22">
        <v>3</v>
      </c>
      <c r="K53" s="22" t="s">
        <v>4</v>
      </c>
      <c r="L53" s="22">
        <v>3441</v>
      </c>
      <c r="M53" s="22" t="s">
        <v>5</v>
      </c>
      <c r="N53" s="22">
        <v>2</v>
      </c>
      <c r="O53" s="22">
        <v>2</v>
      </c>
      <c r="P53" s="22">
        <v>2</v>
      </c>
      <c r="Q53" s="22">
        <f t="shared" si="0"/>
        <v>0</v>
      </c>
      <c r="R53" s="22">
        <v>2</v>
      </c>
      <c r="S53" s="22">
        <v>2</v>
      </c>
      <c r="T53" s="22">
        <v>2</v>
      </c>
      <c r="U53" s="22">
        <v>5</v>
      </c>
    </row>
    <row r="54" spans="1:21" x14ac:dyDescent="0.25">
      <c r="A54" s="22">
        <v>44</v>
      </c>
      <c r="B54" s="22">
        <v>0</v>
      </c>
      <c r="C54" s="22" t="s">
        <v>0</v>
      </c>
      <c r="D54" s="22" t="s">
        <v>1</v>
      </c>
      <c r="E54" s="22" t="s">
        <v>14</v>
      </c>
      <c r="F54" s="22">
        <v>2</v>
      </c>
      <c r="G54" s="22" t="s">
        <v>3</v>
      </c>
      <c r="H54" s="22">
        <v>3</v>
      </c>
      <c r="I54" s="22">
        <v>2</v>
      </c>
      <c r="J54" s="22">
        <v>1</v>
      </c>
      <c r="K54" s="22" t="s">
        <v>15</v>
      </c>
      <c r="L54" s="22">
        <v>5454</v>
      </c>
      <c r="M54" s="22" t="s">
        <v>5</v>
      </c>
      <c r="N54" s="22">
        <v>9</v>
      </c>
      <c r="O54" s="22">
        <v>2</v>
      </c>
      <c r="P54" s="22">
        <v>4</v>
      </c>
      <c r="Q54" s="22">
        <f t="shared" si="0"/>
        <v>5</v>
      </c>
      <c r="R54" s="22">
        <v>3</v>
      </c>
      <c r="S54" s="22">
        <v>1</v>
      </c>
      <c r="T54" s="22">
        <v>3</v>
      </c>
      <c r="U54" s="22">
        <v>1</v>
      </c>
    </row>
    <row r="55" spans="1:21" x14ac:dyDescent="0.25">
      <c r="A55" s="22">
        <v>35</v>
      </c>
      <c r="B55" s="22">
        <v>0</v>
      </c>
      <c r="C55" s="22" t="s">
        <v>12</v>
      </c>
      <c r="D55" s="22" t="s">
        <v>7</v>
      </c>
      <c r="E55" s="22" t="s">
        <v>8</v>
      </c>
      <c r="F55" s="22">
        <v>3</v>
      </c>
      <c r="G55" s="22" t="s">
        <v>9</v>
      </c>
      <c r="H55" s="22">
        <v>2</v>
      </c>
      <c r="I55" s="22">
        <v>3</v>
      </c>
      <c r="J55" s="22">
        <v>1</v>
      </c>
      <c r="K55" s="22" t="s">
        <v>10</v>
      </c>
      <c r="L55" s="22">
        <v>9884</v>
      </c>
      <c r="M55" s="22" t="s">
        <v>5</v>
      </c>
      <c r="N55" s="22">
        <v>10</v>
      </c>
      <c r="O55" s="22">
        <v>3</v>
      </c>
      <c r="P55" s="22">
        <v>4</v>
      </c>
      <c r="Q55" s="22">
        <f t="shared" si="0"/>
        <v>6</v>
      </c>
      <c r="R55" s="22">
        <v>0</v>
      </c>
      <c r="S55" s="22">
        <v>2</v>
      </c>
      <c r="T55" s="22">
        <v>3</v>
      </c>
      <c r="U55" s="22">
        <v>11</v>
      </c>
    </row>
    <row r="56" spans="1:21" x14ac:dyDescent="0.25">
      <c r="A56" s="22">
        <v>26</v>
      </c>
      <c r="B56" s="22">
        <v>0</v>
      </c>
      <c r="C56" s="22" t="s">
        <v>0</v>
      </c>
      <c r="D56" s="22" t="s">
        <v>1</v>
      </c>
      <c r="E56" s="22" t="s">
        <v>14</v>
      </c>
      <c r="F56" s="22">
        <v>3</v>
      </c>
      <c r="G56" s="22" t="s">
        <v>3</v>
      </c>
      <c r="H56" s="22">
        <v>2</v>
      </c>
      <c r="I56" s="22">
        <v>2</v>
      </c>
      <c r="J56" s="22">
        <v>4</v>
      </c>
      <c r="K56" s="22" t="s">
        <v>10</v>
      </c>
      <c r="L56" s="22">
        <v>4157</v>
      </c>
      <c r="M56" s="22" t="s">
        <v>5</v>
      </c>
      <c r="N56" s="22">
        <v>5</v>
      </c>
      <c r="O56" s="22">
        <v>2</v>
      </c>
      <c r="P56" s="22">
        <v>2</v>
      </c>
      <c r="Q56" s="22">
        <f t="shared" si="0"/>
        <v>3</v>
      </c>
      <c r="R56" s="22">
        <v>2</v>
      </c>
      <c r="S56" s="22">
        <v>0</v>
      </c>
      <c r="T56" s="22">
        <v>0</v>
      </c>
      <c r="U56" s="22">
        <v>23</v>
      </c>
    </row>
    <row r="57" spans="1:21" x14ac:dyDescent="0.25">
      <c r="A57" s="22">
        <v>33</v>
      </c>
      <c r="B57" s="22">
        <v>0</v>
      </c>
      <c r="C57" s="22" t="s">
        <v>6</v>
      </c>
      <c r="D57" s="22" t="s">
        <v>7</v>
      </c>
      <c r="E57" s="22" t="s">
        <v>2</v>
      </c>
      <c r="F57" s="22">
        <v>1</v>
      </c>
      <c r="G57" s="22" t="s">
        <v>3</v>
      </c>
      <c r="H57" s="22">
        <v>3</v>
      </c>
      <c r="I57" s="22">
        <v>3</v>
      </c>
      <c r="J57" s="22">
        <v>4</v>
      </c>
      <c r="K57" s="22" t="s">
        <v>4</v>
      </c>
      <c r="L57" s="22">
        <v>13458</v>
      </c>
      <c r="M57" s="22" t="s">
        <v>5</v>
      </c>
      <c r="N57" s="22">
        <v>15</v>
      </c>
      <c r="O57" s="22">
        <v>3</v>
      </c>
      <c r="P57" s="22">
        <v>15</v>
      </c>
      <c r="Q57" s="22">
        <f t="shared" si="0"/>
        <v>0</v>
      </c>
      <c r="R57" s="22">
        <v>14</v>
      </c>
      <c r="S57" s="22">
        <v>8</v>
      </c>
      <c r="T57" s="22">
        <v>12</v>
      </c>
      <c r="U57" s="22">
        <v>1</v>
      </c>
    </row>
    <row r="58" spans="1:21" x14ac:dyDescent="0.25">
      <c r="A58" s="22">
        <v>35</v>
      </c>
      <c r="B58" s="22">
        <v>0</v>
      </c>
      <c r="C58" s="22" t="s">
        <v>6</v>
      </c>
      <c r="D58" s="22" t="s">
        <v>1</v>
      </c>
      <c r="E58" s="22" t="s">
        <v>2</v>
      </c>
      <c r="F58" s="22">
        <v>2</v>
      </c>
      <c r="G58" s="22" t="s">
        <v>9</v>
      </c>
      <c r="H58" s="22">
        <v>3</v>
      </c>
      <c r="I58" s="22">
        <v>3</v>
      </c>
      <c r="J58" s="22">
        <v>1</v>
      </c>
      <c r="K58" s="22" t="s">
        <v>10</v>
      </c>
      <c r="L58" s="22">
        <v>9069</v>
      </c>
      <c r="M58" s="22" t="s">
        <v>11</v>
      </c>
      <c r="N58" s="22">
        <v>9</v>
      </c>
      <c r="O58" s="22">
        <v>2</v>
      </c>
      <c r="P58" s="22">
        <v>9</v>
      </c>
      <c r="Q58" s="22">
        <f t="shared" si="0"/>
        <v>0</v>
      </c>
      <c r="R58" s="22">
        <v>8</v>
      </c>
      <c r="S58" s="22">
        <v>1</v>
      </c>
      <c r="T58" s="22">
        <v>8</v>
      </c>
      <c r="U58" s="22">
        <v>18</v>
      </c>
    </row>
    <row r="59" spans="1:21" x14ac:dyDescent="0.25">
      <c r="A59" s="22">
        <v>35</v>
      </c>
      <c r="B59" s="22">
        <v>0</v>
      </c>
      <c r="C59" s="22" t="s">
        <v>0</v>
      </c>
      <c r="D59" s="22" t="s">
        <v>7</v>
      </c>
      <c r="E59" s="22" t="s">
        <v>8</v>
      </c>
      <c r="F59" s="22">
        <v>3</v>
      </c>
      <c r="G59" s="22" t="s">
        <v>3</v>
      </c>
      <c r="H59" s="22">
        <v>3</v>
      </c>
      <c r="I59" s="22">
        <v>1</v>
      </c>
      <c r="J59" s="22">
        <v>1</v>
      </c>
      <c r="K59" s="22" t="s">
        <v>10</v>
      </c>
      <c r="L59" s="22">
        <v>4014</v>
      </c>
      <c r="M59" s="22" t="s">
        <v>5</v>
      </c>
      <c r="N59" s="22">
        <v>4</v>
      </c>
      <c r="O59" s="22">
        <v>3</v>
      </c>
      <c r="P59" s="22">
        <v>2</v>
      </c>
      <c r="Q59" s="22">
        <f t="shared" si="0"/>
        <v>2</v>
      </c>
      <c r="R59" s="22">
        <v>2</v>
      </c>
      <c r="S59" s="22">
        <v>2</v>
      </c>
      <c r="T59" s="22">
        <v>2</v>
      </c>
      <c r="U59" s="22">
        <v>23</v>
      </c>
    </row>
    <row r="60" spans="1:21" x14ac:dyDescent="0.25">
      <c r="A60" s="22">
        <v>31</v>
      </c>
      <c r="B60" s="22">
        <v>0</v>
      </c>
      <c r="C60" s="22" t="s">
        <v>0</v>
      </c>
      <c r="D60" s="22" t="s">
        <v>7</v>
      </c>
      <c r="E60" s="22" t="s">
        <v>2</v>
      </c>
      <c r="F60" s="22">
        <v>4</v>
      </c>
      <c r="G60" s="22" t="s">
        <v>9</v>
      </c>
      <c r="H60" s="22">
        <v>3</v>
      </c>
      <c r="I60" s="22">
        <v>2</v>
      </c>
      <c r="J60" s="22">
        <v>4</v>
      </c>
      <c r="K60" s="22" t="s">
        <v>15</v>
      </c>
      <c r="L60" s="22">
        <v>5915</v>
      </c>
      <c r="M60" s="22" t="s">
        <v>11</v>
      </c>
      <c r="N60" s="22">
        <v>10</v>
      </c>
      <c r="O60" s="22">
        <v>2</v>
      </c>
      <c r="P60" s="22">
        <v>7</v>
      </c>
      <c r="Q60" s="22">
        <f t="shared" si="0"/>
        <v>3</v>
      </c>
      <c r="R60" s="22">
        <v>7</v>
      </c>
      <c r="S60" s="22">
        <v>1</v>
      </c>
      <c r="T60" s="22">
        <v>7</v>
      </c>
      <c r="U60" s="22">
        <v>7</v>
      </c>
    </row>
    <row r="61" spans="1:21" x14ac:dyDescent="0.25">
      <c r="A61" s="22">
        <v>37</v>
      </c>
      <c r="B61" s="22">
        <v>0</v>
      </c>
      <c r="C61" s="22" t="s">
        <v>0</v>
      </c>
      <c r="D61" s="22" t="s">
        <v>7</v>
      </c>
      <c r="E61" s="22" t="s">
        <v>2</v>
      </c>
      <c r="F61" s="22">
        <v>1</v>
      </c>
      <c r="G61" s="22" t="s">
        <v>9</v>
      </c>
      <c r="H61" s="22">
        <v>2</v>
      </c>
      <c r="I61" s="22">
        <v>2</v>
      </c>
      <c r="J61" s="22">
        <v>3</v>
      </c>
      <c r="K61" s="22" t="s">
        <v>15</v>
      </c>
      <c r="L61" s="22">
        <v>5993</v>
      </c>
      <c r="M61" s="22" t="s">
        <v>11</v>
      </c>
      <c r="N61" s="22">
        <v>7</v>
      </c>
      <c r="O61" s="22">
        <v>4</v>
      </c>
      <c r="P61" s="22">
        <v>7</v>
      </c>
      <c r="Q61" s="22">
        <f t="shared" si="0"/>
        <v>0</v>
      </c>
      <c r="R61" s="22">
        <v>5</v>
      </c>
      <c r="S61" s="22">
        <v>0</v>
      </c>
      <c r="T61" s="22">
        <v>7</v>
      </c>
      <c r="U61" s="22">
        <v>1</v>
      </c>
    </row>
    <row r="62" spans="1:21" x14ac:dyDescent="0.25">
      <c r="A62" s="22">
        <v>32</v>
      </c>
      <c r="B62" s="22">
        <v>0</v>
      </c>
      <c r="C62" s="22" t="s">
        <v>0</v>
      </c>
      <c r="D62" s="22" t="s">
        <v>7</v>
      </c>
      <c r="E62" s="22" t="s">
        <v>8</v>
      </c>
      <c r="F62" s="22">
        <v>1</v>
      </c>
      <c r="G62" s="22" t="s">
        <v>9</v>
      </c>
      <c r="H62" s="22">
        <v>3</v>
      </c>
      <c r="I62" s="22">
        <v>2</v>
      </c>
      <c r="J62" s="22">
        <v>4</v>
      </c>
      <c r="K62" s="22" t="s">
        <v>10</v>
      </c>
      <c r="L62" s="22">
        <v>6162</v>
      </c>
      <c r="M62" s="22" t="s">
        <v>5</v>
      </c>
      <c r="N62" s="22">
        <v>9</v>
      </c>
      <c r="O62" s="22">
        <v>3</v>
      </c>
      <c r="P62" s="22">
        <v>9</v>
      </c>
      <c r="Q62" s="22">
        <f t="shared" si="0"/>
        <v>0</v>
      </c>
      <c r="R62" s="22">
        <v>8</v>
      </c>
      <c r="S62" s="22">
        <v>7</v>
      </c>
      <c r="T62" s="22">
        <v>8</v>
      </c>
      <c r="U62" s="22">
        <v>1</v>
      </c>
    </row>
    <row r="63" spans="1:21" x14ac:dyDescent="0.25">
      <c r="A63" s="22">
        <v>38</v>
      </c>
      <c r="B63" s="22">
        <v>0</v>
      </c>
      <c r="C63" s="22" t="s">
        <v>6</v>
      </c>
      <c r="D63" s="22" t="s">
        <v>7</v>
      </c>
      <c r="E63" s="22" t="s">
        <v>2</v>
      </c>
      <c r="F63" s="22">
        <v>4</v>
      </c>
      <c r="G63" s="22" t="s">
        <v>3</v>
      </c>
      <c r="H63" s="22">
        <v>3</v>
      </c>
      <c r="I63" s="22">
        <v>2</v>
      </c>
      <c r="J63" s="22">
        <v>4</v>
      </c>
      <c r="K63" s="22" t="s">
        <v>4</v>
      </c>
      <c r="L63" s="22">
        <v>2406</v>
      </c>
      <c r="M63" s="22" t="s">
        <v>11</v>
      </c>
      <c r="N63" s="22">
        <v>10</v>
      </c>
      <c r="O63" s="22">
        <v>3</v>
      </c>
      <c r="P63" s="22">
        <v>10</v>
      </c>
      <c r="Q63" s="22">
        <f t="shared" si="0"/>
        <v>0</v>
      </c>
      <c r="R63" s="22">
        <v>3</v>
      </c>
      <c r="S63" s="22">
        <v>9</v>
      </c>
      <c r="T63" s="22">
        <v>9</v>
      </c>
      <c r="U63" s="22">
        <v>29</v>
      </c>
    </row>
    <row r="64" spans="1:21" x14ac:dyDescent="0.25">
      <c r="A64" s="22">
        <v>50</v>
      </c>
      <c r="B64" s="22">
        <v>0</v>
      </c>
      <c r="C64" s="22" t="s">
        <v>0</v>
      </c>
      <c r="D64" s="22" t="s">
        <v>7</v>
      </c>
      <c r="E64" s="22" t="s">
        <v>8</v>
      </c>
      <c r="F64" s="22">
        <v>2</v>
      </c>
      <c r="G64" s="22" t="s">
        <v>3</v>
      </c>
      <c r="H64" s="22">
        <v>2</v>
      </c>
      <c r="I64" s="22">
        <v>5</v>
      </c>
      <c r="J64" s="22">
        <v>3</v>
      </c>
      <c r="K64" s="22" t="s">
        <v>15</v>
      </c>
      <c r="L64" s="22">
        <v>18740</v>
      </c>
      <c r="M64" s="22" t="s">
        <v>5</v>
      </c>
      <c r="N64" s="22">
        <v>29</v>
      </c>
      <c r="O64" s="22">
        <v>2</v>
      </c>
      <c r="P64" s="22">
        <v>27</v>
      </c>
      <c r="Q64" s="22">
        <f t="shared" si="0"/>
        <v>2</v>
      </c>
      <c r="R64" s="22">
        <v>3</v>
      </c>
      <c r="S64" s="22">
        <v>13</v>
      </c>
      <c r="T64" s="22">
        <v>8</v>
      </c>
      <c r="U64" s="22">
        <v>7</v>
      </c>
    </row>
    <row r="65" spans="1:21" x14ac:dyDescent="0.25">
      <c r="A65" s="22">
        <v>59</v>
      </c>
      <c r="B65" s="22">
        <v>0</v>
      </c>
      <c r="C65" s="22" t="s">
        <v>0</v>
      </c>
      <c r="D65" s="22" t="s">
        <v>1</v>
      </c>
      <c r="E65" s="22" t="s">
        <v>2</v>
      </c>
      <c r="F65" s="22">
        <v>1</v>
      </c>
      <c r="G65" s="22" t="s">
        <v>3</v>
      </c>
      <c r="H65" s="22">
        <v>3</v>
      </c>
      <c r="I65" s="22">
        <v>3</v>
      </c>
      <c r="J65" s="22">
        <v>1</v>
      </c>
      <c r="K65" s="22" t="s">
        <v>4</v>
      </c>
      <c r="L65" s="22">
        <v>7637</v>
      </c>
      <c r="M65" s="22" t="s">
        <v>11</v>
      </c>
      <c r="N65" s="22">
        <v>28</v>
      </c>
      <c r="O65" s="22">
        <v>2</v>
      </c>
      <c r="P65" s="22">
        <v>21</v>
      </c>
      <c r="Q65" s="22">
        <f t="shared" si="0"/>
        <v>7</v>
      </c>
      <c r="R65" s="22">
        <v>16</v>
      </c>
      <c r="S65" s="22">
        <v>7</v>
      </c>
      <c r="T65" s="22">
        <v>9</v>
      </c>
      <c r="U65" s="22">
        <v>25</v>
      </c>
    </row>
    <row r="66" spans="1:21" x14ac:dyDescent="0.25">
      <c r="A66" s="22">
        <v>36</v>
      </c>
      <c r="B66" s="22">
        <v>0</v>
      </c>
      <c r="C66" s="22" t="s">
        <v>0</v>
      </c>
      <c r="D66" s="22" t="s">
        <v>7</v>
      </c>
      <c r="E66" s="22" t="s">
        <v>17</v>
      </c>
      <c r="F66" s="22">
        <v>3</v>
      </c>
      <c r="G66" s="22" t="s">
        <v>3</v>
      </c>
      <c r="H66" s="22">
        <v>3</v>
      </c>
      <c r="I66" s="22">
        <v>3</v>
      </c>
      <c r="J66" s="22">
        <v>3</v>
      </c>
      <c r="K66" s="22" t="s">
        <v>15</v>
      </c>
      <c r="L66" s="22">
        <v>10096</v>
      </c>
      <c r="M66" s="22" t="s">
        <v>11</v>
      </c>
      <c r="N66" s="22">
        <v>17</v>
      </c>
      <c r="O66" s="22">
        <v>3</v>
      </c>
      <c r="P66" s="22">
        <v>17</v>
      </c>
      <c r="Q66" s="22">
        <f t="shared" si="0"/>
        <v>0</v>
      </c>
      <c r="R66" s="22">
        <v>14</v>
      </c>
      <c r="S66" s="22">
        <v>12</v>
      </c>
      <c r="T66" s="22">
        <v>8</v>
      </c>
      <c r="U66" s="22">
        <v>8</v>
      </c>
    </row>
    <row r="67" spans="1:21" x14ac:dyDescent="0.25">
      <c r="A67" s="22">
        <v>55</v>
      </c>
      <c r="B67" s="22">
        <v>0</v>
      </c>
      <c r="C67" s="22" t="s">
        <v>0</v>
      </c>
      <c r="D67" s="22" t="s">
        <v>7</v>
      </c>
      <c r="E67" s="22" t="s">
        <v>8</v>
      </c>
      <c r="F67" s="22">
        <v>4</v>
      </c>
      <c r="G67" s="22" t="s">
        <v>3</v>
      </c>
      <c r="H67" s="22">
        <v>3</v>
      </c>
      <c r="I67" s="22">
        <v>4</v>
      </c>
      <c r="J67" s="22">
        <v>3</v>
      </c>
      <c r="K67" s="22" t="s">
        <v>15</v>
      </c>
      <c r="L67" s="22">
        <v>14756</v>
      </c>
      <c r="M67" s="22" t="s">
        <v>5</v>
      </c>
      <c r="N67" s="22">
        <v>21</v>
      </c>
      <c r="O67" s="22">
        <v>3</v>
      </c>
      <c r="P67" s="22">
        <v>5</v>
      </c>
      <c r="Q67" s="22">
        <f t="shared" ref="Q67:Q130" si="1">N67-P67</f>
        <v>16</v>
      </c>
      <c r="R67" s="22">
        <v>0</v>
      </c>
      <c r="S67" s="22">
        <v>0</v>
      </c>
      <c r="T67" s="22">
        <v>2</v>
      </c>
      <c r="U67" s="22">
        <v>8</v>
      </c>
    </row>
    <row r="68" spans="1:21" x14ac:dyDescent="0.25">
      <c r="A68" s="22">
        <v>36</v>
      </c>
      <c r="B68" s="22">
        <v>0</v>
      </c>
      <c r="C68" s="22" t="s">
        <v>6</v>
      </c>
      <c r="D68" s="22" t="s">
        <v>7</v>
      </c>
      <c r="E68" s="22" t="s">
        <v>2</v>
      </c>
      <c r="F68" s="22">
        <v>2</v>
      </c>
      <c r="G68" s="22" t="s">
        <v>9</v>
      </c>
      <c r="H68" s="22">
        <v>2</v>
      </c>
      <c r="I68" s="22">
        <v>2</v>
      </c>
      <c r="J68" s="22">
        <v>2</v>
      </c>
      <c r="K68" s="22" t="s">
        <v>4</v>
      </c>
      <c r="L68" s="22">
        <v>6499</v>
      </c>
      <c r="M68" s="22" t="s">
        <v>11</v>
      </c>
      <c r="N68" s="22">
        <v>6</v>
      </c>
      <c r="O68" s="22">
        <v>3</v>
      </c>
      <c r="P68" s="22">
        <v>6</v>
      </c>
      <c r="Q68" s="22">
        <f t="shared" si="1"/>
        <v>0</v>
      </c>
      <c r="R68" s="22">
        <v>5</v>
      </c>
      <c r="S68" s="22">
        <v>0</v>
      </c>
      <c r="T68" s="22">
        <v>3</v>
      </c>
      <c r="U68" s="22">
        <v>11</v>
      </c>
    </row>
    <row r="69" spans="1:21" x14ac:dyDescent="0.25">
      <c r="A69" s="22">
        <v>45</v>
      </c>
      <c r="B69" s="22">
        <v>0</v>
      </c>
      <c r="C69" s="22" t="s">
        <v>0</v>
      </c>
      <c r="D69" s="22" t="s">
        <v>7</v>
      </c>
      <c r="E69" s="22" t="s">
        <v>2</v>
      </c>
      <c r="F69" s="22">
        <v>2</v>
      </c>
      <c r="G69" s="22" t="s">
        <v>9</v>
      </c>
      <c r="H69" s="22">
        <v>3</v>
      </c>
      <c r="I69" s="22">
        <v>3</v>
      </c>
      <c r="J69" s="22">
        <v>1</v>
      </c>
      <c r="K69" s="22" t="s">
        <v>15</v>
      </c>
      <c r="L69" s="22">
        <v>9724</v>
      </c>
      <c r="M69" s="22" t="s">
        <v>11</v>
      </c>
      <c r="N69" s="22">
        <v>25</v>
      </c>
      <c r="O69" s="22">
        <v>3</v>
      </c>
      <c r="P69" s="22">
        <v>1</v>
      </c>
      <c r="Q69" s="22">
        <f t="shared" si="1"/>
        <v>24</v>
      </c>
      <c r="R69" s="22">
        <v>0</v>
      </c>
      <c r="S69" s="22">
        <v>0</v>
      </c>
      <c r="T69" s="22">
        <v>0</v>
      </c>
      <c r="U69" s="22">
        <v>7</v>
      </c>
    </row>
    <row r="70" spans="1:21" x14ac:dyDescent="0.25">
      <c r="A70" s="22">
        <v>35</v>
      </c>
      <c r="B70" s="22">
        <v>0</v>
      </c>
      <c r="C70" s="22" t="s">
        <v>6</v>
      </c>
      <c r="D70" s="22" t="s">
        <v>7</v>
      </c>
      <c r="E70" s="22" t="s">
        <v>8</v>
      </c>
      <c r="F70" s="22">
        <v>2</v>
      </c>
      <c r="G70" s="22" t="s">
        <v>9</v>
      </c>
      <c r="H70" s="22">
        <v>3</v>
      </c>
      <c r="I70" s="22">
        <v>1</v>
      </c>
      <c r="J70" s="22">
        <v>1</v>
      </c>
      <c r="K70" s="22" t="s">
        <v>10</v>
      </c>
      <c r="L70" s="22">
        <v>2194</v>
      </c>
      <c r="M70" s="22" t="s">
        <v>11</v>
      </c>
      <c r="N70" s="22">
        <v>5</v>
      </c>
      <c r="O70" s="22">
        <v>2</v>
      </c>
      <c r="P70" s="22">
        <v>3</v>
      </c>
      <c r="Q70" s="22">
        <f t="shared" si="1"/>
        <v>2</v>
      </c>
      <c r="R70" s="22">
        <v>2</v>
      </c>
      <c r="S70" s="22">
        <v>1</v>
      </c>
      <c r="T70" s="22">
        <v>2</v>
      </c>
      <c r="U70" s="22">
        <v>1</v>
      </c>
    </row>
    <row r="71" spans="1:21" x14ac:dyDescent="0.25">
      <c r="A71" s="22">
        <v>36</v>
      </c>
      <c r="B71" s="22">
        <v>1</v>
      </c>
      <c r="C71" s="22" t="s">
        <v>0</v>
      </c>
      <c r="D71" s="22" t="s">
        <v>7</v>
      </c>
      <c r="E71" s="22" t="s">
        <v>8</v>
      </c>
      <c r="F71" s="22">
        <v>4</v>
      </c>
      <c r="G71" s="22" t="s">
        <v>9</v>
      </c>
      <c r="H71" s="22">
        <v>2</v>
      </c>
      <c r="I71" s="22">
        <v>1</v>
      </c>
      <c r="J71" s="22">
        <v>3</v>
      </c>
      <c r="K71" s="22" t="s">
        <v>10</v>
      </c>
      <c r="L71" s="22">
        <v>3388</v>
      </c>
      <c r="M71" s="22" t="s">
        <v>5</v>
      </c>
      <c r="N71" s="22">
        <v>2</v>
      </c>
      <c r="O71" s="22">
        <v>2</v>
      </c>
      <c r="P71" s="22">
        <v>1</v>
      </c>
      <c r="Q71" s="22">
        <f t="shared" si="1"/>
        <v>1</v>
      </c>
      <c r="R71" s="22">
        <v>0</v>
      </c>
      <c r="S71" s="22">
        <v>0</v>
      </c>
      <c r="T71" s="22">
        <v>0</v>
      </c>
      <c r="U71" s="22">
        <v>9</v>
      </c>
    </row>
    <row r="72" spans="1:21" x14ac:dyDescent="0.25">
      <c r="A72" s="22">
        <v>59</v>
      </c>
      <c r="B72" s="22">
        <v>0</v>
      </c>
      <c r="C72" s="22" t="s">
        <v>6</v>
      </c>
      <c r="D72" s="22" t="s">
        <v>1</v>
      </c>
      <c r="E72" s="22" t="s">
        <v>2</v>
      </c>
      <c r="F72" s="22">
        <v>1</v>
      </c>
      <c r="G72" s="22" t="s">
        <v>3</v>
      </c>
      <c r="H72" s="22">
        <v>2</v>
      </c>
      <c r="I72" s="22">
        <v>2</v>
      </c>
      <c r="J72" s="22">
        <v>3</v>
      </c>
      <c r="K72" s="22" t="s">
        <v>4</v>
      </c>
      <c r="L72" s="22">
        <v>5473</v>
      </c>
      <c r="M72" s="22" t="s">
        <v>11</v>
      </c>
      <c r="N72" s="22">
        <v>20</v>
      </c>
      <c r="O72" s="22">
        <v>2</v>
      </c>
      <c r="P72" s="22">
        <v>4</v>
      </c>
      <c r="Q72" s="22">
        <f t="shared" si="1"/>
        <v>16</v>
      </c>
      <c r="R72" s="22">
        <v>3</v>
      </c>
      <c r="S72" s="22">
        <v>1</v>
      </c>
      <c r="T72" s="22">
        <v>3</v>
      </c>
      <c r="U72" s="22">
        <v>1</v>
      </c>
    </row>
    <row r="73" spans="1:21" x14ac:dyDescent="0.25">
      <c r="A73" s="22">
        <v>29</v>
      </c>
      <c r="B73" s="22">
        <v>0</v>
      </c>
      <c r="C73" s="22" t="s">
        <v>0</v>
      </c>
      <c r="D73" s="22" t="s">
        <v>7</v>
      </c>
      <c r="E73" s="22" t="s">
        <v>2</v>
      </c>
      <c r="F73" s="22">
        <v>3</v>
      </c>
      <c r="G73" s="22" t="s">
        <v>9</v>
      </c>
      <c r="H73" s="22">
        <v>3</v>
      </c>
      <c r="I73" s="22">
        <v>1</v>
      </c>
      <c r="J73" s="22">
        <v>2</v>
      </c>
      <c r="K73" s="22" t="s">
        <v>10</v>
      </c>
      <c r="L73" s="22">
        <v>2703</v>
      </c>
      <c r="M73" s="22" t="s">
        <v>11</v>
      </c>
      <c r="N73" s="22">
        <v>6</v>
      </c>
      <c r="O73" s="22">
        <v>3</v>
      </c>
      <c r="P73" s="22">
        <v>5</v>
      </c>
      <c r="Q73" s="22">
        <f t="shared" si="1"/>
        <v>1</v>
      </c>
      <c r="R73" s="22">
        <v>4</v>
      </c>
      <c r="S73" s="22">
        <v>0</v>
      </c>
      <c r="T73" s="22">
        <v>4</v>
      </c>
      <c r="U73" s="22">
        <v>2</v>
      </c>
    </row>
    <row r="74" spans="1:21" x14ac:dyDescent="0.25">
      <c r="A74" s="22">
        <v>31</v>
      </c>
      <c r="B74" s="22">
        <v>0</v>
      </c>
      <c r="C74" s="22" t="s">
        <v>0</v>
      </c>
      <c r="D74" s="22" t="s">
        <v>7</v>
      </c>
      <c r="E74" s="22" t="s">
        <v>8</v>
      </c>
      <c r="F74" s="22">
        <v>3</v>
      </c>
      <c r="G74" s="22" t="s">
        <v>9</v>
      </c>
      <c r="H74" s="22">
        <v>3</v>
      </c>
      <c r="I74" s="22">
        <v>1</v>
      </c>
      <c r="J74" s="22">
        <v>2</v>
      </c>
      <c r="K74" s="22" t="s">
        <v>4</v>
      </c>
      <c r="L74" s="22">
        <v>2501</v>
      </c>
      <c r="M74" s="22" t="s">
        <v>11</v>
      </c>
      <c r="N74" s="22">
        <v>1</v>
      </c>
      <c r="O74" s="22">
        <v>3</v>
      </c>
      <c r="P74" s="22">
        <v>1</v>
      </c>
      <c r="Q74" s="22">
        <f t="shared" si="1"/>
        <v>0</v>
      </c>
      <c r="R74" s="22">
        <v>1</v>
      </c>
      <c r="S74" s="22">
        <v>1</v>
      </c>
      <c r="T74" s="22">
        <v>0</v>
      </c>
      <c r="U74" s="22">
        <v>1</v>
      </c>
    </row>
    <row r="75" spans="1:21" x14ac:dyDescent="0.25">
      <c r="A75" s="22">
        <v>32</v>
      </c>
      <c r="B75" s="22">
        <v>0</v>
      </c>
      <c r="C75" s="22" t="s">
        <v>0</v>
      </c>
      <c r="D75" s="22" t="s">
        <v>7</v>
      </c>
      <c r="E75" s="22" t="s">
        <v>2</v>
      </c>
      <c r="F75" s="22">
        <v>2</v>
      </c>
      <c r="G75" s="22" t="s">
        <v>9</v>
      </c>
      <c r="H75" s="22">
        <v>3</v>
      </c>
      <c r="I75" s="22">
        <v>2</v>
      </c>
      <c r="J75" s="22">
        <v>2</v>
      </c>
      <c r="K75" s="22" t="s">
        <v>10</v>
      </c>
      <c r="L75" s="22">
        <v>6220</v>
      </c>
      <c r="M75" s="22" t="s">
        <v>11</v>
      </c>
      <c r="N75" s="22">
        <v>10</v>
      </c>
      <c r="O75" s="22">
        <v>3</v>
      </c>
      <c r="P75" s="22">
        <v>10</v>
      </c>
      <c r="Q75" s="22">
        <f t="shared" si="1"/>
        <v>0</v>
      </c>
      <c r="R75" s="22">
        <v>4</v>
      </c>
      <c r="S75" s="22">
        <v>0</v>
      </c>
      <c r="T75" s="22">
        <v>9</v>
      </c>
      <c r="U75" s="22">
        <v>1</v>
      </c>
    </row>
    <row r="76" spans="1:21" x14ac:dyDescent="0.25">
      <c r="A76" s="22">
        <v>36</v>
      </c>
      <c r="B76" s="22">
        <v>0</v>
      </c>
      <c r="C76" s="22" t="s">
        <v>0</v>
      </c>
      <c r="D76" s="22" t="s">
        <v>7</v>
      </c>
      <c r="E76" s="22" t="s">
        <v>2</v>
      </c>
      <c r="F76" s="22">
        <v>2</v>
      </c>
      <c r="G76" s="22" t="s">
        <v>3</v>
      </c>
      <c r="H76" s="22">
        <v>4</v>
      </c>
      <c r="I76" s="22">
        <v>1</v>
      </c>
      <c r="J76" s="22">
        <v>4</v>
      </c>
      <c r="K76" s="22" t="s">
        <v>10</v>
      </c>
      <c r="L76" s="22">
        <v>3038</v>
      </c>
      <c r="M76" s="22" t="s">
        <v>11</v>
      </c>
      <c r="N76" s="22">
        <v>5</v>
      </c>
      <c r="O76" s="22">
        <v>3</v>
      </c>
      <c r="P76" s="22">
        <v>1</v>
      </c>
      <c r="Q76" s="22">
        <f t="shared" si="1"/>
        <v>4</v>
      </c>
      <c r="R76" s="22">
        <v>0</v>
      </c>
      <c r="S76" s="22">
        <v>0</v>
      </c>
      <c r="T76" s="22">
        <v>0</v>
      </c>
      <c r="U76" s="22">
        <v>6</v>
      </c>
    </row>
    <row r="77" spans="1:21" x14ac:dyDescent="0.25">
      <c r="A77" s="22">
        <v>31</v>
      </c>
      <c r="B77" s="22">
        <v>0</v>
      </c>
      <c r="C77" s="22" t="s">
        <v>0</v>
      </c>
      <c r="D77" s="22" t="s">
        <v>7</v>
      </c>
      <c r="E77" s="22" t="s">
        <v>2</v>
      </c>
      <c r="F77" s="22">
        <v>3</v>
      </c>
      <c r="G77" s="22" t="s">
        <v>3</v>
      </c>
      <c r="H77" s="22">
        <v>3</v>
      </c>
      <c r="I77" s="22">
        <v>2</v>
      </c>
      <c r="J77" s="22">
        <v>4</v>
      </c>
      <c r="K77" s="22" t="s">
        <v>4</v>
      </c>
      <c r="L77" s="22">
        <v>4424</v>
      </c>
      <c r="M77" s="22" t="s">
        <v>11</v>
      </c>
      <c r="N77" s="22">
        <v>11</v>
      </c>
      <c r="O77" s="22">
        <v>3</v>
      </c>
      <c r="P77" s="22">
        <v>11</v>
      </c>
      <c r="Q77" s="22">
        <f t="shared" si="1"/>
        <v>0</v>
      </c>
      <c r="R77" s="22">
        <v>7</v>
      </c>
      <c r="S77" s="22">
        <v>1</v>
      </c>
      <c r="T77" s="22">
        <v>8</v>
      </c>
      <c r="U77" s="22">
        <v>8</v>
      </c>
    </row>
    <row r="78" spans="1:21" x14ac:dyDescent="0.25">
      <c r="A78" s="22">
        <v>35</v>
      </c>
      <c r="B78" s="22">
        <v>0</v>
      </c>
      <c r="C78" s="22" t="s">
        <v>0</v>
      </c>
      <c r="D78" s="22" t="s">
        <v>1</v>
      </c>
      <c r="E78" s="22" t="s">
        <v>14</v>
      </c>
      <c r="F78" s="22">
        <v>3</v>
      </c>
      <c r="G78" s="22" t="s">
        <v>9</v>
      </c>
      <c r="H78" s="22">
        <v>2</v>
      </c>
      <c r="I78" s="22">
        <v>2</v>
      </c>
      <c r="J78" s="22">
        <v>1</v>
      </c>
      <c r="K78" s="22" t="s">
        <v>4</v>
      </c>
      <c r="L78" s="22">
        <v>4312</v>
      </c>
      <c r="M78" s="22" t="s">
        <v>11</v>
      </c>
      <c r="N78" s="22">
        <v>16</v>
      </c>
      <c r="O78" s="22">
        <v>3</v>
      </c>
      <c r="P78" s="22">
        <v>15</v>
      </c>
      <c r="Q78" s="22">
        <f t="shared" si="1"/>
        <v>1</v>
      </c>
      <c r="R78" s="22">
        <v>13</v>
      </c>
      <c r="S78" s="22">
        <v>2</v>
      </c>
      <c r="T78" s="22">
        <v>8</v>
      </c>
      <c r="U78" s="22">
        <v>1</v>
      </c>
    </row>
    <row r="79" spans="1:21" x14ac:dyDescent="0.25">
      <c r="A79" s="22">
        <v>45</v>
      </c>
      <c r="B79" s="22">
        <v>0</v>
      </c>
      <c r="C79" s="22" t="s">
        <v>0</v>
      </c>
      <c r="D79" s="22" t="s">
        <v>7</v>
      </c>
      <c r="E79" s="22" t="s">
        <v>20</v>
      </c>
      <c r="F79" s="22">
        <v>4</v>
      </c>
      <c r="G79" s="22" t="s">
        <v>9</v>
      </c>
      <c r="H79" s="22">
        <v>3</v>
      </c>
      <c r="I79" s="22">
        <v>3</v>
      </c>
      <c r="J79" s="22">
        <v>1</v>
      </c>
      <c r="K79" s="22" t="s">
        <v>10</v>
      </c>
      <c r="L79" s="22">
        <v>13245</v>
      </c>
      <c r="M79" s="22" t="s">
        <v>5</v>
      </c>
      <c r="N79" s="22">
        <v>17</v>
      </c>
      <c r="O79" s="22">
        <v>4</v>
      </c>
      <c r="P79" s="22">
        <v>0</v>
      </c>
      <c r="Q79" s="22">
        <f t="shared" si="1"/>
        <v>17</v>
      </c>
      <c r="R79" s="22">
        <v>0</v>
      </c>
      <c r="S79" s="22">
        <v>0</v>
      </c>
      <c r="T79" s="22">
        <v>0</v>
      </c>
      <c r="U79" s="22">
        <v>6</v>
      </c>
    </row>
    <row r="80" spans="1:21" x14ac:dyDescent="0.25">
      <c r="A80" s="22">
        <v>37</v>
      </c>
      <c r="B80" s="22">
        <v>0</v>
      </c>
      <c r="C80" s="22" t="s">
        <v>0</v>
      </c>
      <c r="D80" s="22" t="s">
        <v>7</v>
      </c>
      <c r="E80" s="22" t="s">
        <v>8</v>
      </c>
      <c r="F80" s="22">
        <v>1</v>
      </c>
      <c r="G80" s="22" t="s">
        <v>9</v>
      </c>
      <c r="H80" s="22">
        <v>3</v>
      </c>
      <c r="I80" s="22">
        <v>3</v>
      </c>
      <c r="J80" s="22">
        <v>3</v>
      </c>
      <c r="K80" s="22" t="s">
        <v>4</v>
      </c>
      <c r="L80" s="22">
        <v>13664</v>
      </c>
      <c r="M80" s="22" t="s">
        <v>11</v>
      </c>
      <c r="N80" s="22">
        <v>16</v>
      </c>
      <c r="O80" s="22">
        <v>4</v>
      </c>
      <c r="P80" s="22">
        <v>5</v>
      </c>
      <c r="Q80" s="22">
        <f t="shared" si="1"/>
        <v>11</v>
      </c>
      <c r="R80" s="22">
        <v>2</v>
      </c>
      <c r="S80" s="22">
        <v>0</v>
      </c>
      <c r="T80" s="22">
        <v>2</v>
      </c>
      <c r="U80" s="22">
        <v>7</v>
      </c>
    </row>
    <row r="81" spans="1:21" x14ac:dyDescent="0.25">
      <c r="A81" s="22">
        <v>46</v>
      </c>
      <c r="B81" s="22">
        <v>0</v>
      </c>
      <c r="C81" s="22" t="s">
        <v>0</v>
      </c>
      <c r="D81" s="22" t="s">
        <v>13</v>
      </c>
      <c r="E81" s="22" t="s">
        <v>8</v>
      </c>
      <c r="F81" s="22">
        <v>2</v>
      </c>
      <c r="G81" s="22" t="s">
        <v>9</v>
      </c>
      <c r="H81" s="22">
        <v>3</v>
      </c>
      <c r="I81" s="22">
        <v>2</v>
      </c>
      <c r="J81" s="22">
        <v>2</v>
      </c>
      <c r="K81" s="22" t="s">
        <v>15</v>
      </c>
      <c r="L81" s="22">
        <v>5021</v>
      </c>
      <c r="M81" s="22" t="s">
        <v>5</v>
      </c>
      <c r="N81" s="22">
        <v>16</v>
      </c>
      <c r="O81" s="22">
        <v>3</v>
      </c>
      <c r="P81" s="22">
        <v>4</v>
      </c>
      <c r="Q81" s="22">
        <f t="shared" si="1"/>
        <v>12</v>
      </c>
      <c r="R81" s="22">
        <v>2</v>
      </c>
      <c r="S81" s="22">
        <v>0</v>
      </c>
      <c r="T81" s="22">
        <v>2</v>
      </c>
      <c r="U81" s="22">
        <v>5</v>
      </c>
    </row>
    <row r="82" spans="1:21" x14ac:dyDescent="0.25">
      <c r="A82" s="22">
        <v>30</v>
      </c>
      <c r="B82" s="22">
        <v>0</v>
      </c>
      <c r="C82" s="22" t="s">
        <v>0</v>
      </c>
      <c r="D82" s="22" t="s">
        <v>7</v>
      </c>
      <c r="E82" s="22" t="s">
        <v>2</v>
      </c>
      <c r="F82" s="22">
        <v>4</v>
      </c>
      <c r="G82" s="22" t="s">
        <v>9</v>
      </c>
      <c r="H82" s="22">
        <v>2</v>
      </c>
      <c r="I82" s="22">
        <v>2</v>
      </c>
      <c r="J82" s="22">
        <v>4</v>
      </c>
      <c r="K82" s="22" t="s">
        <v>10</v>
      </c>
      <c r="L82" s="22">
        <v>5126</v>
      </c>
      <c r="M82" s="22" t="s">
        <v>5</v>
      </c>
      <c r="N82" s="22">
        <v>10</v>
      </c>
      <c r="O82" s="22">
        <v>2</v>
      </c>
      <c r="P82" s="22">
        <v>10</v>
      </c>
      <c r="Q82" s="22">
        <f t="shared" si="1"/>
        <v>0</v>
      </c>
      <c r="R82" s="22">
        <v>8</v>
      </c>
      <c r="S82" s="22">
        <v>3</v>
      </c>
      <c r="T82" s="22">
        <v>0</v>
      </c>
      <c r="U82" s="22">
        <v>1</v>
      </c>
    </row>
    <row r="83" spans="1:21" x14ac:dyDescent="0.25">
      <c r="A83" s="22">
        <v>35</v>
      </c>
      <c r="B83" s="22">
        <v>0</v>
      </c>
      <c r="C83" s="22" t="s">
        <v>0</v>
      </c>
      <c r="D83" s="22" t="s">
        <v>7</v>
      </c>
      <c r="E83" s="22" t="s">
        <v>8</v>
      </c>
      <c r="F83" s="22">
        <v>2</v>
      </c>
      <c r="G83" s="22" t="s">
        <v>9</v>
      </c>
      <c r="H83" s="22">
        <v>2</v>
      </c>
      <c r="I83" s="22">
        <v>1</v>
      </c>
      <c r="J83" s="22">
        <v>3</v>
      </c>
      <c r="K83" s="22" t="s">
        <v>4</v>
      </c>
      <c r="L83" s="22">
        <v>2859</v>
      </c>
      <c r="M83" s="22" t="s">
        <v>11</v>
      </c>
      <c r="N83" s="22">
        <v>6</v>
      </c>
      <c r="O83" s="22">
        <v>3</v>
      </c>
      <c r="P83" s="22">
        <v>6</v>
      </c>
      <c r="Q83" s="22">
        <f t="shared" si="1"/>
        <v>0</v>
      </c>
      <c r="R83" s="22">
        <v>4</v>
      </c>
      <c r="S83" s="22">
        <v>0</v>
      </c>
      <c r="T83" s="22">
        <v>4</v>
      </c>
      <c r="U83" s="22">
        <v>1</v>
      </c>
    </row>
    <row r="84" spans="1:21" x14ac:dyDescent="0.25">
      <c r="A84" s="22">
        <v>55</v>
      </c>
      <c r="B84" s="22">
        <v>0</v>
      </c>
      <c r="C84" s="22" t="s">
        <v>0</v>
      </c>
      <c r="D84" s="22" t="s">
        <v>1</v>
      </c>
      <c r="E84" s="22" t="s">
        <v>2</v>
      </c>
      <c r="F84" s="22">
        <v>1</v>
      </c>
      <c r="G84" s="22" t="s">
        <v>9</v>
      </c>
      <c r="H84" s="22">
        <v>3</v>
      </c>
      <c r="I84" s="22">
        <v>3</v>
      </c>
      <c r="J84" s="22">
        <v>4</v>
      </c>
      <c r="K84" s="22" t="s">
        <v>10</v>
      </c>
      <c r="L84" s="22">
        <v>10239</v>
      </c>
      <c r="M84" s="22" t="s">
        <v>11</v>
      </c>
      <c r="N84" s="22">
        <v>24</v>
      </c>
      <c r="O84" s="22">
        <v>3</v>
      </c>
      <c r="P84" s="22">
        <v>1</v>
      </c>
      <c r="Q84" s="22">
        <f t="shared" si="1"/>
        <v>23</v>
      </c>
      <c r="R84" s="22">
        <v>0</v>
      </c>
      <c r="S84" s="22">
        <v>1</v>
      </c>
      <c r="T84" s="22">
        <v>0</v>
      </c>
      <c r="U84" s="22">
        <v>1</v>
      </c>
    </row>
    <row r="85" spans="1:21" x14ac:dyDescent="0.25">
      <c r="A85" s="22">
        <v>38</v>
      </c>
      <c r="B85" s="22">
        <v>0</v>
      </c>
      <c r="C85" s="22" t="s">
        <v>12</v>
      </c>
      <c r="D85" s="22" t="s">
        <v>7</v>
      </c>
      <c r="E85" s="22" t="s">
        <v>8</v>
      </c>
      <c r="F85" s="22">
        <v>2</v>
      </c>
      <c r="G85" s="22" t="s">
        <v>3</v>
      </c>
      <c r="H85" s="22">
        <v>1</v>
      </c>
      <c r="I85" s="22">
        <v>2</v>
      </c>
      <c r="J85" s="22">
        <v>4</v>
      </c>
      <c r="K85" s="22" t="s">
        <v>15</v>
      </c>
      <c r="L85" s="22">
        <v>5329</v>
      </c>
      <c r="M85" s="22" t="s">
        <v>5</v>
      </c>
      <c r="N85" s="22">
        <v>17</v>
      </c>
      <c r="O85" s="22">
        <v>3</v>
      </c>
      <c r="P85" s="22">
        <v>13</v>
      </c>
      <c r="Q85" s="22">
        <f t="shared" si="1"/>
        <v>4</v>
      </c>
      <c r="R85" s="22">
        <v>11</v>
      </c>
      <c r="S85" s="22">
        <v>1</v>
      </c>
      <c r="T85" s="22">
        <v>9</v>
      </c>
      <c r="U85" s="22">
        <v>6</v>
      </c>
    </row>
    <row r="86" spans="1:21" x14ac:dyDescent="0.25">
      <c r="A86" s="22">
        <v>34</v>
      </c>
      <c r="B86" s="22">
        <v>0</v>
      </c>
      <c r="C86" s="22" t="s">
        <v>0</v>
      </c>
      <c r="D86" s="22" t="s">
        <v>7</v>
      </c>
      <c r="E86" s="22" t="s">
        <v>8</v>
      </c>
      <c r="F86" s="22">
        <v>1</v>
      </c>
      <c r="G86" s="22" t="s">
        <v>9</v>
      </c>
      <c r="H86" s="22">
        <v>3</v>
      </c>
      <c r="I86" s="22">
        <v>2</v>
      </c>
      <c r="J86" s="22">
        <v>2</v>
      </c>
      <c r="K86" s="22" t="s">
        <v>10</v>
      </c>
      <c r="L86" s="22">
        <v>4325</v>
      </c>
      <c r="M86" s="22" t="s">
        <v>11</v>
      </c>
      <c r="N86" s="22">
        <v>5</v>
      </c>
      <c r="O86" s="22">
        <v>3</v>
      </c>
      <c r="P86" s="22">
        <v>5</v>
      </c>
      <c r="Q86" s="22">
        <f t="shared" si="1"/>
        <v>0</v>
      </c>
      <c r="R86" s="22">
        <v>2</v>
      </c>
      <c r="S86" s="22">
        <v>1</v>
      </c>
      <c r="T86" s="22">
        <v>3</v>
      </c>
      <c r="U86" s="22">
        <v>1</v>
      </c>
    </row>
    <row r="87" spans="1:21" x14ac:dyDescent="0.25">
      <c r="A87" s="22">
        <v>56</v>
      </c>
      <c r="B87" s="22">
        <v>0</v>
      </c>
      <c r="C87" s="22" t="s">
        <v>0</v>
      </c>
      <c r="D87" s="22" t="s">
        <v>7</v>
      </c>
      <c r="E87" s="22" t="s">
        <v>2</v>
      </c>
      <c r="F87" s="22">
        <v>4</v>
      </c>
      <c r="G87" s="22" t="s">
        <v>9</v>
      </c>
      <c r="H87" s="22">
        <v>1</v>
      </c>
      <c r="I87" s="22">
        <v>3</v>
      </c>
      <c r="J87" s="22">
        <v>4</v>
      </c>
      <c r="K87" s="22" t="s">
        <v>4</v>
      </c>
      <c r="L87" s="22">
        <v>7260</v>
      </c>
      <c r="M87" s="22" t="s">
        <v>11</v>
      </c>
      <c r="N87" s="22">
        <v>37</v>
      </c>
      <c r="O87" s="22">
        <v>2</v>
      </c>
      <c r="P87" s="22">
        <v>6</v>
      </c>
      <c r="Q87" s="22">
        <f t="shared" si="1"/>
        <v>31</v>
      </c>
      <c r="R87" s="22">
        <v>4</v>
      </c>
      <c r="S87" s="22">
        <v>0</v>
      </c>
      <c r="T87" s="22">
        <v>2</v>
      </c>
      <c r="U87" s="22">
        <v>7</v>
      </c>
    </row>
    <row r="88" spans="1:21" x14ac:dyDescent="0.25">
      <c r="A88" s="22">
        <v>23</v>
      </c>
      <c r="B88" s="22">
        <v>0</v>
      </c>
      <c r="C88" s="22" t="s">
        <v>0</v>
      </c>
      <c r="D88" s="22" t="s">
        <v>1</v>
      </c>
      <c r="E88" s="22" t="s">
        <v>17</v>
      </c>
      <c r="F88" s="22">
        <v>3</v>
      </c>
      <c r="G88" s="22" t="s">
        <v>9</v>
      </c>
      <c r="H88" s="22">
        <v>3</v>
      </c>
      <c r="I88" s="22">
        <v>1</v>
      </c>
      <c r="J88" s="22">
        <v>1</v>
      </c>
      <c r="K88" s="22" t="s">
        <v>15</v>
      </c>
      <c r="L88" s="22">
        <v>2322</v>
      </c>
      <c r="M88" s="22" t="s">
        <v>11</v>
      </c>
      <c r="N88" s="22">
        <v>3</v>
      </c>
      <c r="O88" s="22">
        <v>3</v>
      </c>
      <c r="P88" s="22">
        <v>0</v>
      </c>
      <c r="Q88" s="22">
        <f t="shared" si="1"/>
        <v>3</v>
      </c>
      <c r="R88" s="22">
        <v>0</v>
      </c>
      <c r="S88" s="22">
        <v>0</v>
      </c>
      <c r="T88" s="22">
        <v>0</v>
      </c>
      <c r="U88" s="22">
        <v>2</v>
      </c>
    </row>
    <row r="89" spans="1:21" x14ac:dyDescent="0.25">
      <c r="A89" s="22">
        <v>51</v>
      </c>
      <c r="B89" s="22">
        <v>0</v>
      </c>
      <c r="C89" s="22" t="s">
        <v>0</v>
      </c>
      <c r="D89" s="22" t="s">
        <v>7</v>
      </c>
      <c r="E89" s="22" t="s">
        <v>2</v>
      </c>
      <c r="F89" s="22">
        <v>4</v>
      </c>
      <c r="G89" s="22" t="s">
        <v>9</v>
      </c>
      <c r="H89" s="22">
        <v>3</v>
      </c>
      <c r="I89" s="22">
        <v>1</v>
      </c>
      <c r="J89" s="22">
        <v>4</v>
      </c>
      <c r="K89" s="22" t="s">
        <v>10</v>
      </c>
      <c r="L89" s="22">
        <v>2075</v>
      </c>
      <c r="M89" s="22" t="s">
        <v>11</v>
      </c>
      <c r="N89" s="22">
        <v>10</v>
      </c>
      <c r="O89" s="22">
        <v>3</v>
      </c>
      <c r="P89" s="22">
        <v>4</v>
      </c>
      <c r="Q89" s="22">
        <f t="shared" si="1"/>
        <v>6</v>
      </c>
      <c r="R89" s="22">
        <v>2</v>
      </c>
      <c r="S89" s="22">
        <v>0</v>
      </c>
      <c r="T89" s="22">
        <v>3</v>
      </c>
      <c r="U89" s="22">
        <v>9</v>
      </c>
    </row>
    <row r="90" spans="1:21" x14ac:dyDescent="0.25">
      <c r="A90" s="22">
        <v>30</v>
      </c>
      <c r="B90" s="22">
        <v>0</v>
      </c>
      <c r="C90" s="22" t="s">
        <v>0</v>
      </c>
      <c r="D90" s="22" t="s">
        <v>7</v>
      </c>
      <c r="E90" s="22" t="s">
        <v>2</v>
      </c>
      <c r="F90" s="22">
        <v>3</v>
      </c>
      <c r="G90" s="22" t="s">
        <v>9</v>
      </c>
      <c r="H90" s="22">
        <v>2</v>
      </c>
      <c r="I90" s="22">
        <v>2</v>
      </c>
      <c r="J90" s="22">
        <v>4</v>
      </c>
      <c r="K90" s="22" t="s">
        <v>10</v>
      </c>
      <c r="L90" s="22">
        <v>4152</v>
      </c>
      <c r="M90" s="22" t="s">
        <v>11</v>
      </c>
      <c r="N90" s="22">
        <v>11</v>
      </c>
      <c r="O90" s="22">
        <v>3</v>
      </c>
      <c r="P90" s="22">
        <v>11</v>
      </c>
      <c r="Q90" s="22">
        <f t="shared" si="1"/>
        <v>0</v>
      </c>
      <c r="R90" s="22">
        <v>10</v>
      </c>
      <c r="S90" s="22">
        <v>10</v>
      </c>
      <c r="T90" s="22">
        <v>8</v>
      </c>
      <c r="U90" s="22">
        <v>2</v>
      </c>
    </row>
    <row r="91" spans="1:21" x14ac:dyDescent="0.25">
      <c r="A91" s="22">
        <v>46</v>
      </c>
      <c r="B91" s="22">
        <v>1</v>
      </c>
      <c r="C91" s="22" t="s">
        <v>0</v>
      </c>
      <c r="D91" s="22" t="s">
        <v>1</v>
      </c>
      <c r="E91" s="22" t="s">
        <v>8</v>
      </c>
      <c r="F91" s="22">
        <v>3</v>
      </c>
      <c r="G91" s="22" t="s">
        <v>9</v>
      </c>
      <c r="H91" s="22">
        <v>2</v>
      </c>
      <c r="I91" s="22">
        <v>3</v>
      </c>
      <c r="J91" s="22">
        <v>4</v>
      </c>
      <c r="K91" s="22" t="s">
        <v>4</v>
      </c>
      <c r="L91" s="22">
        <v>9619</v>
      </c>
      <c r="M91" s="22" t="s">
        <v>11</v>
      </c>
      <c r="N91" s="22">
        <v>9</v>
      </c>
      <c r="O91" s="22">
        <v>3</v>
      </c>
      <c r="P91" s="22">
        <v>9</v>
      </c>
      <c r="Q91" s="22">
        <f t="shared" si="1"/>
        <v>0</v>
      </c>
      <c r="R91" s="22">
        <v>8</v>
      </c>
      <c r="S91" s="22">
        <v>4</v>
      </c>
      <c r="T91" s="22">
        <v>7</v>
      </c>
      <c r="U91" s="22">
        <v>9</v>
      </c>
    </row>
    <row r="92" spans="1:21" x14ac:dyDescent="0.25">
      <c r="A92" s="22">
        <v>40</v>
      </c>
      <c r="B92" s="22">
        <v>0</v>
      </c>
      <c r="C92" s="22" t="s">
        <v>6</v>
      </c>
      <c r="D92" s="22" t="s">
        <v>7</v>
      </c>
      <c r="E92" s="22" t="s">
        <v>2</v>
      </c>
      <c r="F92" s="22">
        <v>3</v>
      </c>
      <c r="G92" s="22" t="s">
        <v>9</v>
      </c>
      <c r="H92" s="22">
        <v>2</v>
      </c>
      <c r="I92" s="22">
        <v>4</v>
      </c>
      <c r="J92" s="22">
        <v>2</v>
      </c>
      <c r="K92" s="22" t="s">
        <v>10</v>
      </c>
      <c r="L92" s="22">
        <v>13503</v>
      </c>
      <c r="M92" s="22" t="s">
        <v>11</v>
      </c>
      <c r="N92" s="22">
        <v>22</v>
      </c>
      <c r="O92" s="22">
        <v>2</v>
      </c>
      <c r="P92" s="22">
        <v>22</v>
      </c>
      <c r="Q92" s="22">
        <f t="shared" si="1"/>
        <v>0</v>
      </c>
      <c r="R92" s="22">
        <v>3</v>
      </c>
      <c r="S92" s="22">
        <v>11</v>
      </c>
      <c r="T92" s="22">
        <v>11</v>
      </c>
      <c r="U92" s="22">
        <v>1</v>
      </c>
    </row>
    <row r="93" spans="1:21" x14ac:dyDescent="0.25">
      <c r="A93" s="22">
        <v>51</v>
      </c>
      <c r="B93" s="22">
        <v>0</v>
      </c>
      <c r="C93" s="22" t="s">
        <v>0</v>
      </c>
      <c r="D93" s="22" t="s">
        <v>1</v>
      </c>
      <c r="E93" s="22" t="s">
        <v>14</v>
      </c>
      <c r="F93" s="22">
        <v>3</v>
      </c>
      <c r="G93" s="22" t="s">
        <v>9</v>
      </c>
      <c r="H93" s="22">
        <v>3</v>
      </c>
      <c r="I93" s="22">
        <v>2</v>
      </c>
      <c r="J93" s="22">
        <v>4</v>
      </c>
      <c r="K93" s="22" t="s">
        <v>4</v>
      </c>
      <c r="L93" s="22">
        <v>5441</v>
      </c>
      <c r="M93" s="22" t="s">
        <v>5</v>
      </c>
      <c r="N93" s="22">
        <v>11</v>
      </c>
      <c r="O93" s="22">
        <v>1</v>
      </c>
      <c r="P93" s="22">
        <v>10</v>
      </c>
      <c r="Q93" s="22">
        <f t="shared" si="1"/>
        <v>1</v>
      </c>
      <c r="R93" s="22">
        <v>7</v>
      </c>
      <c r="S93" s="22">
        <v>1</v>
      </c>
      <c r="T93" s="22">
        <v>0</v>
      </c>
      <c r="U93" s="22">
        <v>21</v>
      </c>
    </row>
    <row r="94" spans="1:21" x14ac:dyDescent="0.25">
      <c r="A94" s="22">
        <v>30</v>
      </c>
      <c r="B94" s="22">
        <v>0</v>
      </c>
      <c r="C94" s="22" t="s">
        <v>0</v>
      </c>
      <c r="D94" s="22" t="s">
        <v>1</v>
      </c>
      <c r="E94" s="22" t="s">
        <v>8</v>
      </c>
      <c r="F94" s="22">
        <v>3</v>
      </c>
      <c r="G94" s="22" t="s">
        <v>3</v>
      </c>
      <c r="H94" s="22">
        <v>2</v>
      </c>
      <c r="I94" s="22">
        <v>2</v>
      </c>
      <c r="J94" s="22">
        <v>2</v>
      </c>
      <c r="K94" s="22" t="s">
        <v>15</v>
      </c>
      <c r="L94" s="22">
        <v>5209</v>
      </c>
      <c r="M94" s="22" t="s">
        <v>5</v>
      </c>
      <c r="N94" s="22">
        <v>11</v>
      </c>
      <c r="O94" s="22">
        <v>2</v>
      </c>
      <c r="P94" s="22">
        <v>11</v>
      </c>
      <c r="Q94" s="22">
        <f t="shared" si="1"/>
        <v>0</v>
      </c>
      <c r="R94" s="22">
        <v>8</v>
      </c>
      <c r="S94" s="22">
        <v>2</v>
      </c>
      <c r="T94" s="22">
        <v>7</v>
      </c>
      <c r="U94" s="22">
        <v>4</v>
      </c>
    </row>
    <row r="95" spans="1:21" x14ac:dyDescent="0.25">
      <c r="A95" s="22">
        <v>46</v>
      </c>
      <c r="B95" s="22">
        <v>0</v>
      </c>
      <c r="C95" s="22" t="s">
        <v>6</v>
      </c>
      <c r="D95" s="22" t="s">
        <v>7</v>
      </c>
      <c r="E95" s="22" t="s">
        <v>8</v>
      </c>
      <c r="F95" s="22">
        <v>3</v>
      </c>
      <c r="G95" s="22" t="s">
        <v>9</v>
      </c>
      <c r="H95" s="22">
        <v>2</v>
      </c>
      <c r="I95" s="22">
        <v>3</v>
      </c>
      <c r="J95" s="22">
        <v>1</v>
      </c>
      <c r="K95" s="22" t="s">
        <v>10</v>
      </c>
      <c r="L95" s="22">
        <v>10673</v>
      </c>
      <c r="M95" s="22" t="s">
        <v>5</v>
      </c>
      <c r="N95" s="22">
        <v>21</v>
      </c>
      <c r="O95" s="22">
        <v>2</v>
      </c>
      <c r="P95" s="22">
        <v>10</v>
      </c>
      <c r="Q95" s="22">
        <f t="shared" si="1"/>
        <v>11</v>
      </c>
      <c r="R95" s="22">
        <v>9</v>
      </c>
      <c r="S95" s="22">
        <v>9</v>
      </c>
      <c r="T95" s="22">
        <v>5</v>
      </c>
      <c r="U95" s="22">
        <v>1</v>
      </c>
    </row>
    <row r="96" spans="1:21" x14ac:dyDescent="0.25">
      <c r="A96" s="22">
        <v>32</v>
      </c>
      <c r="B96" s="22">
        <v>0</v>
      </c>
      <c r="C96" s="22" t="s">
        <v>0</v>
      </c>
      <c r="D96" s="22" t="s">
        <v>1</v>
      </c>
      <c r="E96" s="22" t="s">
        <v>8</v>
      </c>
      <c r="F96" s="22">
        <v>2</v>
      </c>
      <c r="G96" s="22" t="s">
        <v>9</v>
      </c>
      <c r="H96" s="22">
        <v>3</v>
      </c>
      <c r="I96" s="22">
        <v>2</v>
      </c>
      <c r="J96" s="22">
        <v>3</v>
      </c>
      <c r="K96" s="22" t="s">
        <v>4</v>
      </c>
      <c r="L96" s="22">
        <v>5010</v>
      </c>
      <c r="M96" s="22" t="s">
        <v>11</v>
      </c>
      <c r="N96" s="22">
        <v>12</v>
      </c>
      <c r="O96" s="22">
        <v>3</v>
      </c>
      <c r="P96" s="22">
        <v>11</v>
      </c>
      <c r="Q96" s="22">
        <f t="shared" si="1"/>
        <v>1</v>
      </c>
      <c r="R96" s="22">
        <v>8</v>
      </c>
      <c r="S96" s="22">
        <v>5</v>
      </c>
      <c r="T96" s="22">
        <v>7</v>
      </c>
      <c r="U96" s="22">
        <v>6</v>
      </c>
    </row>
    <row r="97" spans="1:21" x14ac:dyDescent="0.25">
      <c r="A97" s="22">
        <v>54</v>
      </c>
      <c r="B97" s="22">
        <v>0</v>
      </c>
      <c r="C97" s="22" t="s">
        <v>0</v>
      </c>
      <c r="D97" s="22" t="s">
        <v>7</v>
      </c>
      <c r="E97" s="22" t="s">
        <v>17</v>
      </c>
      <c r="F97" s="22">
        <v>1</v>
      </c>
      <c r="G97" s="22" t="s">
        <v>3</v>
      </c>
      <c r="H97" s="22">
        <v>3</v>
      </c>
      <c r="I97" s="22">
        <v>3</v>
      </c>
      <c r="J97" s="22">
        <v>3</v>
      </c>
      <c r="K97" s="22" t="s">
        <v>10</v>
      </c>
      <c r="L97" s="22">
        <v>13549</v>
      </c>
      <c r="M97" s="22" t="s">
        <v>11</v>
      </c>
      <c r="N97" s="22">
        <v>16</v>
      </c>
      <c r="O97" s="22">
        <v>1</v>
      </c>
      <c r="P97" s="22">
        <v>4</v>
      </c>
      <c r="Q97" s="22">
        <f t="shared" si="1"/>
        <v>12</v>
      </c>
      <c r="R97" s="22">
        <v>3</v>
      </c>
      <c r="S97" s="22">
        <v>0</v>
      </c>
      <c r="T97" s="22">
        <v>3</v>
      </c>
      <c r="U97" s="22">
        <v>2</v>
      </c>
    </row>
    <row r="98" spans="1:21" x14ac:dyDescent="0.25">
      <c r="A98" s="22">
        <v>24</v>
      </c>
      <c r="B98" s="22">
        <v>0</v>
      </c>
      <c r="C98" s="22" t="s">
        <v>0</v>
      </c>
      <c r="D98" s="22" t="s">
        <v>1</v>
      </c>
      <c r="E98" s="22" t="s">
        <v>20</v>
      </c>
      <c r="F98" s="22">
        <v>1</v>
      </c>
      <c r="G98" s="22" t="s">
        <v>3</v>
      </c>
      <c r="H98" s="22">
        <v>3</v>
      </c>
      <c r="I98" s="22">
        <v>2</v>
      </c>
      <c r="J98" s="22">
        <v>3</v>
      </c>
      <c r="K98" s="22" t="s">
        <v>10</v>
      </c>
      <c r="L98" s="22">
        <v>4999</v>
      </c>
      <c r="M98" s="22" t="s">
        <v>11</v>
      </c>
      <c r="N98" s="22">
        <v>4</v>
      </c>
      <c r="O98" s="22">
        <v>2</v>
      </c>
      <c r="P98" s="22">
        <v>3</v>
      </c>
      <c r="Q98" s="22">
        <f t="shared" si="1"/>
        <v>1</v>
      </c>
      <c r="R98" s="22">
        <v>2</v>
      </c>
      <c r="S98" s="22">
        <v>0</v>
      </c>
      <c r="T98" s="22">
        <v>2</v>
      </c>
      <c r="U98" s="22">
        <v>3</v>
      </c>
    </row>
    <row r="99" spans="1:21" x14ac:dyDescent="0.25">
      <c r="A99" s="22">
        <v>28</v>
      </c>
      <c r="B99" s="22">
        <v>0</v>
      </c>
      <c r="C99" s="22" t="s">
        <v>12</v>
      </c>
      <c r="D99" s="22" t="s">
        <v>1</v>
      </c>
      <c r="E99" s="22" t="s">
        <v>8</v>
      </c>
      <c r="F99" s="22">
        <v>2</v>
      </c>
      <c r="G99" s="22" t="s">
        <v>9</v>
      </c>
      <c r="H99" s="22">
        <v>3</v>
      </c>
      <c r="I99" s="22">
        <v>2</v>
      </c>
      <c r="J99" s="22">
        <v>3</v>
      </c>
      <c r="K99" s="22" t="s">
        <v>10</v>
      </c>
      <c r="L99" s="22">
        <v>4221</v>
      </c>
      <c r="M99" s="22" t="s">
        <v>11</v>
      </c>
      <c r="N99" s="22">
        <v>5</v>
      </c>
      <c r="O99" s="22">
        <v>4</v>
      </c>
      <c r="P99" s="22">
        <v>5</v>
      </c>
      <c r="Q99" s="22">
        <f t="shared" si="1"/>
        <v>0</v>
      </c>
      <c r="R99" s="22">
        <v>4</v>
      </c>
      <c r="S99" s="22">
        <v>0</v>
      </c>
      <c r="T99" s="22">
        <v>4</v>
      </c>
      <c r="U99" s="22">
        <v>4</v>
      </c>
    </row>
    <row r="100" spans="1:21" x14ac:dyDescent="0.25">
      <c r="A100" s="22">
        <v>58</v>
      </c>
      <c r="B100" s="22">
        <v>0</v>
      </c>
      <c r="C100" s="22" t="s">
        <v>0</v>
      </c>
      <c r="D100" s="22" t="s">
        <v>1</v>
      </c>
      <c r="E100" s="22" t="s">
        <v>8</v>
      </c>
      <c r="F100" s="22">
        <v>4</v>
      </c>
      <c r="G100" s="22" t="s">
        <v>9</v>
      </c>
      <c r="H100" s="22">
        <v>3</v>
      </c>
      <c r="I100" s="22">
        <v>4</v>
      </c>
      <c r="J100" s="22">
        <v>3</v>
      </c>
      <c r="K100" s="22" t="s">
        <v>4</v>
      </c>
      <c r="L100" s="22">
        <v>13872</v>
      </c>
      <c r="M100" s="22" t="s">
        <v>11</v>
      </c>
      <c r="N100" s="22">
        <v>38</v>
      </c>
      <c r="O100" s="22">
        <v>2</v>
      </c>
      <c r="P100" s="22">
        <v>37</v>
      </c>
      <c r="Q100" s="22">
        <f t="shared" si="1"/>
        <v>1</v>
      </c>
      <c r="R100" s="22">
        <v>10</v>
      </c>
      <c r="S100" s="22">
        <v>1</v>
      </c>
      <c r="T100" s="22">
        <v>8</v>
      </c>
      <c r="U100" s="22">
        <v>10</v>
      </c>
    </row>
    <row r="101" spans="1:21" x14ac:dyDescent="0.25">
      <c r="A101" s="22">
        <v>44</v>
      </c>
      <c r="B101" s="22">
        <v>0</v>
      </c>
      <c r="C101" s="22" t="s">
        <v>12</v>
      </c>
      <c r="D101" s="22" t="s">
        <v>7</v>
      </c>
      <c r="E101" s="22" t="s">
        <v>8</v>
      </c>
      <c r="F101" s="22">
        <v>2</v>
      </c>
      <c r="G101" s="22" t="s">
        <v>9</v>
      </c>
      <c r="H101" s="22">
        <v>3</v>
      </c>
      <c r="I101" s="22">
        <v>2</v>
      </c>
      <c r="J101" s="22">
        <v>2</v>
      </c>
      <c r="K101" s="22" t="s">
        <v>10</v>
      </c>
      <c r="L101" s="22">
        <v>2042</v>
      </c>
      <c r="M101" s="22" t="s">
        <v>11</v>
      </c>
      <c r="N101" s="22">
        <v>17</v>
      </c>
      <c r="O101" s="22">
        <v>4</v>
      </c>
      <c r="P101" s="22">
        <v>3</v>
      </c>
      <c r="Q101" s="22">
        <f t="shared" si="1"/>
        <v>14</v>
      </c>
      <c r="R101" s="22">
        <v>2</v>
      </c>
      <c r="S101" s="22">
        <v>1</v>
      </c>
      <c r="T101" s="22">
        <v>2</v>
      </c>
      <c r="U101" s="22">
        <v>23</v>
      </c>
    </row>
    <row r="102" spans="1:21" x14ac:dyDescent="0.25">
      <c r="A102" s="22">
        <v>37</v>
      </c>
      <c r="B102" s="22">
        <v>1</v>
      </c>
      <c r="C102" s="22" t="s">
        <v>0</v>
      </c>
      <c r="D102" s="22" t="s">
        <v>13</v>
      </c>
      <c r="E102" s="22" t="s">
        <v>13</v>
      </c>
      <c r="F102" s="22">
        <v>3</v>
      </c>
      <c r="G102" s="22" t="s">
        <v>9</v>
      </c>
      <c r="H102" s="22">
        <v>3</v>
      </c>
      <c r="I102" s="22">
        <v>1</v>
      </c>
      <c r="J102" s="22">
        <v>1</v>
      </c>
      <c r="K102" s="22" t="s">
        <v>15</v>
      </c>
      <c r="L102" s="22">
        <v>2073</v>
      </c>
      <c r="M102" s="22" t="s">
        <v>5</v>
      </c>
      <c r="N102" s="22">
        <v>7</v>
      </c>
      <c r="O102" s="22">
        <v>3</v>
      </c>
      <c r="P102" s="22">
        <v>3</v>
      </c>
      <c r="Q102" s="22">
        <f t="shared" si="1"/>
        <v>4</v>
      </c>
      <c r="R102" s="22">
        <v>2</v>
      </c>
      <c r="S102" s="22">
        <v>0</v>
      </c>
      <c r="T102" s="22">
        <v>2</v>
      </c>
      <c r="U102" s="22">
        <v>6</v>
      </c>
    </row>
    <row r="103" spans="1:21" x14ac:dyDescent="0.25">
      <c r="A103" s="22">
        <v>32</v>
      </c>
      <c r="B103" s="22">
        <v>0</v>
      </c>
      <c r="C103" s="22" t="s">
        <v>0</v>
      </c>
      <c r="D103" s="22" t="s">
        <v>7</v>
      </c>
      <c r="E103" s="22" t="s">
        <v>2</v>
      </c>
      <c r="F103" s="22">
        <v>4</v>
      </c>
      <c r="G103" s="22" t="s">
        <v>9</v>
      </c>
      <c r="H103" s="22">
        <v>3</v>
      </c>
      <c r="I103" s="22">
        <v>1</v>
      </c>
      <c r="J103" s="22">
        <v>1</v>
      </c>
      <c r="K103" s="22" t="s">
        <v>4</v>
      </c>
      <c r="L103" s="22">
        <v>2956</v>
      </c>
      <c r="M103" s="22" t="s">
        <v>11</v>
      </c>
      <c r="N103" s="22">
        <v>1</v>
      </c>
      <c r="O103" s="22">
        <v>3</v>
      </c>
      <c r="P103" s="22">
        <v>1</v>
      </c>
      <c r="Q103" s="22">
        <f t="shared" si="1"/>
        <v>0</v>
      </c>
      <c r="R103" s="22">
        <v>0</v>
      </c>
      <c r="S103" s="22">
        <v>0</v>
      </c>
      <c r="T103" s="22">
        <v>0</v>
      </c>
      <c r="U103" s="22">
        <v>1</v>
      </c>
    </row>
    <row r="104" spans="1:21" x14ac:dyDescent="0.25">
      <c r="A104" s="22">
        <v>20</v>
      </c>
      <c r="B104" s="22">
        <v>1</v>
      </c>
      <c r="C104" s="22" t="s">
        <v>6</v>
      </c>
      <c r="D104" s="22" t="s">
        <v>7</v>
      </c>
      <c r="E104" s="22" t="s">
        <v>2</v>
      </c>
      <c r="F104" s="22">
        <v>4</v>
      </c>
      <c r="G104" s="22" t="s">
        <v>3</v>
      </c>
      <c r="H104" s="22">
        <v>2</v>
      </c>
      <c r="I104" s="22">
        <v>1</v>
      </c>
      <c r="J104" s="22">
        <v>4</v>
      </c>
      <c r="K104" s="22" t="s">
        <v>4</v>
      </c>
      <c r="L104" s="22">
        <v>2926</v>
      </c>
      <c r="M104" s="22" t="s">
        <v>5</v>
      </c>
      <c r="N104" s="22">
        <v>1</v>
      </c>
      <c r="O104" s="22">
        <v>3</v>
      </c>
      <c r="P104" s="22">
        <v>1</v>
      </c>
      <c r="Q104" s="22">
        <f t="shared" si="1"/>
        <v>0</v>
      </c>
      <c r="R104" s="22">
        <v>0</v>
      </c>
      <c r="S104" s="22">
        <v>1</v>
      </c>
      <c r="T104" s="22">
        <v>0</v>
      </c>
      <c r="U104" s="22">
        <v>6</v>
      </c>
    </row>
    <row r="105" spans="1:21" x14ac:dyDescent="0.25">
      <c r="A105" s="22">
        <v>34</v>
      </c>
      <c r="B105" s="22">
        <v>0</v>
      </c>
      <c r="C105" s="22" t="s">
        <v>0</v>
      </c>
      <c r="D105" s="22" t="s">
        <v>7</v>
      </c>
      <c r="E105" s="22" t="s">
        <v>20</v>
      </c>
      <c r="F105" s="22">
        <v>1</v>
      </c>
      <c r="G105" s="22" t="s">
        <v>3</v>
      </c>
      <c r="H105" s="22">
        <v>3</v>
      </c>
      <c r="I105" s="22">
        <v>2</v>
      </c>
      <c r="J105" s="22">
        <v>3</v>
      </c>
      <c r="K105" s="22" t="s">
        <v>4</v>
      </c>
      <c r="L105" s="22">
        <v>4809</v>
      </c>
      <c r="M105" s="22" t="s">
        <v>11</v>
      </c>
      <c r="N105" s="22">
        <v>16</v>
      </c>
      <c r="O105" s="22">
        <v>3</v>
      </c>
      <c r="P105" s="22">
        <v>16</v>
      </c>
      <c r="Q105" s="22">
        <f t="shared" si="1"/>
        <v>0</v>
      </c>
      <c r="R105" s="22">
        <v>13</v>
      </c>
      <c r="S105" s="22">
        <v>2</v>
      </c>
      <c r="T105" s="22">
        <v>10</v>
      </c>
      <c r="U105" s="22">
        <v>6</v>
      </c>
    </row>
    <row r="106" spans="1:21" x14ac:dyDescent="0.25">
      <c r="A106" s="22">
        <v>37</v>
      </c>
      <c r="B106" s="22">
        <v>0</v>
      </c>
      <c r="C106" s="22" t="s">
        <v>12</v>
      </c>
      <c r="D106" s="22" t="s">
        <v>7</v>
      </c>
      <c r="E106" s="22" t="s">
        <v>2</v>
      </c>
      <c r="F106" s="22">
        <v>3</v>
      </c>
      <c r="G106" s="22" t="s">
        <v>9</v>
      </c>
      <c r="H106" s="22">
        <v>2</v>
      </c>
      <c r="I106" s="22">
        <v>2</v>
      </c>
      <c r="J106" s="22">
        <v>4</v>
      </c>
      <c r="K106" s="22" t="s">
        <v>15</v>
      </c>
      <c r="L106" s="22">
        <v>5163</v>
      </c>
      <c r="M106" s="22" t="s">
        <v>11</v>
      </c>
      <c r="N106" s="22">
        <v>17</v>
      </c>
      <c r="O106" s="22">
        <v>4</v>
      </c>
      <c r="P106" s="22">
        <v>1</v>
      </c>
      <c r="Q106" s="22">
        <f t="shared" si="1"/>
        <v>16</v>
      </c>
      <c r="R106" s="22">
        <v>0</v>
      </c>
      <c r="S106" s="22">
        <v>0</v>
      </c>
      <c r="T106" s="22">
        <v>0</v>
      </c>
      <c r="U106" s="22">
        <v>2</v>
      </c>
    </row>
    <row r="107" spans="1:21" x14ac:dyDescent="0.25">
      <c r="A107" s="22">
        <v>59</v>
      </c>
      <c r="B107" s="22">
        <v>0</v>
      </c>
      <c r="C107" s="22" t="s">
        <v>12</v>
      </c>
      <c r="D107" s="22" t="s">
        <v>13</v>
      </c>
      <c r="E107" s="22" t="s">
        <v>13</v>
      </c>
      <c r="F107" s="22">
        <v>3</v>
      </c>
      <c r="G107" s="22" t="s">
        <v>3</v>
      </c>
      <c r="H107" s="22">
        <v>2</v>
      </c>
      <c r="I107" s="22">
        <v>5</v>
      </c>
      <c r="J107" s="22">
        <v>4</v>
      </c>
      <c r="K107" s="22" t="s">
        <v>10</v>
      </c>
      <c r="L107" s="22">
        <v>18844</v>
      </c>
      <c r="M107" s="22" t="s">
        <v>11</v>
      </c>
      <c r="N107" s="22">
        <v>30</v>
      </c>
      <c r="O107" s="22">
        <v>3</v>
      </c>
      <c r="P107" s="22">
        <v>3</v>
      </c>
      <c r="Q107" s="22">
        <f t="shared" si="1"/>
        <v>27</v>
      </c>
      <c r="R107" s="22">
        <v>2</v>
      </c>
      <c r="S107" s="22">
        <v>2</v>
      </c>
      <c r="T107" s="22">
        <v>2</v>
      </c>
      <c r="U107" s="22">
        <v>2</v>
      </c>
    </row>
    <row r="108" spans="1:21" x14ac:dyDescent="0.25">
      <c r="A108" s="22">
        <v>50</v>
      </c>
      <c r="B108" s="22">
        <v>0</v>
      </c>
      <c r="C108" s="22" t="s">
        <v>6</v>
      </c>
      <c r="D108" s="22" t="s">
        <v>7</v>
      </c>
      <c r="E108" s="22" t="s">
        <v>2</v>
      </c>
      <c r="F108" s="22">
        <v>1</v>
      </c>
      <c r="G108" s="22" t="s">
        <v>3</v>
      </c>
      <c r="H108" s="22">
        <v>3</v>
      </c>
      <c r="I108" s="22">
        <v>5</v>
      </c>
      <c r="J108" s="22">
        <v>2</v>
      </c>
      <c r="K108" s="22" t="s">
        <v>10</v>
      </c>
      <c r="L108" s="22">
        <v>18172</v>
      </c>
      <c r="M108" s="22" t="s">
        <v>5</v>
      </c>
      <c r="N108" s="22">
        <v>28</v>
      </c>
      <c r="O108" s="22">
        <v>2</v>
      </c>
      <c r="P108" s="22">
        <v>8</v>
      </c>
      <c r="Q108" s="22">
        <f t="shared" si="1"/>
        <v>20</v>
      </c>
      <c r="R108" s="22">
        <v>3</v>
      </c>
      <c r="S108" s="22">
        <v>0</v>
      </c>
      <c r="T108" s="22">
        <v>7</v>
      </c>
      <c r="U108" s="22">
        <v>1</v>
      </c>
    </row>
    <row r="109" spans="1:21" x14ac:dyDescent="0.25">
      <c r="A109" s="22">
        <v>25</v>
      </c>
      <c r="B109" s="22">
        <v>1</v>
      </c>
      <c r="C109" s="22" t="s">
        <v>0</v>
      </c>
      <c r="D109" s="22" t="s">
        <v>1</v>
      </c>
      <c r="E109" s="22" t="s">
        <v>14</v>
      </c>
      <c r="F109" s="22">
        <v>3</v>
      </c>
      <c r="G109" s="22" t="s">
        <v>9</v>
      </c>
      <c r="H109" s="22">
        <v>2</v>
      </c>
      <c r="I109" s="22">
        <v>2</v>
      </c>
      <c r="J109" s="22">
        <v>3</v>
      </c>
      <c r="K109" s="22" t="s">
        <v>4</v>
      </c>
      <c r="L109" s="22">
        <v>5744</v>
      </c>
      <c r="M109" s="22" t="s">
        <v>5</v>
      </c>
      <c r="N109" s="22">
        <v>6</v>
      </c>
      <c r="O109" s="22">
        <v>3</v>
      </c>
      <c r="P109" s="22">
        <v>6</v>
      </c>
      <c r="Q109" s="22">
        <f t="shared" si="1"/>
        <v>0</v>
      </c>
      <c r="R109" s="22">
        <v>4</v>
      </c>
      <c r="S109" s="22">
        <v>0</v>
      </c>
      <c r="T109" s="22">
        <v>3</v>
      </c>
      <c r="U109" s="22">
        <v>5</v>
      </c>
    </row>
    <row r="110" spans="1:21" x14ac:dyDescent="0.25">
      <c r="A110" s="22">
        <v>25</v>
      </c>
      <c r="B110" s="22">
        <v>0</v>
      </c>
      <c r="C110" s="22" t="s">
        <v>0</v>
      </c>
      <c r="D110" s="22" t="s">
        <v>7</v>
      </c>
      <c r="E110" s="22" t="s">
        <v>8</v>
      </c>
      <c r="F110" s="22">
        <v>4</v>
      </c>
      <c r="G110" s="22" t="s">
        <v>9</v>
      </c>
      <c r="H110" s="22">
        <v>2</v>
      </c>
      <c r="I110" s="22">
        <v>1</v>
      </c>
      <c r="J110" s="22">
        <v>4</v>
      </c>
      <c r="K110" s="22" t="s">
        <v>10</v>
      </c>
      <c r="L110" s="22">
        <v>2889</v>
      </c>
      <c r="M110" s="22" t="s">
        <v>11</v>
      </c>
      <c r="N110" s="22">
        <v>2</v>
      </c>
      <c r="O110" s="22">
        <v>3</v>
      </c>
      <c r="P110" s="22">
        <v>2</v>
      </c>
      <c r="Q110" s="22">
        <f t="shared" si="1"/>
        <v>0</v>
      </c>
      <c r="R110" s="22">
        <v>2</v>
      </c>
      <c r="S110" s="22">
        <v>2</v>
      </c>
      <c r="T110" s="22">
        <v>1</v>
      </c>
      <c r="U110" s="22">
        <v>7</v>
      </c>
    </row>
    <row r="111" spans="1:21" x14ac:dyDescent="0.25">
      <c r="A111" s="22">
        <v>22</v>
      </c>
      <c r="B111" s="22">
        <v>0</v>
      </c>
      <c r="C111" s="22" t="s">
        <v>0</v>
      </c>
      <c r="D111" s="22" t="s">
        <v>7</v>
      </c>
      <c r="E111" s="22" t="s">
        <v>8</v>
      </c>
      <c r="F111" s="22">
        <v>2</v>
      </c>
      <c r="G111" s="22" t="s">
        <v>3</v>
      </c>
      <c r="H111" s="22">
        <v>3</v>
      </c>
      <c r="I111" s="22">
        <v>1</v>
      </c>
      <c r="J111" s="22">
        <v>4</v>
      </c>
      <c r="K111" s="22" t="s">
        <v>4</v>
      </c>
      <c r="L111" s="22">
        <v>2871</v>
      </c>
      <c r="M111" s="22" t="s">
        <v>11</v>
      </c>
      <c r="N111" s="22">
        <v>1</v>
      </c>
      <c r="O111" s="22">
        <v>3</v>
      </c>
      <c r="P111" s="22">
        <v>0</v>
      </c>
      <c r="Q111" s="22">
        <f t="shared" si="1"/>
        <v>1</v>
      </c>
      <c r="R111" s="22">
        <v>0</v>
      </c>
      <c r="S111" s="22">
        <v>0</v>
      </c>
      <c r="T111" s="22">
        <v>0</v>
      </c>
      <c r="U111" s="22">
        <v>15</v>
      </c>
    </row>
    <row r="112" spans="1:21" x14ac:dyDescent="0.25">
      <c r="A112" s="22">
        <v>51</v>
      </c>
      <c r="B112" s="22">
        <v>0</v>
      </c>
      <c r="C112" s="22" t="s">
        <v>6</v>
      </c>
      <c r="D112" s="22" t="s">
        <v>7</v>
      </c>
      <c r="E112" s="22" t="s">
        <v>8</v>
      </c>
      <c r="F112" s="22">
        <v>1</v>
      </c>
      <c r="G112" s="22" t="s">
        <v>3</v>
      </c>
      <c r="H112" s="22">
        <v>2</v>
      </c>
      <c r="I112" s="22">
        <v>3</v>
      </c>
      <c r="J112" s="22">
        <v>1</v>
      </c>
      <c r="K112" s="22" t="s">
        <v>4</v>
      </c>
      <c r="L112" s="22">
        <v>7484</v>
      </c>
      <c r="M112" s="22" t="s">
        <v>11</v>
      </c>
      <c r="N112" s="22">
        <v>23</v>
      </c>
      <c r="O112" s="22">
        <v>2</v>
      </c>
      <c r="P112" s="22">
        <v>13</v>
      </c>
      <c r="Q112" s="22">
        <f t="shared" si="1"/>
        <v>10</v>
      </c>
      <c r="R112" s="22">
        <v>12</v>
      </c>
      <c r="S112" s="22">
        <v>12</v>
      </c>
      <c r="T112" s="22">
        <v>8</v>
      </c>
      <c r="U112" s="22">
        <v>1</v>
      </c>
    </row>
    <row r="113" spans="1:21" x14ac:dyDescent="0.25">
      <c r="A113" s="22">
        <v>34</v>
      </c>
      <c r="B113" s="22">
        <v>1</v>
      </c>
      <c r="C113" s="22" t="s">
        <v>6</v>
      </c>
      <c r="D113" s="22" t="s">
        <v>7</v>
      </c>
      <c r="E113" s="22" t="s">
        <v>2</v>
      </c>
      <c r="F113" s="22">
        <v>1</v>
      </c>
      <c r="G113" s="22" t="s">
        <v>9</v>
      </c>
      <c r="H113" s="22">
        <v>1</v>
      </c>
      <c r="I113" s="22">
        <v>2</v>
      </c>
      <c r="J113" s="22">
        <v>3</v>
      </c>
      <c r="K113" s="22" t="s">
        <v>4</v>
      </c>
      <c r="L113" s="22">
        <v>6074</v>
      </c>
      <c r="M113" s="22" t="s">
        <v>5</v>
      </c>
      <c r="N113" s="22">
        <v>9</v>
      </c>
      <c r="O113" s="22">
        <v>3</v>
      </c>
      <c r="P113" s="22">
        <v>9</v>
      </c>
      <c r="Q113" s="22">
        <f t="shared" si="1"/>
        <v>0</v>
      </c>
      <c r="R113" s="22">
        <v>7</v>
      </c>
      <c r="S113" s="22">
        <v>0</v>
      </c>
      <c r="T113" s="22">
        <v>6</v>
      </c>
      <c r="U113" s="22">
        <v>7</v>
      </c>
    </row>
    <row r="114" spans="1:21" x14ac:dyDescent="0.25">
      <c r="A114" s="22">
        <v>54</v>
      </c>
      <c r="B114" s="22">
        <v>0</v>
      </c>
      <c r="C114" s="22" t="s">
        <v>12</v>
      </c>
      <c r="D114" s="22" t="s">
        <v>13</v>
      </c>
      <c r="E114" s="22" t="s">
        <v>13</v>
      </c>
      <c r="F114" s="22">
        <v>4</v>
      </c>
      <c r="G114" s="22" t="s">
        <v>3</v>
      </c>
      <c r="H114" s="22">
        <v>4</v>
      </c>
      <c r="I114" s="22">
        <v>4</v>
      </c>
      <c r="J114" s="22">
        <v>4</v>
      </c>
      <c r="K114" s="22" t="s">
        <v>4</v>
      </c>
      <c r="L114" s="22">
        <v>17328</v>
      </c>
      <c r="M114" s="22" t="s">
        <v>5</v>
      </c>
      <c r="N114" s="22">
        <v>23</v>
      </c>
      <c r="O114" s="22">
        <v>3</v>
      </c>
      <c r="P114" s="22">
        <v>5</v>
      </c>
      <c r="Q114" s="22">
        <f t="shared" si="1"/>
        <v>18</v>
      </c>
      <c r="R114" s="22">
        <v>3</v>
      </c>
      <c r="S114" s="22">
        <v>4</v>
      </c>
      <c r="T114" s="22">
        <v>4</v>
      </c>
      <c r="U114" s="22">
        <v>26</v>
      </c>
    </row>
    <row r="115" spans="1:21" x14ac:dyDescent="0.25">
      <c r="A115" s="22">
        <v>24</v>
      </c>
      <c r="B115" s="22">
        <v>0</v>
      </c>
      <c r="C115" s="22" t="s">
        <v>0</v>
      </c>
      <c r="D115" s="22" t="s">
        <v>7</v>
      </c>
      <c r="E115" s="22" t="s">
        <v>2</v>
      </c>
      <c r="F115" s="22">
        <v>2</v>
      </c>
      <c r="G115" s="22" t="s">
        <v>9</v>
      </c>
      <c r="H115" s="22">
        <v>3</v>
      </c>
      <c r="I115" s="22">
        <v>1</v>
      </c>
      <c r="J115" s="22">
        <v>3</v>
      </c>
      <c r="K115" s="22" t="s">
        <v>10</v>
      </c>
      <c r="L115" s="22">
        <v>2774</v>
      </c>
      <c r="M115" s="22" t="s">
        <v>11</v>
      </c>
      <c r="N115" s="22">
        <v>6</v>
      </c>
      <c r="O115" s="22">
        <v>3</v>
      </c>
      <c r="P115" s="22">
        <v>5</v>
      </c>
      <c r="Q115" s="22">
        <f t="shared" si="1"/>
        <v>1</v>
      </c>
      <c r="R115" s="22">
        <v>3</v>
      </c>
      <c r="S115" s="22">
        <v>1</v>
      </c>
      <c r="T115" s="22">
        <v>2</v>
      </c>
      <c r="U115" s="22">
        <v>18</v>
      </c>
    </row>
    <row r="116" spans="1:21" x14ac:dyDescent="0.25">
      <c r="A116" s="22">
        <v>34</v>
      </c>
      <c r="B116" s="22">
        <v>0</v>
      </c>
      <c r="C116" s="22" t="s">
        <v>0</v>
      </c>
      <c r="D116" s="22" t="s">
        <v>7</v>
      </c>
      <c r="E116" s="22" t="s">
        <v>2</v>
      </c>
      <c r="F116" s="22">
        <v>3</v>
      </c>
      <c r="G116" s="22" t="s">
        <v>3</v>
      </c>
      <c r="H116" s="22">
        <v>2</v>
      </c>
      <c r="I116" s="22">
        <v>2</v>
      </c>
      <c r="J116" s="22">
        <v>2</v>
      </c>
      <c r="K116" s="22" t="s">
        <v>15</v>
      </c>
      <c r="L116" s="22">
        <v>4505</v>
      </c>
      <c r="M116" s="22" t="s">
        <v>11</v>
      </c>
      <c r="N116" s="22">
        <v>12</v>
      </c>
      <c r="O116" s="22">
        <v>3</v>
      </c>
      <c r="P116" s="22">
        <v>1</v>
      </c>
      <c r="Q116" s="22">
        <f t="shared" si="1"/>
        <v>11</v>
      </c>
      <c r="R116" s="22">
        <v>0</v>
      </c>
      <c r="S116" s="22">
        <v>0</v>
      </c>
      <c r="T116" s="22">
        <v>0</v>
      </c>
      <c r="U116" s="22">
        <v>6</v>
      </c>
    </row>
    <row r="117" spans="1:21" x14ac:dyDescent="0.25">
      <c r="A117" s="22">
        <v>37</v>
      </c>
      <c r="B117" s="22">
        <v>0</v>
      </c>
      <c r="C117" s="22" t="s">
        <v>0</v>
      </c>
      <c r="D117" s="22" t="s">
        <v>1</v>
      </c>
      <c r="E117" s="22" t="s">
        <v>2</v>
      </c>
      <c r="F117" s="22">
        <v>3</v>
      </c>
      <c r="G117" s="22" t="s">
        <v>9</v>
      </c>
      <c r="H117" s="22">
        <v>3</v>
      </c>
      <c r="I117" s="22">
        <v>3</v>
      </c>
      <c r="J117" s="22">
        <v>4</v>
      </c>
      <c r="K117" s="22" t="s">
        <v>4</v>
      </c>
      <c r="L117" s="22">
        <v>7428</v>
      </c>
      <c r="M117" s="22" t="s">
        <v>11</v>
      </c>
      <c r="N117" s="22">
        <v>12</v>
      </c>
      <c r="O117" s="22">
        <v>3</v>
      </c>
      <c r="P117" s="22">
        <v>5</v>
      </c>
      <c r="Q117" s="22">
        <f t="shared" si="1"/>
        <v>7</v>
      </c>
      <c r="R117" s="22">
        <v>3</v>
      </c>
      <c r="S117" s="22">
        <v>1</v>
      </c>
      <c r="T117" s="22">
        <v>3</v>
      </c>
      <c r="U117" s="22">
        <v>3</v>
      </c>
    </row>
    <row r="118" spans="1:21" x14ac:dyDescent="0.25">
      <c r="A118" s="22">
        <v>34</v>
      </c>
      <c r="B118" s="22">
        <v>0</v>
      </c>
      <c r="C118" s="22" t="s">
        <v>0</v>
      </c>
      <c r="D118" s="22" t="s">
        <v>7</v>
      </c>
      <c r="E118" s="22" t="s">
        <v>8</v>
      </c>
      <c r="F118" s="22">
        <v>3</v>
      </c>
      <c r="G118" s="22" t="s">
        <v>3</v>
      </c>
      <c r="H118" s="22">
        <v>2</v>
      </c>
      <c r="I118" s="22">
        <v>3</v>
      </c>
      <c r="J118" s="22">
        <v>1</v>
      </c>
      <c r="K118" s="22" t="s">
        <v>4</v>
      </c>
      <c r="L118" s="22">
        <v>11631</v>
      </c>
      <c r="M118" s="22" t="s">
        <v>11</v>
      </c>
      <c r="N118" s="22">
        <v>14</v>
      </c>
      <c r="O118" s="22">
        <v>3</v>
      </c>
      <c r="P118" s="22">
        <v>11</v>
      </c>
      <c r="Q118" s="22">
        <f t="shared" si="1"/>
        <v>3</v>
      </c>
      <c r="R118" s="22">
        <v>10</v>
      </c>
      <c r="S118" s="22">
        <v>5</v>
      </c>
      <c r="T118" s="22">
        <v>8</v>
      </c>
      <c r="U118" s="22">
        <v>5</v>
      </c>
    </row>
    <row r="119" spans="1:21" x14ac:dyDescent="0.25">
      <c r="A119" s="22">
        <v>36</v>
      </c>
      <c r="B119" s="22">
        <v>0</v>
      </c>
      <c r="C119" s="22" t="s">
        <v>6</v>
      </c>
      <c r="D119" s="22" t="s">
        <v>1</v>
      </c>
      <c r="E119" s="22" t="s">
        <v>17</v>
      </c>
      <c r="F119" s="22">
        <v>2</v>
      </c>
      <c r="G119" s="22" t="s">
        <v>3</v>
      </c>
      <c r="H119" s="22">
        <v>3</v>
      </c>
      <c r="I119" s="22">
        <v>3</v>
      </c>
      <c r="J119" s="22">
        <v>4</v>
      </c>
      <c r="K119" s="22" t="s">
        <v>10</v>
      </c>
      <c r="L119" s="22">
        <v>9738</v>
      </c>
      <c r="M119" s="22" t="s">
        <v>11</v>
      </c>
      <c r="N119" s="22">
        <v>10</v>
      </c>
      <c r="O119" s="22">
        <v>3</v>
      </c>
      <c r="P119" s="22">
        <v>9</v>
      </c>
      <c r="Q119" s="22">
        <f t="shared" si="1"/>
        <v>1</v>
      </c>
      <c r="R119" s="22">
        <v>7</v>
      </c>
      <c r="S119" s="22">
        <v>2</v>
      </c>
      <c r="T119" s="22">
        <v>8</v>
      </c>
      <c r="U119" s="22">
        <v>11</v>
      </c>
    </row>
    <row r="120" spans="1:21" x14ac:dyDescent="0.25">
      <c r="A120" s="22">
        <v>36</v>
      </c>
      <c r="B120" s="22">
        <v>0</v>
      </c>
      <c r="C120" s="22" t="s">
        <v>0</v>
      </c>
      <c r="D120" s="22" t="s">
        <v>7</v>
      </c>
      <c r="E120" s="22" t="s">
        <v>2</v>
      </c>
      <c r="F120" s="22">
        <v>1</v>
      </c>
      <c r="G120" s="22" t="s">
        <v>3</v>
      </c>
      <c r="H120" s="22">
        <v>3</v>
      </c>
      <c r="I120" s="22">
        <v>1</v>
      </c>
      <c r="J120" s="22">
        <v>4</v>
      </c>
      <c r="K120" s="22" t="s">
        <v>15</v>
      </c>
      <c r="L120" s="22">
        <v>2835</v>
      </c>
      <c r="M120" s="22" t="s">
        <v>11</v>
      </c>
      <c r="N120" s="22">
        <v>7</v>
      </c>
      <c r="O120" s="22">
        <v>3</v>
      </c>
      <c r="P120" s="22">
        <v>1</v>
      </c>
      <c r="Q120" s="22">
        <f t="shared" si="1"/>
        <v>6</v>
      </c>
      <c r="R120" s="22">
        <v>0</v>
      </c>
      <c r="S120" s="22">
        <v>0</v>
      </c>
      <c r="T120" s="22">
        <v>0</v>
      </c>
      <c r="U120" s="22">
        <v>3</v>
      </c>
    </row>
    <row r="121" spans="1:21" x14ac:dyDescent="0.25">
      <c r="A121" s="22">
        <v>43</v>
      </c>
      <c r="B121" s="22">
        <v>0</v>
      </c>
      <c r="C121" s="22" t="s">
        <v>6</v>
      </c>
      <c r="D121" s="22" t="s">
        <v>1</v>
      </c>
      <c r="E121" s="22" t="s">
        <v>2</v>
      </c>
      <c r="F121" s="22">
        <v>3</v>
      </c>
      <c r="G121" s="22" t="s">
        <v>9</v>
      </c>
      <c r="H121" s="22">
        <v>3</v>
      </c>
      <c r="I121" s="22">
        <v>4</v>
      </c>
      <c r="J121" s="22">
        <v>4</v>
      </c>
      <c r="K121" s="22" t="s">
        <v>10</v>
      </c>
      <c r="L121" s="22">
        <v>16959</v>
      </c>
      <c r="M121" s="22" t="s">
        <v>5</v>
      </c>
      <c r="N121" s="22">
        <v>25</v>
      </c>
      <c r="O121" s="22">
        <v>4</v>
      </c>
      <c r="P121" s="22">
        <v>25</v>
      </c>
      <c r="Q121" s="22">
        <f t="shared" si="1"/>
        <v>0</v>
      </c>
      <c r="R121" s="22">
        <v>12</v>
      </c>
      <c r="S121" s="22">
        <v>4</v>
      </c>
      <c r="T121" s="22">
        <v>12</v>
      </c>
      <c r="U121" s="22">
        <v>26</v>
      </c>
    </row>
    <row r="122" spans="1:21" x14ac:dyDescent="0.25">
      <c r="A122" s="22">
        <v>30</v>
      </c>
      <c r="B122" s="22">
        <v>0</v>
      </c>
      <c r="C122" s="22" t="s">
        <v>6</v>
      </c>
      <c r="D122" s="22" t="s">
        <v>7</v>
      </c>
      <c r="E122" s="22" t="s">
        <v>2</v>
      </c>
      <c r="F122" s="22">
        <v>1</v>
      </c>
      <c r="G122" s="22" t="s">
        <v>9</v>
      </c>
      <c r="H122" s="22">
        <v>1</v>
      </c>
      <c r="I122" s="22">
        <v>1</v>
      </c>
      <c r="J122" s="22">
        <v>3</v>
      </c>
      <c r="K122" s="22" t="s">
        <v>15</v>
      </c>
      <c r="L122" s="22">
        <v>2613</v>
      </c>
      <c r="M122" s="22" t="s">
        <v>11</v>
      </c>
      <c r="N122" s="22">
        <v>10</v>
      </c>
      <c r="O122" s="22">
        <v>2</v>
      </c>
      <c r="P122" s="22">
        <v>10</v>
      </c>
      <c r="Q122" s="22">
        <f t="shared" si="1"/>
        <v>0</v>
      </c>
      <c r="R122" s="22">
        <v>7</v>
      </c>
      <c r="S122" s="22">
        <v>0</v>
      </c>
      <c r="T122" s="22">
        <v>9</v>
      </c>
      <c r="U122" s="22">
        <v>23</v>
      </c>
    </row>
    <row r="123" spans="1:21" x14ac:dyDescent="0.25">
      <c r="A123" s="22">
        <v>33</v>
      </c>
      <c r="B123" s="22">
        <v>0</v>
      </c>
      <c r="C123" s="22" t="s">
        <v>12</v>
      </c>
      <c r="D123" s="22" t="s">
        <v>1</v>
      </c>
      <c r="E123" s="22" t="s">
        <v>14</v>
      </c>
      <c r="F123" s="22">
        <v>3</v>
      </c>
      <c r="G123" s="22" t="s">
        <v>9</v>
      </c>
      <c r="H123" s="22">
        <v>3</v>
      </c>
      <c r="I123" s="22">
        <v>2</v>
      </c>
      <c r="J123" s="22">
        <v>2</v>
      </c>
      <c r="K123" s="22" t="s">
        <v>10</v>
      </c>
      <c r="L123" s="22">
        <v>6146</v>
      </c>
      <c r="M123" s="22" t="s">
        <v>11</v>
      </c>
      <c r="N123" s="22">
        <v>8</v>
      </c>
      <c r="O123" s="22">
        <v>4</v>
      </c>
      <c r="P123" s="22">
        <v>7</v>
      </c>
      <c r="Q123" s="22">
        <f t="shared" si="1"/>
        <v>1</v>
      </c>
      <c r="R123" s="22">
        <v>7</v>
      </c>
      <c r="S123" s="22">
        <v>0</v>
      </c>
      <c r="T123" s="22">
        <v>7</v>
      </c>
      <c r="U123" s="22">
        <v>22</v>
      </c>
    </row>
    <row r="124" spans="1:21" x14ac:dyDescent="0.25">
      <c r="A124" s="22">
        <v>56</v>
      </c>
      <c r="B124" s="22">
        <v>1</v>
      </c>
      <c r="C124" s="22" t="s">
        <v>0</v>
      </c>
      <c r="D124" s="22" t="s">
        <v>7</v>
      </c>
      <c r="E124" s="22" t="s">
        <v>2</v>
      </c>
      <c r="F124" s="22">
        <v>2</v>
      </c>
      <c r="G124" s="22" t="s">
        <v>3</v>
      </c>
      <c r="H124" s="22">
        <v>3</v>
      </c>
      <c r="I124" s="22">
        <v>1</v>
      </c>
      <c r="J124" s="22">
        <v>2</v>
      </c>
      <c r="K124" s="22" t="s">
        <v>10</v>
      </c>
      <c r="L124" s="22">
        <v>4963</v>
      </c>
      <c r="M124" s="22" t="s">
        <v>5</v>
      </c>
      <c r="N124" s="22">
        <v>7</v>
      </c>
      <c r="O124" s="22">
        <v>3</v>
      </c>
      <c r="P124" s="22">
        <v>5</v>
      </c>
      <c r="Q124" s="22">
        <f t="shared" si="1"/>
        <v>2</v>
      </c>
      <c r="R124" s="22">
        <v>4</v>
      </c>
      <c r="S124" s="22">
        <v>4</v>
      </c>
      <c r="T124" s="22">
        <v>3</v>
      </c>
      <c r="U124" s="22">
        <v>14</v>
      </c>
    </row>
    <row r="125" spans="1:21" x14ac:dyDescent="0.25">
      <c r="A125" s="22">
        <v>51</v>
      </c>
      <c r="B125" s="22">
        <v>0</v>
      </c>
      <c r="C125" s="22" t="s">
        <v>0</v>
      </c>
      <c r="D125" s="22" t="s">
        <v>7</v>
      </c>
      <c r="E125" s="22" t="s">
        <v>2</v>
      </c>
      <c r="F125" s="22">
        <v>1</v>
      </c>
      <c r="G125" s="22" t="s">
        <v>9</v>
      </c>
      <c r="H125" s="22">
        <v>3</v>
      </c>
      <c r="I125" s="22">
        <v>5</v>
      </c>
      <c r="J125" s="22">
        <v>3</v>
      </c>
      <c r="K125" s="22" t="s">
        <v>4</v>
      </c>
      <c r="L125" s="22">
        <v>19537</v>
      </c>
      <c r="M125" s="22" t="s">
        <v>11</v>
      </c>
      <c r="N125" s="22">
        <v>23</v>
      </c>
      <c r="O125" s="22">
        <v>3</v>
      </c>
      <c r="P125" s="22">
        <v>20</v>
      </c>
      <c r="Q125" s="22">
        <f t="shared" si="1"/>
        <v>3</v>
      </c>
      <c r="R125" s="22">
        <v>18</v>
      </c>
      <c r="S125" s="22">
        <v>15</v>
      </c>
      <c r="T125" s="22">
        <v>15</v>
      </c>
      <c r="U125" s="22">
        <v>6</v>
      </c>
    </row>
    <row r="126" spans="1:21" x14ac:dyDescent="0.25">
      <c r="A126" s="22">
        <v>31</v>
      </c>
      <c r="B126" s="22">
        <v>1</v>
      </c>
      <c r="C126" s="22" t="s">
        <v>0</v>
      </c>
      <c r="D126" s="22" t="s">
        <v>1</v>
      </c>
      <c r="E126" s="22" t="s">
        <v>2</v>
      </c>
      <c r="F126" s="22">
        <v>2</v>
      </c>
      <c r="G126" s="22" t="s">
        <v>9</v>
      </c>
      <c r="H126" s="22">
        <v>1</v>
      </c>
      <c r="I126" s="22">
        <v>2</v>
      </c>
      <c r="J126" s="22">
        <v>3</v>
      </c>
      <c r="K126" s="22" t="s">
        <v>10</v>
      </c>
      <c r="L126" s="22">
        <v>6172</v>
      </c>
      <c r="M126" s="22" t="s">
        <v>5</v>
      </c>
      <c r="N126" s="22">
        <v>12</v>
      </c>
      <c r="O126" s="22">
        <v>2</v>
      </c>
      <c r="P126" s="22">
        <v>7</v>
      </c>
      <c r="Q126" s="22">
        <f t="shared" si="1"/>
        <v>5</v>
      </c>
      <c r="R126" s="22">
        <v>7</v>
      </c>
      <c r="S126" s="22">
        <v>7</v>
      </c>
      <c r="T126" s="22">
        <v>7</v>
      </c>
      <c r="U126" s="22">
        <v>6</v>
      </c>
    </row>
    <row r="127" spans="1:21" x14ac:dyDescent="0.25">
      <c r="A127" s="22">
        <v>26</v>
      </c>
      <c r="B127" s="22">
        <v>0</v>
      </c>
      <c r="C127" s="22" t="s">
        <v>0</v>
      </c>
      <c r="D127" s="22" t="s">
        <v>7</v>
      </c>
      <c r="E127" s="22" t="s">
        <v>20</v>
      </c>
      <c r="F127" s="22">
        <v>3</v>
      </c>
      <c r="G127" s="22" t="s">
        <v>3</v>
      </c>
      <c r="H127" s="22">
        <v>2</v>
      </c>
      <c r="I127" s="22">
        <v>1</v>
      </c>
      <c r="J127" s="22">
        <v>2</v>
      </c>
      <c r="K127" s="22" t="s">
        <v>10</v>
      </c>
      <c r="L127" s="22">
        <v>2368</v>
      </c>
      <c r="M127" s="22" t="s">
        <v>11</v>
      </c>
      <c r="N127" s="22">
        <v>5</v>
      </c>
      <c r="O127" s="22">
        <v>2</v>
      </c>
      <c r="P127" s="22">
        <v>5</v>
      </c>
      <c r="Q127" s="22">
        <f t="shared" si="1"/>
        <v>0</v>
      </c>
      <c r="R127" s="22">
        <v>4</v>
      </c>
      <c r="S127" s="22">
        <v>4</v>
      </c>
      <c r="T127" s="22">
        <v>3</v>
      </c>
      <c r="U127" s="22">
        <v>6</v>
      </c>
    </row>
    <row r="128" spans="1:21" x14ac:dyDescent="0.25">
      <c r="A128" s="22">
        <v>58</v>
      </c>
      <c r="B128" s="22">
        <v>1</v>
      </c>
      <c r="C128" s="22" t="s">
        <v>0</v>
      </c>
      <c r="D128" s="22" t="s">
        <v>7</v>
      </c>
      <c r="E128" s="22" t="s">
        <v>8</v>
      </c>
      <c r="F128" s="22">
        <v>4</v>
      </c>
      <c r="G128" s="22" t="s">
        <v>3</v>
      </c>
      <c r="H128" s="22">
        <v>3</v>
      </c>
      <c r="I128" s="22">
        <v>3</v>
      </c>
      <c r="J128" s="22">
        <v>4</v>
      </c>
      <c r="K128" s="22" t="s">
        <v>10</v>
      </c>
      <c r="L128" s="22">
        <v>10312</v>
      </c>
      <c r="M128" s="22" t="s">
        <v>11</v>
      </c>
      <c r="N128" s="22">
        <v>40</v>
      </c>
      <c r="O128" s="22">
        <v>2</v>
      </c>
      <c r="P128" s="22">
        <v>40</v>
      </c>
      <c r="Q128" s="22">
        <f t="shared" si="1"/>
        <v>0</v>
      </c>
      <c r="R128" s="22">
        <v>10</v>
      </c>
      <c r="S128" s="22">
        <v>15</v>
      </c>
      <c r="T128" s="22">
        <v>6</v>
      </c>
      <c r="U128" s="22">
        <v>23</v>
      </c>
    </row>
    <row r="129" spans="1:21" x14ac:dyDescent="0.25">
      <c r="A129" s="22">
        <v>19</v>
      </c>
      <c r="B129" s="22">
        <v>1</v>
      </c>
      <c r="C129" s="22" t="s">
        <v>0</v>
      </c>
      <c r="D129" s="22" t="s">
        <v>1</v>
      </c>
      <c r="E129" s="22" t="s">
        <v>14</v>
      </c>
      <c r="F129" s="22">
        <v>4</v>
      </c>
      <c r="G129" s="22" t="s">
        <v>9</v>
      </c>
      <c r="H129" s="22">
        <v>3</v>
      </c>
      <c r="I129" s="22">
        <v>1</v>
      </c>
      <c r="J129" s="22">
        <v>3</v>
      </c>
      <c r="K129" s="22" t="s">
        <v>4</v>
      </c>
      <c r="L129" s="22">
        <v>1675</v>
      </c>
      <c r="M129" s="22" t="s">
        <v>5</v>
      </c>
      <c r="N129" s="22">
        <v>0</v>
      </c>
      <c r="O129" s="22">
        <v>2</v>
      </c>
      <c r="P129" s="22">
        <v>0</v>
      </c>
      <c r="Q129" s="22">
        <f t="shared" si="1"/>
        <v>0</v>
      </c>
      <c r="R129" s="22">
        <v>0</v>
      </c>
      <c r="S129" s="22">
        <v>0</v>
      </c>
      <c r="T129" s="22">
        <v>0</v>
      </c>
      <c r="U129" s="22">
        <v>22</v>
      </c>
    </row>
    <row r="130" spans="1:21" x14ac:dyDescent="0.25">
      <c r="A130" s="22">
        <v>22</v>
      </c>
      <c r="B130" s="22">
        <v>0</v>
      </c>
      <c r="C130" s="22" t="s">
        <v>0</v>
      </c>
      <c r="D130" s="22" t="s">
        <v>7</v>
      </c>
      <c r="E130" s="22" t="s">
        <v>17</v>
      </c>
      <c r="F130" s="22">
        <v>3</v>
      </c>
      <c r="G130" s="22" t="s">
        <v>9</v>
      </c>
      <c r="H130" s="22">
        <v>3</v>
      </c>
      <c r="I130" s="22">
        <v>1</v>
      </c>
      <c r="J130" s="22">
        <v>4</v>
      </c>
      <c r="K130" s="22" t="s">
        <v>10</v>
      </c>
      <c r="L130" s="22">
        <v>2523</v>
      </c>
      <c r="M130" s="22" t="s">
        <v>11</v>
      </c>
      <c r="N130" s="22">
        <v>3</v>
      </c>
      <c r="O130" s="22">
        <v>3</v>
      </c>
      <c r="P130" s="22">
        <v>2</v>
      </c>
      <c r="Q130" s="22">
        <f t="shared" si="1"/>
        <v>1</v>
      </c>
      <c r="R130" s="22">
        <v>1</v>
      </c>
      <c r="S130" s="22">
        <v>2</v>
      </c>
      <c r="T130" s="22">
        <v>1</v>
      </c>
      <c r="U130" s="22">
        <v>2</v>
      </c>
    </row>
    <row r="131" spans="1:21" x14ac:dyDescent="0.25">
      <c r="A131" s="22">
        <v>49</v>
      </c>
      <c r="B131" s="22">
        <v>0</v>
      </c>
      <c r="C131" s="22" t="s">
        <v>0</v>
      </c>
      <c r="D131" s="22" t="s">
        <v>7</v>
      </c>
      <c r="E131" s="22" t="s">
        <v>8</v>
      </c>
      <c r="F131" s="22">
        <v>3</v>
      </c>
      <c r="G131" s="22" t="s">
        <v>3</v>
      </c>
      <c r="H131" s="22">
        <v>3</v>
      </c>
      <c r="I131" s="22">
        <v>2</v>
      </c>
      <c r="J131" s="22">
        <v>1</v>
      </c>
      <c r="K131" s="22" t="s">
        <v>10</v>
      </c>
      <c r="L131" s="22">
        <v>6567</v>
      </c>
      <c r="M131" s="22" t="s">
        <v>11</v>
      </c>
      <c r="N131" s="22">
        <v>16</v>
      </c>
      <c r="O131" s="22">
        <v>2</v>
      </c>
      <c r="P131" s="22">
        <v>15</v>
      </c>
      <c r="Q131" s="22">
        <f t="shared" ref="Q131:Q194" si="2">N131-P131</f>
        <v>1</v>
      </c>
      <c r="R131" s="22">
        <v>11</v>
      </c>
      <c r="S131" s="22">
        <v>5</v>
      </c>
      <c r="T131" s="22">
        <v>11</v>
      </c>
      <c r="U131" s="22">
        <v>20</v>
      </c>
    </row>
    <row r="132" spans="1:21" x14ac:dyDescent="0.25">
      <c r="A132" s="22">
        <v>43</v>
      </c>
      <c r="B132" s="22">
        <v>0</v>
      </c>
      <c r="C132" s="22" t="s">
        <v>6</v>
      </c>
      <c r="D132" s="22" t="s">
        <v>7</v>
      </c>
      <c r="E132" s="22" t="s">
        <v>8</v>
      </c>
      <c r="F132" s="22">
        <v>2</v>
      </c>
      <c r="G132" s="22" t="s">
        <v>3</v>
      </c>
      <c r="H132" s="22">
        <v>4</v>
      </c>
      <c r="I132" s="22">
        <v>1</v>
      </c>
      <c r="J132" s="22">
        <v>3</v>
      </c>
      <c r="K132" s="22" t="s">
        <v>4</v>
      </c>
      <c r="L132" s="22">
        <v>4739</v>
      </c>
      <c r="M132" s="22" t="s">
        <v>11</v>
      </c>
      <c r="N132" s="22">
        <v>18</v>
      </c>
      <c r="O132" s="22">
        <v>3</v>
      </c>
      <c r="P132" s="22">
        <v>3</v>
      </c>
      <c r="Q132" s="22">
        <f t="shared" si="2"/>
        <v>15</v>
      </c>
      <c r="R132" s="22">
        <v>2</v>
      </c>
      <c r="S132" s="22">
        <v>1</v>
      </c>
      <c r="T132" s="22">
        <v>2</v>
      </c>
      <c r="U132" s="22">
        <v>28</v>
      </c>
    </row>
    <row r="133" spans="1:21" x14ac:dyDescent="0.25">
      <c r="A133" s="22">
        <v>50</v>
      </c>
      <c r="B133" s="22">
        <v>0</v>
      </c>
      <c r="C133" s="22" t="s">
        <v>6</v>
      </c>
      <c r="D133" s="22" t="s">
        <v>1</v>
      </c>
      <c r="E133" s="22" t="s">
        <v>14</v>
      </c>
      <c r="F133" s="22">
        <v>3</v>
      </c>
      <c r="G133" s="22" t="s">
        <v>3</v>
      </c>
      <c r="H133" s="22">
        <v>3</v>
      </c>
      <c r="I133" s="22">
        <v>3</v>
      </c>
      <c r="J133" s="22">
        <v>4</v>
      </c>
      <c r="K133" s="22" t="s">
        <v>4</v>
      </c>
      <c r="L133" s="22">
        <v>9208</v>
      </c>
      <c r="M133" s="22" t="s">
        <v>11</v>
      </c>
      <c r="N133" s="22">
        <v>16</v>
      </c>
      <c r="O133" s="22">
        <v>3</v>
      </c>
      <c r="P133" s="22">
        <v>2</v>
      </c>
      <c r="Q133" s="22">
        <f t="shared" si="2"/>
        <v>14</v>
      </c>
      <c r="R133" s="22">
        <v>2</v>
      </c>
      <c r="S133" s="22">
        <v>2</v>
      </c>
      <c r="T133" s="22">
        <v>1</v>
      </c>
      <c r="U133" s="22">
        <v>12</v>
      </c>
    </row>
    <row r="134" spans="1:21" x14ac:dyDescent="0.25">
      <c r="A134" s="22">
        <v>31</v>
      </c>
      <c r="B134" s="22">
        <v>1</v>
      </c>
      <c r="C134" s="22" t="s">
        <v>0</v>
      </c>
      <c r="D134" s="22" t="s">
        <v>1</v>
      </c>
      <c r="E134" s="22" t="s">
        <v>2</v>
      </c>
      <c r="F134" s="22">
        <v>2</v>
      </c>
      <c r="G134" s="22" t="s">
        <v>3</v>
      </c>
      <c r="H134" s="22">
        <v>1</v>
      </c>
      <c r="I134" s="22">
        <v>2</v>
      </c>
      <c r="J134" s="22">
        <v>3</v>
      </c>
      <c r="K134" s="22" t="s">
        <v>10</v>
      </c>
      <c r="L134" s="22">
        <v>4559</v>
      </c>
      <c r="M134" s="22" t="s">
        <v>5</v>
      </c>
      <c r="N134" s="22">
        <v>4</v>
      </c>
      <c r="O134" s="22">
        <v>3</v>
      </c>
      <c r="P134" s="22">
        <v>2</v>
      </c>
      <c r="Q134" s="22">
        <f t="shared" si="2"/>
        <v>2</v>
      </c>
      <c r="R134" s="22">
        <v>2</v>
      </c>
      <c r="S134" s="22">
        <v>2</v>
      </c>
      <c r="T134" s="22">
        <v>2</v>
      </c>
      <c r="U134" s="22">
        <v>20</v>
      </c>
    </row>
    <row r="135" spans="1:21" x14ac:dyDescent="0.25">
      <c r="A135" s="22">
        <v>41</v>
      </c>
      <c r="B135" s="22">
        <v>0</v>
      </c>
      <c r="C135" s="22" t="s">
        <v>0</v>
      </c>
      <c r="D135" s="22" t="s">
        <v>1</v>
      </c>
      <c r="E135" s="22" t="s">
        <v>2</v>
      </c>
      <c r="F135" s="22">
        <v>3</v>
      </c>
      <c r="G135" s="22" t="s">
        <v>9</v>
      </c>
      <c r="H135" s="22">
        <v>3</v>
      </c>
      <c r="I135" s="22">
        <v>3</v>
      </c>
      <c r="J135" s="22">
        <v>3</v>
      </c>
      <c r="K135" s="22" t="s">
        <v>15</v>
      </c>
      <c r="L135" s="22">
        <v>8189</v>
      </c>
      <c r="M135" s="22" t="s">
        <v>5</v>
      </c>
      <c r="N135" s="22">
        <v>12</v>
      </c>
      <c r="O135" s="22">
        <v>3</v>
      </c>
      <c r="P135" s="22">
        <v>9</v>
      </c>
      <c r="Q135" s="22">
        <f t="shared" si="2"/>
        <v>3</v>
      </c>
      <c r="R135" s="22">
        <v>7</v>
      </c>
      <c r="S135" s="22">
        <v>0</v>
      </c>
      <c r="T135" s="22">
        <v>7</v>
      </c>
      <c r="U135" s="22">
        <v>9</v>
      </c>
    </row>
    <row r="136" spans="1:21" x14ac:dyDescent="0.25">
      <c r="A136" s="22">
        <v>26</v>
      </c>
      <c r="B136" s="22">
        <v>0</v>
      </c>
      <c r="C136" s="22" t="s">
        <v>0</v>
      </c>
      <c r="D136" s="22" t="s">
        <v>13</v>
      </c>
      <c r="E136" s="22" t="s">
        <v>2</v>
      </c>
      <c r="F136" s="22">
        <v>3</v>
      </c>
      <c r="G136" s="22" t="s">
        <v>3</v>
      </c>
      <c r="H136" s="22">
        <v>3</v>
      </c>
      <c r="I136" s="22">
        <v>1</v>
      </c>
      <c r="J136" s="22">
        <v>3</v>
      </c>
      <c r="K136" s="22" t="s">
        <v>10</v>
      </c>
      <c r="L136" s="22">
        <v>2942</v>
      </c>
      <c r="M136" s="22" t="s">
        <v>11</v>
      </c>
      <c r="N136" s="22">
        <v>8</v>
      </c>
      <c r="O136" s="22">
        <v>3</v>
      </c>
      <c r="P136" s="22">
        <v>8</v>
      </c>
      <c r="Q136" s="22">
        <f t="shared" si="2"/>
        <v>0</v>
      </c>
      <c r="R136" s="22">
        <v>7</v>
      </c>
      <c r="S136" s="22">
        <v>5</v>
      </c>
      <c r="T136" s="22">
        <v>7</v>
      </c>
      <c r="U136" s="22">
        <v>25</v>
      </c>
    </row>
    <row r="137" spans="1:21" x14ac:dyDescent="0.25">
      <c r="A137" s="22">
        <v>36</v>
      </c>
      <c r="B137" s="22">
        <v>0</v>
      </c>
      <c r="C137" s="22" t="s">
        <v>0</v>
      </c>
      <c r="D137" s="22" t="s">
        <v>7</v>
      </c>
      <c r="E137" s="22" t="s">
        <v>8</v>
      </c>
      <c r="F137" s="22">
        <v>2</v>
      </c>
      <c r="G137" s="22" t="s">
        <v>9</v>
      </c>
      <c r="H137" s="22">
        <v>3</v>
      </c>
      <c r="I137" s="22">
        <v>2</v>
      </c>
      <c r="J137" s="22">
        <v>2</v>
      </c>
      <c r="K137" s="22" t="s">
        <v>15</v>
      </c>
      <c r="L137" s="22">
        <v>4941</v>
      </c>
      <c r="M137" s="22" t="s">
        <v>11</v>
      </c>
      <c r="N137" s="22">
        <v>7</v>
      </c>
      <c r="O137" s="22">
        <v>3</v>
      </c>
      <c r="P137" s="22">
        <v>3</v>
      </c>
      <c r="Q137" s="22">
        <f t="shared" si="2"/>
        <v>4</v>
      </c>
      <c r="R137" s="22">
        <v>2</v>
      </c>
      <c r="S137" s="22">
        <v>0</v>
      </c>
      <c r="T137" s="22">
        <v>1</v>
      </c>
      <c r="U137" s="22">
        <v>6</v>
      </c>
    </row>
    <row r="138" spans="1:21" x14ac:dyDescent="0.25">
      <c r="A138" s="22">
        <v>51</v>
      </c>
      <c r="B138" s="22">
        <v>1</v>
      </c>
      <c r="C138" s="22" t="s">
        <v>6</v>
      </c>
      <c r="D138" s="22" t="s">
        <v>7</v>
      </c>
      <c r="E138" s="22" t="s">
        <v>2</v>
      </c>
      <c r="F138" s="22">
        <v>1</v>
      </c>
      <c r="G138" s="22" t="s">
        <v>9</v>
      </c>
      <c r="H138" s="22">
        <v>1</v>
      </c>
      <c r="I138" s="22">
        <v>3</v>
      </c>
      <c r="J138" s="22">
        <v>4</v>
      </c>
      <c r="K138" s="22" t="s">
        <v>4</v>
      </c>
      <c r="L138" s="22">
        <v>10650</v>
      </c>
      <c r="M138" s="22" t="s">
        <v>11</v>
      </c>
      <c r="N138" s="22">
        <v>18</v>
      </c>
      <c r="O138" s="22">
        <v>3</v>
      </c>
      <c r="P138" s="22">
        <v>4</v>
      </c>
      <c r="Q138" s="22">
        <f t="shared" si="2"/>
        <v>14</v>
      </c>
      <c r="R138" s="22">
        <v>2</v>
      </c>
      <c r="S138" s="22">
        <v>0</v>
      </c>
      <c r="T138" s="22">
        <v>3</v>
      </c>
      <c r="U138" s="22">
        <v>8</v>
      </c>
    </row>
    <row r="139" spans="1:21" x14ac:dyDescent="0.25">
      <c r="A139" s="22">
        <v>39</v>
      </c>
      <c r="B139" s="22">
        <v>0</v>
      </c>
      <c r="C139" s="22" t="s">
        <v>0</v>
      </c>
      <c r="D139" s="22" t="s">
        <v>1</v>
      </c>
      <c r="E139" s="22" t="s">
        <v>2</v>
      </c>
      <c r="F139" s="22">
        <v>4</v>
      </c>
      <c r="G139" s="22" t="s">
        <v>3</v>
      </c>
      <c r="H139" s="22">
        <v>2</v>
      </c>
      <c r="I139" s="22">
        <v>2</v>
      </c>
      <c r="J139" s="22">
        <v>3</v>
      </c>
      <c r="K139" s="22" t="s">
        <v>10</v>
      </c>
      <c r="L139" s="22">
        <v>5902</v>
      </c>
      <c r="M139" s="22" t="s">
        <v>11</v>
      </c>
      <c r="N139" s="22">
        <v>17</v>
      </c>
      <c r="O139" s="22">
        <v>4</v>
      </c>
      <c r="P139" s="22">
        <v>15</v>
      </c>
      <c r="Q139" s="22">
        <f t="shared" si="2"/>
        <v>2</v>
      </c>
      <c r="R139" s="22">
        <v>11</v>
      </c>
      <c r="S139" s="22">
        <v>5</v>
      </c>
      <c r="T139" s="22">
        <v>9</v>
      </c>
      <c r="U139" s="22">
        <v>4</v>
      </c>
    </row>
    <row r="140" spans="1:21" x14ac:dyDescent="0.25">
      <c r="A140" s="22">
        <v>25</v>
      </c>
      <c r="B140" s="22">
        <v>0</v>
      </c>
      <c r="C140" s="22" t="s">
        <v>0</v>
      </c>
      <c r="D140" s="22" t="s">
        <v>1</v>
      </c>
      <c r="E140" s="22" t="s">
        <v>2</v>
      </c>
      <c r="F140" s="22">
        <v>1</v>
      </c>
      <c r="G140" s="22" t="s">
        <v>9</v>
      </c>
      <c r="H140" s="22">
        <v>2</v>
      </c>
      <c r="I140" s="22">
        <v>2</v>
      </c>
      <c r="J140" s="22">
        <v>3</v>
      </c>
      <c r="K140" s="22" t="s">
        <v>10</v>
      </c>
      <c r="L140" s="22">
        <v>8639</v>
      </c>
      <c r="M140" s="22" t="s">
        <v>11</v>
      </c>
      <c r="N140" s="22">
        <v>6</v>
      </c>
      <c r="O140" s="22">
        <v>3</v>
      </c>
      <c r="P140" s="22">
        <v>2</v>
      </c>
      <c r="Q140" s="22">
        <f t="shared" si="2"/>
        <v>4</v>
      </c>
      <c r="R140" s="22">
        <v>2</v>
      </c>
      <c r="S140" s="22">
        <v>2</v>
      </c>
      <c r="T140" s="22">
        <v>2</v>
      </c>
      <c r="U140" s="22">
        <v>28</v>
      </c>
    </row>
    <row r="141" spans="1:21" x14ac:dyDescent="0.25">
      <c r="A141" s="22">
        <v>30</v>
      </c>
      <c r="B141" s="22">
        <v>0</v>
      </c>
      <c r="C141" s="22" t="s">
        <v>0</v>
      </c>
      <c r="D141" s="22" t="s">
        <v>13</v>
      </c>
      <c r="E141" s="22" t="s">
        <v>13</v>
      </c>
      <c r="F141" s="22">
        <v>3</v>
      </c>
      <c r="G141" s="22" t="s">
        <v>9</v>
      </c>
      <c r="H141" s="22">
        <v>3</v>
      </c>
      <c r="I141" s="22">
        <v>2</v>
      </c>
      <c r="J141" s="22">
        <v>4</v>
      </c>
      <c r="K141" s="22" t="s">
        <v>10</v>
      </c>
      <c r="L141" s="22">
        <v>6347</v>
      </c>
      <c r="M141" s="22" t="s">
        <v>5</v>
      </c>
      <c r="N141" s="22">
        <v>12</v>
      </c>
      <c r="O141" s="22">
        <v>1</v>
      </c>
      <c r="P141" s="22">
        <v>11</v>
      </c>
      <c r="Q141" s="22">
        <f t="shared" si="2"/>
        <v>1</v>
      </c>
      <c r="R141" s="22">
        <v>9</v>
      </c>
      <c r="S141" s="22">
        <v>4</v>
      </c>
      <c r="T141" s="22">
        <v>7</v>
      </c>
      <c r="U141" s="22">
        <v>9</v>
      </c>
    </row>
    <row r="142" spans="1:21" x14ac:dyDescent="0.25">
      <c r="A142" s="22">
        <v>32</v>
      </c>
      <c r="B142" s="22">
        <v>1</v>
      </c>
      <c r="C142" s="22" t="s">
        <v>0</v>
      </c>
      <c r="D142" s="22" t="s">
        <v>7</v>
      </c>
      <c r="E142" s="22" t="s">
        <v>8</v>
      </c>
      <c r="F142" s="22">
        <v>1</v>
      </c>
      <c r="G142" s="22" t="s">
        <v>3</v>
      </c>
      <c r="H142" s="22">
        <v>3</v>
      </c>
      <c r="I142" s="22">
        <v>1</v>
      </c>
      <c r="J142" s="22">
        <v>1</v>
      </c>
      <c r="K142" s="22" t="s">
        <v>4</v>
      </c>
      <c r="L142" s="22">
        <v>4200</v>
      </c>
      <c r="M142" s="22" t="s">
        <v>11</v>
      </c>
      <c r="N142" s="22">
        <v>10</v>
      </c>
      <c r="O142" s="22">
        <v>4</v>
      </c>
      <c r="P142" s="22">
        <v>5</v>
      </c>
      <c r="Q142" s="22">
        <f t="shared" si="2"/>
        <v>5</v>
      </c>
      <c r="R142" s="22">
        <v>4</v>
      </c>
      <c r="S142" s="22">
        <v>0</v>
      </c>
      <c r="T142" s="22">
        <v>4</v>
      </c>
      <c r="U142" s="22">
        <v>9</v>
      </c>
    </row>
    <row r="143" spans="1:21" x14ac:dyDescent="0.25">
      <c r="A143" s="22">
        <v>45</v>
      </c>
      <c r="B143" s="22">
        <v>0</v>
      </c>
      <c r="C143" s="22" t="s">
        <v>0</v>
      </c>
      <c r="D143" s="22" t="s">
        <v>7</v>
      </c>
      <c r="E143" s="22" t="s">
        <v>8</v>
      </c>
      <c r="F143" s="22">
        <v>3</v>
      </c>
      <c r="G143" s="22" t="s">
        <v>9</v>
      </c>
      <c r="H143" s="22">
        <v>3</v>
      </c>
      <c r="I143" s="22">
        <v>1</v>
      </c>
      <c r="J143" s="22">
        <v>4</v>
      </c>
      <c r="K143" s="22" t="s">
        <v>4</v>
      </c>
      <c r="L143" s="22">
        <v>3452</v>
      </c>
      <c r="M143" s="22" t="s">
        <v>11</v>
      </c>
      <c r="N143" s="22">
        <v>9</v>
      </c>
      <c r="O143" s="22">
        <v>2</v>
      </c>
      <c r="P143" s="22">
        <v>6</v>
      </c>
      <c r="Q143" s="22">
        <f t="shared" si="2"/>
        <v>3</v>
      </c>
      <c r="R143" s="22">
        <v>5</v>
      </c>
      <c r="S143" s="22">
        <v>0</v>
      </c>
      <c r="T143" s="22">
        <v>3</v>
      </c>
      <c r="U143" s="22">
        <v>29</v>
      </c>
    </row>
    <row r="144" spans="1:21" x14ac:dyDescent="0.25">
      <c r="A144" s="22">
        <v>38</v>
      </c>
      <c r="B144" s="22">
        <v>0</v>
      </c>
      <c r="C144" s="22" t="s">
        <v>0</v>
      </c>
      <c r="D144" s="22" t="s">
        <v>7</v>
      </c>
      <c r="E144" s="22" t="s">
        <v>17</v>
      </c>
      <c r="F144" s="22">
        <v>4</v>
      </c>
      <c r="G144" s="22" t="s">
        <v>3</v>
      </c>
      <c r="H144" s="22">
        <v>3</v>
      </c>
      <c r="I144" s="22">
        <v>2</v>
      </c>
      <c r="J144" s="22">
        <v>3</v>
      </c>
      <c r="K144" s="22" t="s">
        <v>4</v>
      </c>
      <c r="L144" s="22">
        <v>4317</v>
      </c>
      <c r="M144" s="22" t="s">
        <v>5</v>
      </c>
      <c r="N144" s="22">
        <v>19</v>
      </c>
      <c r="O144" s="22">
        <v>3</v>
      </c>
      <c r="P144" s="22">
        <v>3</v>
      </c>
      <c r="Q144" s="22">
        <f t="shared" si="2"/>
        <v>16</v>
      </c>
      <c r="R144" s="22">
        <v>2</v>
      </c>
      <c r="S144" s="22">
        <v>2</v>
      </c>
      <c r="T144" s="22">
        <v>2</v>
      </c>
      <c r="U144" s="22">
        <v>3</v>
      </c>
    </row>
    <row r="145" spans="1:21" x14ac:dyDescent="0.25">
      <c r="A145" s="22">
        <v>30</v>
      </c>
      <c r="B145" s="22">
        <v>0</v>
      </c>
      <c r="C145" s="22" t="s">
        <v>0</v>
      </c>
      <c r="D145" s="22" t="s">
        <v>7</v>
      </c>
      <c r="E145" s="22" t="s">
        <v>2</v>
      </c>
      <c r="F145" s="22">
        <v>1</v>
      </c>
      <c r="G145" s="22" t="s">
        <v>3</v>
      </c>
      <c r="H145" s="22">
        <v>3</v>
      </c>
      <c r="I145" s="22">
        <v>1</v>
      </c>
      <c r="J145" s="22">
        <v>3</v>
      </c>
      <c r="K145" s="22" t="s">
        <v>4</v>
      </c>
      <c r="L145" s="22">
        <v>2632</v>
      </c>
      <c r="M145" s="22" t="s">
        <v>11</v>
      </c>
      <c r="N145" s="22">
        <v>5</v>
      </c>
      <c r="O145" s="22">
        <v>2</v>
      </c>
      <c r="P145" s="22">
        <v>5</v>
      </c>
      <c r="Q145" s="22">
        <f t="shared" si="2"/>
        <v>0</v>
      </c>
      <c r="R145" s="22">
        <v>4</v>
      </c>
      <c r="S145" s="22">
        <v>0</v>
      </c>
      <c r="T145" s="22">
        <v>4</v>
      </c>
      <c r="U145" s="22">
        <v>18</v>
      </c>
    </row>
    <row r="146" spans="1:21" x14ac:dyDescent="0.25">
      <c r="A146" s="22">
        <v>32</v>
      </c>
      <c r="B146" s="22">
        <v>0</v>
      </c>
      <c r="C146" s="22" t="s">
        <v>6</v>
      </c>
      <c r="D146" s="22" t="s">
        <v>1</v>
      </c>
      <c r="E146" s="22" t="s">
        <v>8</v>
      </c>
      <c r="F146" s="22">
        <v>4</v>
      </c>
      <c r="G146" s="22" t="s">
        <v>9</v>
      </c>
      <c r="H146" s="22">
        <v>1</v>
      </c>
      <c r="I146" s="22">
        <v>2</v>
      </c>
      <c r="J146" s="22">
        <v>4</v>
      </c>
      <c r="K146" s="22" t="s">
        <v>15</v>
      </c>
      <c r="L146" s="22">
        <v>4668</v>
      </c>
      <c r="M146" s="22" t="s">
        <v>11</v>
      </c>
      <c r="N146" s="22">
        <v>9</v>
      </c>
      <c r="O146" s="22">
        <v>4</v>
      </c>
      <c r="P146" s="22">
        <v>8</v>
      </c>
      <c r="Q146" s="22">
        <f t="shared" si="2"/>
        <v>1</v>
      </c>
      <c r="R146" s="22">
        <v>7</v>
      </c>
      <c r="S146" s="22">
        <v>0</v>
      </c>
      <c r="T146" s="22">
        <v>7</v>
      </c>
      <c r="U146" s="22">
        <v>9</v>
      </c>
    </row>
    <row r="147" spans="1:21" x14ac:dyDescent="0.25">
      <c r="A147" s="22">
        <v>30</v>
      </c>
      <c r="B147" s="22">
        <v>0</v>
      </c>
      <c r="C147" s="22" t="s">
        <v>0</v>
      </c>
      <c r="D147" s="22" t="s">
        <v>7</v>
      </c>
      <c r="E147" s="22" t="s">
        <v>17</v>
      </c>
      <c r="F147" s="22">
        <v>4</v>
      </c>
      <c r="G147" s="22" t="s">
        <v>3</v>
      </c>
      <c r="H147" s="22">
        <v>3</v>
      </c>
      <c r="I147" s="22">
        <v>1</v>
      </c>
      <c r="J147" s="22">
        <v>1</v>
      </c>
      <c r="K147" s="22" t="s">
        <v>15</v>
      </c>
      <c r="L147" s="22">
        <v>3204</v>
      </c>
      <c r="M147" s="22" t="s">
        <v>11</v>
      </c>
      <c r="N147" s="22">
        <v>8</v>
      </c>
      <c r="O147" s="22">
        <v>3</v>
      </c>
      <c r="P147" s="22">
        <v>3</v>
      </c>
      <c r="Q147" s="22">
        <f t="shared" si="2"/>
        <v>5</v>
      </c>
      <c r="R147" s="22">
        <v>2</v>
      </c>
      <c r="S147" s="22">
        <v>2</v>
      </c>
      <c r="T147" s="22">
        <v>2</v>
      </c>
      <c r="U147" s="22">
        <v>5</v>
      </c>
    </row>
    <row r="148" spans="1:21" x14ac:dyDescent="0.25">
      <c r="A148" s="22">
        <v>30</v>
      </c>
      <c r="B148" s="22">
        <v>0</v>
      </c>
      <c r="C148" s="22" t="s">
        <v>0</v>
      </c>
      <c r="D148" s="22" t="s">
        <v>7</v>
      </c>
      <c r="E148" s="22" t="s">
        <v>8</v>
      </c>
      <c r="F148" s="22">
        <v>2</v>
      </c>
      <c r="G148" s="22" t="s">
        <v>9</v>
      </c>
      <c r="H148" s="22">
        <v>2</v>
      </c>
      <c r="I148" s="22">
        <v>1</v>
      </c>
      <c r="J148" s="22">
        <v>4</v>
      </c>
      <c r="K148" s="22" t="s">
        <v>4</v>
      </c>
      <c r="L148" s="22">
        <v>2720</v>
      </c>
      <c r="M148" s="22" t="s">
        <v>11</v>
      </c>
      <c r="N148" s="22">
        <v>6</v>
      </c>
      <c r="O148" s="22">
        <v>3</v>
      </c>
      <c r="P148" s="22">
        <v>5</v>
      </c>
      <c r="Q148" s="22">
        <f t="shared" si="2"/>
        <v>1</v>
      </c>
      <c r="R148" s="22">
        <v>3</v>
      </c>
      <c r="S148" s="22">
        <v>1</v>
      </c>
      <c r="T148" s="22">
        <v>2</v>
      </c>
      <c r="U148" s="22">
        <v>2</v>
      </c>
    </row>
    <row r="149" spans="1:21" x14ac:dyDescent="0.25">
      <c r="A149" s="22">
        <v>41</v>
      </c>
      <c r="B149" s="22">
        <v>0</v>
      </c>
      <c r="C149" s="22" t="s">
        <v>6</v>
      </c>
      <c r="D149" s="22" t="s">
        <v>7</v>
      </c>
      <c r="E149" s="22" t="s">
        <v>2</v>
      </c>
      <c r="F149" s="22">
        <v>4</v>
      </c>
      <c r="G149" s="22" t="s">
        <v>9</v>
      </c>
      <c r="H149" s="22">
        <v>2</v>
      </c>
      <c r="I149" s="22">
        <v>4</v>
      </c>
      <c r="J149" s="22">
        <v>1</v>
      </c>
      <c r="K149" s="22" t="s">
        <v>15</v>
      </c>
      <c r="L149" s="22">
        <v>17181</v>
      </c>
      <c r="M149" s="22" t="s">
        <v>11</v>
      </c>
      <c r="N149" s="22">
        <v>21</v>
      </c>
      <c r="O149" s="22">
        <v>2</v>
      </c>
      <c r="P149" s="22">
        <v>7</v>
      </c>
      <c r="Q149" s="22">
        <f t="shared" si="2"/>
        <v>14</v>
      </c>
      <c r="R149" s="22">
        <v>6</v>
      </c>
      <c r="S149" s="22">
        <v>7</v>
      </c>
      <c r="T149" s="22">
        <v>7</v>
      </c>
      <c r="U149" s="22">
        <v>10</v>
      </c>
    </row>
    <row r="150" spans="1:21" x14ac:dyDescent="0.25">
      <c r="A150" s="22">
        <v>41</v>
      </c>
      <c r="B150" s="22">
        <v>0</v>
      </c>
      <c r="C150" s="22" t="s">
        <v>0</v>
      </c>
      <c r="D150" s="22" t="s">
        <v>7</v>
      </c>
      <c r="E150" s="22" t="s">
        <v>2</v>
      </c>
      <c r="F150" s="22">
        <v>3</v>
      </c>
      <c r="G150" s="22" t="s">
        <v>9</v>
      </c>
      <c r="H150" s="22">
        <v>3</v>
      </c>
      <c r="I150" s="22">
        <v>1</v>
      </c>
      <c r="J150" s="22">
        <v>1</v>
      </c>
      <c r="K150" s="22" t="s">
        <v>10</v>
      </c>
      <c r="L150" s="22">
        <v>2238</v>
      </c>
      <c r="M150" s="22" t="s">
        <v>11</v>
      </c>
      <c r="N150" s="22">
        <v>7</v>
      </c>
      <c r="O150" s="22">
        <v>3</v>
      </c>
      <c r="P150" s="22">
        <v>5</v>
      </c>
      <c r="Q150" s="22">
        <f t="shared" si="2"/>
        <v>2</v>
      </c>
      <c r="R150" s="22">
        <v>0</v>
      </c>
      <c r="S150" s="22">
        <v>1</v>
      </c>
      <c r="T150" s="22">
        <v>4</v>
      </c>
      <c r="U150" s="22">
        <v>9</v>
      </c>
    </row>
    <row r="151" spans="1:21" x14ac:dyDescent="0.25">
      <c r="A151" s="22">
        <v>19</v>
      </c>
      <c r="B151" s="22">
        <v>0</v>
      </c>
      <c r="C151" s="22" t="s">
        <v>0</v>
      </c>
      <c r="D151" s="22" t="s">
        <v>7</v>
      </c>
      <c r="E151" s="22" t="s">
        <v>8</v>
      </c>
      <c r="F151" s="22">
        <v>2</v>
      </c>
      <c r="G151" s="22" t="s">
        <v>3</v>
      </c>
      <c r="H151" s="22">
        <v>3</v>
      </c>
      <c r="I151" s="22">
        <v>1</v>
      </c>
      <c r="J151" s="22">
        <v>2</v>
      </c>
      <c r="K151" s="22" t="s">
        <v>4</v>
      </c>
      <c r="L151" s="22">
        <v>1483</v>
      </c>
      <c r="M151" s="22" t="s">
        <v>11</v>
      </c>
      <c r="N151" s="22">
        <v>1</v>
      </c>
      <c r="O151" s="22">
        <v>3</v>
      </c>
      <c r="P151" s="22">
        <v>1</v>
      </c>
      <c r="Q151" s="22">
        <f t="shared" si="2"/>
        <v>0</v>
      </c>
      <c r="R151" s="22">
        <v>0</v>
      </c>
      <c r="S151" s="22">
        <v>0</v>
      </c>
      <c r="T151" s="22">
        <v>0</v>
      </c>
      <c r="U151" s="22">
        <v>3</v>
      </c>
    </row>
    <row r="152" spans="1:21" x14ac:dyDescent="0.25">
      <c r="A152" s="22">
        <v>40</v>
      </c>
      <c r="B152" s="22">
        <v>0</v>
      </c>
      <c r="C152" s="22" t="s">
        <v>6</v>
      </c>
      <c r="D152" s="22" t="s">
        <v>7</v>
      </c>
      <c r="E152" s="22" t="s">
        <v>8</v>
      </c>
      <c r="F152" s="22">
        <v>2</v>
      </c>
      <c r="G152" s="22" t="s">
        <v>3</v>
      </c>
      <c r="H152" s="22">
        <v>3</v>
      </c>
      <c r="I152" s="22">
        <v>2</v>
      </c>
      <c r="J152" s="22">
        <v>2</v>
      </c>
      <c r="K152" s="22" t="s">
        <v>15</v>
      </c>
      <c r="L152" s="22">
        <v>5605</v>
      </c>
      <c r="M152" s="22" t="s">
        <v>11</v>
      </c>
      <c r="N152" s="22">
        <v>20</v>
      </c>
      <c r="O152" s="22">
        <v>3</v>
      </c>
      <c r="P152" s="22">
        <v>20</v>
      </c>
      <c r="Q152" s="22">
        <f t="shared" si="2"/>
        <v>0</v>
      </c>
      <c r="R152" s="22">
        <v>7</v>
      </c>
      <c r="S152" s="22">
        <v>2</v>
      </c>
      <c r="T152" s="22">
        <v>13</v>
      </c>
      <c r="U152" s="22">
        <v>26</v>
      </c>
    </row>
    <row r="153" spans="1:21" x14ac:dyDescent="0.25">
      <c r="A153" s="22">
        <v>35</v>
      </c>
      <c r="B153" s="22">
        <v>0</v>
      </c>
      <c r="C153" s="22" t="s">
        <v>0</v>
      </c>
      <c r="D153" s="22" t="s">
        <v>1</v>
      </c>
      <c r="E153" s="22" t="s">
        <v>14</v>
      </c>
      <c r="F153" s="22">
        <v>3</v>
      </c>
      <c r="G153" s="22" t="s">
        <v>9</v>
      </c>
      <c r="H153" s="22">
        <v>3</v>
      </c>
      <c r="I153" s="22">
        <v>3</v>
      </c>
      <c r="J153" s="22">
        <v>2</v>
      </c>
      <c r="K153" s="22" t="s">
        <v>10</v>
      </c>
      <c r="L153" s="22">
        <v>7295</v>
      </c>
      <c r="M153" s="22" t="s">
        <v>11</v>
      </c>
      <c r="N153" s="22">
        <v>10</v>
      </c>
      <c r="O153" s="22">
        <v>3</v>
      </c>
      <c r="P153" s="22">
        <v>10</v>
      </c>
      <c r="Q153" s="22">
        <f t="shared" si="2"/>
        <v>0</v>
      </c>
      <c r="R153" s="22">
        <v>8</v>
      </c>
      <c r="S153" s="22">
        <v>0</v>
      </c>
      <c r="T153" s="22">
        <v>6</v>
      </c>
      <c r="U153" s="22">
        <v>1</v>
      </c>
    </row>
    <row r="154" spans="1:21" x14ac:dyDescent="0.25">
      <c r="A154" s="22">
        <v>53</v>
      </c>
      <c r="B154" s="22">
        <v>0</v>
      </c>
      <c r="C154" s="22" t="s">
        <v>0</v>
      </c>
      <c r="D154" s="22" t="s">
        <v>1</v>
      </c>
      <c r="E154" s="22" t="s">
        <v>14</v>
      </c>
      <c r="F154" s="22">
        <v>2</v>
      </c>
      <c r="G154" s="22" t="s">
        <v>9</v>
      </c>
      <c r="H154" s="22">
        <v>3</v>
      </c>
      <c r="I154" s="22">
        <v>2</v>
      </c>
      <c r="J154" s="22">
        <v>3</v>
      </c>
      <c r="K154" s="22" t="s">
        <v>10</v>
      </c>
      <c r="L154" s="22">
        <v>2306</v>
      </c>
      <c r="M154" s="22" t="s">
        <v>5</v>
      </c>
      <c r="N154" s="22">
        <v>13</v>
      </c>
      <c r="O154" s="22">
        <v>1</v>
      </c>
      <c r="P154" s="22">
        <v>7</v>
      </c>
      <c r="Q154" s="22">
        <f t="shared" si="2"/>
        <v>6</v>
      </c>
      <c r="R154" s="22">
        <v>7</v>
      </c>
      <c r="S154" s="22">
        <v>4</v>
      </c>
      <c r="T154" s="22">
        <v>5</v>
      </c>
      <c r="U154" s="22">
        <v>6</v>
      </c>
    </row>
    <row r="155" spans="1:21" x14ac:dyDescent="0.25">
      <c r="A155" s="22">
        <v>45</v>
      </c>
      <c r="B155" s="22">
        <v>0</v>
      </c>
      <c r="C155" s="22" t="s">
        <v>0</v>
      </c>
      <c r="D155" s="22" t="s">
        <v>7</v>
      </c>
      <c r="E155" s="22" t="s">
        <v>2</v>
      </c>
      <c r="F155" s="22">
        <v>2</v>
      </c>
      <c r="G155" s="22" t="s">
        <v>9</v>
      </c>
      <c r="H155" s="22">
        <v>3</v>
      </c>
      <c r="I155" s="22">
        <v>2</v>
      </c>
      <c r="J155" s="22">
        <v>2</v>
      </c>
      <c r="K155" s="22" t="s">
        <v>15</v>
      </c>
      <c r="L155" s="22">
        <v>2348</v>
      </c>
      <c r="M155" s="22" t="s">
        <v>11</v>
      </c>
      <c r="N155" s="22">
        <v>20</v>
      </c>
      <c r="O155" s="22">
        <v>1</v>
      </c>
      <c r="P155" s="22">
        <v>17</v>
      </c>
      <c r="Q155" s="22">
        <f t="shared" si="2"/>
        <v>3</v>
      </c>
      <c r="R155" s="22">
        <v>9</v>
      </c>
      <c r="S155" s="22">
        <v>0</v>
      </c>
      <c r="T155" s="22">
        <v>15</v>
      </c>
      <c r="U155" s="22">
        <v>9</v>
      </c>
    </row>
    <row r="156" spans="1:21" x14ac:dyDescent="0.25">
      <c r="A156" s="22">
        <v>32</v>
      </c>
      <c r="B156" s="22">
        <v>0</v>
      </c>
      <c r="C156" s="22" t="s">
        <v>6</v>
      </c>
      <c r="D156" s="22" t="s">
        <v>1</v>
      </c>
      <c r="E156" s="22" t="s">
        <v>14</v>
      </c>
      <c r="F156" s="22">
        <v>2</v>
      </c>
      <c r="G156" s="22" t="s">
        <v>3</v>
      </c>
      <c r="H156" s="22">
        <v>3</v>
      </c>
      <c r="I156" s="22">
        <v>3</v>
      </c>
      <c r="J156" s="22">
        <v>4</v>
      </c>
      <c r="K156" s="22" t="s">
        <v>4</v>
      </c>
      <c r="L156" s="22">
        <v>8998</v>
      </c>
      <c r="M156" s="22" t="s">
        <v>11</v>
      </c>
      <c r="N156" s="22">
        <v>9</v>
      </c>
      <c r="O156" s="22">
        <v>3</v>
      </c>
      <c r="P156" s="22">
        <v>9</v>
      </c>
      <c r="Q156" s="22">
        <f t="shared" si="2"/>
        <v>0</v>
      </c>
      <c r="R156" s="22">
        <v>8</v>
      </c>
      <c r="S156" s="22">
        <v>3</v>
      </c>
      <c r="T156" s="22">
        <v>7</v>
      </c>
      <c r="U156" s="22">
        <v>8</v>
      </c>
    </row>
    <row r="157" spans="1:21" x14ac:dyDescent="0.25">
      <c r="A157" s="22">
        <v>29</v>
      </c>
      <c r="B157" s="22">
        <v>0</v>
      </c>
      <c r="C157" s="22" t="s">
        <v>12</v>
      </c>
      <c r="D157" s="22" t="s">
        <v>7</v>
      </c>
      <c r="E157" s="22" t="s">
        <v>17</v>
      </c>
      <c r="F157" s="22">
        <v>4</v>
      </c>
      <c r="G157" s="22" t="s">
        <v>9</v>
      </c>
      <c r="H157" s="22">
        <v>3</v>
      </c>
      <c r="I157" s="22">
        <v>2</v>
      </c>
      <c r="J157" s="22">
        <v>3</v>
      </c>
      <c r="K157" s="22" t="s">
        <v>10</v>
      </c>
      <c r="L157" s="22">
        <v>4319</v>
      </c>
      <c r="M157" s="22" t="s">
        <v>11</v>
      </c>
      <c r="N157" s="22">
        <v>10</v>
      </c>
      <c r="O157" s="22">
        <v>3</v>
      </c>
      <c r="P157" s="22">
        <v>10</v>
      </c>
      <c r="Q157" s="22">
        <f t="shared" si="2"/>
        <v>0</v>
      </c>
      <c r="R157" s="22">
        <v>7</v>
      </c>
      <c r="S157" s="22">
        <v>0</v>
      </c>
      <c r="T157" s="22">
        <v>9</v>
      </c>
      <c r="U157" s="22">
        <v>1</v>
      </c>
    </row>
    <row r="158" spans="1:21" x14ac:dyDescent="0.25">
      <c r="A158" s="22">
        <v>51</v>
      </c>
      <c r="B158" s="22">
        <v>0</v>
      </c>
      <c r="C158" s="22" t="s">
        <v>0</v>
      </c>
      <c r="D158" s="22" t="s">
        <v>7</v>
      </c>
      <c r="E158" s="22" t="s">
        <v>8</v>
      </c>
      <c r="F158" s="22">
        <v>2</v>
      </c>
      <c r="G158" s="22" t="s">
        <v>9</v>
      </c>
      <c r="H158" s="22">
        <v>2</v>
      </c>
      <c r="I158" s="22">
        <v>2</v>
      </c>
      <c r="J158" s="22">
        <v>3</v>
      </c>
      <c r="K158" s="22" t="s">
        <v>10</v>
      </c>
      <c r="L158" s="22">
        <v>6132</v>
      </c>
      <c r="M158" s="22" t="s">
        <v>11</v>
      </c>
      <c r="N158" s="22">
        <v>10</v>
      </c>
      <c r="O158" s="22">
        <v>3</v>
      </c>
      <c r="P158" s="22">
        <v>1</v>
      </c>
      <c r="Q158" s="22">
        <f t="shared" si="2"/>
        <v>9</v>
      </c>
      <c r="R158" s="22">
        <v>0</v>
      </c>
      <c r="S158" s="22">
        <v>0</v>
      </c>
      <c r="T158" s="22">
        <v>0</v>
      </c>
      <c r="U158" s="22">
        <v>7</v>
      </c>
    </row>
    <row r="159" spans="1:21" x14ac:dyDescent="0.25">
      <c r="A159" s="22">
        <v>58</v>
      </c>
      <c r="B159" s="22">
        <v>0</v>
      </c>
      <c r="C159" s="22" t="s">
        <v>0</v>
      </c>
      <c r="D159" s="22" t="s">
        <v>7</v>
      </c>
      <c r="E159" s="22" t="s">
        <v>8</v>
      </c>
      <c r="F159" s="22">
        <v>2</v>
      </c>
      <c r="G159" s="22" t="s">
        <v>3</v>
      </c>
      <c r="H159" s="22">
        <v>2</v>
      </c>
      <c r="I159" s="22">
        <v>1</v>
      </c>
      <c r="J159" s="22">
        <v>2</v>
      </c>
      <c r="K159" s="22" t="s">
        <v>10</v>
      </c>
      <c r="L159" s="22">
        <v>3346</v>
      </c>
      <c r="M159" s="22" t="s">
        <v>5</v>
      </c>
      <c r="N159" s="22">
        <v>9</v>
      </c>
      <c r="O159" s="22">
        <v>2</v>
      </c>
      <c r="P159" s="22">
        <v>1</v>
      </c>
      <c r="Q159" s="22">
        <f t="shared" si="2"/>
        <v>8</v>
      </c>
      <c r="R159" s="22">
        <v>0</v>
      </c>
      <c r="S159" s="22">
        <v>0</v>
      </c>
      <c r="T159" s="22">
        <v>0</v>
      </c>
      <c r="U159" s="22">
        <v>9</v>
      </c>
    </row>
    <row r="160" spans="1:21" x14ac:dyDescent="0.25">
      <c r="A160" s="22">
        <v>40</v>
      </c>
      <c r="B160" s="22">
        <v>0</v>
      </c>
      <c r="C160" s="22" t="s">
        <v>0</v>
      </c>
      <c r="D160" s="22" t="s">
        <v>1</v>
      </c>
      <c r="E160" s="22" t="s">
        <v>14</v>
      </c>
      <c r="F160" s="22">
        <v>3</v>
      </c>
      <c r="G160" s="22" t="s">
        <v>9</v>
      </c>
      <c r="H160" s="22">
        <v>2</v>
      </c>
      <c r="I160" s="22">
        <v>3</v>
      </c>
      <c r="J160" s="22">
        <v>4</v>
      </c>
      <c r="K160" s="22" t="s">
        <v>10</v>
      </c>
      <c r="L160" s="22">
        <v>10855</v>
      </c>
      <c r="M160" s="22" t="s">
        <v>11</v>
      </c>
      <c r="N160" s="22">
        <v>15</v>
      </c>
      <c r="O160" s="22">
        <v>2</v>
      </c>
      <c r="P160" s="22">
        <v>12</v>
      </c>
      <c r="Q160" s="22">
        <f t="shared" si="2"/>
        <v>3</v>
      </c>
      <c r="R160" s="22">
        <v>11</v>
      </c>
      <c r="S160" s="22">
        <v>2</v>
      </c>
      <c r="T160" s="22">
        <v>11</v>
      </c>
      <c r="U160" s="22">
        <v>4</v>
      </c>
    </row>
    <row r="161" spans="1:21" x14ac:dyDescent="0.25">
      <c r="A161" s="22">
        <v>34</v>
      </c>
      <c r="B161" s="22">
        <v>0</v>
      </c>
      <c r="C161" s="22" t="s">
        <v>6</v>
      </c>
      <c r="D161" s="22" t="s">
        <v>1</v>
      </c>
      <c r="E161" s="22" t="s">
        <v>14</v>
      </c>
      <c r="F161" s="22">
        <v>3</v>
      </c>
      <c r="G161" s="22" t="s">
        <v>3</v>
      </c>
      <c r="H161" s="22">
        <v>3</v>
      </c>
      <c r="I161" s="22">
        <v>1</v>
      </c>
      <c r="J161" s="22">
        <v>3</v>
      </c>
      <c r="K161" s="22" t="s">
        <v>10</v>
      </c>
      <c r="L161" s="22">
        <v>2231</v>
      </c>
      <c r="M161" s="22" t="s">
        <v>11</v>
      </c>
      <c r="N161" s="22">
        <v>6</v>
      </c>
      <c r="O161" s="22">
        <v>3</v>
      </c>
      <c r="P161" s="22">
        <v>4</v>
      </c>
      <c r="Q161" s="22">
        <f t="shared" si="2"/>
        <v>2</v>
      </c>
      <c r="R161" s="22">
        <v>3</v>
      </c>
      <c r="S161" s="22">
        <v>1</v>
      </c>
      <c r="T161" s="22">
        <v>2</v>
      </c>
      <c r="U161" s="22">
        <v>2</v>
      </c>
    </row>
    <row r="162" spans="1:21" x14ac:dyDescent="0.25">
      <c r="A162" s="22">
        <v>22</v>
      </c>
      <c r="B162" s="22">
        <v>0</v>
      </c>
      <c r="C162" s="22" t="s">
        <v>0</v>
      </c>
      <c r="D162" s="22" t="s">
        <v>7</v>
      </c>
      <c r="E162" s="22" t="s">
        <v>8</v>
      </c>
      <c r="F162" s="22">
        <v>3</v>
      </c>
      <c r="G162" s="22" t="s">
        <v>9</v>
      </c>
      <c r="H162" s="22">
        <v>3</v>
      </c>
      <c r="I162" s="22">
        <v>1</v>
      </c>
      <c r="J162" s="22">
        <v>4</v>
      </c>
      <c r="K162" s="22" t="s">
        <v>10</v>
      </c>
      <c r="L162" s="22">
        <v>2323</v>
      </c>
      <c r="M162" s="22" t="s">
        <v>11</v>
      </c>
      <c r="N162" s="22">
        <v>2</v>
      </c>
      <c r="O162" s="22">
        <v>3</v>
      </c>
      <c r="P162" s="22">
        <v>2</v>
      </c>
      <c r="Q162" s="22">
        <f t="shared" si="2"/>
        <v>0</v>
      </c>
      <c r="R162" s="22">
        <v>2</v>
      </c>
      <c r="S162" s="22">
        <v>2</v>
      </c>
      <c r="T162" s="22">
        <v>2</v>
      </c>
      <c r="U162" s="22">
        <v>19</v>
      </c>
    </row>
    <row r="163" spans="1:21" x14ac:dyDescent="0.25">
      <c r="A163" s="22">
        <v>27</v>
      </c>
      <c r="B163" s="22">
        <v>0</v>
      </c>
      <c r="C163" s="22" t="s">
        <v>12</v>
      </c>
      <c r="D163" s="22" t="s">
        <v>7</v>
      </c>
      <c r="E163" s="22" t="s">
        <v>8</v>
      </c>
      <c r="F163" s="22">
        <v>4</v>
      </c>
      <c r="G163" s="22" t="s">
        <v>9</v>
      </c>
      <c r="H163" s="22">
        <v>3</v>
      </c>
      <c r="I163" s="22">
        <v>1</v>
      </c>
      <c r="J163" s="22">
        <v>2</v>
      </c>
      <c r="K163" s="22" t="s">
        <v>15</v>
      </c>
      <c r="L163" s="22">
        <v>2024</v>
      </c>
      <c r="M163" s="22" t="s">
        <v>11</v>
      </c>
      <c r="N163" s="22">
        <v>6</v>
      </c>
      <c r="O163" s="22">
        <v>1</v>
      </c>
      <c r="P163" s="22">
        <v>2</v>
      </c>
      <c r="Q163" s="22">
        <f t="shared" si="2"/>
        <v>4</v>
      </c>
      <c r="R163" s="22">
        <v>2</v>
      </c>
      <c r="S163" s="22">
        <v>2</v>
      </c>
      <c r="T163" s="22">
        <v>2</v>
      </c>
      <c r="U163" s="22">
        <v>9</v>
      </c>
    </row>
    <row r="164" spans="1:21" x14ac:dyDescent="0.25">
      <c r="A164" s="22">
        <v>28</v>
      </c>
      <c r="B164" s="22">
        <v>0</v>
      </c>
      <c r="C164" s="22" t="s">
        <v>0</v>
      </c>
      <c r="D164" s="22" t="s">
        <v>7</v>
      </c>
      <c r="E164" s="22" t="s">
        <v>8</v>
      </c>
      <c r="F164" s="22">
        <v>3</v>
      </c>
      <c r="G164" s="22" t="s">
        <v>9</v>
      </c>
      <c r="H164" s="22">
        <v>3</v>
      </c>
      <c r="I164" s="22">
        <v>1</v>
      </c>
      <c r="J164" s="22">
        <v>4</v>
      </c>
      <c r="K164" s="22" t="s">
        <v>10</v>
      </c>
      <c r="L164" s="22">
        <v>2713</v>
      </c>
      <c r="M164" s="22" t="s">
        <v>11</v>
      </c>
      <c r="N164" s="22">
        <v>5</v>
      </c>
      <c r="O164" s="22">
        <v>1</v>
      </c>
      <c r="P164" s="22">
        <v>5</v>
      </c>
      <c r="Q164" s="22">
        <f t="shared" si="2"/>
        <v>0</v>
      </c>
      <c r="R164" s="22">
        <v>2</v>
      </c>
      <c r="S164" s="22">
        <v>0</v>
      </c>
      <c r="T164" s="22">
        <v>2</v>
      </c>
      <c r="U164" s="22">
        <v>21</v>
      </c>
    </row>
    <row r="165" spans="1:21" x14ac:dyDescent="0.25">
      <c r="A165" s="22">
        <v>57</v>
      </c>
      <c r="B165" s="22">
        <v>0</v>
      </c>
      <c r="C165" s="22" t="s">
        <v>0</v>
      </c>
      <c r="D165" s="22" t="s">
        <v>7</v>
      </c>
      <c r="E165" s="22" t="s">
        <v>2</v>
      </c>
      <c r="F165" s="22">
        <v>3</v>
      </c>
      <c r="G165" s="22" t="s">
        <v>9</v>
      </c>
      <c r="H165" s="22">
        <v>4</v>
      </c>
      <c r="I165" s="22">
        <v>3</v>
      </c>
      <c r="J165" s="22">
        <v>4</v>
      </c>
      <c r="K165" s="22" t="s">
        <v>15</v>
      </c>
      <c r="L165" s="22">
        <v>9439</v>
      </c>
      <c r="M165" s="22" t="s">
        <v>5</v>
      </c>
      <c r="N165" s="22">
        <v>12</v>
      </c>
      <c r="O165" s="22">
        <v>1</v>
      </c>
      <c r="P165" s="22">
        <v>5</v>
      </c>
      <c r="Q165" s="22">
        <f t="shared" si="2"/>
        <v>7</v>
      </c>
      <c r="R165" s="22">
        <v>3</v>
      </c>
      <c r="S165" s="22">
        <v>1</v>
      </c>
      <c r="T165" s="22">
        <v>4</v>
      </c>
      <c r="U165" s="22">
        <v>24</v>
      </c>
    </row>
    <row r="166" spans="1:21" x14ac:dyDescent="0.25">
      <c r="A166" s="22">
        <v>27</v>
      </c>
      <c r="B166" s="22">
        <v>0</v>
      </c>
      <c r="C166" s="22" t="s">
        <v>12</v>
      </c>
      <c r="D166" s="22" t="s">
        <v>7</v>
      </c>
      <c r="E166" s="22" t="s">
        <v>8</v>
      </c>
      <c r="F166" s="22">
        <v>3</v>
      </c>
      <c r="G166" s="22" t="s">
        <v>9</v>
      </c>
      <c r="H166" s="22">
        <v>2</v>
      </c>
      <c r="I166" s="22">
        <v>1</v>
      </c>
      <c r="J166" s="22">
        <v>3</v>
      </c>
      <c r="K166" s="22" t="s">
        <v>15</v>
      </c>
      <c r="L166" s="22">
        <v>2566</v>
      </c>
      <c r="M166" s="22" t="s">
        <v>5</v>
      </c>
      <c r="N166" s="22">
        <v>1</v>
      </c>
      <c r="O166" s="22">
        <v>2</v>
      </c>
      <c r="P166" s="22">
        <v>1</v>
      </c>
      <c r="Q166" s="22">
        <f t="shared" si="2"/>
        <v>0</v>
      </c>
      <c r="R166" s="22">
        <v>1</v>
      </c>
      <c r="S166" s="22">
        <v>0</v>
      </c>
      <c r="T166" s="22">
        <v>1</v>
      </c>
      <c r="U166" s="22">
        <v>3</v>
      </c>
    </row>
    <row r="167" spans="1:21" x14ac:dyDescent="0.25">
      <c r="A167" s="22">
        <v>50</v>
      </c>
      <c r="B167" s="22">
        <v>0</v>
      </c>
      <c r="C167" s="22" t="s">
        <v>0</v>
      </c>
      <c r="D167" s="22" t="s">
        <v>7</v>
      </c>
      <c r="E167" s="22" t="s">
        <v>2</v>
      </c>
      <c r="F167" s="22">
        <v>3</v>
      </c>
      <c r="G167" s="22" t="s">
        <v>3</v>
      </c>
      <c r="H167" s="22">
        <v>3</v>
      </c>
      <c r="I167" s="22">
        <v>5</v>
      </c>
      <c r="J167" s="22">
        <v>2</v>
      </c>
      <c r="K167" s="22" t="s">
        <v>4</v>
      </c>
      <c r="L167" s="22">
        <v>19926</v>
      </c>
      <c r="M167" s="22" t="s">
        <v>11</v>
      </c>
      <c r="N167" s="22">
        <v>21</v>
      </c>
      <c r="O167" s="22">
        <v>3</v>
      </c>
      <c r="P167" s="22">
        <v>5</v>
      </c>
      <c r="Q167" s="22">
        <f t="shared" si="2"/>
        <v>16</v>
      </c>
      <c r="R167" s="22">
        <v>4</v>
      </c>
      <c r="S167" s="22">
        <v>4</v>
      </c>
      <c r="T167" s="22">
        <v>4</v>
      </c>
      <c r="U167" s="22">
        <v>11</v>
      </c>
    </row>
    <row r="168" spans="1:21" x14ac:dyDescent="0.25">
      <c r="A168" s="22">
        <v>41</v>
      </c>
      <c r="B168" s="22">
        <v>0</v>
      </c>
      <c r="C168" s="22" t="s">
        <v>0</v>
      </c>
      <c r="D168" s="22" t="s">
        <v>7</v>
      </c>
      <c r="E168" s="22" t="s">
        <v>2</v>
      </c>
      <c r="F168" s="22">
        <v>1</v>
      </c>
      <c r="G168" s="22" t="s">
        <v>9</v>
      </c>
      <c r="H168" s="22">
        <v>3</v>
      </c>
      <c r="I168" s="22">
        <v>1</v>
      </c>
      <c r="J168" s="22">
        <v>3</v>
      </c>
      <c r="K168" s="22" t="s">
        <v>15</v>
      </c>
      <c r="L168" s="22">
        <v>2451</v>
      </c>
      <c r="M168" s="22" t="s">
        <v>11</v>
      </c>
      <c r="N168" s="22">
        <v>13</v>
      </c>
      <c r="O168" s="22">
        <v>3</v>
      </c>
      <c r="P168" s="22">
        <v>9</v>
      </c>
      <c r="Q168" s="22">
        <f t="shared" si="2"/>
        <v>4</v>
      </c>
      <c r="R168" s="22">
        <v>8</v>
      </c>
      <c r="S168" s="22">
        <v>1</v>
      </c>
      <c r="T168" s="22">
        <v>8</v>
      </c>
      <c r="U168" s="22">
        <v>14</v>
      </c>
    </row>
    <row r="169" spans="1:21" x14ac:dyDescent="0.25">
      <c r="A169" s="22">
        <v>30</v>
      </c>
      <c r="B169" s="22">
        <v>0</v>
      </c>
      <c r="C169" s="22" t="s">
        <v>0</v>
      </c>
      <c r="D169" s="22" t="s">
        <v>1</v>
      </c>
      <c r="E169" s="22" t="s">
        <v>2</v>
      </c>
      <c r="F169" s="22">
        <v>2</v>
      </c>
      <c r="G169" s="22" t="s">
        <v>3</v>
      </c>
      <c r="H169" s="22">
        <v>3</v>
      </c>
      <c r="I169" s="22">
        <v>3</v>
      </c>
      <c r="J169" s="22">
        <v>4</v>
      </c>
      <c r="K169" s="22" t="s">
        <v>10</v>
      </c>
      <c r="L169" s="22">
        <v>9419</v>
      </c>
      <c r="M169" s="22" t="s">
        <v>11</v>
      </c>
      <c r="N169" s="22">
        <v>12</v>
      </c>
      <c r="O169" s="22">
        <v>3</v>
      </c>
      <c r="P169" s="22">
        <v>10</v>
      </c>
      <c r="Q169" s="22">
        <f t="shared" si="2"/>
        <v>2</v>
      </c>
      <c r="R169" s="22">
        <v>9</v>
      </c>
      <c r="S169" s="22">
        <v>7</v>
      </c>
      <c r="T169" s="22">
        <v>4</v>
      </c>
      <c r="U169" s="22">
        <v>5</v>
      </c>
    </row>
    <row r="170" spans="1:21" x14ac:dyDescent="0.25">
      <c r="A170" s="22">
        <v>38</v>
      </c>
      <c r="B170" s="22">
        <v>0</v>
      </c>
      <c r="C170" s="22" t="s">
        <v>0</v>
      </c>
      <c r="D170" s="22" t="s">
        <v>1</v>
      </c>
      <c r="E170" s="22" t="s">
        <v>2</v>
      </c>
      <c r="F170" s="22">
        <v>1</v>
      </c>
      <c r="G170" s="22" t="s">
        <v>3</v>
      </c>
      <c r="H170" s="22">
        <v>2</v>
      </c>
      <c r="I170" s="22">
        <v>2</v>
      </c>
      <c r="J170" s="22">
        <v>4</v>
      </c>
      <c r="K170" s="22" t="s">
        <v>4</v>
      </c>
      <c r="L170" s="22">
        <v>8686</v>
      </c>
      <c r="M170" s="22" t="s">
        <v>11</v>
      </c>
      <c r="N170" s="22">
        <v>12</v>
      </c>
      <c r="O170" s="22">
        <v>4</v>
      </c>
      <c r="P170" s="22">
        <v>8</v>
      </c>
      <c r="Q170" s="22">
        <f t="shared" si="2"/>
        <v>4</v>
      </c>
      <c r="R170" s="22">
        <v>3</v>
      </c>
      <c r="S170" s="22">
        <v>0</v>
      </c>
      <c r="T170" s="22">
        <v>7</v>
      </c>
      <c r="U170" s="22">
        <v>1</v>
      </c>
    </row>
    <row r="171" spans="1:21" x14ac:dyDescent="0.25">
      <c r="A171" s="22">
        <v>32</v>
      </c>
      <c r="B171" s="22">
        <v>0</v>
      </c>
      <c r="C171" s="22" t="s">
        <v>0</v>
      </c>
      <c r="D171" s="22" t="s">
        <v>7</v>
      </c>
      <c r="E171" s="22" t="s">
        <v>2</v>
      </c>
      <c r="F171" s="22">
        <v>3</v>
      </c>
      <c r="G171" s="22" t="s">
        <v>9</v>
      </c>
      <c r="H171" s="22">
        <v>3</v>
      </c>
      <c r="I171" s="22">
        <v>1</v>
      </c>
      <c r="J171" s="22">
        <v>3</v>
      </c>
      <c r="K171" s="22" t="s">
        <v>4</v>
      </c>
      <c r="L171" s="22">
        <v>3038</v>
      </c>
      <c r="M171" s="22" t="s">
        <v>11</v>
      </c>
      <c r="N171" s="22">
        <v>8</v>
      </c>
      <c r="O171" s="22">
        <v>3</v>
      </c>
      <c r="P171" s="22">
        <v>5</v>
      </c>
      <c r="Q171" s="22">
        <f t="shared" si="2"/>
        <v>3</v>
      </c>
      <c r="R171" s="22">
        <v>4</v>
      </c>
      <c r="S171" s="22">
        <v>1</v>
      </c>
      <c r="T171" s="22">
        <v>4</v>
      </c>
      <c r="U171" s="22">
        <v>6</v>
      </c>
    </row>
    <row r="172" spans="1:21" x14ac:dyDescent="0.25">
      <c r="A172" s="22">
        <v>27</v>
      </c>
      <c r="B172" s="22">
        <v>0</v>
      </c>
      <c r="C172" s="22" t="s">
        <v>0</v>
      </c>
      <c r="D172" s="22" t="s">
        <v>7</v>
      </c>
      <c r="E172" s="22" t="s">
        <v>17</v>
      </c>
      <c r="F172" s="22">
        <v>3</v>
      </c>
      <c r="G172" s="22" t="s">
        <v>9</v>
      </c>
      <c r="H172" s="22">
        <v>3</v>
      </c>
      <c r="I172" s="22">
        <v>1</v>
      </c>
      <c r="J172" s="22">
        <v>2</v>
      </c>
      <c r="K172" s="22" t="s">
        <v>10</v>
      </c>
      <c r="L172" s="22">
        <v>3058</v>
      </c>
      <c r="M172" s="22" t="s">
        <v>5</v>
      </c>
      <c r="N172" s="22">
        <v>6</v>
      </c>
      <c r="O172" s="22">
        <v>2</v>
      </c>
      <c r="P172" s="22">
        <v>5</v>
      </c>
      <c r="Q172" s="22">
        <f t="shared" si="2"/>
        <v>1</v>
      </c>
      <c r="R172" s="22">
        <v>2</v>
      </c>
      <c r="S172" s="22">
        <v>1</v>
      </c>
      <c r="T172" s="22">
        <v>1</v>
      </c>
      <c r="U172" s="22">
        <v>17</v>
      </c>
    </row>
    <row r="173" spans="1:21" x14ac:dyDescent="0.25">
      <c r="A173" s="22">
        <v>19</v>
      </c>
      <c r="B173" s="22">
        <v>1</v>
      </c>
      <c r="C173" s="22" t="s">
        <v>6</v>
      </c>
      <c r="D173" s="22" t="s">
        <v>1</v>
      </c>
      <c r="E173" s="22" t="s">
        <v>17</v>
      </c>
      <c r="F173" s="22">
        <v>3</v>
      </c>
      <c r="G173" s="22" t="s">
        <v>3</v>
      </c>
      <c r="H173" s="22">
        <v>1</v>
      </c>
      <c r="I173" s="22">
        <v>1</v>
      </c>
      <c r="J173" s="22">
        <v>1</v>
      </c>
      <c r="K173" s="22" t="s">
        <v>4</v>
      </c>
      <c r="L173" s="22">
        <v>2325</v>
      </c>
      <c r="M173" s="22" t="s">
        <v>11</v>
      </c>
      <c r="N173" s="22">
        <v>1</v>
      </c>
      <c r="O173" s="22">
        <v>4</v>
      </c>
      <c r="P173" s="22">
        <v>0</v>
      </c>
      <c r="Q173" s="22">
        <f t="shared" si="2"/>
        <v>1</v>
      </c>
      <c r="R173" s="22">
        <v>0</v>
      </c>
      <c r="S173" s="22">
        <v>0</v>
      </c>
      <c r="T173" s="22">
        <v>0</v>
      </c>
      <c r="U173" s="22">
        <v>1</v>
      </c>
    </row>
    <row r="174" spans="1:21" x14ac:dyDescent="0.25">
      <c r="A174" s="22">
        <v>36</v>
      </c>
      <c r="B174" s="22">
        <v>0</v>
      </c>
      <c r="C174" s="22" t="s">
        <v>6</v>
      </c>
      <c r="D174" s="22" t="s">
        <v>7</v>
      </c>
      <c r="E174" s="22" t="s">
        <v>8</v>
      </c>
      <c r="F174" s="22">
        <v>4</v>
      </c>
      <c r="G174" s="22" t="s">
        <v>9</v>
      </c>
      <c r="H174" s="22">
        <v>3</v>
      </c>
      <c r="I174" s="22">
        <v>1</v>
      </c>
      <c r="J174" s="22">
        <v>2</v>
      </c>
      <c r="K174" s="22" t="s">
        <v>4</v>
      </c>
      <c r="L174" s="22">
        <v>2088</v>
      </c>
      <c r="M174" s="22" t="s">
        <v>11</v>
      </c>
      <c r="N174" s="22">
        <v>13</v>
      </c>
      <c r="O174" s="22">
        <v>2</v>
      </c>
      <c r="P174" s="22">
        <v>8</v>
      </c>
      <c r="Q174" s="22">
        <f t="shared" si="2"/>
        <v>5</v>
      </c>
      <c r="R174" s="22">
        <v>7</v>
      </c>
      <c r="S174" s="22">
        <v>7</v>
      </c>
      <c r="T174" s="22">
        <v>2</v>
      </c>
      <c r="U174" s="22">
        <v>3</v>
      </c>
    </row>
    <row r="175" spans="1:21" x14ac:dyDescent="0.25">
      <c r="A175" s="22">
        <v>30</v>
      </c>
      <c r="B175" s="22">
        <v>0</v>
      </c>
      <c r="C175" s="22" t="s">
        <v>12</v>
      </c>
      <c r="D175" s="22" t="s">
        <v>7</v>
      </c>
      <c r="E175" s="22" t="s">
        <v>8</v>
      </c>
      <c r="F175" s="22">
        <v>3</v>
      </c>
      <c r="G175" s="22" t="s">
        <v>9</v>
      </c>
      <c r="H175" s="22">
        <v>3</v>
      </c>
      <c r="I175" s="22">
        <v>2</v>
      </c>
      <c r="J175" s="22">
        <v>1</v>
      </c>
      <c r="K175" s="22" t="s">
        <v>15</v>
      </c>
      <c r="L175" s="22">
        <v>3072</v>
      </c>
      <c r="M175" s="22" t="s">
        <v>11</v>
      </c>
      <c r="N175" s="22">
        <v>12</v>
      </c>
      <c r="O175" s="22">
        <v>3</v>
      </c>
      <c r="P175" s="22">
        <v>12</v>
      </c>
      <c r="Q175" s="22">
        <f t="shared" si="2"/>
        <v>0</v>
      </c>
      <c r="R175" s="22">
        <v>9</v>
      </c>
      <c r="S175" s="22">
        <v>6</v>
      </c>
      <c r="T175" s="22">
        <v>10</v>
      </c>
      <c r="U175" s="22">
        <v>9</v>
      </c>
    </row>
    <row r="176" spans="1:21" x14ac:dyDescent="0.25">
      <c r="A176" s="22">
        <v>45</v>
      </c>
      <c r="B176" s="22">
        <v>0</v>
      </c>
      <c r="C176" s="22" t="s">
        <v>0</v>
      </c>
      <c r="D176" s="22" t="s">
        <v>1</v>
      </c>
      <c r="E176" s="22" t="s">
        <v>2</v>
      </c>
      <c r="F176" s="22">
        <v>3</v>
      </c>
      <c r="G176" s="22" t="s">
        <v>3</v>
      </c>
      <c r="H176" s="22">
        <v>3</v>
      </c>
      <c r="I176" s="22">
        <v>2</v>
      </c>
      <c r="J176" s="22">
        <v>1</v>
      </c>
      <c r="K176" s="22" t="s">
        <v>15</v>
      </c>
      <c r="L176" s="22">
        <v>5006</v>
      </c>
      <c r="M176" s="22" t="s">
        <v>5</v>
      </c>
      <c r="N176" s="22">
        <v>9</v>
      </c>
      <c r="O176" s="22">
        <v>4</v>
      </c>
      <c r="P176" s="22">
        <v>5</v>
      </c>
      <c r="Q176" s="22">
        <f t="shared" si="2"/>
        <v>4</v>
      </c>
      <c r="R176" s="22">
        <v>4</v>
      </c>
      <c r="S176" s="22">
        <v>0</v>
      </c>
      <c r="T176" s="22">
        <v>3</v>
      </c>
      <c r="U176" s="22">
        <v>4</v>
      </c>
    </row>
    <row r="177" spans="1:21" x14ac:dyDescent="0.25">
      <c r="A177" s="22">
        <v>56</v>
      </c>
      <c r="B177" s="22">
        <v>0</v>
      </c>
      <c r="C177" s="22" t="s">
        <v>0</v>
      </c>
      <c r="D177" s="22" t="s">
        <v>7</v>
      </c>
      <c r="E177" s="22" t="s">
        <v>2</v>
      </c>
      <c r="F177" s="22">
        <v>3</v>
      </c>
      <c r="G177" s="22" t="s">
        <v>3</v>
      </c>
      <c r="H177" s="22">
        <v>3</v>
      </c>
      <c r="I177" s="22">
        <v>1</v>
      </c>
      <c r="J177" s="22">
        <v>1</v>
      </c>
      <c r="K177" s="22" t="s">
        <v>15</v>
      </c>
      <c r="L177" s="22">
        <v>4257</v>
      </c>
      <c r="M177" s="22" t="s">
        <v>5</v>
      </c>
      <c r="N177" s="22">
        <v>19</v>
      </c>
      <c r="O177" s="22">
        <v>3</v>
      </c>
      <c r="P177" s="22">
        <v>2</v>
      </c>
      <c r="Q177" s="22">
        <f t="shared" si="2"/>
        <v>17</v>
      </c>
      <c r="R177" s="22">
        <v>2</v>
      </c>
      <c r="S177" s="22">
        <v>2</v>
      </c>
      <c r="T177" s="22">
        <v>2</v>
      </c>
      <c r="U177" s="22">
        <v>8</v>
      </c>
    </row>
    <row r="178" spans="1:21" x14ac:dyDescent="0.25">
      <c r="A178" s="22">
        <v>33</v>
      </c>
      <c r="B178" s="22">
        <v>0</v>
      </c>
      <c r="C178" s="22" t="s">
        <v>0</v>
      </c>
      <c r="D178" s="22" t="s">
        <v>7</v>
      </c>
      <c r="E178" s="22" t="s">
        <v>2</v>
      </c>
      <c r="F178" s="22">
        <v>3</v>
      </c>
      <c r="G178" s="22" t="s">
        <v>9</v>
      </c>
      <c r="H178" s="22">
        <v>3</v>
      </c>
      <c r="I178" s="22">
        <v>1</v>
      </c>
      <c r="J178" s="22">
        <v>4</v>
      </c>
      <c r="K178" s="22" t="s">
        <v>4</v>
      </c>
      <c r="L178" s="22">
        <v>2500</v>
      </c>
      <c r="M178" s="22" t="s">
        <v>11</v>
      </c>
      <c r="N178" s="22">
        <v>4</v>
      </c>
      <c r="O178" s="22">
        <v>4</v>
      </c>
      <c r="P178" s="22">
        <v>3</v>
      </c>
      <c r="Q178" s="22">
        <f t="shared" si="2"/>
        <v>1</v>
      </c>
      <c r="R178" s="22">
        <v>1</v>
      </c>
      <c r="S178" s="22">
        <v>0</v>
      </c>
      <c r="T178" s="22">
        <v>2</v>
      </c>
      <c r="U178" s="22">
        <v>2</v>
      </c>
    </row>
    <row r="179" spans="1:21" x14ac:dyDescent="0.25">
      <c r="A179" s="22">
        <v>19</v>
      </c>
      <c r="B179" s="22">
        <v>1</v>
      </c>
      <c r="C179" s="22" t="s">
        <v>0</v>
      </c>
      <c r="D179" s="22" t="s">
        <v>7</v>
      </c>
      <c r="E179" s="22" t="s">
        <v>2</v>
      </c>
      <c r="F179" s="22">
        <v>2</v>
      </c>
      <c r="G179" s="22" t="s">
        <v>9</v>
      </c>
      <c r="H179" s="22">
        <v>2</v>
      </c>
      <c r="I179" s="22">
        <v>1</v>
      </c>
      <c r="J179" s="22">
        <v>4</v>
      </c>
      <c r="K179" s="22" t="s">
        <v>4</v>
      </c>
      <c r="L179" s="22">
        <v>1102</v>
      </c>
      <c r="M179" s="22" t="s">
        <v>11</v>
      </c>
      <c r="N179" s="22">
        <v>1</v>
      </c>
      <c r="O179" s="22">
        <v>2</v>
      </c>
      <c r="P179" s="22">
        <v>1</v>
      </c>
      <c r="Q179" s="22">
        <f t="shared" si="2"/>
        <v>0</v>
      </c>
      <c r="R179" s="22">
        <v>0</v>
      </c>
      <c r="S179" s="22">
        <v>1</v>
      </c>
      <c r="T179" s="22">
        <v>0</v>
      </c>
      <c r="U179" s="22">
        <v>2</v>
      </c>
    </row>
    <row r="180" spans="1:21" x14ac:dyDescent="0.25">
      <c r="A180" s="22">
        <v>46</v>
      </c>
      <c r="B180" s="22">
        <v>0</v>
      </c>
      <c r="C180" s="22" t="s">
        <v>0</v>
      </c>
      <c r="D180" s="22" t="s">
        <v>1</v>
      </c>
      <c r="E180" s="22" t="s">
        <v>14</v>
      </c>
      <c r="F180" s="22">
        <v>2</v>
      </c>
      <c r="G180" s="22" t="s">
        <v>3</v>
      </c>
      <c r="H180" s="22">
        <v>3</v>
      </c>
      <c r="I180" s="22">
        <v>3</v>
      </c>
      <c r="J180" s="22">
        <v>1</v>
      </c>
      <c r="K180" s="22" t="s">
        <v>15</v>
      </c>
      <c r="L180" s="22">
        <v>10453</v>
      </c>
      <c r="M180" s="22" t="s">
        <v>11</v>
      </c>
      <c r="N180" s="22">
        <v>24</v>
      </c>
      <c r="O180" s="22">
        <v>3</v>
      </c>
      <c r="P180" s="22">
        <v>24</v>
      </c>
      <c r="Q180" s="22">
        <f t="shared" si="2"/>
        <v>0</v>
      </c>
      <c r="R180" s="22">
        <v>13</v>
      </c>
      <c r="S180" s="22">
        <v>15</v>
      </c>
      <c r="T180" s="22">
        <v>7</v>
      </c>
      <c r="U180" s="22">
        <v>1</v>
      </c>
    </row>
    <row r="181" spans="1:21" x14ac:dyDescent="0.25">
      <c r="A181" s="22">
        <v>38</v>
      </c>
      <c r="B181" s="22">
        <v>0</v>
      </c>
      <c r="C181" s="22" t="s">
        <v>0</v>
      </c>
      <c r="D181" s="22" t="s">
        <v>7</v>
      </c>
      <c r="E181" s="22" t="s">
        <v>2</v>
      </c>
      <c r="F181" s="22">
        <v>3</v>
      </c>
      <c r="G181" s="22" t="s">
        <v>3</v>
      </c>
      <c r="H181" s="22">
        <v>3</v>
      </c>
      <c r="I181" s="22">
        <v>1</v>
      </c>
      <c r="J181" s="22">
        <v>4</v>
      </c>
      <c r="K181" s="22" t="s">
        <v>4</v>
      </c>
      <c r="L181" s="22">
        <v>2288</v>
      </c>
      <c r="M181" s="22" t="s">
        <v>11</v>
      </c>
      <c r="N181" s="22">
        <v>2</v>
      </c>
      <c r="O181" s="22">
        <v>3</v>
      </c>
      <c r="P181" s="22">
        <v>2</v>
      </c>
      <c r="Q181" s="22">
        <f t="shared" si="2"/>
        <v>0</v>
      </c>
      <c r="R181" s="22">
        <v>2</v>
      </c>
      <c r="S181" s="22">
        <v>2</v>
      </c>
      <c r="T181" s="22">
        <v>1</v>
      </c>
      <c r="U181" s="22">
        <v>9</v>
      </c>
    </row>
    <row r="182" spans="1:21" x14ac:dyDescent="0.25">
      <c r="A182" s="22">
        <v>31</v>
      </c>
      <c r="B182" s="22">
        <v>0</v>
      </c>
      <c r="C182" s="22" t="s">
        <v>0</v>
      </c>
      <c r="D182" s="22" t="s">
        <v>7</v>
      </c>
      <c r="E182" s="22" t="s">
        <v>8</v>
      </c>
      <c r="F182" s="22">
        <v>3</v>
      </c>
      <c r="G182" s="22" t="s">
        <v>3</v>
      </c>
      <c r="H182" s="22">
        <v>3</v>
      </c>
      <c r="I182" s="22">
        <v>1</v>
      </c>
      <c r="J182" s="22">
        <v>4</v>
      </c>
      <c r="K182" s="22" t="s">
        <v>10</v>
      </c>
      <c r="L182" s="22">
        <v>3929</v>
      </c>
      <c r="M182" s="22" t="s">
        <v>5</v>
      </c>
      <c r="N182" s="22">
        <v>7</v>
      </c>
      <c r="O182" s="22">
        <v>3</v>
      </c>
      <c r="P182" s="22">
        <v>4</v>
      </c>
      <c r="Q182" s="22">
        <f t="shared" si="2"/>
        <v>3</v>
      </c>
      <c r="R182" s="22">
        <v>2</v>
      </c>
      <c r="S182" s="22">
        <v>0</v>
      </c>
      <c r="T182" s="22">
        <v>2</v>
      </c>
      <c r="U182" s="22">
        <v>12</v>
      </c>
    </row>
    <row r="183" spans="1:21" x14ac:dyDescent="0.25">
      <c r="A183" s="22">
        <v>34</v>
      </c>
      <c r="B183" s="22">
        <v>0</v>
      </c>
      <c r="C183" s="22" t="s">
        <v>0</v>
      </c>
      <c r="D183" s="22" t="s">
        <v>7</v>
      </c>
      <c r="E183" s="22" t="s">
        <v>8</v>
      </c>
      <c r="F183" s="22">
        <v>4</v>
      </c>
      <c r="G183" s="22" t="s">
        <v>3</v>
      </c>
      <c r="H183" s="22">
        <v>3</v>
      </c>
      <c r="I183" s="22">
        <v>1</v>
      </c>
      <c r="J183" s="22">
        <v>2</v>
      </c>
      <c r="K183" s="22" t="s">
        <v>4</v>
      </c>
      <c r="L183" s="22">
        <v>2311</v>
      </c>
      <c r="M183" s="22" t="s">
        <v>11</v>
      </c>
      <c r="N183" s="22">
        <v>9</v>
      </c>
      <c r="O183" s="22">
        <v>3</v>
      </c>
      <c r="P183" s="22">
        <v>3</v>
      </c>
      <c r="Q183" s="22">
        <f t="shared" si="2"/>
        <v>6</v>
      </c>
      <c r="R183" s="22">
        <v>2</v>
      </c>
      <c r="S183" s="22">
        <v>1</v>
      </c>
      <c r="T183" s="22">
        <v>2</v>
      </c>
      <c r="U183" s="22">
        <v>27</v>
      </c>
    </row>
    <row r="184" spans="1:21" x14ac:dyDescent="0.25">
      <c r="A184" s="22">
        <v>41</v>
      </c>
      <c r="B184" s="22">
        <v>1</v>
      </c>
      <c r="C184" s="22" t="s">
        <v>0</v>
      </c>
      <c r="D184" s="22" t="s">
        <v>1</v>
      </c>
      <c r="E184" s="22" t="s">
        <v>14</v>
      </c>
      <c r="F184" s="22">
        <v>2</v>
      </c>
      <c r="G184" s="22" t="s">
        <v>3</v>
      </c>
      <c r="H184" s="22">
        <v>3</v>
      </c>
      <c r="I184" s="22">
        <v>1</v>
      </c>
      <c r="J184" s="22">
        <v>2</v>
      </c>
      <c r="K184" s="22" t="s">
        <v>4</v>
      </c>
      <c r="L184" s="22">
        <v>3140</v>
      </c>
      <c r="M184" s="22" t="s">
        <v>5</v>
      </c>
      <c r="N184" s="22">
        <v>4</v>
      </c>
      <c r="O184" s="22">
        <v>2</v>
      </c>
      <c r="P184" s="22">
        <v>4</v>
      </c>
      <c r="Q184" s="22">
        <f t="shared" si="2"/>
        <v>0</v>
      </c>
      <c r="R184" s="22">
        <v>3</v>
      </c>
      <c r="S184" s="22">
        <v>0</v>
      </c>
      <c r="T184" s="22">
        <v>2</v>
      </c>
      <c r="U184" s="22">
        <v>20</v>
      </c>
    </row>
    <row r="185" spans="1:21" x14ac:dyDescent="0.25">
      <c r="A185" s="22">
        <v>50</v>
      </c>
      <c r="B185" s="22">
        <v>0</v>
      </c>
      <c r="C185" s="22" t="s">
        <v>0</v>
      </c>
      <c r="D185" s="22" t="s">
        <v>7</v>
      </c>
      <c r="E185" s="22" t="s">
        <v>8</v>
      </c>
      <c r="F185" s="22">
        <v>3</v>
      </c>
      <c r="G185" s="22" t="s">
        <v>9</v>
      </c>
      <c r="H185" s="22">
        <v>2</v>
      </c>
      <c r="I185" s="22">
        <v>1</v>
      </c>
      <c r="J185" s="22">
        <v>3</v>
      </c>
      <c r="K185" s="22" t="s">
        <v>10</v>
      </c>
      <c r="L185" s="22">
        <v>3690</v>
      </c>
      <c r="M185" s="22" t="s">
        <v>11</v>
      </c>
      <c r="N185" s="22">
        <v>5</v>
      </c>
      <c r="O185" s="22">
        <v>2</v>
      </c>
      <c r="P185" s="22">
        <v>3</v>
      </c>
      <c r="Q185" s="22">
        <f t="shared" si="2"/>
        <v>2</v>
      </c>
      <c r="R185" s="22">
        <v>2</v>
      </c>
      <c r="S185" s="22">
        <v>0</v>
      </c>
      <c r="T185" s="22">
        <v>2</v>
      </c>
      <c r="U185" s="22">
        <v>1</v>
      </c>
    </row>
    <row r="186" spans="1:21" x14ac:dyDescent="0.25">
      <c r="A186" s="22">
        <v>53</v>
      </c>
      <c r="B186" s="22">
        <v>0</v>
      </c>
      <c r="C186" s="22" t="s">
        <v>0</v>
      </c>
      <c r="D186" s="22" t="s">
        <v>7</v>
      </c>
      <c r="E186" s="22" t="s">
        <v>8</v>
      </c>
      <c r="F186" s="22">
        <v>4</v>
      </c>
      <c r="G186" s="22" t="s">
        <v>3</v>
      </c>
      <c r="H186" s="22">
        <v>4</v>
      </c>
      <c r="I186" s="22">
        <v>2</v>
      </c>
      <c r="J186" s="22">
        <v>1</v>
      </c>
      <c r="K186" s="22" t="s">
        <v>15</v>
      </c>
      <c r="L186" s="22">
        <v>4450</v>
      </c>
      <c r="M186" s="22" t="s">
        <v>11</v>
      </c>
      <c r="N186" s="22">
        <v>5</v>
      </c>
      <c r="O186" s="22">
        <v>3</v>
      </c>
      <c r="P186" s="22">
        <v>4</v>
      </c>
      <c r="Q186" s="22">
        <f t="shared" si="2"/>
        <v>1</v>
      </c>
      <c r="R186" s="22">
        <v>2</v>
      </c>
      <c r="S186" s="22">
        <v>1</v>
      </c>
      <c r="T186" s="22">
        <v>3</v>
      </c>
      <c r="U186" s="22">
        <v>13</v>
      </c>
    </row>
    <row r="187" spans="1:21" x14ac:dyDescent="0.25">
      <c r="A187" s="22">
        <v>33</v>
      </c>
      <c r="B187" s="22">
        <v>0</v>
      </c>
      <c r="C187" s="22" t="s">
        <v>0</v>
      </c>
      <c r="D187" s="22" t="s">
        <v>7</v>
      </c>
      <c r="E187" s="22" t="s">
        <v>8</v>
      </c>
      <c r="F187" s="22">
        <v>4</v>
      </c>
      <c r="G187" s="22" t="s">
        <v>3</v>
      </c>
      <c r="H187" s="22">
        <v>3</v>
      </c>
      <c r="I187" s="22">
        <v>1</v>
      </c>
      <c r="J187" s="22">
        <v>2</v>
      </c>
      <c r="K187" s="22" t="s">
        <v>10</v>
      </c>
      <c r="L187" s="22">
        <v>2756</v>
      </c>
      <c r="M187" s="22" t="s">
        <v>11</v>
      </c>
      <c r="N187" s="22">
        <v>8</v>
      </c>
      <c r="O187" s="22">
        <v>3</v>
      </c>
      <c r="P187" s="22">
        <v>8</v>
      </c>
      <c r="Q187" s="22">
        <f t="shared" si="2"/>
        <v>0</v>
      </c>
      <c r="R187" s="22">
        <v>7</v>
      </c>
      <c r="S187" s="22">
        <v>1</v>
      </c>
      <c r="T187" s="22">
        <v>6</v>
      </c>
      <c r="U187" s="22">
        <v>14</v>
      </c>
    </row>
    <row r="188" spans="1:21" x14ac:dyDescent="0.25">
      <c r="A188" s="22">
        <v>40</v>
      </c>
      <c r="B188" s="22">
        <v>0</v>
      </c>
      <c r="C188" s="22" t="s">
        <v>0</v>
      </c>
      <c r="D188" s="22" t="s">
        <v>7</v>
      </c>
      <c r="E188" s="22" t="s">
        <v>8</v>
      </c>
      <c r="F188" s="22">
        <v>4</v>
      </c>
      <c r="G188" s="22" t="s">
        <v>3</v>
      </c>
      <c r="H188" s="22">
        <v>3</v>
      </c>
      <c r="I188" s="22">
        <v>5</v>
      </c>
      <c r="J188" s="22">
        <v>3</v>
      </c>
      <c r="K188" s="22" t="s">
        <v>10</v>
      </c>
      <c r="L188" s="22">
        <v>19033</v>
      </c>
      <c r="M188" s="22" t="s">
        <v>11</v>
      </c>
      <c r="N188" s="22">
        <v>21</v>
      </c>
      <c r="O188" s="22">
        <v>3</v>
      </c>
      <c r="P188" s="22">
        <v>20</v>
      </c>
      <c r="Q188" s="22">
        <f t="shared" si="2"/>
        <v>1</v>
      </c>
      <c r="R188" s="22">
        <v>8</v>
      </c>
      <c r="S188" s="22">
        <v>9</v>
      </c>
      <c r="T188" s="22">
        <v>9</v>
      </c>
      <c r="U188" s="22">
        <v>4</v>
      </c>
    </row>
    <row r="189" spans="1:21" x14ac:dyDescent="0.25">
      <c r="A189" s="22">
        <v>55</v>
      </c>
      <c r="B189" s="22">
        <v>0</v>
      </c>
      <c r="C189" s="22" t="s">
        <v>0</v>
      </c>
      <c r="D189" s="22" t="s">
        <v>7</v>
      </c>
      <c r="E189" s="22" t="s">
        <v>8</v>
      </c>
      <c r="F189" s="22">
        <v>3</v>
      </c>
      <c r="G189" s="22" t="s">
        <v>9</v>
      </c>
      <c r="H189" s="22">
        <v>4</v>
      </c>
      <c r="I189" s="22">
        <v>5</v>
      </c>
      <c r="J189" s="22">
        <v>2</v>
      </c>
      <c r="K189" s="22" t="s">
        <v>4</v>
      </c>
      <c r="L189" s="22">
        <v>18722</v>
      </c>
      <c r="M189" s="22" t="s">
        <v>11</v>
      </c>
      <c r="N189" s="22">
        <v>36</v>
      </c>
      <c r="O189" s="22">
        <v>3</v>
      </c>
      <c r="P189" s="22">
        <v>24</v>
      </c>
      <c r="Q189" s="22">
        <f t="shared" si="2"/>
        <v>12</v>
      </c>
      <c r="R189" s="22">
        <v>15</v>
      </c>
      <c r="S189" s="22">
        <v>2</v>
      </c>
      <c r="T189" s="22">
        <v>15</v>
      </c>
      <c r="U189" s="22">
        <v>14</v>
      </c>
    </row>
    <row r="190" spans="1:21" x14ac:dyDescent="0.25">
      <c r="A190" s="22">
        <v>34</v>
      </c>
      <c r="B190" s="22">
        <v>0</v>
      </c>
      <c r="C190" s="22" t="s">
        <v>6</v>
      </c>
      <c r="D190" s="22" t="s">
        <v>7</v>
      </c>
      <c r="E190" s="22" t="s">
        <v>2</v>
      </c>
      <c r="F190" s="22">
        <v>4</v>
      </c>
      <c r="G190" s="22" t="s">
        <v>9</v>
      </c>
      <c r="H190" s="22">
        <v>2</v>
      </c>
      <c r="I190" s="22">
        <v>2</v>
      </c>
      <c r="J190" s="22">
        <v>3</v>
      </c>
      <c r="K190" s="22" t="s">
        <v>10</v>
      </c>
      <c r="L190" s="22">
        <v>9547</v>
      </c>
      <c r="M190" s="22" t="s">
        <v>11</v>
      </c>
      <c r="N190" s="22">
        <v>10</v>
      </c>
      <c r="O190" s="22">
        <v>2</v>
      </c>
      <c r="P190" s="22">
        <v>10</v>
      </c>
      <c r="Q190" s="22">
        <f t="shared" si="2"/>
        <v>0</v>
      </c>
      <c r="R190" s="22">
        <v>9</v>
      </c>
      <c r="S190" s="22">
        <v>1</v>
      </c>
      <c r="T190" s="22">
        <v>9</v>
      </c>
      <c r="U190" s="22">
        <v>2</v>
      </c>
    </row>
    <row r="191" spans="1:21" x14ac:dyDescent="0.25">
      <c r="A191" s="22">
        <v>51</v>
      </c>
      <c r="B191" s="22">
        <v>0</v>
      </c>
      <c r="C191" s="22" t="s">
        <v>0</v>
      </c>
      <c r="D191" s="22" t="s">
        <v>7</v>
      </c>
      <c r="E191" s="22" t="s">
        <v>8</v>
      </c>
      <c r="F191" s="22">
        <v>4</v>
      </c>
      <c r="G191" s="22" t="s">
        <v>3</v>
      </c>
      <c r="H191" s="22">
        <v>3</v>
      </c>
      <c r="I191" s="22">
        <v>4</v>
      </c>
      <c r="J191" s="22">
        <v>2</v>
      </c>
      <c r="K191" s="22" t="s">
        <v>4</v>
      </c>
      <c r="L191" s="22">
        <v>13734</v>
      </c>
      <c r="M191" s="22" t="s">
        <v>11</v>
      </c>
      <c r="N191" s="22">
        <v>21</v>
      </c>
      <c r="O191" s="22">
        <v>3</v>
      </c>
      <c r="P191" s="22">
        <v>7</v>
      </c>
      <c r="Q191" s="22">
        <f t="shared" si="2"/>
        <v>14</v>
      </c>
      <c r="R191" s="22">
        <v>7</v>
      </c>
      <c r="S191" s="22">
        <v>1</v>
      </c>
      <c r="T191" s="22">
        <v>0</v>
      </c>
      <c r="U191" s="22">
        <v>3</v>
      </c>
    </row>
    <row r="192" spans="1:21" x14ac:dyDescent="0.25">
      <c r="A192" s="22">
        <v>52</v>
      </c>
      <c r="B192" s="22">
        <v>0</v>
      </c>
      <c r="C192" s="22" t="s">
        <v>0</v>
      </c>
      <c r="D192" s="22" t="s">
        <v>7</v>
      </c>
      <c r="E192" s="22" t="s">
        <v>2</v>
      </c>
      <c r="F192" s="22">
        <v>3</v>
      </c>
      <c r="G192" s="22" t="s">
        <v>9</v>
      </c>
      <c r="H192" s="22">
        <v>2</v>
      </c>
      <c r="I192" s="22">
        <v>5</v>
      </c>
      <c r="J192" s="22">
        <v>3</v>
      </c>
      <c r="K192" s="22" t="s">
        <v>10</v>
      </c>
      <c r="L192" s="22">
        <v>19999</v>
      </c>
      <c r="M192" s="22" t="s">
        <v>11</v>
      </c>
      <c r="N192" s="22">
        <v>34</v>
      </c>
      <c r="O192" s="22">
        <v>3</v>
      </c>
      <c r="P192" s="22">
        <v>33</v>
      </c>
      <c r="Q192" s="22">
        <f t="shared" si="2"/>
        <v>1</v>
      </c>
      <c r="R192" s="22">
        <v>18</v>
      </c>
      <c r="S192" s="22">
        <v>11</v>
      </c>
      <c r="T192" s="22">
        <v>9</v>
      </c>
      <c r="U192" s="22">
        <v>1</v>
      </c>
    </row>
    <row r="193" spans="1:21" x14ac:dyDescent="0.25">
      <c r="A193" s="22">
        <v>27</v>
      </c>
      <c r="B193" s="22">
        <v>0</v>
      </c>
      <c r="C193" s="22" t="s">
        <v>0</v>
      </c>
      <c r="D193" s="22" t="s">
        <v>7</v>
      </c>
      <c r="E193" s="22" t="s">
        <v>8</v>
      </c>
      <c r="F193" s="22">
        <v>4</v>
      </c>
      <c r="G193" s="22" t="s">
        <v>3</v>
      </c>
      <c r="H193" s="22">
        <v>3</v>
      </c>
      <c r="I193" s="22">
        <v>1</v>
      </c>
      <c r="J193" s="22">
        <v>2</v>
      </c>
      <c r="K193" s="22" t="s">
        <v>4</v>
      </c>
      <c r="L193" s="22">
        <v>2279</v>
      </c>
      <c r="M193" s="22" t="s">
        <v>11</v>
      </c>
      <c r="N193" s="22">
        <v>7</v>
      </c>
      <c r="O193" s="22">
        <v>2</v>
      </c>
      <c r="P193" s="22">
        <v>7</v>
      </c>
      <c r="Q193" s="22">
        <f t="shared" si="2"/>
        <v>0</v>
      </c>
      <c r="R193" s="22">
        <v>7</v>
      </c>
      <c r="S193" s="22">
        <v>0</v>
      </c>
      <c r="T193" s="22">
        <v>3</v>
      </c>
      <c r="U193" s="22">
        <v>9</v>
      </c>
    </row>
    <row r="194" spans="1:21" x14ac:dyDescent="0.25">
      <c r="A194" s="22">
        <v>35</v>
      </c>
      <c r="B194" s="22">
        <v>1</v>
      </c>
      <c r="C194" s="22" t="s">
        <v>0</v>
      </c>
      <c r="D194" s="22" t="s">
        <v>7</v>
      </c>
      <c r="E194" s="22" t="s">
        <v>2</v>
      </c>
      <c r="F194" s="22">
        <v>2</v>
      </c>
      <c r="G194" s="22" t="s">
        <v>9</v>
      </c>
      <c r="H194" s="22">
        <v>2</v>
      </c>
      <c r="I194" s="22">
        <v>2</v>
      </c>
      <c r="J194" s="22">
        <v>3</v>
      </c>
      <c r="K194" s="22" t="s">
        <v>10</v>
      </c>
      <c r="L194" s="22">
        <v>5916</v>
      </c>
      <c r="M194" s="22" t="s">
        <v>5</v>
      </c>
      <c r="N194" s="22">
        <v>8</v>
      </c>
      <c r="O194" s="22">
        <v>3</v>
      </c>
      <c r="P194" s="22">
        <v>1</v>
      </c>
      <c r="Q194" s="22">
        <f t="shared" si="2"/>
        <v>7</v>
      </c>
      <c r="R194" s="22">
        <v>0</v>
      </c>
      <c r="S194" s="22">
        <v>0</v>
      </c>
      <c r="T194" s="22">
        <v>1</v>
      </c>
      <c r="U194" s="22">
        <v>23</v>
      </c>
    </row>
    <row r="195" spans="1:21" x14ac:dyDescent="0.25">
      <c r="A195" s="22">
        <v>43</v>
      </c>
      <c r="B195" s="22">
        <v>0</v>
      </c>
      <c r="C195" s="22" t="s">
        <v>12</v>
      </c>
      <c r="D195" s="22" t="s">
        <v>7</v>
      </c>
      <c r="E195" s="22" t="s">
        <v>8</v>
      </c>
      <c r="F195" s="22">
        <v>4</v>
      </c>
      <c r="G195" s="22" t="s">
        <v>9</v>
      </c>
      <c r="H195" s="22">
        <v>4</v>
      </c>
      <c r="I195" s="22">
        <v>1</v>
      </c>
      <c r="J195" s="22">
        <v>4</v>
      </c>
      <c r="K195" s="22" t="s">
        <v>15</v>
      </c>
      <c r="L195" s="22">
        <v>2089</v>
      </c>
      <c r="M195" s="22" t="s">
        <v>11</v>
      </c>
      <c r="N195" s="22">
        <v>7</v>
      </c>
      <c r="O195" s="22">
        <v>4</v>
      </c>
      <c r="P195" s="22">
        <v>5</v>
      </c>
      <c r="Q195" s="22">
        <f t="shared" ref="Q195:Q258" si="3">N195-P195</f>
        <v>2</v>
      </c>
      <c r="R195" s="22">
        <v>4</v>
      </c>
      <c r="S195" s="22">
        <v>2</v>
      </c>
      <c r="T195" s="22">
        <v>2</v>
      </c>
      <c r="U195" s="22">
        <v>7</v>
      </c>
    </row>
    <row r="196" spans="1:21" x14ac:dyDescent="0.25">
      <c r="A196" s="22">
        <v>45</v>
      </c>
      <c r="B196" s="22">
        <v>0</v>
      </c>
      <c r="C196" s="22" t="s">
        <v>12</v>
      </c>
      <c r="D196" s="22" t="s">
        <v>7</v>
      </c>
      <c r="E196" s="22" t="s">
        <v>8</v>
      </c>
      <c r="F196" s="22">
        <v>1</v>
      </c>
      <c r="G196" s="22" t="s">
        <v>9</v>
      </c>
      <c r="H196" s="22">
        <v>2</v>
      </c>
      <c r="I196" s="22">
        <v>4</v>
      </c>
      <c r="J196" s="22">
        <v>4</v>
      </c>
      <c r="K196" s="22" t="s">
        <v>10</v>
      </c>
      <c r="L196" s="22">
        <v>16792</v>
      </c>
      <c r="M196" s="22" t="s">
        <v>11</v>
      </c>
      <c r="N196" s="22">
        <v>22</v>
      </c>
      <c r="O196" s="22">
        <v>3</v>
      </c>
      <c r="P196" s="22">
        <v>20</v>
      </c>
      <c r="Q196" s="22">
        <f t="shared" si="3"/>
        <v>2</v>
      </c>
      <c r="R196" s="22">
        <v>8</v>
      </c>
      <c r="S196" s="22">
        <v>11</v>
      </c>
      <c r="T196" s="22">
        <v>8</v>
      </c>
      <c r="U196" s="22">
        <v>2</v>
      </c>
    </row>
    <row r="197" spans="1:21" x14ac:dyDescent="0.25">
      <c r="A197" s="22">
        <v>37</v>
      </c>
      <c r="B197" s="22">
        <v>0</v>
      </c>
      <c r="C197" s="22" t="s">
        <v>0</v>
      </c>
      <c r="D197" s="22" t="s">
        <v>7</v>
      </c>
      <c r="E197" s="22" t="s">
        <v>2</v>
      </c>
      <c r="F197" s="22">
        <v>2</v>
      </c>
      <c r="G197" s="22" t="s">
        <v>9</v>
      </c>
      <c r="H197" s="22">
        <v>4</v>
      </c>
      <c r="I197" s="22">
        <v>1</v>
      </c>
      <c r="J197" s="22">
        <v>1</v>
      </c>
      <c r="K197" s="22" t="s">
        <v>10</v>
      </c>
      <c r="L197" s="22">
        <v>3564</v>
      </c>
      <c r="M197" s="22" t="s">
        <v>5</v>
      </c>
      <c r="N197" s="22">
        <v>8</v>
      </c>
      <c r="O197" s="22">
        <v>2</v>
      </c>
      <c r="P197" s="22">
        <v>8</v>
      </c>
      <c r="Q197" s="22">
        <f t="shared" si="3"/>
        <v>0</v>
      </c>
      <c r="R197" s="22">
        <v>7</v>
      </c>
      <c r="S197" s="22">
        <v>1</v>
      </c>
      <c r="T197" s="22">
        <v>7</v>
      </c>
      <c r="U197" s="22">
        <v>21</v>
      </c>
    </row>
    <row r="198" spans="1:21" x14ac:dyDescent="0.25">
      <c r="A198" s="22">
        <v>35</v>
      </c>
      <c r="B198" s="22">
        <v>0</v>
      </c>
      <c r="C198" s="22" t="s">
        <v>6</v>
      </c>
      <c r="D198" s="22" t="s">
        <v>7</v>
      </c>
      <c r="E198" s="22" t="s">
        <v>8</v>
      </c>
      <c r="F198" s="22">
        <v>2</v>
      </c>
      <c r="G198" s="22" t="s">
        <v>3</v>
      </c>
      <c r="H198" s="22">
        <v>3</v>
      </c>
      <c r="I198" s="22">
        <v>2</v>
      </c>
      <c r="J198" s="22">
        <v>2</v>
      </c>
      <c r="K198" s="22" t="s">
        <v>4</v>
      </c>
      <c r="L198" s="22">
        <v>4425</v>
      </c>
      <c r="M198" s="22" t="s">
        <v>11</v>
      </c>
      <c r="N198" s="22">
        <v>10</v>
      </c>
      <c r="O198" s="22">
        <v>3</v>
      </c>
      <c r="P198" s="22">
        <v>6</v>
      </c>
      <c r="Q198" s="22">
        <f t="shared" si="3"/>
        <v>4</v>
      </c>
      <c r="R198" s="22">
        <v>2</v>
      </c>
      <c r="S198" s="22">
        <v>1</v>
      </c>
      <c r="T198" s="22">
        <v>2</v>
      </c>
      <c r="U198" s="22">
        <v>2</v>
      </c>
    </row>
    <row r="199" spans="1:21" x14ac:dyDescent="0.25">
      <c r="A199" s="22">
        <v>42</v>
      </c>
      <c r="B199" s="22">
        <v>0</v>
      </c>
      <c r="C199" s="22" t="s">
        <v>12</v>
      </c>
      <c r="D199" s="22" t="s">
        <v>7</v>
      </c>
      <c r="E199" s="22" t="s">
        <v>8</v>
      </c>
      <c r="F199" s="22">
        <v>3</v>
      </c>
      <c r="G199" s="22" t="s">
        <v>3</v>
      </c>
      <c r="H199" s="22">
        <v>3</v>
      </c>
      <c r="I199" s="22">
        <v>2</v>
      </c>
      <c r="J199" s="22">
        <v>3</v>
      </c>
      <c r="K199" s="22" t="s">
        <v>15</v>
      </c>
      <c r="L199" s="22">
        <v>5265</v>
      </c>
      <c r="M199" s="22" t="s">
        <v>11</v>
      </c>
      <c r="N199" s="22">
        <v>11</v>
      </c>
      <c r="O199" s="22">
        <v>3</v>
      </c>
      <c r="P199" s="22">
        <v>5</v>
      </c>
      <c r="Q199" s="22">
        <f t="shared" si="3"/>
        <v>6</v>
      </c>
      <c r="R199" s="22">
        <v>3</v>
      </c>
      <c r="S199" s="22">
        <v>0</v>
      </c>
      <c r="T199" s="22">
        <v>2</v>
      </c>
      <c r="U199" s="22">
        <v>21</v>
      </c>
    </row>
    <row r="200" spans="1:21" x14ac:dyDescent="0.25">
      <c r="A200" s="22">
        <v>38</v>
      </c>
      <c r="B200" s="22">
        <v>0</v>
      </c>
      <c r="C200" s="22" t="s">
        <v>0</v>
      </c>
      <c r="D200" s="22" t="s">
        <v>7</v>
      </c>
      <c r="E200" s="22" t="s">
        <v>2</v>
      </c>
      <c r="F200" s="22">
        <v>4</v>
      </c>
      <c r="G200" s="22" t="s">
        <v>9</v>
      </c>
      <c r="H200" s="22">
        <v>3</v>
      </c>
      <c r="I200" s="22">
        <v>2</v>
      </c>
      <c r="J200" s="22">
        <v>3</v>
      </c>
      <c r="K200" s="22" t="s">
        <v>10</v>
      </c>
      <c r="L200" s="22">
        <v>6553</v>
      </c>
      <c r="M200" s="22" t="s">
        <v>11</v>
      </c>
      <c r="N200" s="22">
        <v>14</v>
      </c>
      <c r="O200" s="22">
        <v>3</v>
      </c>
      <c r="P200" s="22">
        <v>1</v>
      </c>
      <c r="Q200" s="22">
        <f t="shared" si="3"/>
        <v>13</v>
      </c>
      <c r="R200" s="22">
        <v>0</v>
      </c>
      <c r="S200" s="22">
        <v>0</v>
      </c>
      <c r="T200" s="22">
        <v>0</v>
      </c>
      <c r="U200" s="22">
        <v>2</v>
      </c>
    </row>
    <row r="201" spans="1:21" x14ac:dyDescent="0.25">
      <c r="A201" s="22">
        <v>38</v>
      </c>
      <c r="B201" s="22">
        <v>0</v>
      </c>
      <c r="C201" s="22" t="s">
        <v>0</v>
      </c>
      <c r="D201" s="22" t="s">
        <v>7</v>
      </c>
      <c r="E201" s="22" t="s">
        <v>17</v>
      </c>
      <c r="F201" s="22">
        <v>4</v>
      </c>
      <c r="G201" s="22" t="s">
        <v>9</v>
      </c>
      <c r="H201" s="22">
        <v>3</v>
      </c>
      <c r="I201" s="22">
        <v>2</v>
      </c>
      <c r="J201" s="22">
        <v>4</v>
      </c>
      <c r="K201" s="22" t="s">
        <v>10</v>
      </c>
      <c r="L201" s="22">
        <v>6261</v>
      </c>
      <c r="M201" s="22" t="s">
        <v>11</v>
      </c>
      <c r="N201" s="22">
        <v>9</v>
      </c>
      <c r="O201" s="22">
        <v>1</v>
      </c>
      <c r="P201" s="22">
        <v>7</v>
      </c>
      <c r="Q201" s="22">
        <f t="shared" si="3"/>
        <v>2</v>
      </c>
      <c r="R201" s="22">
        <v>7</v>
      </c>
      <c r="S201" s="22">
        <v>1</v>
      </c>
      <c r="T201" s="22">
        <v>7</v>
      </c>
      <c r="U201" s="22">
        <v>29</v>
      </c>
    </row>
    <row r="202" spans="1:21" x14ac:dyDescent="0.25">
      <c r="A202" s="22">
        <v>27</v>
      </c>
      <c r="B202" s="22">
        <v>0</v>
      </c>
      <c r="C202" s="22" t="s">
        <v>6</v>
      </c>
      <c r="D202" s="22" t="s">
        <v>7</v>
      </c>
      <c r="E202" s="22" t="s">
        <v>17</v>
      </c>
      <c r="F202" s="22">
        <v>3</v>
      </c>
      <c r="G202" s="22" t="s">
        <v>9</v>
      </c>
      <c r="H202" s="22">
        <v>2</v>
      </c>
      <c r="I202" s="22">
        <v>2</v>
      </c>
      <c r="J202" s="22">
        <v>1</v>
      </c>
      <c r="K202" s="22" t="s">
        <v>10</v>
      </c>
      <c r="L202" s="22">
        <v>4298</v>
      </c>
      <c r="M202" s="22" t="s">
        <v>11</v>
      </c>
      <c r="N202" s="22">
        <v>6</v>
      </c>
      <c r="O202" s="22">
        <v>3</v>
      </c>
      <c r="P202" s="22">
        <v>2</v>
      </c>
      <c r="Q202" s="22">
        <f t="shared" si="3"/>
        <v>4</v>
      </c>
      <c r="R202" s="22">
        <v>2</v>
      </c>
      <c r="S202" s="22">
        <v>2</v>
      </c>
      <c r="T202" s="22">
        <v>0</v>
      </c>
      <c r="U202" s="22">
        <v>1</v>
      </c>
    </row>
    <row r="203" spans="1:21" x14ac:dyDescent="0.25">
      <c r="A203" s="22">
        <v>49</v>
      </c>
      <c r="B203" s="22">
        <v>0</v>
      </c>
      <c r="C203" s="22" t="s">
        <v>12</v>
      </c>
      <c r="D203" s="22" t="s">
        <v>7</v>
      </c>
      <c r="E203" s="22" t="s">
        <v>2</v>
      </c>
      <c r="F203" s="22">
        <v>4</v>
      </c>
      <c r="G203" s="22" t="s">
        <v>9</v>
      </c>
      <c r="H203" s="22">
        <v>3</v>
      </c>
      <c r="I203" s="22">
        <v>2</v>
      </c>
      <c r="J203" s="22">
        <v>4</v>
      </c>
      <c r="K203" s="22" t="s">
        <v>15</v>
      </c>
      <c r="L203" s="22">
        <v>6804</v>
      </c>
      <c r="M203" s="22" t="s">
        <v>5</v>
      </c>
      <c r="N203" s="22">
        <v>7</v>
      </c>
      <c r="O203" s="22">
        <v>3</v>
      </c>
      <c r="P203" s="22">
        <v>7</v>
      </c>
      <c r="Q203" s="22">
        <f t="shared" si="3"/>
        <v>0</v>
      </c>
      <c r="R203" s="22">
        <v>7</v>
      </c>
      <c r="S203" s="22">
        <v>1</v>
      </c>
      <c r="T203" s="22">
        <v>7</v>
      </c>
      <c r="U203" s="22">
        <v>18</v>
      </c>
    </row>
    <row r="204" spans="1:21" x14ac:dyDescent="0.25">
      <c r="A204" s="22">
        <v>34</v>
      </c>
      <c r="B204" s="22">
        <v>0</v>
      </c>
      <c r="C204" s="22" t="s">
        <v>6</v>
      </c>
      <c r="D204" s="22" t="s">
        <v>7</v>
      </c>
      <c r="E204" s="22" t="s">
        <v>8</v>
      </c>
      <c r="F204" s="22">
        <v>4</v>
      </c>
      <c r="G204" s="22" t="s">
        <v>9</v>
      </c>
      <c r="H204" s="22">
        <v>3</v>
      </c>
      <c r="I204" s="22">
        <v>1</v>
      </c>
      <c r="J204" s="22">
        <v>3</v>
      </c>
      <c r="K204" s="22" t="s">
        <v>15</v>
      </c>
      <c r="L204" s="22">
        <v>3815</v>
      </c>
      <c r="M204" s="22" t="s">
        <v>5</v>
      </c>
      <c r="N204" s="22">
        <v>5</v>
      </c>
      <c r="O204" s="22">
        <v>4</v>
      </c>
      <c r="P204" s="22">
        <v>5</v>
      </c>
      <c r="Q204" s="22">
        <f t="shared" si="3"/>
        <v>0</v>
      </c>
      <c r="R204" s="22">
        <v>3</v>
      </c>
      <c r="S204" s="22">
        <v>2</v>
      </c>
      <c r="T204" s="22">
        <v>0</v>
      </c>
      <c r="U204" s="22">
        <v>10</v>
      </c>
    </row>
    <row r="205" spans="1:21" x14ac:dyDescent="0.25">
      <c r="A205" s="22">
        <v>40</v>
      </c>
      <c r="B205" s="22">
        <v>0</v>
      </c>
      <c r="C205" s="22" t="s">
        <v>0</v>
      </c>
      <c r="D205" s="22" t="s">
        <v>7</v>
      </c>
      <c r="E205" s="22" t="s">
        <v>8</v>
      </c>
      <c r="F205" s="22">
        <v>3</v>
      </c>
      <c r="G205" s="22" t="s">
        <v>9</v>
      </c>
      <c r="H205" s="22">
        <v>3</v>
      </c>
      <c r="I205" s="22">
        <v>2</v>
      </c>
      <c r="J205" s="22">
        <v>4</v>
      </c>
      <c r="K205" s="22" t="s">
        <v>10</v>
      </c>
      <c r="L205" s="22">
        <v>2741</v>
      </c>
      <c r="M205" s="22" t="s">
        <v>5</v>
      </c>
      <c r="N205" s="22">
        <v>15</v>
      </c>
      <c r="O205" s="22">
        <v>4</v>
      </c>
      <c r="P205" s="22">
        <v>7</v>
      </c>
      <c r="Q205" s="22">
        <f t="shared" si="3"/>
        <v>8</v>
      </c>
      <c r="R205" s="22">
        <v>2</v>
      </c>
      <c r="S205" s="22">
        <v>3</v>
      </c>
      <c r="T205" s="22">
        <v>7</v>
      </c>
      <c r="U205" s="22">
        <v>19</v>
      </c>
    </row>
    <row r="206" spans="1:21" x14ac:dyDescent="0.25">
      <c r="A206" s="22">
        <v>38</v>
      </c>
      <c r="B206" s="22">
        <v>1</v>
      </c>
      <c r="C206" s="22" t="s">
        <v>0</v>
      </c>
      <c r="D206" s="22" t="s">
        <v>7</v>
      </c>
      <c r="E206" s="22" t="s">
        <v>8</v>
      </c>
      <c r="F206" s="22">
        <v>2</v>
      </c>
      <c r="G206" s="22" t="s">
        <v>9</v>
      </c>
      <c r="H206" s="22">
        <v>3</v>
      </c>
      <c r="I206" s="22">
        <v>2</v>
      </c>
      <c r="J206" s="22">
        <v>1</v>
      </c>
      <c r="K206" s="22" t="s">
        <v>10</v>
      </c>
      <c r="L206" s="22">
        <v>6673</v>
      </c>
      <c r="M206" s="22" t="s">
        <v>5</v>
      </c>
      <c r="N206" s="22">
        <v>17</v>
      </c>
      <c r="O206" s="22">
        <v>3</v>
      </c>
      <c r="P206" s="22">
        <v>1</v>
      </c>
      <c r="Q206" s="22">
        <f t="shared" si="3"/>
        <v>16</v>
      </c>
      <c r="R206" s="22">
        <v>0</v>
      </c>
      <c r="S206" s="22">
        <v>0</v>
      </c>
      <c r="T206" s="22">
        <v>0</v>
      </c>
      <c r="U206" s="22">
        <v>29</v>
      </c>
    </row>
    <row r="207" spans="1:21" x14ac:dyDescent="0.25">
      <c r="A207" s="22">
        <v>29</v>
      </c>
      <c r="B207" s="22">
        <v>1</v>
      </c>
      <c r="C207" s="22" t="s">
        <v>0</v>
      </c>
      <c r="D207" s="22" t="s">
        <v>1</v>
      </c>
      <c r="E207" s="22" t="s">
        <v>14</v>
      </c>
      <c r="F207" s="22">
        <v>2</v>
      </c>
      <c r="G207" s="22" t="s">
        <v>3</v>
      </c>
      <c r="H207" s="22">
        <v>3</v>
      </c>
      <c r="I207" s="22">
        <v>3</v>
      </c>
      <c r="J207" s="22">
        <v>4</v>
      </c>
      <c r="K207" s="22" t="s">
        <v>10</v>
      </c>
      <c r="L207" s="22">
        <v>7639</v>
      </c>
      <c r="M207" s="22" t="s">
        <v>11</v>
      </c>
      <c r="N207" s="22">
        <v>10</v>
      </c>
      <c r="O207" s="22">
        <v>2</v>
      </c>
      <c r="P207" s="22">
        <v>10</v>
      </c>
      <c r="Q207" s="22">
        <f t="shared" si="3"/>
        <v>0</v>
      </c>
      <c r="R207" s="22">
        <v>4</v>
      </c>
      <c r="S207" s="22">
        <v>1</v>
      </c>
      <c r="T207" s="22">
        <v>9</v>
      </c>
      <c r="U207" s="22">
        <v>27</v>
      </c>
    </row>
    <row r="208" spans="1:21" x14ac:dyDescent="0.25">
      <c r="A208" s="22">
        <v>22</v>
      </c>
      <c r="B208" s="22">
        <v>0</v>
      </c>
      <c r="C208" s="22" t="s">
        <v>0</v>
      </c>
      <c r="D208" s="22" t="s">
        <v>7</v>
      </c>
      <c r="E208" s="22" t="s">
        <v>2</v>
      </c>
      <c r="F208" s="22">
        <v>4</v>
      </c>
      <c r="G208" s="22" t="s">
        <v>9</v>
      </c>
      <c r="H208" s="22">
        <v>4</v>
      </c>
      <c r="I208" s="22">
        <v>1</v>
      </c>
      <c r="J208" s="22">
        <v>2</v>
      </c>
      <c r="K208" s="22" t="s">
        <v>15</v>
      </c>
      <c r="L208" s="22">
        <v>2328</v>
      </c>
      <c r="M208" s="22" t="s">
        <v>5</v>
      </c>
      <c r="N208" s="22">
        <v>4</v>
      </c>
      <c r="O208" s="22">
        <v>2</v>
      </c>
      <c r="P208" s="22">
        <v>4</v>
      </c>
      <c r="Q208" s="22">
        <f t="shared" si="3"/>
        <v>0</v>
      </c>
      <c r="R208" s="22">
        <v>2</v>
      </c>
      <c r="S208" s="22">
        <v>2</v>
      </c>
      <c r="T208" s="22">
        <v>2</v>
      </c>
      <c r="U208" s="22">
        <v>5</v>
      </c>
    </row>
    <row r="209" spans="1:21" x14ac:dyDescent="0.25">
      <c r="A209" s="22">
        <v>36</v>
      </c>
      <c r="B209" s="22">
        <v>0</v>
      </c>
      <c r="C209" s="22" t="s">
        <v>6</v>
      </c>
      <c r="D209" s="22" t="s">
        <v>7</v>
      </c>
      <c r="E209" s="22" t="s">
        <v>8</v>
      </c>
      <c r="F209" s="22">
        <v>2</v>
      </c>
      <c r="G209" s="22" t="s">
        <v>3</v>
      </c>
      <c r="H209" s="22">
        <v>3</v>
      </c>
      <c r="I209" s="22">
        <v>1</v>
      </c>
      <c r="J209" s="22">
        <v>4</v>
      </c>
      <c r="K209" s="22" t="s">
        <v>4</v>
      </c>
      <c r="L209" s="22">
        <v>2153</v>
      </c>
      <c r="M209" s="22" t="s">
        <v>11</v>
      </c>
      <c r="N209" s="22">
        <v>8</v>
      </c>
      <c r="O209" s="22">
        <v>3</v>
      </c>
      <c r="P209" s="22">
        <v>8</v>
      </c>
      <c r="Q209" s="22">
        <f t="shared" si="3"/>
        <v>0</v>
      </c>
      <c r="R209" s="22">
        <v>1</v>
      </c>
      <c r="S209" s="22">
        <v>1</v>
      </c>
      <c r="T209" s="22">
        <v>7</v>
      </c>
      <c r="U209" s="22">
        <v>18</v>
      </c>
    </row>
    <row r="210" spans="1:21" x14ac:dyDescent="0.25">
      <c r="A210" s="22">
        <v>40</v>
      </c>
      <c r="B210" s="22">
        <v>0</v>
      </c>
      <c r="C210" s="22" t="s">
        <v>12</v>
      </c>
      <c r="D210" s="22" t="s">
        <v>7</v>
      </c>
      <c r="E210" s="22" t="s">
        <v>2</v>
      </c>
      <c r="F210" s="22">
        <v>4</v>
      </c>
      <c r="G210" s="22" t="s">
        <v>9</v>
      </c>
      <c r="H210" s="22">
        <v>2</v>
      </c>
      <c r="I210" s="22">
        <v>2</v>
      </c>
      <c r="J210" s="22">
        <v>4</v>
      </c>
      <c r="K210" s="22" t="s">
        <v>10</v>
      </c>
      <c r="L210" s="22">
        <v>4876</v>
      </c>
      <c r="M210" s="22" t="s">
        <v>11</v>
      </c>
      <c r="N210" s="22">
        <v>5</v>
      </c>
      <c r="O210" s="22">
        <v>1</v>
      </c>
      <c r="P210" s="22">
        <v>3</v>
      </c>
      <c r="Q210" s="22">
        <f t="shared" si="3"/>
        <v>2</v>
      </c>
      <c r="R210" s="22">
        <v>2</v>
      </c>
      <c r="S210" s="22">
        <v>0</v>
      </c>
      <c r="T210" s="22">
        <v>2</v>
      </c>
      <c r="U210" s="22">
        <v>9</v>
      </c>
    </row>
    <row r="211" spans="1:21" x14ac:dyDescent="0.25">
      <c r="A211" s="22">
        <v>46</v>
      </c>
      <c r="B211" s="22">
        <v>0</v>
      </c>
      <c r="C211" s="22" t="s">
        <v>0</v>
      </c>
      <c r="D211" s="22" t="s">
        <v>7</v>
      </c>
      <c r="E211" s="22" t="s">
        <v>8</v>
      </c>
      <c r="F211" s="22">
        <v>4</v>
      </c>
      <c r="G211" s="22" t="s">
        <v>9</v>
      </c>
      <c r="H211" s="22">
        <v>3</v>
      </c>
      <c r="I211" s="22">
        <v>3</v>
      </c>
      <c r="J211" s="22">
        <v>1</v>
      </c>
      <c r="K211" s="22" t="s">
        <v>15</v>
      </c>
      <c r="L211" s="22">
        <v>9396</v>
      </c>
      <c r="M211" s="22" t="s">
        <v>11</v>
      </c>
      <c r="N211" s="22">
        <v>17</v>
      </c>
      <c r="O211" s="22">
        <v>3</v>
      </c>
      <c r="P211" s="22">
        <v>4</v>
      </c>
      <c r="Q211" s="22">
        <f t="shared" si="3"/>
        <v>13</v>
      </c>
      <c r="R211" s="22">
        <v>2</v>
      </c>
      <c r="S211" s="22">
        <v>0</v>
      </c>
      <c r="T211" s="22">
        <v>3</v>
      </c>
      <c r="U211" s="22">
        <v>1</v>
      </c>
    </row>
    <row r="212" spans="1:21" x14ac:dyDescent="0.25">
      <c r="A212" s="22">
        <v>32</v>
      </c>
      <c r="B212" s="22">
        <v>1</v>
      </c>
      <c r="C212" s="22" t="s">
        <v>0</v>
      </c>
      <c r="D212" s="22" t="s">
        <v>1</v>
      </c>
      <c r="E212" s="22" t="s">
        <v>8</v>
      </c>
      <c r="F212" s="22">
        <v>4</v>
      </c>
      <c r="G212" s="22" t="s">
        <v>9</v>
      </c>
      <c r="H212" s="22">
        <v>1</v>
      </c>
      <c r="I212" s="22">
        <v>3</v>
      </c>
      <c r="J212" s="22">
        <v>4</v>
      </c>
      <c r="K212" s="22" t="s">
        <v>10</v>
      </c>
      <c r="L212" s="22">
        <v>10400</v>
      </c>
      <c r="M212" s="22" t="s">
        <v>11</v>
      </c>
      <c r="N212" s="22">
        <v>14</v>
      </c>
      <c r="O212" s="22">
        <v>2</v>
      </c>
      <c r="P212" s="22">
        <v>14</v>
      </c>
      <c r="Q212" s="22">
        <f t="shared" si="3"/>
        <v>0</v>
      </c>
      <c r="R212" s="22">
        <v>8</v>
      </c>
      <c r="S212" s="22">
        <v>9</v>
      </c>
      <c r="T212" s="22">
        <v>8</v>
      </c>
      <c r="U212" s="22">
        <v>4</v>
      </c>
    </row>
    <row r="213" spans="1:21" x14ac:dyDescent="0.25">
      <c r="A213" s="22">
        <v>30</v>
      </c>
      <c r="B213" s="22">
        <v>0</v>
      </c>
      <c r="C213" s="22" t="s">
        <v>12</v>
      </c>
      <c r="D213" s="22" t="s">
        <v>7</v>
      </c>
      <c r="E213" s="22" t="s">
        <v>2</v>
      </c>
      <c r="F213" s="22">
        <v>3</v>
      </c>
      <c r="G213" s="22" t="s">
        <v>9</v>
      </c>
      <c r="H213" s="22">
        <v>2</v>
      </c>
      <c r="I213" s="22">
        <v>3</v>
      </c>
      <c r="J213" s="22">
        <v>3</v>
      </c>
      <c r="K213" s="22" t="s">
        <v>4</v>
      </c>
      <c r="L213" s="22">
        <v>8474</v>
      </c>
      <c r="M213" s="22" t="s">
        <v>11</v>
      </c>
      <c r="N213" s="22">
        <v>12</v>
      </c>
      <c r="O213" s="22">
        <v>3</v>
      </c>
      <c r="P213" s="22">
        <v>11</v>
      </c>
      <c r="Q213" s="22">
        <f t="shared" si="3"/>
        <v>1</v>
      </c>
      <c r="R213" s="22">
        <v>8</v>
      </c>
      <c r="S213" s="22">
        <v>5</v>
      </c>
      <c r="T213" s="22">
        <v>8</v>
      </c>
      <c r="U213" s="22">
        <v>1</v>
      </c>
    </row>
    <row r="214" spans="1:21" x14ac:dyDescent="0.25">
      <c r="A214" s="22">
        <v>27</v>
      </c>
      <c r="B214" s="22">
        <v>0</v>
      </c>
      <c r="C214" s="22" t="s">
        <v>6</v>
      </c>
      <c r="D214" s="22" t="s">
        <v>1</v>
      </c>
      <c r="E214" s="22" t="s">
        <v>2</v>
      </c>
      <c r="F214" s="22">
        <v>4</v>
      </c>
      <c r="G214" s="22" t="s">
        <v>3</v>
      </c>
      <c r="H214" s="22">
        <v>3</v>
      </c>
      <c r="I214" s="22">
        <v>2</v>
      </c>
      <c r="J214" s="22">
        <v>3</v>
      </c>
      <c r="K214" s="22" t="s">
        <v>4</v>
      </c>
      <c r="L214" s="22">
        <v>9981</v>
      </c>
      <c r="M214" s="22" t="s">
        <v>11</v>
      </c>
      <c r="N214" s="22">
        <v>7</v>
      </c>
      <c r="O214" s="22">
        <v>3</v>
      </c>
      <c r="P214" s="22">
        <v>7</v>
      </c>
      <c r="Q214" s="22">
        <f t="shared" si="3"/>
        <v>0</v>
      </c>
      <c r="R214" s="22">
        <v>7</v>
      </c>
      <c r="S214" s="22">
        <v>0</v>
      </c>
      <c r="T214" s="22">
        <v>7</v>
      </c>
      <c r="U214" s="22">
        <v>20</v>
      </c>
    </row>
    <row r="215" spans="1:21" x14ac:dyDescent="0.25">
      <c r="A215" s="22">
        <v>51</v>
      </c>
      <c r="B215" s="22">
        <v>0</v>
      </c>
      <c r="C215" s="22" t="s">
        <v>0</v>
      </c>
      <c r="D215" s="22" t="s">
        <v>7</v>
      </c>
      <c r="E215" s="22" t="s">
        <v>2</v>
      </c>
      <c r="F215" s="22">
        <v>2</v>
      </c>
      <c r="G215" s="22" t="s">
        <v>9</v>
      </c>
      <c r="H215" s="22">
        <v>2</v>
      </c>
      <c r="I215" s="22">
        <v>3</v>
      </c>
      <c r="J215" s="22">
        <v>2</v>
      </c>
      <c r="K215" s="22" t="s">
        <v>10</v>
      </c>
      <c r="L215" s="22">
        <v>12490</v>
      </c>
      <c r="M215" s="22" t="s">
        <v>11</v>
      </c>
      <c r="N215" s="22">
        <v>16</v>
      </c>
      <c r="O215" s="22">
        <v>1</v>
      </c>
      <c r="P215" s="22">
        <v>10</v>
      </c>
      <c r="Q215" s="22">
        <f t="shared" si="3"/>
        <v>6</v>
      </c>
      <c r="R215" s="22">
        <v>9</v>
      </c>
      <c r="S215" s="22">
        <v>4</v>
      </c>
      <c r="T215" s="22">
        <v>7</v>
      </c>
      <c r="U215" s="22">
        <v>8</v>
      </c>
    </row>
    <row r="216" spans="1:21" x14ac:dyDescent="0.25">
      <c r="A216" s="22">
        <v>30</v>
      </c>
      <c r="B216" s="22">
        <v>1</v>
      </c>
      <c r="C216" s="22" t="s">
        <v>0</v>
      </c>
      <c r="D216" s="22" t="s">
        <v>7</v>
      </c>
      <c r="E216" s="22" t="s">
        <v>17</v>
      </c>
      <c r="F216" s="22">
        <v>4</v>
      </c>
      <c r="G216" s="22" t="s">
        <v>3</v>
      </c>
      <c r="H216" s="22">
        <v>3</v>
      </c>
      <c r="I216" s="22">
        <v>1</v>
      </c>
      <c r="J216" s="22">
        <v>1</v>
      </c>
      <c r="K216" s="22" t="s">
        <v>4</v>
      </c>
      <c r="L216" s="22">
        <v>2657</v>
      </c>
      <c r="M216" s="22" t="s">
        <v>5</v>
      </c>
      <c r="N216" s="22">
        <v>8</v>
      </c>
      <c r="O216" s="22">
        <v>3</v>
      </c>
      <c r="P216" s="22">
        <v>5</v>
      </c>
      <c r="Q216" s="22">
        <f t="shared" si="3"/>
        <v>3</v>
      </c>
      <c r="R216" s="22">
        <v>2</v>
      </c>
      <c r="S216" s="22">
        <v>0</v>
      </c>
      <c r="T216" s="22">
        <v>4</v>
      </c>
      <c r="U216" s="22">
        <v>3</v>
      </c>
    </row>
    <row r="217" spans="1:21" x14ac:dyDescent="0.25">
      <c r="A217" s="22">
        <v>41</v>
      </c>
      <c r="B217" s="22">
        <v>0</v>
      </c>
      <c r="C217" s="22" t="s">
        <v>0</v>
      </c>
      <c r="D217" s="22" t="s">
        <v>1</v>
      </c>
      <c r="E217" s="22" t="s">
        <v>2</v>
      </c>
      <c r="F217" s="22">
        <v>4</v>
      </c>
      <c r="G217" s="22" t="s">
        <v>3</v>
      </c>
      <c r="H217" s="22">
        <v>3</v>
      </c>
      <c r="I217" s="22">
        <v>3</v>
      </c>
      <c r="J217" s="22">
        <v>4</v>
      </c>
      <c r="K217" s="22" t="s">
        <v>4</v>
      </c>
      <c r="L217" s="22">
        <v>13591</v>
      </c>
      <c r="M217" s="22" t="s">
        <v>5</v>
      </c>
      <c r="N217" s="22">
        <v>16</v>
      </c>
      <c r="O217" s="22">
        <v>3</v>
      </c>
      <c r="P217" s="22">
        <v>1</v>
      </c>
      <c r="Q217" s="22">
        <f t="shared" si="3"/>
        <v>15</v>
      </c>
      <c r="R217" s="22">
        <v>0</v>
      </c>
      <c r="S217" s="22">
        <v>0</v>
      </c>
      <c r="T217" s="22">
        <v>0</v>
      </c>
      <c r="U217" s="22">
        <v>6</v>
      </c>
    </row>
    <row r="218" spans="1:21" x14ac:dyDescent="0.25">
      <c r="A218" s="22">
        <v>30</v>
      </c>
      <c r="B218" s="22">
        <v>1</v>
      </c>
      <c r="C218" s="22" t="s">
        <v>6</v>
      </c>
      <c r="D218" s="22" t="s">
        <v>1</v>
      </c>
      <c r="E218" s="22" t="s">
        <v>14</v>
      </c>
      <c r="F218" s="22">
        <v>3</v>
      </c>
      <c r="G218" s="22" t="s">
        <v>3</v>
      </c>
      <c r="H218" s="22">
        <v>2</v>
      </c>
      <c r="I218" s="22">
        <v>2</v>
      </c>
      <c r="J218" s="22">
        <v>1</v>
      </c>
      <c r="K218" s="22" t="s">
        <v>4</v>
      </c>
      <c r="L218" s="22">
        <v>6696</v>
      </c>
      <c r="M218" s="22" t="s">
        <v>11</v>
      </c>
      <c r="N218" s="22">
        <v>9</v>
      </c>
      <c r="O218" s="22">
        <v>2</v>
      </c>
      <c r="P218" s="22">
        <v>6</v>
      </c>
      <c r="Q218" s="22">
        <f t="shared" si="3"/>
        <v>3</v>
      </c>
      <c r="R218" s="22">
        <v>3</v>
      </c>
      <c r="S218" s="22">
        <v>0</v>
      </c>
      <c r="T218" s="22">
        <v>1</v>
      </c>
      <c r="U218" s="22">
        <v>26</v>
      </c>
    </row>
    <row r="219" spans="1:21" x14ac:dyDescent="0.25">
      <c r="A219" s="22">
        <v>29</v>
      </c>
      <c r="B219" s="22">
        <v>1</v>
      </c>
      <c r="C219" s="22" t="s">
        <v>0</v>
      </c>
      <c r="D219" s="22" t="s">
        <v>7</v>
      </c>
      <c r="E219" s="22" t="s">
        <v>17</v>
      </c>
      <c r="F219" s="22">
        <v>3</v>
      </c>
      <c r="G219" s="22" t="s">
        <v>9</v>
      </c>
      <c r="H219" s="22">
        <v>3</v>
      </c>
      <c r="I219" s="22">
        <v>1</v>
      </c>
      <c r="J219" s="22">
        <v>3</v>
      </c>
      <c r="K219" s="22" t="s">
        <v>4</v>
      </c>
      <c r="L219" s="22">
        <v>2058</v>
      </c>
      <c r="M219" s="22" t="s">
        <v>11</v>
      </c>
      <c r="N219" s="22">
        <v>7</v>
      </c>
      <c r="O219" s="22">
        <v>2</v>
      </c>
      <c r="P219" s="22">
        <v>6</v>
      </c>
      <c r="Q219" s="22">
        <f t="shared" si="3"/>
        <v>1</v>
      </c>
      <c r="R219" s="22">
        <v>2</v>
      </c>
      <c r="S219" s="22">
        <v>1</v>
      </c>
      <c r="T219" s="22">
        <v>5</v>
      </c>
      <c r="U219" s="22">
        <v>1</v>
      </c>
    </row>
    <row r="220" spans="1:21" x14ac:dyDescent="0.25">
      <c r="A220" s="22">
        <v>45</v>
      </c>
      <c r="B220" s="22">
        <v>0</v>
      </c>
      <c r="C220" s="22" t="s">
        <v>12</v>
      </c>
      <c r="D220" s="22" t="s">
        <v>1</v>
      </c>
      <c r="E220" s="22" t="s">
        <v>8</v>
      </c>
      <c r="F220" s="22">
        <v>4</v>
      </c>
      <c r="G220" s="22" t="s">
        <v>3</v>
      </c>
      <c r="H220" s="22">
        <v>2</v>
      </c>
      <c r="I220" s="22">
        <v>3</v>
      </c>
      <c r="J220" s="22">
        <v>4</v>
      </c>
      <c r="K220" s="22" t="s">
        <v>4</v>
      </c>
      <c r="L220" s="22">
        <v>8865</v>
      </c>
      <c r="M220" s="22" t="s">
        <v>11</v>
      </c>
      <c r="N220" s="22">
        <v>23</v>
      </c>
      <c r="O220" s="22">
        <v>3</v>
      </c>
      <c r="P220" s="22">
        <v>19</v>
      </c>
      <c r="Q220" s="22">
        <f t="shared" si="3"/>
        <v>4</v>
      </c>
      <c r="R220" s="22">
        <v>7</v>
      </c>
      <c r="S220" s="22">
        <v>12</v>
      </c>
      <c r="T220" s="22">
        <v>8</v>
      </c>
      <c r="U220" s="22">
        <v>6</v>
      </c>
    </row>
    <row r="221" spans="1:21" x14ac:dyDescent="0.25">
      <c r="A221" s="22">
        <v>54</v>
      </c>
      <c r="B221" s="22">
        <v>0</v>
      </c>
      <c r="C221" s="22" t="s">
        <v>0</v>
      </c>
      <c r="D221" s="22" t="s">
        <v>1</v>
      </c>
      <c r="E221" s="22" t="s">
        <v>14</v>
      </c>
      <c r="F221" s="22">
        <v>4</v>
      </c>
      <c r="G221" s="22" t="s">
        <v>3</v>
      </c>
      <c r="H221" s="22">
        <v>3</v>
      </c>
      <c r="I221" s="22">
        <v>2</v>
      </c>
      <c r="J221" s="22">
        <v>1</v>
      </c>
      <c r="K221" s="22" t="s">
        <v>10</v>
      </c>
      <c r="L221" s="22">
        <v>5940</v>
      </c>
      <c r="M221" s="22" t="s">
        <v>11</v>
      </c>
      <c r="N221" s="22">
        <v>16</v>
      </c>
      <c r="O221" s="22">
        <v>3</v>
      </c>
      <c r="P221" s="22">
        <v>6</v>
      </c>
      <c r="Q221" s="22">
        <f t="shared" si="3"/>
        <v>10</v>
      </c>
      <c r="R221" s="22">
        <v>2</v>
      </c>
      <c r="S221" s="22">
        <v>0</v>
      </c>
      <c r="T221" s="22">
        <v>5</v>
      </c>
      <c r="U221" s="22">
        <v>3</v>
      </c>
    </row>
    <row r="222" spans="1:21" x14ac:dyDescent="0.25">
      <c r="A222" s="22">
        <v>36</v>
      </c>
      <c r="B222" s="22">
        <v>0</v>
      </c>
      <c r="C222" s="22" t="s">
        <v>0</v>
      </c>
      <c r="D222" s="22" t="s">
        <v>7</v>
      </c>
      <c r="E222" s="22" t="s">
        <v>2</v>
      </c>
      <c r="F222" s="22">
        <v>4</v>
      </c>
      <c r="G222" s="22" t="s">
        <v>9</v>
      </c>
      <c r="H222" s="22">
        <v>3</v>
      </c>
      <c r="I222" s="22">
        <v>2</v>
      </c>
      <c r="J222" s="22">
        <v>2</v>
      </c>
      <c r="K222" s="22" t="s">
        <v>4</v>
      </c>
      <c r="L222" s="22">
        <v>5914</v>
      </c>
      <c r="M222" s="22" t="s">
        <v>11</v>
      </c>
      <c r="N222" s="22">
        <v>16</v>
      </c>
      <c r="O222" s="22">
        <v>4</v>
      </c>
      <c r="P222" s="22">
        <v>13</v>
      </c>
      <c r="Q222" s="22">
        <f t="shared" si="3"/>
        <v>3</v>
      </c>
      <c r="R222" s="22">
        <v>11</v>
      </c>
      <c r="S222" s="22">
        <v>3</v>
      </c>
      <c r="T222" s="22">
        <v>7</v>
      </c>
      <c r="U222" s="22">
        <v>5</v>
      </c>
    </row>
    <row r="223" spans="1:21" x14ac:dyDescent="0.25">
      <c r="A223" s="22">
        <v>33</v>
      </c>
      <c r="B223" s="22">
        <v>0</v>
      </c>
      <c r="C223" s="22" t="s">
        <v>0</v>
      </c>
      <c r="D223" s="22" t="s">
        <v>7</v>
      </c>
      <c r="E223" s="22" t="s">
        <v>8</v>
      </c>
      <c r="F223" s="22">
        <v>3</v>
      </c>
      <c r="G223" s="22" t="s">
        <v>3</v>
      </c>
      <c r="H223" s="22">
        <v>2</v>
      </c>
      <c r="I223" s="22">
        <v>1</v>
      </c>
      <c r="J223" s="22">
        <v>2</v>
      </c>
      <c r="K223" s="22" t="s">
        <v>10</v>
      </c>
      <c r="L223" s="22">
        <v>2622</v>
      </c>
      <c r="M223" s="22" t="s">
        <v>11</v>
      </c>
      <c r="N223" s="22">
        <v>7</v>
      </c>
      <c r="O223" s="22">
        <v>3</v>
      </c>
      <c r="P223" s="22">
        <v>3</v>
      </c>
      <c r="Q223" s="22">
        <f t="shared" si="3"/>
        <v>4</v>
      </c>
      <c r="R223" s="22">
        <v>2</v>
      </c>
      <c r="S223" s="22">
        <v>1</v>
      </c>
      <c r="T223" s="22">
        <v>1</v>
      </c>
      <c r="U223" s="22">
        <v>4</v>
      </c>
    </row>
    <row r="224" spans="1:21" x14ac:dyDescent="0.25">
      <c r="A224" s="22">
        <v>37</v>
      </c>
      <c r="B224" s="22">
        <v>0</v>
      </c>
      <c r="C224" s="22" t="s">
        <v>6</v>
      </c>
      <c r="D224" s="22" t="s">
        <v>7</v>
      </c>
      <c r="E224" s="22" t="s">
        <v>20</v>
      </c>
      <c r="F224" s="22">
        <v>2</v>
      </c>
      <c r="G224" s="22" t="s">
        <v>9</v>
      </c>
      <c r="H224" s="22">
        <v>3</v>
      </c>
      <c r="I224" s="22">
        <v>3</v>
      </c>
      <c r="J224" s="22">
        <v>4</v>
      </c>
      <c r="K224" s="22" t="s">
        <v>15</v>
      </c>
      <c r="L224" s="22">
        <v>12185</v>
      </c>
      <c r="M224" s="22" t="s">
        <v>5</v>
      </c>
      <c r="N224" s="22">
        <v>10</v>
      </c>
      <c r="O224" s="22">
        <v>3</v>
      </c>
      <c r="P224" s="22">
        <v>10</v>
      </c>
      <c r="Q224" s="22">
        <f t="shared" si="3"/>
        <v>0</v>
      </c>
      <c r="R224" s="22">
        <v>8</v>
      </c>
      <c r="S224" s="22">
        <v>0</v>
      </c>
      <c r="T224" s="22">
        <v>7</v>
      </c>
      <c r="U224" s="22">
        <v>11</v>
      </c>
    </row>
    <row r="225" spans="1:21" x14ac:dyDescent="0.25">
      <c r="A225" s="22">
        <v>38</v>
      </c>
      <c r="B225" s="22">
        <v>0</v>
      </c>
      <c r="C225" s="22" t="s">
        <v>0</v>
      </c>
      <c r="D225" s="22" t="s">
        <v>1</v>
      </c>
      <c r="E225" s="22" t="s">
        <v>2</v>
      </c>
      <c r="F225" s="22">
        <v>1</v>
      </c>
      <c r="G225" s="22" t="s">
        <v>9</v>
      </c>
      <c r="H225" s="22">
        <v>3</v>
      </c>
      <c r="I225" s="22">
        <v>3</v>
      </c>
      <c r="J225" s="22">
        <v>3</v>
      </c>
      <c r="K225" s="22" t="s">
        <v>15</v>
      </c>
      <c r="L225" s="22">
        <v>10609</v>
      </c>
      <c r="M225" s="22" t="s">
        <v>11</v>
      </c>
      <c r="N225" s="22">
        <v>17</v>
      </c>
      <c r="O225" s="22">
        <v>2</v>
      </c>
      <c r="P225" s="22">
        <v>16</v>
      </c>
      <c r="Q225" s="22">
        <f t="shared" si="3"/>
        <v>1</v>
      </c>
      <c r="R225" s="22">
        <v>10</v>
      </c>
      <c r="S225" s="22">
        <v>5</v>
      </c>
      <c r="T225" s="22">
        <v>13</v>
      </c>
      <c r="U225" s="22">
        <v>3</v>
      </c>
    </row>
    <row r="226" spans="1:21" x14ac:dyDescent="0.25">
      <c r="A226" s="22">
        <v>31</v>
      </c>
      <c r="B226" s="22">
        <v>0</v>
      </c>
      <c r="C226" s="22" t="s">
        <v>12</v>
      </c>
      <c r="D226" s="22" t="s">
        <v>7</v>
      </c>
      <c r="E226" s="22" t="s">
        <v>8</v>
      </c>
      <c r="F226" s="22">
        <v>3</v>
      </c>
      <c r="G226" s="22" t="s">
        <v>9</v>
      </c>
      <c r="H226" s="22">
        <v>1</v>
      </c>
      <c r="I226" s="22">
        <v>2</v>
      </c>
      <c r="J226" s="22">
        <v>3</v>
      </c>
      <c r="K226" s="22" t="s">
        <v>10</v>
      </c>
      <c r="L226" s="22">
        <v>4345</v>
      </c>
      <c r="M226" s="22" t="s">
        <v>11</v>
      </c>
      <c r="N226" s="22">
        <v>6</v>
      </c>
      <c r="O226" s="22">
        <v>3</v>
      </c>
      <c r="P226" s="22">
        <v>5</v>
      </c>
      <c r="Q226" s="22">
        <f t="shared" si="3"/>
        <v>1</v>
      </c>
      <c r="R226" s="22">
        <v>4</v>
      </c>
      <c r="S226" s="22">
        <v>1</v>
      </c>
      <c r="T226" s="22">
        <v>4</v>
      </c>
      <c r="U226" s="22">
        <v>1</v>
      </c>
    </row>
    <row r="227" spans="1:21" x14ac:dyDescent="0.25">
      <c r="A227" s="22">
        <v>59</v>
      </c>
      <c r="B227" s="22">
        <v>0</v>
      </c>
      <c r="C227" s="22" t="s">
        <v>0</v>
      </c>
      <c r="D227" s="22" t="s">
        <v>7</v>
      </c>
      <c r="E227" s="22" t="s">
        <v>2</v>
      </c>
      <c r="F227" s="22">
        <v>3</v>
      </c>
      <c r="G227" s="22" t="s">
        <v>9</v>
      </c>
      <c r="H227" s="22">
        <v>2</v>
      </c>
      <c r="I227" s="22">
        <v>1</v>
      </c>
      <c r="J227" s="22">
        <v>4</v>
      </c>
      <c r="K227" s="22" t="s">
        <v>10</v>
      </c>
      <c r="L227" s="22">
        <v>2177</v>
      </c>
      <c r="M227" s="22" t="s">
        <v>11</v>
      </c>
      <c r="N227" s="22">
        <v>7</v>
      </c>
      <c r="O227" s="22">
        <v>3</v>
      </c>
      <c r="P227" s="22">
        <v>1</v>
      </c>
      <c r="Q227" s="22">
        <f t="shared" si="3"/>
        <v>6</v>
      </c>
      <c r="R227" s="22">
        <v>0</v>
      </c>
      <c r="S227" s="22">
        <v>0</v>
      </c>
      <c r="T227" s="22">
        <v>0</v>
      </c>
      <c r="U227" s="22">
        <v>3</v>
      </c>
    </row>
    <row r="228" spans="1:21" x14ac:dyDescent="0.25">
      <c r="A228" s="22">
        <v>37</v>
      </c>
      <c r="B228" s="22">
        <v>0</v>
      </c>
      <c r="C228" s="22" t="s">
        <v>6</v>
      </c>
      <c r="D228" s="22" t="s">
        <v>1</v>
      </c>
      <c r="E228" s="22" t="s">
        <v>14</v>
      </c>
      <c r="F228" s="22">
        <v>1</v>
      </c>
      <c r="G228" s="22" t="s">
        <v>9</v>
      </c>
      <c r="H228" s="22">
        <v>3</v>
      </c>
      <c r="I228" s="22">
        <v>1</v>
      </c>
      <c r="J228" s="22">
        <v>4</v>
      </c>
      <c r="K228" s="22" t="s">
        <v>15</v>
      </c>
      <c r="L228" s="22">
        <v>2793</v>
      </c>
      <c r="M228" s="22" t="s">
        <v>11</v>
      </c>
      <c r="N228" s="22">
        <v>13</v>
      </c>
      <c r="O228" s="22">
        <v>3</v>
      </c>
      <c r="P228" s="22">
        <v>9</v>
      </c>
      <c r="Q228" s="22">
        <f t="shared" si="3"/>
        <v>4</v>
      </c>
      <c r="R228" s="22">
        <v>8</v>
      </c>
      <c r="S228" s="22">
        <v>5</v>
      </c>
      <c r="T228" s="22">
        <v>8</v>
      </c>
      <c r="U228" s="22">
        <v>4</v>
      </c>
    </row>
    <row r="229" spans="1:21" x14ac:dyDescent="0.25">
      <c r="A229" s="22">
        <v>29</v>
      </c>
      <c r="B229" s="22">
        <v>0</v>
      </c>
      <c r="C229" s="22" t="s">
        <v>6</v>
      </c>
      <c r="D229" s="22" t="s">
        <v>1</v>
      </c>
      <c r="E229" s="22" t="s">
        <v>8</v>
      </c>
      <c r="F229" s="22">
        <v>2</v>
      </c>
      <c r="G229" s="22" t="s">
        <v>3</v>
      </c>
      <c r="H229" s="22">
        <v>3</v>
      </c>
      <c r="I229" s="22">
        <v>3</v>
      </c>
      <c r="J229" s="22">
        <v>4</v>
      </c>
      <c r="K229" s="22" t="s">
        <v>10</v>
      </c>
      <c r="L229" s="22">
        <v>7918</v>
      </c>
      <c r="M229" s="22" t="s">
        <v>11</v>
      </c>
      <c r="N229" s="22">
        <v>11</v>
      </c>
      <c r="O229" s="22">
        <v>3</v>
      </c>
      <c r="P229" s="22">
        <v>11</v>
      </c>
      <c r="Q229" s="22">
        <f t="shared" si="3"/>
        <v>0</v>
      </c>
      <c r="R229" s="22">
        <v>10</v>
      </c>
      <c r="S229" s="22">
        <v>4</v>
      </c>
      <c r="T229" s="22">
        <v>1</v>
      </c>
      <c r="U229" s="22">
        <v>1</v>
      </c>
    </row>
    <row r="230" spans="1:21" x14ac:dyDescent="0.25">
      <c r="A230" s="22">
        <v>35</v>
      </c>
      <c r="B230" s="22">
        <v>0</v>
      </c>
      <c r="C230" s="22" t="s">
        <v>6</v>
      </c>
      <c r="D230" s="22" t="s">
        <v>1</v>
      </c>
      <c r="E230" s="22" t="s">
        <v>14</v>
      </c>
      <c r="F230" s="22">
        <v>3</v>
      </c>
      <c r="G230" s="22" t="s">
        <v>3</v>
      </c>
      <c r="H230" s="22">
        <v>3</v>
      </c>
      <c r="I230" s="22">
        <v>3</v>
      </c>
      <c r="J230" s="22">
        <v>3</v>
      </c>
      <c r="K230" s="22" t="s">
        <v>4</v>
      </c>
      <c r="L230" s="22">
        <v>8789</v>
      </c>
      <c r="M230" s="22" t="s">
        <v>11</v>
      </c>
      <c r="N230" s="22">
        <v>10</v>
      </c>
      <c r="O230" s="22">
        <v>4</v>
      </c>
      <c r="P230" s="22">
        <v>10</v>
      </c>
      <c r="Q230" s="22">
        <f t="shared" si="3"/>
        <v>0</v>
      </c>
      <c r="R230" s="22">
        <v>7</v>
      </c>
      <c r="S230" s="22">
        <v>0</v>
      </c>
      <c r="T230" s="22">
        <v>8</v>
      </c>
      <c r="U230" s="22">
        <v>1</v>
      </c>
    </row>
    <row r="231" spans="1:21" x14ac:dyDescent="0.25">
      <c r="A231" s="22">
        <v>29</v>
      </c>
      <c r="B231" s="22">
        <v>1</v>
      </c>
      <c r="C231" s="22" t="s">
        <v>0</v>
      </c>
      <c r="D231" s="22" t="s">
        <v>7</v>
      </c>
      <c r="E231" s="22" t="s">
        <v>8</v>
      </c>
      <c r="F231" s="22">
        <v>3</v>
      </c>
      <c r="G231" s="22" t="s">
        <v>9</v>
      </c>
      <c r="H231" s="22">
        <v>2</v>
      </c>
      <c r="I231" s="22">
        <v>1</v>
      </c>
      <c r="J231" s="22">
        <v>4</v>
      </c>
      <c r="K231" s="22" t="s">
        <v>4</v>
      </c>
      <c r="L231" s="22">
        <v>2389</v>
      </c>
      <c r="M231" s="22" t="s">
        <v>5</v>
      </c>
      <c r="N231" s="22">
        <v>4</v>
      </c>
      <c r="O231" s="22">
        <v>2</v>
      </c>
      <c r="P231" s="22">
        <v>4</v>
      </c>
      <c r="Q231" s="22">
        <f t="shared" si="3"/>
        <v>0</v>
      </c>
      <c r="R231" s="22">
        <v>3</v>
      </c>
      <c r="S231" s="22">
        <v>0</v>
      </c>
      <c r="T231" s="22">
        <v>1</v>
      </c>
      <c r="U231" s="22">
        <v>18</v>
      </c>
    </row>
    <row r="232" spans="1:21" x14ac:dyDescent="0.25">
      <c r="A232" s="22">
        <v>52</v>
      </c>
      <c r="B232" s="22">
        <v>0</v>
      </c>
      <c r="C232" s="22" t="s">
        <v>0</v>
      </c>
      <c r="D232" s="22" t="s">
        <v>7</v>
      </c>
      <c r="E232" s="22" t="s">
        <v>2</v>
      </c>
      <c r="F232" s="22">
        <v>3</v>
      </c>
      <c r="G232" s="22" t="s">
        <v>3</v>
      </c>
      <c r="H232" s="22">
        <v>2</v>
      </c>
      <c r="I232" s="22">
        <v>1</v>
      </c>
      <c r="J232" s="22">
        <v>4</v>
      </c>
      <c r="K232" s="22" t="s">
        <v>4</v>
      </c>
      <c r="L232" s="22">
        <v>3212</v>
      </c>
      <c r="M232" s="22" t="s">
        <v>11</v>
      </c>
      <c r="N232" s="22">
        <v>6</v>
      </c>
      <c r="O232" s="22">
        <v>2</v>
      </c>
      <c r="P232" s="22">
        <v>2</v>
      </c>
      <c r="Q232" s="22">
        <f t="shared" si="3"/>
        <v>4</v>
      </c>
      <c r="R232" s="22">
        <v>2</v>
      </c>
      <c r="S232" s="22">
        <v>2</v>
      </c>
      <c r="T232" s="22">
        <v>2</v>
      </c>
      <c r="U232" s="22">
        <v>2</v>
      </c>
    </row>
    <row r="233" spans="1:21" x14ac:dyDescent="0.25">
      <c r="A233" s="22">
        <v>42</v>
      </c>
      <c r="B233" s="22">
        <v>0</v>
      </c>
      <c r="C233" s="22" t="s">
        <v>0</v>
      </c>
      <c r="D233" s="22" t="s">
        <v>7</v>
      </c>
      <c r="E233" s="22" t="s">
        <v>17</v>
      </c>
      <c r="F233" s="22">
        <v>3</v>
      </c>
      <c r="G233" s="22" t="s">
        <v>9</v>
      </c>
      <c r="H233" s="22">
        <v>3</v>
      </c>
      <c r="I233" s="22">
        <v>5</v>
      </c>
      <c r="J233" s="22">
        <v>4</v>
      </c>
      <c r="K233" s="22" t="s">
        <v>10</v>
      </c>
      <c r="L233" s="22">
        <v>19232</v>
      </c>
      <c r="M233" s="22" t="s">
        <v>11</v>
      </c>
      <c r="N233" s="22">
        <v>22</v>
      </c>
      <c r="O233" s="22">
        <v>3</v>
      </c>
      <c r="P233" s="22">
        <v>22</v>
      </c>
      <c r="Q233" s="22">
        <f t="shared" si="3"/>
        <v>0</v>
      </c>
      <c r="R233" s="22">
        <v>17</v>
      </c>
      <c r="S233" s="22">
        <v>11</v>
      </c>
      <c r="T233" s="22">
        <v>15</v>
      </c>
      <c r="U233" s="22">
        <v>4</v>
      </c>
    </row>
    <row r="234" spans="1:21" x14ac:dyDescent="0.25">
      <c r="A234" s="22">
        <v>59</v>
      </c>
      <c r="B234" s="22">
        <v>0</v>
      </c>
      <c r="C234" s="22" t="s">
        <v>0</v>
      </c>
      <c r="D234" s="22" t="s">
        <v>13</v>
      </c>
      <c r="E234" s="22" t="s">
        <v>8</v>
      </c>
      <c r="F234" s="22">
        <v>2</v>
      </c>
      <c r="G234" s="22" t="s">
        <v>9</v>
      </c>
      <c r="H234" s="22">
        <v>3</v>
      </c>
      <c r="I234" s="22">
        <v>1</v>
      </c>
      <c r="J234" s="22">
        <v>3</v>
      </c>
      <c r="K234" s="22" t="s">
        <v>10</v>
      </c>
      <c r="L234" s="22">
        <v>2267</v>
      </c>
      <c r="M234" s="22" t="s">
        <v>11</v>
      </c>
      <c r="N234" s="22">
        <v>7</v>
      </c>
      <c r="O234" s="22">
        <v>2</v>
      </c>
      <c r="P234" s="22">
        <v>2</v>
      </c>
      <c r="Q234" s="22">
        <f t="shared" si="3"/>
        <v>5</v>
      </c>
      <c r="R234" s="22">
        <v>2</v>
      </c>
      <c r="S234" s="22">
        <v>2</v>
      </c>
      <c r="T234" s="22">
        <v>2</v>
      </c>
      <c r="U234" s="22">
        <v>6</v>
      </c>
    </row>
    <row r="235" spans="1:21" x14ac:dyDescent="0.25">
      <c r="A235" s="22">
        <v>50</v>
      </c>
      <c r="B235" s="22">
        <v>0</v>
      </c>
      <c r="C235" s="22" t="s">
        <v>0</v>
      </c>
      <c r="D235" s="22" t="s">
        <v>1</v>
      </c>
      <c r="E235" s="22" t="s">
        <v>8</v>
      </c>
      <c r="F235" s="22">
        <v>4</v>
      </c>
      <c r="G235" s="22" t="s">
        <v>3</v>
      </c>
      <c r="H235" s="22">
        <v>3</v>
      </c>
      <c r="I235" s="22">
        <v>5</v>
      </c>
      <c r="J235" s="22">
        <v>4</v>
      </c>
      <c r="K235" s="22" t="s">
        <v>15</v>
      </c>
      <c r="L235" s="22">
        <v>19517</v>
      </c>
      <c r="M235" s="22" t="s">
        <v>11</v>
      </c>
      <c r="N235" s="22">
        <v>32</v>
      </c>
      <c r="O235" s="22">
        <v>2</v>
      </c>
      <c r="P235" s="22">
        <v>7</v>
      </c>
      <c r="Q235" s="22">
        <f t="shared" si="3"/>
        <v>25</v>
      </c>
      <c r="R235" s="22">
        <v>0</v>
      </c>
      <c r="S235" s="22">
        <v>0</v>
      </c>
      <c r="T235" s="22">
        <v>6</v>
      </c>
      <c r="U235" s="22">
        <v>1</v>
      </c>
    </row>
    <row r="236" spans="1:21" x14ac:dyDescent="0.25">
      <c r="A236" s="22">
        <v>33</v>
      </c>
      <c r="B236" s="22">
        <v>1</v>
      </c>
      <c r="C236" s="22" t="s">
        <v>0</v>
      </c>
      <c r="D236" s="22" t="s">
        <v>7</v>
      </c>
      <c r="E236" s="22" t="s">
        <v>8</v>
      </c>
      <c r="F236" s="22">
        <v>3</v>
      </c>
      <c r="G236" s="22" t="s">
        <v>9</v>
      </c>
      <c r="H236" s="22">
        <v>3</v>
      </c>
      <c r="I236" s="22">
        <v>1</v>
      </c>
      <c r="J236" s="22">
        <v>4</v>
      </c>
      <c r="K236" s="22" t="s">
        <v>10</v>
      </c>
      <c r="L236" s="22">
        <v>2436</v>
      </c>
      <c r="M236" s="22" t="s">
        <v>5</v>
      </c>
      <c r="N236" s="22">
        <v>8</v>
      </c>
      <c r="O236" s="22">
        <v>1</v>
      </c>
      <c r="P236" s="22">
        <v>5</v>
      </c>
      <c r="Q236" s="22">
        <f t="shared" si="3"/>
        <v>3</v>
      </c>
      <c r="R236" s="22">
        <v>4</v>
      </c>
      <c r="S236" s="22">
        <v>0</v>
      </c>
      <c r="T236" s="22">
        <v>4</v>
      </c>
      <c r="U236" s="22">
        <v>14</v>
      </c>
    </row>
    <row r="237" spans="1:21" x14ac:dyDescent="0.25">
      <c r="A237" s="22">
        <v>43</v>
      </c>
      <c r="B237" s="22">
        <v>0</v>
      </c>
      <c r="C237" s="22" t="s">
        <v>0</v>
      </c>
      <c r="D237" s="22" t="s">
        <v>1</v>
      </c>
      <c r="E237" s="22" t="s">
        <v>14</v>
      </c>
      <c r="F237" s="22">
        <v>4</v>
      </c>
      <c r="G237" s="22" t="s">
        <v>3</v>
      </c>
      <c r="H237" s="22">
        <v>3</v>
      </c>
      <c r="I237" s="22">
        <v>4</v>
      </c>
      <c r="J237" s="22">
        <v>4</v>
      </c>
      <c r="K237" s="22" t="s">
        <v>10</v>
      </c>
      <c r="L237" s="22">
        <v>16064</v>
      </c>
      <c r="M237" s="22" t="s">
        <v>5</v>
      </c>
      <c r="N237" s="22">
        <v>22</v>
      </c>
      <c r="O237" s="22">
        <v>3</v>
      </c>
      <c r="P237" s="22">
        <v>17</v>
      </c>
      <c r="Q237" s="22">
        <f t="shared" si="3"/>
        <v>5</v>
      </c>
      <c r="R237" s="22">
        <v>13</v>
      </c>
      <c r="S237" s="22">
        <v>1</v>
      </c>
      <c r="T237" s="22">
        <v>9</v>
      </c>
      <c r="U237" s="22">
        <v>16</v>
      </c>
    </row>
    <row r="238" spans="1:21" x14ac:dyDescent="0.25">
      <c r="A238" s="22">
        <v>33</v>
      </c>
      <c r="B238" s="22">
        <v>1</v>
      </c>
      <c r="C238" s="22" t="s">
        <v>0</v>
      </c>
      <c r="D238" s="22" t="s">
        <v>7</v>
      </c>
      <c r="E238" s="22" t="s">
        <v>2</v>
      </c>
      <c r="F238" s="22">
        <v>1</v>
      </c>
      <c r="G238" s="22" t="s">
        <v>3</v>
      </c>
      <c r="H238" s="22">
        <v>3</v>
      </c>
      <c r="I238" s="22">
        <v>1</v>
      </c>
      <c r="J238" s="22">
        <v>1</v>
      </c>
      <c r="K238" s="22" t="s">
        <v>10</v>
      </c>
      <c r="L238" s="22">
        <v>2707</v>
      </c>
      <c r="M238" s="22" t="s">
        <v>11</v>
      </c>
      <c r="N238" s="22">
        <v>13</v>
      </c>
      <c r="O238" s="22">
        <v>4</v>
      </c>
      <c r="P238" s="22">
        <v>9</v>
      </c>
      <c r="Q238" s="22">
        <f t="shared" si="3"/>
        <v>4</v>
      </c>
      <c r="R238" s="22">
        <v>7</v>
      </c>
      <c r="S238" s="22">
        <v>1</v>
      </c>
      <c r="T238" s="22">
        <v>7</v>
      </c>
      <c r="U238" s="22">
        <v>2</v>
      </c>
    </row>
    <row r="239" spans="1:21" x14ac:dyDescent="0.25">
      <c r="A239" s="22">
        <v>52</v>
      </c>
      <c r="B239" s="22">
        <v>0</v>
      </c>
      <c r="C239" s="22" t="s">
        <v>12</v>
      </c>
      <c r="D239" s="22" t="s">
        <v>1</v>
      </c>
      <c r="E239" s="22" t="s">
        <v>2</v>
      </c>
      <c r="F239" s="22">
        <v>1</v>
      </c>
      <c r="G239" s="22" t="s">
        <v>9</v>
      </c>
      <c r="H239" s="22">
        <v>2</v>
      </c>
      <c r="I239" s="22">
        <v>5</v>
      </c>
      <c r="J239" s="22">
        <v>3</v>
      </c>
      <c r="K239" s="22" t="s">
        <v>4</v>
      </c>
      <c r="L239" s="22">
        <v>19068</v>
      </c>
      <c r="M239" s="22" t="s">
        <v>5</v>
      </c>
      <c r="N239" s="22">
        <v>33</v>
      </c>
      <c r="O239" s="22">
        <v>4</v>
      </c>
      <c r="P239" s="22">
        <v>33</v>
      </c>
      <c r="Q239" s="22">
        <f t="shared" si="3"/>
        <v>0</v>
      </c>
      <c r="R239" s="22">
        <v>7</v>
      </c>
      <c r="S239" s="22">
        <v>15</v>
      </c>
      <c r="T239" s="22">
        <v>12</v>
      </c>
      <c r="U239" s="22">
        <v>2</v>
      </c>
    </row>
    <row r="240" spans="1:21" x14ac:dyDescent="0.25">
      <c r="A240" s="22">
        <v>32</v>
      </c>
      <c r="B240" s="22">
        <v>0</v>
      </c>
      <c r="C240" s="22" t="s">
        <v>0</v>
      </c>
      <c r="D240" s="22" t="s">
        <v>1</v>
      </c>
      <c r="E240" s="22" t="s">
        <v>2</v>
      </c>
      <c r="F240" s="22">
        <v>3</v>
      </c>
      <c r="G240" s="22" t="s">
        <v>3</v>
      </c>
      <c r="H240" s="22">
        <v>3</v>
      </c>
      <c r="I240" s="22">
        <v>1</v>
      </c>
      <c r="J240" s="22">
        <v>2</v>
      </c>
      <c r="K240" s="22" t="s">
        <v>10</v>
      </c>
      <c r="L240" s="22">
        <v>3931</v>
      </c>
      <c r="M240" s="22" t="s">
        <v>11</v>
      </c>
      <c r="N240" s="22">
        <v>6</v>
      </c>
      <c r="O240" s="22">
        <v>3</v>
      </c>
      <c r="P240" s="22">
        <v>4</v>
      </c>
      <c r="Q240" s="22">
        <f t="shared" si="3"/>
        <v>2</v>
      </c>
      <c r="R240" s="22">
        <v>3</v>
      </c>
      <c r="S240" s="22">
        <v>1</v>
      </c>
      <c r="T240" s="22">
        <v>2</v>
      </c>
      <c r="U240" s="22">
        <v>4</v>
      </c>
    </row>
    <row r="241" spans="1:21" x14ac:dyDescent="0.25">
      <c r="A241" s="22">
        <v>32</v>
      </c>
      <c r="B241" s="22">
        <v>1</v>
      </c>
      <c r="C241" s="22" t="s">
        <v>0</v>
      </c>
      <c r="D241" s="22" t="s">
        <v>7</v>
      </c>
      <c r="E241" s="22" t="s">
        <v>2</v>
      </c>
      <c r="F241" s="22">
        <v>4</v>
      </c>
      <c r="G241" s="22" t="s">
        <v>9</v>
      </c>
      <c r="H241" s="22">
        <v>2</v>
      </c>
      <c r="I241" s="22">
        <v>1</v>
      </c>
      <c r="J241" s="22">
        <v>3</v>
      </c>
      <c r="K241" s="22" t="s">
        <v>4</v>
      </c>
      <c r="L241" s="22">
        <v>3730</v>
      </c>
      <c r="M241" s="22" t="s">
        <v>5</v>
      </c>
      <c r="N241" s="22">
        <v>4</v>
      </c>
      <c r="O241" s="22">
        <v>1</v>
      </c>
      <c r="P241" s="22">
        <v>3</v>
      </c>
      <c r="Q241" s="22">
        <f t="shared" si="3"/>
        <v>1</v>
      </c>
      <c r="R241" s="22">
        <v>2</v>
      </c>
      <c r="S241" s="22">
        <v>1</v>
      </c>
      <c r="T241" s="22">
        <v>2</v>
      </c>
      <c r="U241" s="22">
        <v>1</v>
      </c>
    </row>
    <row r="242" spans="1:21" x14ac:dyDescent="0.25">
      <c r="A242" s="22">
        <v>39</v>
      </c>
      <c r="B242" s="22">
        <v>0</v>
      </c>
      <c r="C242" s="22" t="s">
        <v>0</v>
      </c>
      <c r="D242" s="22" t="s">
        <v>7</v>
      </c>
      <c r="E242" s="22" t="s">
        <v>8</v>
      </c>
      <c r="F242" s="22">
        <v>3</v>
      </c>
      <c r="G242" s="22" t="s">
        <v>3</v>
      </c>
      <c r="H242" s="22">
        <v>3</v>
      </c>
      <c r="I242" s="22">
        <v>1</v>
      </c>
      <c r="J242" s="22">
        <v>3</v>
      </c>
      <c r="K242" s="22" t="s">
        <v>15</v>
      </c>
      <c r="L242" s="22">
        <v>2232</v>
      </c>
      <c r="M242" s="22" t="s">
        <v>11</v>
      </c>
      <c r="N242" s="22">
        <v>7</v>
      </c>
      <c r="O242" s="22">
        <v>3</v>
      </c>
      <c r="P242" s="22">
        <v>3</v>
      </c>
      <c r="Q242" s="22">
        <f t="shared" si="3"/>
        <v>4</v>
      </c>
      <c r="R242" s="22">
        <v>2</v>
      </c>
      <c r="S242" s="22">
        <v>1</v>
      </c>
      <c r="T242" s="22">
        <v>2</v>
      </c>
      <c r="U242" s="22">
        <v>1</v>
      </c>
    </row>
    <row r="243" spans="1:21" x14ac:dyDescent="0.25">
      <c r="A243" s="22">
        <v>32</v>
      </c>
      <c r="B243" s="22">
        <v>0</v>
      </c>
      <c r="C243" s="22" t="s">
        <v>12</v>
      </c>
      <c r="D243" s="22" t="s">
        <v>1</v>
      </c>
      <c r="E243" s="22" t="s">
        <v>14</v>
      </c>
      <c r="F243" s="22">
        <v>3</v>
      </c>
      <c r="G243" s="22" t="s">
        <v>9</v>
      </c>
      <c r="H243" s="22">
        <v>3</v>
      </c>
      <c r="I243" s="22">
        <v>2</v>
      </c>
      <c r="J243" s="22">
        <v>4</v>
      </c>
      <c r="K243" s="22" t="s">
        <v>10</v>
      </c>
      <c r="L243" s="22">
        <v>4465</v>
      </c>
      <c r="M243" s="22" t="s">
        <v>11</v>
      </c>
      <c r="N243" s="22">
        <v>4</v>
      </c>
      <c r="O243" s="22">
        <v>3</v>
      </c>
      <c r="P243" s="22">
        <v>3</v>
      </c>
      <c r="Q243" s="22">
        <f t="shared" si="3"/>
        <v>1</v>
      </c>
      <c r="R243" s="22">
        <v>2</v>
      </c>
      <c r="S243" s="22">
        <v>2</v>
      </c>
      <c r="T243" s="22">
        <v>2</v>
      </c>
      <c r="U243" s="22">
        <v>26</v>
      </c>
    </row>
    <row r="244" spans="1:21" x14ac:dyDescent="0.25">
      <c r="A244" s="22">
        <v>41</v>
      </c>
      <c r="B244" s="22">
        <v>0</v>
      </c>
      <c r="C244" s="22" t="s">
        <v>0</v>
      </c>
      <c r="D244" s="22" t="s">
        <v>7</v>
      </c>
      <c r="E244" s="22" t="s">
        <v>2</v>
      </c>
      <c r="F244" s="22">
        <v>3</v>
      </c>
      <c r="G244" s="22" t="s">
        <v>9</v>
      </c>
      <c r="H244" s="22">
        <v>3</v>
      </c>
      <c r="I244" s="22">
        <v>2</v>
      </c>
      <c r="J244" s="22">
        <v>1</v>
      </c>
      <c r="K244" s="22" t="s">
        <v>15</v>
      </c>
      <c r="L244" s="22">
        <v>3072</v>
      </c>
      <c r="M244" s="22" t="s">
        <v>11</v>
      </c>
      <c r="N244" s="22">
        <v>17</v>
      </c>
      <c r="O244" s="22">
        <v>2</v>
      </c>
      <c r="P244" s="22">
        <v>1</v>
      </c>
      <c r="Q244" s="22">
        <f t="shared" si="3"/>
        <v>16</v>
      </c>
      <c r="R244" s="22">
        <v>0</v>
      </c>
      <c r="S244" s="22">
        <v>0</v>
      </c>
      <c r="T244" s="22">
        <v>0</v>
      </c>
      <c r="U244" s="22">
        <v>19</v>
      </c>
    </row>
    <row r="245" spans="1:21" x14ac:dyDescent="0.25">
      <c r="A245" s="22">
        <v>40</v>
      </c>
      <c r="B245" s="22">
        <v>0</v>
      </c>
      <c r="C245" s="22" t="s">
        <v>0</v>
      </c>
      <c r="D245" s="22" t="s">
        <v>7</v>
      </c>
      <c r="E245" s="22" t="s">
        <v>17</v>
      </c>
      <c r="F245" s="22">
        <v>1</v>
      </c>
      <c r="G245" s="22" t="s">
        <v>9</v>
      </c>
      <c r="H245" s="22">
        <v>3</v>
      </c>
      <c r="I245" s="22">
        <v>2</v>
      </c>
      <c r="J245" s="22">
        <v>4</v>
      </c>
      <c r="K245" s="22" t="s">
        <v>15</v>
      </c>
      <c r="L245" s="22">
        <v>3319</v>
      </c>
      <c r="M245" s="22" t="s">
        <v>11</v>
      </c>
      <c r="N245" s="22">
        <v>9</v>
      </c>
      <c r="O245" s="22">
        <v>3</v>
      </c>
      <c r="P245" s="22">
        <v>9</v>
      </c>
      <c r="Q245" s="22">
        <f t="shared" si="3"/>
        <v>0</v>
      </c>
      <c r="R245" s="22">
        <v>8</v>
      </c>
      <c r="S245" s="22">
        <v>4</v>
      </c>
      <c r="T245" s="22">
        <v>7</v>
      </c>
      <c r="U245" s="22">
        <v>24</v>
      </c>
    </row>
    <row r="246" spans="1:21" x14ac:dyDescent="0.25">
      <c r="A246" s="22">
        <v>45</v>
      </c>
      <c r="B246" s="22">
        <v>0</v>
      </c>
      <c r="C246" s="22" t="s">
        <v>0</v>
      </c>
      <c r="D246" s="22" t="s">
        <v>7</v>
      </c>
      <c r="E246" s="22" t="s">
        <v>20</v>
      </c>
      <c r="F246" s="22">
        <v>3</v>
      </c>
      <c r="G246" s="22" t="s">
        <v>9</v>
      </c>
      <c r="H246" s="22">
        <v>4</v>
      </c>
      <c r="I246" s="22">
        <v>5</v>
      </c>
      <c r="J246" s="22">
        <v>4</v>
      </c>
      <c r="K246" s="22" t="s">
        <v>10</v>
      </c>
      <c r="L246" s="22">
        <v>19202</v>
      </c>
      <c r="M246" s="22" t="s">
        <v>11</v>
      </c>
      <c r="N246" s="22">
        <v>25</v>
      </c>
      <c r="O246" s="22">
        <v>3</v>
      </c>
      <c r="P246" s="22">
        <v>24</v>
      </c>
      <c r="Q246" s="22">
        <f t="shared" si="3"/>
        <v>1</v>
      </c>
      <c r="R246" s="22">
        <v>0</v>
      </c>
      <c r="S246" s="22">
        <v>1</v>
      </c>
      <c r="T246" s="22">
        <v>7</v>
      </c>
      <c r="U246" s="22">
        <v>1</v>
      </c>
    </row>
    <row r="247" spans="1:21" x14ac:dyDescent="0.25">
      <c r="A247" s="22">
        <v>31</v>
      </c>
      <c r="B247" s="22">
        <v>0</v>
      </c>
      <c r="C247" s="22" t="s">
        <v>6</v>
      </c>
      <c r="D247" s="22" t="s">
        <v>7</v>
      </c>
      <c r="E247" s="22" t="s">
        <v>8</v>
      </c>
      <c r="F247" s="22">
        <v>2</v>
      </c>
      <c r="G247" s="22" t="s">
        <v>9</v>
      </c>
      <c r="H247" s="22">
        <v>3</v>
      </c>
      <c r="I247" s="22">
        <v>3</v>
      </c>
      <c r="J247" s="22">
        <v>3</v>
      </c>
      <c r="K247" s="22" t="s">
        <v>15</v>
      </c>
      <c r="L247" s="22">
        <v>13675</v>
      </c>
      <c r="M247" s="22" t="s">
        <v>11</v>
      </c>
      <c r="N247" s="22">
        <v>9</v>
      </c>
      <c r="O247" s="22">
        <v>3</v>
      </c>
      <c r="P247" s="22">
        <v>2</v>
      </c>
      <c r="Q247" s="22">
        <f t="shared" si="3"/>
        <v>7</v>
      </c>
      <c r="R247" s="22">
        <v>2</v>
      </c>
      <c r="S247" s="22">
        <v>2</v>
      </c>
      <c r="T247" s="22">
        <v>2</v>
      </c>
      <c r="U247" s="22">
        <v>3</v>
      </c>
    </row>
    <row r="248" spans="1:21" x14ac:dyDescent="0.25">
      <c r="A248" s="22">
        <v>33</v>
      </c>
      <c r="B248" s="22">
        <v>0</v>
      </c>
      <c r="C248" s="22" t="s">
        <v>0</v>
      </c>
      <c r="D248" s="22" t="s">
        <v>7</v>
      </c>
      <c r="E248" s="22" t="s">
        <v>2</v>
      </c>
      <c r="F248" s="22">
        <v>3</v>
      </c>
      <c r="G248" s="22" t="s">
        <v>3</v>
      </c>
      <c r="H248" s="22">
        <v>2</v>
      </c>
      <c r="I248" s="22">
        <v>1</v>
      </c>
      <c r="J248" s="22">
        <v>4</v>
      </c>
      <c r="K248" s="22" t="s">
        <v>10</v>
      </c>
      <c r="L248" s="22">
        <v>2911</v>
      </c>
      <c r="M248" s="22" t="s">
        <v>11</v>
      </c>
      <c r="N248" s="22">
        <v>2</v>
      </c>
      <c r="O248" s="22">
        <v>2</v>
      </c>
      <c r="P248" s="22">
        <v>2</v>
      </c>
      <c r="Q248" s="22">
        <f t="shared" si="3"/>
        <v>0</v>
      </c>
      <c r="R248" s="22">
        <v>2</v>
      </c>
      <c r="S248" s="22">
        <v>0</v>
      </c>
      <c r="T248" s="22">
        <v>2</v>
      </c>
      <c r="U248" s="22">
        <v>5</v>
      </c>
    </row>
    <row r="249" spans="1:21" x14ac:dyDescent="0.25">
      <c r="A249" s="22">
        <v>34</v>
      </c>
      <c r="B249" s="22">
        <v>0</v>
      </c>
      <c r="C249" s="22" t="s">
        <v>0</v>
      </c>
      <c r="D249" s="22" t="s">
        <v>7</v>
      </c>
      <c r="E249" s="22" t="s">
        <v>2</v>
      </c>
      <c r="F249" s="22">
        <v>4</v>
      </c>
      <c r="G249" s="22" t="s">
        <v>9</v>
      </c>
      <c r="H249" s="22">
        <v>2</v>
      </c>
      <c r="I249" s="22">
        <v>2</v>
      </c>
      <c r="J249" s="22">
        <v>1</v>
      </c>
      <c r="K249" s="22" t="s">
        <v>10</v>
      </c>
      <c r="L249" s="22">
        <v>5957</v>
      </c>
      <c r="M249" s="22" t="s">
        <v>11</v>
      </c>
      <c r="N249" s="22">
        <v>13</v>
      </c>
      <c r="O249" s="22">
        <v>3</v>
      </c>
      <c r="P249" s="22">
        <v>11</v>
      </c>
      <c r="Q249" s="22">
        <f t="shared" si="3"/>
        <v>2</v>
      </c>
      <c r="R249" s="22">
        <v>9</v>
      </c>
      <c r="S249" s="22">
        <v>5</v>
      </c>
      <c r="T249" s="22">
        <v>9</v>
      </c>
      <c r="U249" s="22">
        <v>2</v>
      </c>
    </row>
    <row r="250" spans="1:21" x14ac:dyDescent="0.25">
      <c r="A250" s="22">
        <v>37</v>
      </c>
      <c r="B250" s="22">
        <v>0</v>
      </c>
      <c r="C250" s="22" t="s">
        <v>0</v>
      </c>
      <c r="D250" s="22" t="s">
        <v>7</v>
      </c>
      <c r="E250" s="22" t="s">
        <v>8</v>
      </c>
      <c r="F250" s="22">
        <v>3</v>
      </c>
      <c r="G250" s="22" t="s">
        <v>3</v>
      </c>
      <c r="H250" s="22">
        <v>2</v>
      </c>
      <c r="I250" s="22">
        <v>1</v>
      </c>
      <c r="J250" s="22">
        <v>1</v>
      </c>
      <c r="K250" s="22" t="s">
        <v>10</v>
      </c>
      <c r="L250" s="22">
        <v>3920</v>
      </c>
      <c r="M250" s="22" t="s">
        <v>11</v>
      </c>
      <c r="N250" s="22">
        <v>17</v>
      </c>
      <c r="O250" s="22">
        <v>2</v>
      </c>
      <c r="P250" s="22">
        <v>3</v>
      </c>
      <c r="Q250" s="22">
        <f t="shared" si="3"/>
        <v>14</v>
      </c>
      <c r="R250" s="22">
        <v>1</v>
      </c>
      <c r="S250" s="22">
        <v>0</v>
      </c>
      <c r="T250" s="22">
        <v>2</v>
      </c>
      <c r="U250" s="22">
        <v>1</v>
      </c>
    </row>
    <row r="251" spans="1:21" x14ac:dyDescent="0.25">
      <c r="A251" s="22">
        <v>45</v>
      </c>
      <c r="B251" s="22">
        <v>0</v>
      </c>
      <c r="C251" s="22" t="s">
        <v>6</v>
      </c>
      <c r="D251" s="22" t="s">
        <v>7</v>
      </c>
      <c r="E251" s="22" t="s">
        <v>2</v>
      </c>
      <c r="F251" s="22">
        <v>1</v>
      </c>
      <c r="G251" s="22" t="s">
        <v>9</v>
      </c>
      <c r="H251" s="22">
        <v>4</v>
      </c>
      <c r="I251" s="22">
        <v>2</v>
      </c>
      <c r="J251" s="22">
        <v>3</v>
      </c>
      <c r="K251" s="22" t="s">
        <v>10</v>
      </c>
      <c r="L251" s="22">
        <v>6434</v>
      </c>
      <c r="M251" s="22" t="s">
        <v>11</v>
      </c>
      <c r="N251" s="22">
        <v>9</v>
      </c>
      <c r="O251" s="22">
        <v>3</v>
      </c>
      <c r="P251" s="22">
        <v>3</v>
      </c>
      <c r="Q251" s="22">
        <f t="shared" si="3"/>
        <v>6</v>
      </c>
      <c r="R251" s="22">
        <v>2</v>
      </c>
      <c r="S251" s="22">
        <v>0</v>
      </c>
      <c r="T251" s="22">
        <v>2</v>
      </c>
      <c r="U251" s="22">
        <v>7</v>
      </c>
    </row>
    <row r="252" spans="1:21" x14ac:dyDescent="0.25">
      <c r="A252" s="22">
        <v>37</v>
      </c>
      <c r="B252" s="22">
        <v>1</v>
      </c>
      <c r="C252" s="22" t="s">
        <v>6</v>
      </c>
      <c r="D252" s="22" t="s">
        <v>7</v>
      </c>
      <c r="E252" s="22" t="s">
        <v>8</v>
      </c>
      <c r="F252" s="22">
        <v>1</v>
      </c>
      <c r="G252" s="22" t="s">
        <v>9</v>
      </c>
      <c r="H252" s="22">
        <v>3</v>
      </c>
      <c r="I252" s="22">
        <v>3</v>
      </c>
      <c r="J252" s="22">
        <v>3</v>
      </c>
      <c r="K252" s="22" t="s">
        <v>15</v>
      </c>
      <c r="L252" s="22">
        <v>10048</v>
      </c>
      <c r="M252" s="22" t="s">
        <v>11</v>
      </c>
      <c r="N252" s="22">
        <v>17</v>
      </c>
      <c r="O252" s="22">
        <v>3</v>
      </c>
      <c r="P252" s="22">
        <v>1</v>
      </c>
      <c r="Q252" s="22">
        <f t="shared" si="3"/>
        <v>16</v>
      </c>
      <c r="R252" s="22">
        <v>0</v>
      </c>
      <c r="S252" s="22">
        <v>0</v>
      </c>
      <c r="T252" s="22">
        <v>0</v>
      </c>
      <c r="U252" s="22">
        <v>10</v>
      </c>
    </row>
    <row r="253" spans="1:21" x14ac:dyDescent="0.25">
      <c r="A253" s="22">
        <v>39</v>
      </c>
      <c r="B253" s="22">
        <v>0</v>
      </c>
      <c r="C253" s="22" t="s">
        <v>6</v>
      </c>
      <c r="D253" s="22" t="s">
        <v>7</v>
      </c>
      <c r="E253" s="22" t="s">
        <v>17</v>
      </c>
      <c r="F253" s="22">
        <v>3</v>
      </c>
      <c r="G253" s="22" t="s">
        <v>3</v>
      </c>
      <c r="H253" s="22">
        <v>3</v>
      </c>
      <c r="I253" s="22">
        <v>3</v>
      </c>
      <c r="J253" s="22">
        <v>3</v>
      </c>
      <c r="K253" s="22" t="s">
        <v>4</v>
      </c>
      <c r="L253" s="22">
        <v>10938</v>
      </c>
      <c r="M253" s="22" t="s">
        <v>11</v>
      </c>
      <c r="N253" s="22">
        <v>20</v>
      </c>
      <c r="O253" s="22">
        <v>3</v>
      </c>
      <c r="P253" s="22">
        <v>19</v>
      </c>
      <c r="Q253" s="22">
        <f t="shared" si="3"/>
        <v>1</v>
      </c>
      <c r="R253" s="22">
        <v>6</v>
      </c>
      <c r="S253" s="22">
        <v>11</v>
      </c>
      <c r="T253" s="22">
        <v>8</v>
      </c>
      <c r="U253" s="22">
        <v>2</v>
      </c>
    </row>
    <row r="254" spans="1:21" x14ac:dyDescent="0.25">
      <c r="A254" s="22">
        <v>29</v>
      </c>
      <c r="B254" s="22">
        <v>0</v>
      </c>
      <c r="C254" s="22" t="s">
        <v>0</v>
      </c>
      <c r="D254" s="22" t="s">
        <v>7</v>
      </c>
      <c r="E254" s="22" t="s">
        <v>2</v>
      </c>
      <c r="F254" s="22">
        <v>3</v>
      </c>
      <c r="G254" s="22" t="s">
        <v>9</v>
      </c>
      <c r="H254" s="22">
        <v>3</v>
      </c>
      <c r="I254" s="22">
        <v>1</v>
      </c>
      <c r="J254" s="22">
        <v>4</v>
      </c>
      <c r="K254" s="22" t="s">
        <v>4</v>
      </c>
      <c r="L254" s="22">
        <v>2340</v>
      </c>
      <c r="M254" s="22" t="s">
        <v>11</v>
      </c>
      <c r="N254" s="22">
        <v>6</v>
      </c>
      <c r="O254" s="22">
        <v>3</v>
      </c>
      <c r="P254" s="22">
        <v>6</v>
      </c>
      <c r="Q254" s="22">
        <f t="shared" si="3"/>
        <v>0</v>
      </c>
      <c r="R254" s="22">
        <v>5</v>
      </c>
      <c r="S254" s="22">
        <v>1</v>
      </c>
      <c r="T254" s="22">
        <v>5</v>
      </c>
      <c r="U254" s="22">
        <v>15</v>
      </c>
    </row>
    <row r="255" spans="1:21" x14ac:dyDescent="0.25">
      <c r="A255" s="22">
        <v>42</v>
      </c>
      <c r="B255" s="22">
        <v>0</v>
      </c>
      <c r="C255" s="22" t="s">
        <v>0</v>
      </c>
      <c r="D255" s="22" t="s">
        <v>7</v>
      </c>
      <c r="E255" s="22" t="s">
        <v>2</v>
      </c>
      <c r="F255" s="22">
        <v>4</v>
      </c>
      <c r="G255" s="22" t="s">
        <v>3</v>
      </c>
      <c r="H255" s="22">
        <v>4</v>
      </c>
      <c r="I255" s="22">
        <v>2</v>
      </c>
      <c r="J255" s="22">
        <v>1</v>
      </c>
      <c r="K255" s="22" t="s">
        <v>4</v>
      </c>
      <c r="L255" s="22">
        <v>6545</v>
      </c>
      <c r="M255" s="22" t="s">
        <v>5</v>
      </c>
      <c r="N255" s="22">
        <v>10</v>
      </c>
      <c r="O255" s="22">
        <v>3</v>
      </c>
      <c r="P255" s="22">
        <v>3</v>
      </c>
      <c r="Q255" s="22">
        <f t="shared" si="3"/>
        <v>7</v>
      </c>
      <c r="R255" s="22">
        <v>2</v>
      </c>
      <c r="S255" s="22">
        <v>0</v>
      </c>
      <c r="T255" s="22">
        <v>2</v>
      </c>
      <c r="U255" s="22">
        <v>17</v>
      </c>
    </row>
    <row r="256" spans="1:21" x14ac:dyDescent="0.25">
      <c r="A256" s="22">
        <v>29</v>
      </c>
      <c r="B256" s="22">
        <v>0</v>
      </c>
      <c r="C256" s="22" t="s">
        <v>0</v>
      </c>
      <c r="D256" s="22" t="s">
        <v>1</v>
      </c>
      <c r="E256" s="22" t="s">
        <v>14</v>
      </c>
      <c r="F256" s="22">
        <v>4</v>
      </c>
      <c r="G256" s="22" t="s">
        <v>9</v>
      </c>
      <c r="H256" s="22">
        <v>3</v>
      </c>
      <c r="I256" s="22">
        <v>2</v>
      </c>
      <c r="J256" s="22">
        <v>4</v>
      </c>
      <c r="K256" s="22" t="s">
        <v>15</v>
      </c>
      <c r="L256" s="22">
        <v>6931</v>
      </c>
      <c r="M256" s="22" t="s">
        <v>11</v>
      </c>
      <c r="N256" s="22">
        <v>10</v>
      </c>
      <c r="O256" s="22">
        <v>3</v>
      </c>
      <c r="P256" s="22">
        <v>3</v>
      </c>
      <c r="Q256" s="22">
        <f t="shared" si="3"/>
        <v>7</v>
      </c>
      <c r="R256" s="22">
        <v>2</v>
      </c>
      <c r="S256" s="22">
        <v>0</v>
      </c>
      <c r="T256" s="22">
        <v>2</v>
      </c>
      <c r="U256" s="22">
        <v>20</v>
      </c>
    </row>
    <row r="257" spans="1:21" x14ac:dyDescent="0.25">
      <c r="A257" s="22">
        <v>25</v>
      </c>
      <c r="B257" s="22">
        <v>0</v>
      </c>
      <c r="C257" s="22" t="s">
        <v>0</v>
      </c>
      <c r="D257" s="22" t="s">
        <v>7</v>
      </c>
      <c r="E257" s="22" t="s">
        <v>2</v>
      </c>
      <c r="F257" s="22">
        <v>1</v>
      </c>
      <c r="G257" s="22" t="s">
        <v>3</v>
      </c>
      <c r="H257" s="22">
        <v>3</v>
      </c>
      <c r="I257" s="22">
        <v>2</v>
      </c>
      <c r="J257" s="22">
        <v>3</v>
      </c>
      <c r="K257" s="22" t="s">
        <v>10</v>
      </c>
      <c r="L257" s="22">
        <v>4898</v>
      </c>
      <c r="M257" s="22" t="s">
        <v>11</v>
      </c>
      <c r="N257" s="22">
        <v>5</v>
      </c>
      <c r="O257" s="22">
        <v>3</v>
      </c>
      <c r="P257" s="22">
        <v>4</v>
      </c>
      <c r="Q257" s="22">
        <f t="shared" si="3"/>
        <v>1</v>
      </c>
      <c r="R257" s="22">
        <v>2</v>
      </c>
      <c r="S257" s="22">
        <v>1</v>
      </c>
      <c r="T257" s="22">
        <v>2</v>
      </c>
      <c r="U257" s="22">
        <v>1</v>
      </c>
    </row>
    <row r="258" spans="1:21" x14ac:dyDescent="0.25">
      <c r="A258" s="22">
        <v>42</v>
      </c>
      <c r="B258" s="22">
        <v>0</v>
      </c>
      <c r="C258" s="22" t="s">
        <v>0</v>
      </c>
      <c r="D258" s="22" t="s">
        <v>7</v>
      </c>
      <c r="E258" s="22" t="s">
        <v>8</v>
      </c>
      <c r="F258" s="22">
        <v>4</v>
      </c>
      <c r="G258" s="22" t="s">
        <v>3</v>
      </c>
      <c r="H258" s="22">
        <v>2</v>
      </c>
      <c r="I258" s="22">
        <v>1</v>
      </c>
      <c r="J258" s="22">
        <v>1</v>
      </c>
      <c r="K258" s="22" t="s">
        <v>15</v>
      </c>
      <c r="L258" s="22">
        <v>2593</v>
      </c>
      <c r="M258" s="22" t="s">
        <v>5</v>
      </c>
      <c r="N258" s="22">
        <v>10</v>
      </c>
      <c r="O258" s="22">
        <v>3</v>
      </c>
      <c r="P258" s="22">
        <v>9</v>
      </c>
      <c r="Q258" s="22">
        <f t="shared" si="3"/>
        <v>1</v>
      </c>
      <c r="R258" s="22">
        <v>6</v>
      </c>
      <c r="S258" s="22">
        <v>7</v>
      </c>
      <c r="T258" s="22">
        <v>8</v>
      </c>
      <c r="U258" s="22">
        <v>2</v>
      </c>
    </row>
    <row r="259" spans="1:21" x14ac:dyDescent="0.25">
      <c r="A259" s="22">
        <v>40</v>
      </c>
      <c r="B259" s="22">
        <v>0</v>
      </c>
      <c r="C259" s="22" t="s">
        <v>0</v>
      </c>
      <c r="D259" s="22" t="s">
        <v>7</v>
      </c>
      <c r="E259" s="22" t="s">
        <v>8</v>
      </c>
      <c r="F259" s="22">
        <v>1</v>
      </c>
      <c r="G259" s="22" t="s">
        <v>9</v>
      </c>
      <c r="H259" s="22">
        <v>3</v>
      </c>
      <c r="I259" s="22">
        <v>5</v>
      </c>
      <c r="J259" s="22">
        <v>3</v>
      </c>
      <c r="K259" s="22" t="s">
        <v>15</v>
      </c>
      <c r="L259" s="22">
        <v>19436</v>
      </c>
      <c r="M259" s="22" t="s">
        <v>11</v>
      </c>
      <c r="N259" s="22">
        <v>22</v>
      </c>
      <c r="O259" s="22">
        <v>3</v>
      </c>
      <c r="P259" s="22">
        <v>21</v>
      </c>
      <c r="Q259" s="22">
        <f t="shared" ref="Q259:Q322" si="4">N259-P259</f>
        <v>1</v>
      </c>
      <c r="R259" s="22">
        <v>7</v>
      </c>
      <c r="S259" s="22">
        <v>3</v>
      </c>
      <c r="T259" s="22">
        <v>9</v>
      </c>
      <c r="U259" s="22">
        <v>2</v>
      </c>
    </row>
    <row r="260" spans="1:21" x14ac:dyDescent="0.25">
      <c r="A260" s="22">
        <v>51</v>
      </c>
      <c r="B260" s="22">
        <v>0</v>
      </c>
      <c r="C260" s="22" t="s">
        <v>0</v>
      </c>
      <c r="D260" s="22" t="s">
        <v>7</v>
      </c>
      <c r="E260" s="22" t="s">
        <v>2</v>
      </c>
      <c r="F260" s="22">
        <v>3</v>
      </c>
      <c r="G260" s="22" t="s">
        <v>9</v>
      </c>
      <c r="H260" s="22">
        <v>3</v>
      </c>
      <c r="I260" s="22">
        <v>1</v>
      </c>
      <c r="J260" s="22">
        <v>4</v>
      </c>
      <c r="K260" s="22" t="s">
        <v>10</v>
      </c>
      <c r="L260" s="22">
        <v>2723</v>
      </c>
      <c r="M260" s="22" t="s">
        <v>11</v>
      </c>
      <c r="N260" s="22">
        <v>1</v>
      </c>
      <c r="O260" s="22">
        <v>2</v>
      </c>
      <c r="P260" s="22">
        <v>1</v>
      </c>
      <c r="Q260" s="22">
        <f t="shared" si="4"/>
        <v>0</v>
      </c>
      <c r="R260" s="22">
        <v>0</v>
      </c>
      <c r="S260" s="22">
        <v>0</v>
      </c>
      <c r="T260" s="22">
        <v>0</v>
      </c>
      <c r="U260" s="22">
        <v>1</v>
      </c>
    </row>
    <row r="261" spans="1:21" x14ac:dyDescent="0.25">
      <c r="A261" s="22">
        <v>31</v>
      </c>
      <c r="B261" s="22">
        <v>1</v>
      </c>
      <c r="C261" s="22" t="s">
        <v>6</v>
      </c>
      <c r="D261" s="22" t="s">
        <v>7</v>
      </c>
      <c r="E261" s="22" t="s">
        <v>8</v>
      </c>
      <c r="F261" s="22">
        <v>3</v>
      </c>
      <c r="G261" s="22" t="s">
        <v>9</v>
      </c>
      <c r="H261" s="22">
        <v>2</v>
      </c>
      <c r="I261" s="22">
        <v>1</v>
      </c>
      <c r="J261" s="22">
        <v>2</v>
      </c>
      <c r="K261" s="22" t="s">
        <v>4</v>
      </c>
      <c r="L261" s="22">
        <v>3479</v>
      </c>
      <c r="M261" s="22" t="s">
        <v>11</v>
      </c>
      <c r="N261" s="22">
        <v>6</v>
      </c>
      <c r="O261" s="22">
        <v>4</v>
      </c>
      <c r="P261" s="22">
        <v>5</v>
      </c>
      <c r="Q261" s="22">
        <f t="shared" si="4"/>
        <v>1</v>
      </c>
      <c r="R261" s="22">
        <v>4</v>
      </c>
      <c r="S261" s="22">
        <v>1</v>
      </c>
      <c r="T261" s="22">
        <v>4</v>
      </c>
      <c r="U261" s="22">
        <v>29</v>
      </c>
    </row>
    <row r="262" spans="1:21" x14ac:dyDescent="0.25">
      <c r="A262" s="22">
        <v>32</v>
      </c>
      <c r="B262" s="22">
        <v>0</v>
      </c>
      <c r="C262" s="22" t="s">
        <v>6</v>
      </c>
      <c r="D262" s="22" t="s">
        <v>7</v>
      </c>
      <c r="E262" s="22" t="s">
        <v>2</v>
      </c>
      <c r="F262" s="22">
        <v>2</v>
      </c>
      <c r="G262" s="22" t="s">
        <v>9</v>
      </c>
      <c r="H262" s="22">
        <v>4</v>
      </c>
      <c r="I262" s="22">
        <v>1</v>
      </c>
      <c r="J262" s="22">
        <v>2</v>
      </c>
      <c r="K262" s="22" t="s">
        <v>10</v>
      </c>
      <c r="L262" s="22">
        <v>2794</v>
      </c>
      <c r="M262" s="22" t="s">
        <v>11</v>
      </c>
      <c r="N262" s="22">
        <v>5</v>
      </c>
      <c r="O262" s="22">
        <v>1</v>
      </c>
      <c r="P262" s="22">
        <v>5</v>
      </c>
      <c r="Q262" s="22">
        <f t="shared" si="4"/>
        <v>0</v>
      </c>
      <c r="R262" s="22">
        <v>1</v>
      </c>
      <c r="S262" s="22">
        <v>0</v>
      </c>
      <c r="T262" s="22">
        <v>3</v>
      </c>
      <c r="U262" s="22">
        <v>7</v>
      </c>
    </row>
    <row r="263" spans="1:21" x14ac:dyDescent="0.25">
      <c r="A263" s="22">
        <v>38</v>
      </c>
      <c r="B263" s="22">
        <v>0</v>
      </c>
      <c r="C263" s="22" t="s">
        <v>12</v>
      </c>
      <c r="D263" s="22" t="s">
        <v>1</v>
      </c>
      <c r="E263" s="22" t="s">
        <v>2</v>
      </c>
      <c r="F263" s="22">
        <v>4</v>
      </c>
      <c r="G263" s="22" t="s">
        <v>9</v>
      </c>
      <c r="H263" s="22">
        <v>2</v>
      </c>
      <c r="I263" s="22">
        <v>2</v>
      </c>
      <c r="J263" s="22">
        <v>4</v>
      </c>
      <c r="K263" s="22" t="s">
        <v>10</v>
      </c>
      <c r="L263" s="22">
        <v>5249</v>
      </c>
      <c r="M263" s="22" t="s">
        <v>11</v>
      </c>
      <c r="N263" s="22">
        <v>13</v>
      </c>
      <c r="O263" s="22">
        <v>3</v>
      </c>
      <c r="P263" s="22">
        <v>8</v>
      </c>
      <c r="Q263" s="22">
        <f t="shared" si="4"/>
        <v>5</v>
      </c>
      <c r="R263" s="22">
        <v>7</v>
      </c>
      <c r="S263" s="22">
        <v>7</v>
      </c>
      <c r="T263" s="22">
        <v>5</v>
      </c>
      <c r="U263" s="22">
        <v>2</v>
      </c>
    </row>
    <row r="264" spans="1:21" x14ac:dyDescent="0.25">
      <c r="A264" s="22">
        <v>32</v>
      </c>
      <c r="B264" s="22">
        <v>0</v>
      </c>
      <c r="C264" s="22" t="s">
        <v>0</v>
      </c>
      <c r="D264" s="22" t="s">
        <v>7</v>
      </c>
      <c r="E264" s="22" t="s">
        <v>17</v>
      </c>
      <c r="F264" s="22">
        <v>4</v>
      </c>
      <c r="G264" s="22" t="s">
        <v>9</v>
      </c>
      <c r="H264" s="22">
        <v>2</v>
      </c>
      <c r="I264" s="22">
        <v>2</v>
      </c>
      <c r="J264" s="22">
        <v>1</v>
      </c>
      <c r="K264" s="22" t="s">
        <v>4</v>
      </c>
      <c r="L264" s="22">
        <v>2176</v>
      </c>
      <c r="M264" s="22" t="s">
        <v>11</v>
      </c>
      <c r="N264" s="22">
        <v>9</v>
      </c>
      <c r="O264" s="22">
        <v>3</v>
      </c>
      <c r="P264" s="22">
        <v>6</v>
      </c>
      <c r="Q264" s="22">
        <f t="shared" si="4"/>
        <v>3</v>
      </c>
      <c r="R264" s="22">
        <v>2</v>
      </c>
      <c r="S264" s="22">
        <v>0</v>
      </c>
      <c r="T264" s="22">
        <v>4</v>
      </c>
      <c r="U264" s="22">
        <v>2</v>
      </c>
    </row>
    <row r="265" spans="1:21" x14ac:dyDescent="0.25">
      <c r="A265" s="22">
        <v>46</v>
      </c>
      <c r="B265" s="22">
        <v>0</v>
      </c>
      <c r="C265" s="22" t="s">
        <v>0</v>
      </c>
      <c r="D265" s="22" t="s">
        <v>1</v>
      </c>
      <c r="E265" s="22" t="s">
        <v>17</v>
      </c>
      <c r="F265" s="22">
        <v>3</v>
      </c>
      <c r="G265" s="22" t="s">
        <v>3</v>
      </c>
      <c r="H265" s="22">
        <v>1</v>
      </c>
      <c r="I265" s="22">
        <v>4</v>
      </c>
      <c r="J265" s="22">
        <v>2</v>
      </c>
      <c r="K265" s="22" t="s">
        <v>10</v>
      </c>
      <c r="L265" s="22">
        <v>16872</v>
      </c>
      <c r="M265" s="22" t="s">
        <v>5</v>
      </c>
      <c r="N265" s="22">
        <v>28</v>
      </c>
      <c r="O265" s="22">
        <v>2</v>
      </c>
      <c r="P265" s="22">
        <v>7</v>
      </c>
      <c r="Q265" s="22">
        <f t="shared" si="4"/>
        <v>21</v>
      </c>
      <c r="R265" s="22">
        <v>7</v>
      </c>
      <c r="S265" s="22">
        <v>7</v>
      </c>
      <c r="T265" s="22">
        <v>7</v>
      </c>
      <c r="U265" s="22">
        <v>2</v>
      </c>
    </row>
    <row r="266" spans="1:21" x14ac:dyDescent="0.25">
      <c r="A266" s="22">
        <v>28</v>
      </c>
      <c r="B266" s="22">
        <v>1</v>
      </c>
      <c r="C266" s="22" t="s">
        <v>0</v>
      </c>
      <c r="D266" s="22" t="s">
        <v>7</v>
      </c>
      <c r="E266" s="22" t="s">
        <v>2</v>
      </c>
      <c r="F266" s="22">
        <v>1</v>
      </c>
      <c r="G266" s="22" t="s">
        <v>9</v>
      </c>
      <c r="H266" s="22">
        <v>3</v>
      </c>
      <c r="I266" s="22">
        <v>1</v>
      </c>
      <c r="J266" s="22">
        <v>3</v>
      </c>
      <c r="K266" s="22" t="s">
        <v>4</v>
      </c>
      <c r="L266" s="22">
        <v>3485</v>
      </c>
      <c r="M266" s="22" t="s">
        <v>11</v>
      </c>
      <c r="N266" s="22">
        <v>5</v>
      </c>
      <c r="O266" s="22">
        <v>1</v>
      </c>
      <c r="P266" s="22">
        <v>0</v>
      </c>
      <c r="Q266" s="22">
        <f t="shared" si="4"/>
        <v>5</v>
      </c>
      <c r="R266" s="22">
        <v>0</v>
      </c>
      <c r="S266" s="22">
        <v>0</v>
      </c>
      <c r="T266" s="22">
        <v>0</v>
      </c>
      <c r="U266" s="22">
        <v>2</v>
      </c>
    </row>
    <row r="267" spans="1:21" x14ac:dyDescent="0.25">
      <c r="A267" s="22">
        <v>29</v>
      </c>
      <c r="B267" s="22">
        <v>0</v>
      </c>
      <c r="C267" s="22" t="s">
        <v>0</v>
      </c>
      <c r="D267" s="22" t="s">
        <v>1</v>
      </c>
      <c r="E267" s="22" t="s">
        <v>8</v>
      </c>
      <c r="F267" s="22">
        <v>1</v>
      </c>
      <c r="G267" s="22" t="s">
        <v>9</v>
      </c>
      <c r="H267" s="22">
        <v>2</v>
      </c>
      <c r="I267" s="22">
        <v>2</v>
      </c>
      <c r="J267" s="22">
        <v>2</v>
      </c>
      <c r="K267" s="22" t="s">
        <v>10</v>
      </c>
      <c r="L267" s="22">
        <v>6644</v>
      </c>
      <c r="M267" s="22" t="s">
        <v>11</v>
      </c>
      <c r="N267" s="22">
        <v>10</v>
      </c>
      <c r="O267" s="22">
        <v>3</v>
      </c>
      <c r="P267" s="22">
        <v>0</v>
      </c>
      <c r="Q267" s="22">
        <f t="shared" si="4"/>
        <v>10</v>
      </c>
      <c r="R267" s="22">
        <v>0</v>
      </c>
      <c r="S267" s="22">
        <v>0</v>
      </c>
      <c r="T267" s="22">
        <v>0</v>
      </c>
      <c r="U267" s="22">
        <v>2</v>
      </c>
    </row>
    <row r="268" spans="1:21" x14ac:dyDescent="0.25">
      <c r="A268" s="22">
        <v>31</v>
      </c>
      <c r="B268" s="22">
        <v>0</v>
      </c>
      <c r="C268" s="22" t="s">
        <v>0</v>
      </c>
      <c r="D268" s="22" t="s">
        <v>7</v>
      </c>
      <c r="E268" s="22" t="s">
        <v>8</v>
      </c>
      <c r="F268" s="22">
        <v>2</v>
      </c>
      <c r="G268" s="22" t="s">
        <v>9</v>
      </c>
      <c r="H268" s="22">
        <v>2</v>
      </c>
      <c r="I268" s="22">
        <v>2</v>
      </c>
      <c r="J268" s="22">
        <v>4</v>
      </c>
      <c r="K268" s="22" t="s">
        <v>10</v>
      </c>
      <c r="L268" s="22">
        <v>5582</v>
      </c>
      <c r="M268" s="22" t="s">
        <v>11</v>
      </c>
      <c r="N268" s="22">
        <v>10</v>
      </c>
      <c r="O268" s="22">
        <v>3</v>
      </c>
      <c r="P268" s="22">
        <v>9</v>
      </c>
      <c r="Q268" s="22">
        <f t="shared" si="4"/>
        <v>1</v>
      </c>
      <c r="R268" s="22">
        <v>0</v>
      </c>
      <c r="S268" s="22">
        <v>7</v>
      </c>
      <c r="T268" s="22">
        <v>8</v>
      </c>
      <c r="U268" s="22">
        <v>23</v>
      </c>
    </row>
    <row r="269" spans="1:21" x14ac:dyDescent="0.25">
      <c r="A269" s="22">
        <v>25</v>
      </c>
      <c r="B269" s="22">
        <v>0</v>
      </c>
      <c r="C269" s="22" t="s">
        <v>12</v>
      </c>
      <c r="D269" s="22" t="s">
        <v>7</v>
      </c>
      <c r="E269" s="22" t="s">
        <v>2</v>
      </c>
      <c r="F269" s="22">
        <v>2</v>
      </c>
      <c r="G269" s="22" t="s">
        <v>9</v>
      </c>
      <c r="H269" s="22">
        <v>4</v>
      </c>
      <c r="I269" s="22">
        <v>2</v>
      </c>
      <c r="J269" s="22">
        <v>1</v>
      </c>
      <c r="K269" s="22" t="s">
        <v>15</v>
      </c>
      <c r="L269" s="22">
        <v>4000</v>
      </c>
      <c r="M269" s="22" t="s">
        <v>11</v>
      </c>
      <c r="N269" s="22">
        <v>6</v>
      </c>
      <c r="O269" s="22">
        <v>3</v>
      </c>
      <c r="P269" s="22">
        <v>6</v>
      </c>
      <c r="Q269" s="22">
        <f t="shared" si="4"/>
        <v>0</v>
      </c>
      <c r="R269" s="22">
        <v>3</v>
      </c>
      <c r="S269" s="22">
        <v>1</v>
      </c>
      <c r="T269" s="22">
        <v>5</v>
      </c>
      <c r="U269" s="22">
        <v>5</v>
      </c>
    </row>
    <row r="270" spans="1:21" x14ac:dyDescent="0.25">
      <c r="A270" s="22">
        <v>45</v>
      </c>
      <c r="B270" s="22">
        <v>0</v>
      </c>
      <c r="C270" s="22" t="s">
        <v>0</v>
      </c>
      <c r="D270" s="22" t="s">
        <v>7</v>
      </c>
      <c r="E270" s="22" t="s">
        <v>8</v>
      </c>
      <c r="F270" s="22">
        <v>3</v>
      </c>
      <c r="G270" s="22" t="s">
        <v>9</v>
      </c>
      <c r="H270" s="22">
        <v>3</v>
      </c>
      <c r="I270" s="22">
        <v>4</v>
      </c>
      <c r="J270" s="22">
        <v>4</v>
      </c>
      <c r="K270" s="22" t="s">
        <v>10</v>
      </c>
      <c r="L270" s="22">
        <v>13496</v>
      </c>
      <c r="M270" s="22" t="s">
        <v>5</v>
      </c>
      <c r="N270" s="22">
        <v>21</v>
      </c>
      <c r="O270" s="22">
        <v>3</v>
      </c>
      <c r="P270" s="22">
        <v>20</v>
      </c>
      <c r="Q270" s="22">
        <f t="shared" si="4"/>
        <v>1</v>
      </c>
      <c r="R270" s="22">
        <v>7</v>
      </c>
      <c r="S270" s="22">
        <v>4</v>
      </c>
      <c r="T270" s="22">
        <v>10</v>
      </c>
      <c r="U270" s="22">
        <v>20</v>
      </c>
    </row>
    <row r="271" spans="1:21" x14ac:dyDescent="0.25">
      <c r="A271" s="22">
        <v>36</v>
      </c>
      <c r="B271" s="22">
        <v>0</v>
      </c>
      <c r="C271" s="22" t="s">
        <v>0</v>
      </c>
      <c r="D271" s="22" t="s">
        <v>7</v>
      </c>
      <c r="E271" s="22" t="s">
        <v>2</v>
      </c>
      <c r="F271" s="22">
        <v>4</v>
      </c>
      <c r="G271" s="22" t="s">
        <v>9</v>
      </c>
      <c r="H271" s="22">
        <v>3</v>
      </c>
      <c r="I271" s="22">
        <v>1</v>
      </c>
      <c r="J271" s="22">
        <v>4</v>
      </c>
      <c r="K271" s="22" t="s">
        <v>10</v>
      </c>
      <c r="L271" s="22">
        <v>3210</v>
      </c>
      <c r="M271" s="22" t="s">
        <v>11</v>
      </c>
      <c r="N271" s="22">
        <v>16</v>
      </c>
      <c r="O271" s="22">
        <v>3</v>
      </c>
      <c r="P271" s="22">
        <v>15</v>
      </c>
      <c r="Q271" s="22">
        <f t="shared" si="4"/>
        <v>1</v>
      </c>
      <c r="R271" s="22">
        <v>13</v>
      </c>
      <c r="S271" s="22">
        <v>10</v>
      </c>
      <c r="T271" s="22">
        <v>11</v>
      </c>
      <c r="U271" s="22">
        <v>6</v>
      </c>
    </row>
    <row r="272" spans="1:21" x14ac:dyDescent="0.25">
      <c r="A272" s="22">
        <v>55</v>
      </c>
      <c r="B272" s="22">
        <v>0</v>
      </c>
      <c r="C272" s="22" t="s">
        <v>0</v>
      </c>
      <c r="D272" s="22" t="s">
        <v>7</v>
      </c>
      <c r="E272" s="22" t="s">
        <v>8</v>
      </c>
      <c r="F272" s="22">
        <v>4</v>
      </c>
      <c r="G272" s="22" t="s">
        <v>9</v>
      </c>
      <c r="H272" s="22">
        <v>3</v>
      </c>
      <c r="I272" s="22">
        <v>5</v>
      </c>
      <c r="J272" s="22">
        <v>1</v>
      </c>
      <c r="K272" s="22" t="s">
        <v>4</v>
      </c>
      <c r="L272" s="22">
        <v>19045</v>
      </c>
      <c r="M272" s="22" t="s">
        <v>5</v>
      </c>
      <c r="N272" s="22">
        <v>37</v>
      </c>
      <c r="O272" s="22">
        <v>3</v>
      </c>
      <c r="P272" s="22">
        <v>36</v>
      </c>
      <c r="Q272" s="22">
        <f t="shared" si="4"/>
        <v>1</v>
      </c>
      <c r="R272" s="22">
        <v>10</v>
      </c>
      <c r="S272" s="22">
        <v>4</v>
      </c>
      <c r="T272" s="22">
        <v>13</v>
      </c>
      <c r="U272" s="22">
        <v>1</v>
      </c>
    </row>
    <row r="273" spans="1:21" x14ac:dyDescent="0.25">
      <c r="A273" s="22">
        <v>47</v>
      </c>
      <c r="B273" s="22">
        <v>1</v>
      </c>
      <c r="C273" s="22" t="s">
        <v>12</v>
      </c>
      <c r="D273" s="22" t="s">
        <v>7</v>
      </c>
      <c r="E273" s="22" t="s">
        <v>2</v>
      </c>
      <c r="F273" s="22">
        <v>1</v>
      </c>
      <c r="G273" s="22" t="s">
        <v>9</v>
      </c>
      <c r="H273" s="22">
        <v>3</v>
      </c>
      <c r="I273" s="22">
        <v>3</v>
      </c>
      <c r="J273" s="22">
        <v>2</v>
      </c>
      <c r="K273" s="22" t="s">
        <v>10</v>
      </c>
      <c r="L273" s="22">
        <v>11849</v>
      </c>
      <c r="M273" s="22" t="s">
        <v>5</v>
      </c>
      <c r="N273" s="22">
        <v>10</v>
      </c>
      <c r="O273" s="22">
        <v>2</v>
      </c>
      <c r="P273" s="22">
        <v>10</v>
      </c>
      <c r="Q273" s="22">
        <f t="shared" si="4"/>
        <v>0</v>
      </c>
      <c r="R273" s="22">
        <v>7</v>
      </c>
      <c r="S273" s="22">
        <v>9</v>
      </c>
      <c r="T273" s="22">
        <v>9</v>
      </c>
      <c r="U273" s="22">
        <v>29</v>
      </c>
    </row>
    <row r="274" spans="1:21" x14ac:dyDescent="0.25">
      <c r="A274" s="22">
        <v>28</v>
      </c>
      <c r="B274" s="22">
        <v>0</v>
      </c>
      <c r="C274" s="22" t="s">
        <v>0</v>
      </c>
      <c r="D274" s="22" t="s">
        <v>7</v>
      </c>
      <c r="E274" s="22" t="s">
        <v>8</v>
      </c>
      <c r="F274" s="22">
        <v>4</v>
      </c>
      <c r="G274" s="22" t="s">
        <v>9</v>
      </c>
      <c r="H274" s="22">
        <v>3</v>
      </c>
      <c r="I274" s="22">
        <v>1</v>
      </c>
      <c r="J274" s="22">
        <v>4</v>
      </c>
      <c r="K274" s="22" t="s">
        <v>10</v>
      </c>
      <c r="L274" s="22">
        <v>2070</v>
      </c>
      <c r="M274" s="22" t="s">
        <v>11</v>
      </c>
      <c r="N274" s="22">
        <v>5</v>
      </c>
      <c r="O274" s="22">
        <v>2</v>
      </c>
      <c r="P274" s="22">
        <v>5</v>
      </c>
      <c r="Q274" s="22">
        <f t="shared" si="4"/>
        <v>0</v>
      </c>
      <c r="R274" s="22">
        <v>2</v>
      </c>
      <c r="S274" s="22">
        <v>0</v>
      </c>
      <c r="T274" s="22">
        <v>4</v>
      </c>
      <c r="U274" s="22">
        <v>9</v>
      </c>
    </row>
    <row r="275" spans="1:21" x14ac:dyDescent="0.25">
      <c r="A275" s="22">
        <v>37</v>
      </c>
      <c r="B275" s="22">
        <v>0</v>
      </c>
      <c r="C275" s="22" t="s">
        <v>0</v>
      </c>
      <c r="D275" s="22" t="s">
        <v>1</v>
      </c>
      <c r="E275" s="22" t="s">
        <v>8</v>
      </c>
      <c r="F275" s="22">
        <v>3</v>
      </c>
      <c r="G275" s="22" t="s">
        <v>9</v>
      </c>
      <c r="H275" s="22">
        <v>3</v>
      </c>
      <c r="I275" s="22">
        <v>2</v>
      </c>
      <c r="J275" s="22">
        <v>4</v>
      </c>
      <c r="K275" s="22" t="s">
        <v>10</v>
      </c>
      <c r="L275" s="22">
        <v>6502</v>
      </c>
      <c r="M275" s="22" t="s">
        <v>11</v>
      </c>
      <c r="N275" s="22">
        <v>7</v>
      </c>
      <c r="O275" s="22">
        <v>4</v>
      </c>
      <c r="P275" s="22">
        <v>5</v>
      </c>
      <c r="Q275" s="22">
        <f t="shared" si="4"/>
        <v>2</v>
      </c>
      <c r="R275" s="22">
        <v>4</v>
      </c>
      <c r="S275" s="22">
        <v>0</v>
      </c>
      <c r="T275" s="22">
        <v>1</v>
      </c>
      <c r="U275" s="22">
        <v>6</v>
      </c>
    </row>
    <row r="276" spans="1:21" x14ac:dyDescent="0.25">
      <c r="A276" s="22">
        <v>21</v>
      </c>
      <c r="B276" s="22">
        <v>0</v>
      </c>
      <c r="C276" s="22" t="s">
        <v>0</v>
      </c>
      <c r="D276" s="22" t="s">
        <v>7</v>
      </c>
      <c r="E276" s="22" t="s">
        <v>8</v>
      </c>
      <c r="F276" s="22">
        <v>4</v>
      </c>
      <c r="G276" s="22" t="s">
        <v>9</v>
      </c>
      <c r="H276" s="22">
        <v>2</v>
      </c>
      <c r="I276" s="22">
        <v>1</v>
      </c>
      <c r="J276" s="22">
        <v>3</v>
      </c>
      <c r="K276" s="22" t="s">
        <v>4</v>
      </c>
      <c r="L276" s="22">
        <v>3230</v>
      </c>
      <c r="M276" s="22" t="s">
        <v>11</v>
      </c>
      <c r="N276" s="22">
        <v>3</v>
      </c>
      <c r="O276" s="22">
        <v>4</v>
      </c>
      <c r="P276" s="22">
        <v>3</v>
      </c>
      <c r="Q276" s="22">
        <f t="shared" si="4"/>
        <v>0</v>
      </c>
      <c r="R276" s="22">
        <v>2</v>
      </c>
      <c r="S276" s="22">
        <v>1</v>
      </c>
      <c r="T276" s="22">
        <v>0</v>
      </c>
      <c r="U276" s="22">
        <v>3</v>
      </c>
    </row>
    <row r="277" spans="1:21" x14ac:dyDescent="0.25">
      <c r="A277" s="22">
        <v>37</v>
      </c>
      <c r="B277" s="22">
        <v>0</v>
      </c>
      <c r="C277" s="22" t="s">
        <v>12</v>
      </c>
      <c r="D277" s="22" t="s">
        <v>7</v>
      </c>
      <c r="E277" s="22" t="s">
        <v>8</v>
      </c>
      <c r="F277" s="22">
        <v>1</v>
      </c>
      <c r="G277" s="22" t="s">
        <v>3</v>
      </c>
      <c r="H277" s="22">
        <v>3</v>
      </c>
      <c r="I277" s="22">
        <v>3</v>
      </c>
      <c r="J277" s="22">
        <v>4</v>
      </c>
      <c r="K277" s="22" t="s">
        <v>15</v>
      </c>
      <c r="L277" s="22">
        <v>13603</v>
      </c>
      <c r="M277" s="22" t="s">
        <v>5</v>
      </c>
      <c r="N277" s="22">
        <v>15</v>
      </c>
      <c r="O277" s="22">
        <v>3</v>
      </c>
      <c r="P277" s="22">
        <v>5</v>
      </c>
      <c r="Q277" s="22">
        <f t="shared" si="4"/>
        <v>10</v>
      </c>
      <c r="R277" s="22">
        <v>2</v>
      </c>
      <c r="S277" s="22">
        <v>0</v>
      </c>
      <c r="T277" s="22">
        <v>2</v>
      </c>
      <c r="U277" s="22">
        <v>1</v>
      </c>
    </row>
    <row r="278" spans="1:21" x14ac:dyDescent="0.25">
      <c r="A278" s="22">
        <v>35</v>
      </c>
      <c r="B278" s="22">
        <v>0</v>
      </c>
      <c r="C278" s="22" t="s">
        <v>0</v>
      </c>
      <c r="D278" s="22" t="s">
        <v>7</v>
      </c>
      <c r="E278" s="22" t="s">
        <v>2</v>
      </c>
      <c r="F278" s="22">
        <v>2</v>
      </c>
      <c r="G278" s="22" t="s">
        <v>3</v>
      </c>
      <c r="H278" s="22">
        <v>4</v>
      </c>
      <c r="I278" s="22">
        <v>3</v>
      </c>
      <c r="J278" s="22">
        <v>2</v>
      </c>
      <c r="K278" s="22" t="s">
        <v>15</v>
      </c>
      <c r="L278" s="22">
        <v>11996</v>
      </c>
      <c r="M278" s="22" t="s">
        <v>11</v>
      </c>
      <c r="N278" s="22">
        <v>10</v>
      </c>
      <c r="O278" s="22">
        <v>2</v>
      </c>
      <c r="P278" s="22">
        <v>7</v>
      </c>
      <c r="Q278" s="22">
        <f t="shared" si="4"/>
        <v>3</v>
      </c>
      <c r="R278" s="22">
        <v>7</v>
      </c>
      <c r="S278" s="22">
        <v>6</v>
      </c>
      <c r="T278" s="22">
        <v>2</v>
      </c>
      <c r="U278" s="22">
        <v>22</v>
      </c>
    </row>
    <row r="279" spans="1:21" x14ac:dyDescent="0.25">
      <c r="A279" s="22">
        <v>38</v>
      </c>
      <c r="B279" s="22">
        <v>0</v>
      </c>
      <c r="C279" s="22" t="s">
        <v>0</v>
      </c>
      <c r="D279" s="22" t="s">
        <v>1</v>
      </c>
      <c r="E279" s="22" t="s">
        <v>8</v>
      </c>
      <c r="F279" s="22">
        <v>1</v>
      </c>
      <c r="G279" s="22" t="s">
        <v>3</v>
      </c>
      <c r="H279" s="22">
        <v>4</v>
      </c>
      <c r="I279" s="22">
        <v>2</v>
      </c>
      <c r="J279" s="22">
        <v>1</v>
      </c>
      <c r="K279" s="22" t="s">
        <v>15</v>
      </c>
      <c r="L279" s="22">
        <v>5605</v>
      </c>
      <c r="M279" s="22" t="s">
        <v>5</v>
      </c>
      <c r="N279" s="22">
        <v>8</v>
      </c>
      <c r="O279" s="22">
        <v>3</v>
      </c>
      <c r="P279" s="22">
        <v>8</v>
      </c>
      <c r="Q279" s="22">
        <f t="shared" si="4"/>
        <v>0</v>
      </c>
      <c r="R279" s="22">
        <v>0</v>
      </c>
      <c r="S279" s="22">
        <v>7</v>
      </c>
      <c r="T279" s="22">
        <v>7</v>
      </c>
      <c r="U279" s="22">
        <v>7</v>
      </c>
    </row>
    <row r="280" spans="1:21" x14ac:dyDescent="0.25">
      <c r="A280" s="22">
        <v>26</v>
      </c>
      <c r="B280" s="22">
        <v>0</v>
      </c>
      <c r="C280" s="22" t="s">
        <v>6</v>
      </c>
      <c r="D280" s="22" t="s">
        <v>7</v>
      </c>
      <c r="E280" s="22" t="s">
        <v>2</v>
      </c>
      <c r="F280" s="22">
        <v>3</v>
      </c>
      <c r="G280" s="22" t="s">
        <v>3</v>
      </c>
      <c r="H280" s="22">
        <v>3</v>
      </c>
      <c r="I280" s="22">
        <v>2</v>
      </c>
      <c r="J280" s="22">
        <v>2</v>
      </c>
      <c r="K280" s="22" t="s">
        <v>15</v>
      </c>
      <c r="L280" s="22">
        <v>6397</v>
      </c>
      <c r="M280" s="22" t="s">
        <v>11</v>
      </c>
      <c r="N280" s="22">
        <v>6</v>
      </c>
      <c r="O280" s="22">
        <v>1</v>
      </c>
      <c r="P280" s="22">
        <v>6</v>
      </c>
      <c r="Q280" s="22">
        <f t="shared" si="4"/>
        <v>0</v>
      </c>
      <c r="R280" s="22">
        <v>5</v>
      </c>
      <c r="S280" s="22">
        <v>1</v>
      </c>
      <c r="T280" s="22">
        <v>4</v>
      </c>
      <c r="U280" s="22">
        <v>1</v>
      </c>
    </row>
    <row r="281" spans="1:21" x14ac:dyDescent="0.25">
      <c r="A281" s="22">
        <v>50</v>
      </c>
      <c r="B281" s="22">
        <v>0</v>
      </c>
      <c r="C281" s="22" t="s">
        <v>0</v>
      </c>
      <c r="D281" s="22" t="s">
        <v>7</v>
      </c>
      <c r="E281" s="22" t="s">
        <v>2</v>
      </c>
      <c r="F281" s="22">
        <v>1</v>
      </c>
      <c r="G281" s="22" t="s">
        <v>9</v>
      </c>
      <c r="H281" s="22">
        <v>3</v>
      </c>
      <c r="I281" s="22">
        <v>5</v>
      </c>
      <c r="J281" s="22">
        <v>2</v>
      </c>
      <c r="K281" s="22" t="s">
        <v>15</v>
      </c>
      <c r="L281" s="22">
        <v>19144</v>
      </c>
      <c r="M281" s="22" t="s">
        <v>11</v>
      </c>
      <c r="N281" s="22">
        <v>28</v>
      </c>
      <c r="O281" s="22">
        <v>2</v>
      </c>
      <c r="P281" s="22">
        <v>10</v>
      </c>
      <c r="Q281" s="22">
        <f t="shared" si="4"/>
        <v>18</v>
      </c>
      <c r="R281" s="22">
        <v>4</v>
      </c>
      <c r="S281" s="22">
        <v>1</v>
      </c>
      <c r="T281" s="22">
        <v>6</v>
      </c>
      <c r="U281" s="22">
        <v>4</v>
      </c>
    </row>
    <row r="282" spans="1:21" x14ac:dyDescent="0.25">
      <c r="A282" s="22">
        <v>53</v>
      </c>
      <c r="B282" s="22">
        <v>0</v>
      </c>
      <c r="C282" s="22" t="s">
        <v>0</v>
      </c>
      <c r="D282" s="22" t="s">
        <v>7</v>
      </c>
      <c r="E282" s="22" t="s">
        <v>8</v>
      </c>
      <c r="F282" s="22">
        <v>3</v>
      </c>
      <c r="G282" s="22" t="s">
        <v>9</v>
      </c>
      <c r="H282" s="22">
        <v>3</v>
      </c>
      <c r="I282" s="22">
        <v>4</v>
      </c>
      <c r="J282" s="22">
        <v>3</v>
      </c>
      <c r="K282" s="22" t="s">
        <v>10</v>
      </c>
      <c r="L282" s="22">
        <v>17584</v>
      </c>
      <c r="M282" s="22" t="s">
        <v>5</v>
      </c>
      <c r="N282" s="22">
        <v>21</v>
      </c>
      <c r="O282" s="22">
        <v>2</v>
      </c>
      <c r="P282" s="22">
        <v>5</v>
      </c>
      <c r="Q282" s="22">
        <f t="shared" si="4"/>
        <v>16</v>
      </c>
      <c r="R282" s="22">
        <v>3</v>
      </c>
      <c r="S282" s="22">
        <v>1</v>
      </c>
      <c r="T282" s="22">
        <v>3</v>
      </c>
      <c r="U282" s="22">
        <v>3</v>
      </c>
    </row>
    <row r="283" spans="1:21" x14ac:dyDescent="0.25">
      <c r="A283" s="22">
        <v>42</v>
      </c>
      <c r="B283" s="22">
        <v>0</v>
      </c>
      <c r="C283" s="22" t="s">
        <v>0</v>
      </c>
      <c r="D283" s="22" t="s">
        <v>1</v>
      </c>
      <c r="E283" s="22" t="s">
        <v>2</v>
      </c>
      <c r="F283" s="22">
        <v>2</v>
      </c>
      <c r="G283" s="22" t="s">
        <v>9</v>
      </c>
      <c r="H283" s="22">
        <v>3</v>
      </c>
      <c r="I283" s="22">
        <v>2</v>
      </c>
      <c r="J283" s="22">
        <v>3</v>
      </c>
      <c r="K283" s="22" t="s">
        <v>10</v>
      </c>
      <c r="L283" s="22">
        <v>4907</v>
      </c>
      <c r="M283" s="22" t="s">
        <v>11</v>
      </c>
      <c r="N283" s="22">
        <v>20</v>
      </c>
      <c r="O283" s="22">
        <v>3</v>
      </c>
      <c r="P283" s="22">
        <v>20</v>
      </c>
      <c r="Q283" s="22">
        <f t="shared" si="4"/>
        <v>0</v>
      </c>
      <c r="R283" s="22">
        <v>16</v>
      </c>
      <c r="S283" s="22">
        <v>11</v>
      </c>
      <c r="T283" s="22">
        <v>6</v>
      </c>
      <c r="U283" s="22">
        <v>1</v>
      </c>
    </row>
    <row r="284" spans="1:21" x14ac:dyDescent="0.25">
      <c r="A284" s="22">
        <v>29</v>
      </c>
      <c r="B284" s="22">
        <v>0</v>
      </c>
      <c r="C284" s="22" t="s">
        <v>6</v>
      </c>
      <c r="D284" s="22" t="s">
        <v>1</v>
      </c>
      <c r="E284" s="22" t="s">
        <v>2</v>
      </c>
      <c r="F284" s="22">
        <v>2</v>
      </c>
      <c r="G284" s="22" t="s">
        <v>9</v>
      </c>
      <c r="H284" s="22">
        <v>3</v>
      </c>
      <c r="I284" s="22">
        <v>2</v>
      </c>
      <c r="J284" s="22">
        <v>4</v>
      </c>
      <c r="K284" s="22" t="s">
        <v>4</v>
      </c>
      <c r="L284" s="22">
        <v>4554</v>
      </c>
      <c r="M284" s="22" t="s">
        <v>11</v>
      </c>
      <c r="N284" s="22">
        <v>10</v>
      </c>
      <c r="O284" s="22">
        <v>2</v>
      </c>
      <c r="P284" s="22">
        <v>10</v>
      </c>
      <c r="Q284" s="22">
        <f t="shared" si="4"/>
        <v>0</v>
      </c>
      <c r="R284" s="22">
        <v>7</v>
      </c>
      <c r="S284" s="22">
        <v>0</v>
      </c>
      <c r="T284" s="22">
        <v>9</v>
      </c>
      <c r="U284" s="22">
        <v>2</v>
      </c>
    </row>
    <row r="285" spans="1:21" x14ac:dyDescent="0.25">
      <c r="A285" s="22">
        <v>55</v>
      </c>
      <c r="B285" s="22">
        <v>0</v>
      </c>
      <c r="C285" s="22" t="s">
        <v>0</v>
      </c>
      <c r="D285" s="22" t="s">
        <v>7</v>
      </c>
      <c r="E285" s="22" t="s">
        <v>17</v>
      </c>
      <c r="F285" s="22">
        <v>2</v>
      </c>
      <c r="G285" s="22" t="s">
        <v>9</v>
      </c>
      <c r="H285" s="22">
        <v>3</v>
      </c>
      <c r="I285" s="22">
        <v>2</v>
      </c>
      <c r="J285" s="22">
        <v>4</v>
      </c>
      <c r="K285" s="22" t="s">
        <v>10</v>
      </c>
      <c r="L285" s="22">
        <v>5415</v>
      </c>
      <c r="M285" s="22" t="s">
        <v>5</v>
      </c>
      <c r="N285" s="22">
        <v>12</v>
      </c>
      <c r="O285" s="22">
        <v>3</v>
      </c>
      <c r="P285" s="22">
        <v>10</v>
      </c>
      <c r="Q285" s="22">
        <f t="shared" si="4"/>
        <v>2</v>
      </c>
      <c r="R285" s="22">
        <v>7</v>
      </c>
      <c r="S285" s="22">
        <v>0</v>
      </c>
      <c r="T285" s="22">
        <v>8</v>
      </c>
      <c r="U285" s="22">
        <v>20</v>
      </c>
    </row>
    <row r="286" spans="1:21" x14ac:dyDescent="0.25">
      <c r="A286" s="22">
        <v>26</v>
      </c>
      <c r="B286" s="22">
        <v>0</v>
      </c>
      <c r="C286" s="22" t="s">
        <v>6</v>
      </c>
      <c r="D286" s="22" t="s">
        <v>7</v>
      </c>
      <c r="E286" s="22" t="s">
        <v>8</v>
      </c>
      <c r="F286" s="22">
        <v>1</v>
      </c>
      <c r="G286" s="22" t="s">
        <v>9</v>
      </c>
      <c r="H286" s="22">
        <v>3</v>
      </c>
      <c r="I286" s="22">
        <v>2</v>
      </c>
      <c r="J286" s="22">
        <v>1</v>
      </c>
      <c r="K286" s="22" t="s">
        <v>10</v>
      </c>
      <c r="L286" s="22">
        <v>4741</v>
      </c>
      <c r="M286" s="22" t="s">
        <v>5</v>
      </c>
      <c r="N286" s="22">
        <v>5</v>
      </c>
      <c r="O286" s="22">
        <v>3</v>
      </c>
      <c r="P286" s="22">
        <v>5</v>
      </c>
      <c r="Q286" s="22">
        <f t="shared" si="4"/>
        <v>0</v>
      </c>
      <c r="R286" s="22">
        <v>3</v>
      </c>
      <c r="S286" s="22">
        <v>3</v>
      </c>
      <c r="T286" s="22">
        <v>3</v>
      </c>
      <c r="U286" s="22">
        <v>11</v>
      </c>
    </row>
    <row r="287" spans="1:21" x14ac:dyDescent="0.25">
      <c r="A287" s="22">
        <v>37</v>
      </c>
      <c r="B287" s="22">
        <v>0</v>
      </c>
      <c r="C287" s="22" t="s">
        <v>0</v>
      </c>
      <c r="D287" s="22" t="s">
        <v>7</v>
      </c>
      <c r="E287" s="22" t="s">
        <v>2</v>
      </c>
      <c r="F287" s="22">
        <v>4</v>
      </c>
      <c r="G287" s="22" t="s">
        <v>3</v>
      </c>
      <c r="H287" s="22">
        <v>3</v>
      </c>
      <c r="I287" s="22">
        <v>1</v>
      </c>
      <c r="J287" s="22">
        <v>4</v>
      </c>
      <c r="K287" s="22" t="s">
        <v>4</v>
      </c>
      <c r="L287" s="22">
        <v>2115</v>
      </c>
      <c r="M287" s="22" t="s">
        <v>11</v>
      </c>
      <c r="N287" s="22">
        <v>17</v>
      </c>
      <c r="O287" s="22">
        <v>3</v>
      </c>
      <c r="P287" s="22">
        <v>17</v>
      </c>
      <c r="Q287" s="22">
        <f t="shared" si="4"/>
        <v>0</v>
      </c>
      <c r="R287" s="22">
        <v>12</v>
      </c>
      <c r="S287" s="22">
        <v>5</v>
      </c>
      <c r="T287" s="22">
        <v>7</v>
      </c>
      <c r="U287" s="22">
        <v>1</v>
      </c>
    </row>
    <row r="288" spans="1:21" x14ac:dyDescent="0.25">
      <c r="A288" s="22">
        <v>44</v>
      </c>
      <c r="B288" s="22">
        <v>1</v>
      </c>
      <c r="C288" s="22" t="s">
        <v>6</v>
      </c>
      <c r="D288" s="22" t="s">
        <v>7</v>
      </c>
      <c r="E288" s="22" t="s">
        <v>2</v>
      </c>
      <c r="F288" s="22">
        <v>4</v>
      </c>
      <c r="G288" s="22" t="s">
        <v>9</v>
      </c>
      <c r="H288" s="22">
        <v>3</v>
      </c>
      <c r="I288" s="22">
        <v>1</v>
      </c>
      <c r="J288" s="22">
        <v>3</v>
      </c>
      <c r="K288" s="22" t="s">
        <v>15</v>
      </c>
      <c r="L288" s="22">
        <v>3161</v>
      </c>
      <c r="M288" s="22" t="s">
        <v>5</v>
      </c>
      <c r="N288" s="22">
        <v>19</v>
      </c>
      <c r="O288" s="22">
        <v>1</v>
      </c>
      <c r="P288" s="22">
        <v>1</v>
      </c>
      <c r="Q288" s="22">
        <f t="shared" si="4"/>
        <v>18</v>
      </c>
      <c r="R288" s="22">
        <v>0</v>
      </c>
      <c r="S288" s="22">
        <v>0</v>
      </c>
      <c r="T288" s="22">
        <v>0</v>
      </c>
      <c r="U288" s="22">
        <v>24</v>
      </c>
    </row>
    <row r="289" spans="1:21" x14ac:dyDescent="0.25">
      <c r="A289" s="22">
        <v>38</v>
      </c>
      <c r="B289" s="22">
        <v>0</v>
      </c>
      <c r="C289" s="22" t="s">
        <v>0</v>
      </c>
      <c r="D289" s="22" t="s">
        <v>7</v>
      </c>
      <c r="E289" s="22" t="s">
        <v>2</v>
      </c>
      <c r="F289" s="22">
        <v>4</v>
      </c>
      <c r="G289" s="22" t="s">
        <v>9</v>
      </c>
      <c r="H289" s="22">
        <v>3</v>
      </c>
      <c r="I289" s="22">
        <v>2</v>
      </c>
      <c r="J289" s="22">
        <v>4</v>
      </c>
      <c r="K289" s="22" t="s">
        <v>15</v>
      </c>
      <c r="L289" s="22">
        <v>5745</v>
      </c>
      <c r="M289" s="22" t="s">
        <v>11</v>
      </c>
      <c r="N289" s="22">
        <v>10</v>
      </c>
      <c r="O289" s="22">
        <v>3</v>
      </c>
      <c r="P289" s="22">
        <v>2</v>
      </c>
      <c r="Q289" s="22">
        <f t="shared" si="4"/>
        <v>8</v>
      </c>
      <c r="R289" s="22">
        <v>2</v>
      </c>
      <c r="S289" s="22">
        <v>1</v>
      </c>
      <c r="T289" s="22">
        <v>2</v>
      </c>
      <c r="U289" s="22">
        <v>23</v>
      </c>
    </row>
    <row r="290" spans="1:21" x14ac:dyDescent="0.25">
      <c r="A290" s="22">
        <v>26</v>
      </c>
      <c r="B290" s="22">
        <v>1</v>
      </c>
      <c r="C290" s="22" t="s">
        <v>0</v>
      </c>
      <c r="D290" s="22" t="s">
        <v>7</v>
      </c>
      <c r="E290" s="22" t="s">
        <v>8</v>
      </c>
      <c r="F290" s="22">
        <v>1</v>
      </c>
      <c r="G290" s="22" t="s">
        <v>9</v>
      </c>
      <c r="H290" s="22">
        <v>3</v>
      </c>
      <c r="I290" s="22">
        <v>1</v>
      </c>
      <c r="J290" s="22">
        <v>2</v>
      </c>
      <c r="K290" s="22" t="s">
        <v>15</v>
      </c>
      <c r="L290" s="22">
        <v>2373</v>
      </c>
      <c r="M290" s="22" t="s">
        <v>5</v>
      </c>
      <c r="N290" s="22">
        <v>5</v>
      </c>
      <c r="O290" s="22">
        <v>3</v>
      </c>
      <c r="P290" s="22">
        <v>3</v>
      </c>
      <c r="Q290" s="22">
        <f t="shared" si="4"/>
        <v>2</v>
      </c>
      <c r="R290" s="22">
        <v>2</v>
      </c>
      <c r="S290" s="22">
        <v>0</v>
      </c>
      <c r="T290" s="22">
        <v>2</v>
      </c>
      <c r="U290" s="22">
        <v>16</v>
      </c>
    </row>
    <row r="291" spans="1:21" x14ac:dyDescent="0.25">
      <c r="A291" s="22">
        <v>28</v>
      </c>
      <c r="B291" s="22">
        <v>0</v>
      </c>
      <c r="C291" s="22" t="s">
        <v>0</v>
      </c>
      <c r="D291" s="22" t="s">
        <v>7</v>
      </c>
      <c r="E291" s="22" t="s">
        <v>2</v>
      </c>
      <c r="F291" s="22">
        <v>4</v>
      </c>
      <c r="G291" s="22" t="s">
        <v>3</v>
      </c>
      <c r="H291" s="22">
        <v>3</v>
      </c>
      <c r="I291" s="22">
        <v>1</v>
      </c>
      <c r="J291" s="22">
        <v>4</v>
      </c>
      <c r="K291" s="22" t="s">
        <v>4</v>
      </c>
      <c r="L291" s="22">
        <v>3310</v>
      </c>
      <c r="M291" s="22" t="s">
        <v>11</v>
      </c>
      <c r="N291" s="22">
        <v>5</v>
      </c>
      <c r="O291" s="22">
        <v>3</v>
      </c>
      <c r="P291" s="22">
        <v>5</v>
      </c>
      <c r="Q291" s="22">
        <f t="shared" si="4"/>
        <v>0</v>
      </c>
      <c r="R291" s="22">
        <v>3</v>
      </c>
      <c r="S291" s="22">
        <v>0</v>
      </c>
      <c r="T291" s="22">
        <v>2</v>
      </c>
      <c r="U291" s="22">
        <v>8</v>
      </c>
    </row>
    <row r="292" spans="1:21" x14ac:dyDescent="0.25">
      <c r="A292" s="22">
        <v>49</v>
      </c>
      <c r="B292" s="22">
        <v>0</v>
      </c>
      <c r="C292" s="22" t="s">
        <v>6</v>
      </c>
      <c r="D292" s="22" t="s">
        <v>7</v>
      </c>
      <c r="E292" s="22" t="s">
        <v>2</v>
      </c>
      <c r="F292" s="22">
        <v>3</v>
      </c>
      <c r="G292" s="22" t="s">
        <v>3</v>
      </c>
      <c r="H292" s="22">
        <v>3</v>
      </c>
      <c r="I292" s="22">
        <v>5</v>
      </c>
      <c r="J292" s="22">
        <v>1</v>
      </c>
      <c r="K292" s="22" t="s">
        <v>4</v>
      </c>
      <c r="L292" s="22">
        <v>18665</v>
      </c>
      <c r="M292" s="22" t="s">
        <v>5</v>
      </c>
      <c r="N292" s="22">
        <v>22</v>
      </c>
      <c r="O292" s="22">
        <v>3</v>
      </c>
      <c r="P292" s="22">
        <v>3</v>
      </c>
      <c r="Q292" s="22">
        <f t="shared" si="4"/>
        <v>19</v>
      </c>
      <c r="R292" s="22">
        <v>2</v>
      </c>
      <c r="S292" s="22">
        <v>1</v>
      </c>
      <c r="T292" s="22">
        <v>2</v>
      </c>
      <c r="U292" s="22">
        <v>10</v>
      </c>
    </row>
    <row r="293" spans="1:21" x14ac:dyDescent="0.25">
      <c r="A293" s="22">
        <v>36</v>
      </c>
      <c r="B293" s="22">
        <v>0</v>
      </c>
      <c r="C293" s="22" t="s">
        <v>0</v>
      </c>
      <c r="D293" s="22" t="s">
        <v>7</v>
      </c>
      <c r="E293" s="22" t="s">
        <v>17</v>
      </c>
      <c r="F293" s="22">
        <v>3</v>
      </c>
      <c r="G293" s="22" t="s">
        <v>9</v>
      </c>
      <c r="H293" s="22">
        <v>3</v>
      </c>
      <c r="I293" s="22">
        <v>2</v>
      </c>
      <c r="J293" s="22">
        <v>2</v>
      </c>
      <c r="K293" s="22" t="s">
        <v>4</v>
      </c>
      <c r="L293" s="22">
        <v>4485</v>
      </c>
      <c r="M293" s="22" t="s">
        <v>11</v>
      </c>
      <c r="N293" s="22">
        <v>10</v>
      </c>
      <c r="O293" s="22">
        <v>3</v>
      </c>
      <c r="P293" s="22">
        <v>8</v>
      </c>
      <c r="Q293" s="22">
        <f t="shared" si="4"/>
        <v>2</v>
      </c>
      <c r="R293" s="22">
        <v>0</v>
      </c>
      <c r="S293" s="22">
        <v>7</v>
      </c>
      <c r="T293" s="22">
        <v>7</v>
      </c>
      <c r="U293" s="22">
        <v>3</v>
      </c>
    </row>
    <row r="294" spans="1:21" x14ac:dyDescent="0.25">
      <c r="A294" s="22">
        <v>31</v>
      </c>
      <c r="B294" s="22">
        <v>0</v>
      </c>
      <c r="C294" s="22" t="s">
        <v>6</v>
      </c>
      <c r="D294" s="22" t="s">
        <v>1</v>
      </c>
      <c r="E294" s="22" t="s">
        <v>14</v>
      </c>
      <c r="F294" s="22">
        <v>4</v>
      </c>
      <c r="G294" s="22" t="s">
        <v>3</v>
      </c>
      <c r="H294" s="22">
        <v>3</v>
      </c>
      <c r="I294" s="22">
        <v>1</v>
      </c>
      <c r="J294" s="22">
        <v>2</v>
      </c>
      <c r="K294" s="22" t="s">
        <v>15</v>
      </c>
      <c r="L294" s="22">
        <v>2789</v>
      </c>
      <c r="M294" s="22" t="s">
        <v>11</v>
      </c>
      <c r="N294" s="22">
        <v>2</v>
      </c>
      <c r="O294" s="22">
        <v>2</v>
      </c>
      <c r="P294" s="22">
        <v>2</v>
      </c>
      <c r="Q294" s="22">
        <f t="shared" si="4"/>
        <v>0</v>
      </c>
      <c r="R294" s="22">
        <v>2</v>
      </c>
      <c r="S294" s="22">
        <v>2</v>
      </c>
      <c r="T294" s="22">
        <v>2</v>
      </c>
      <c r="U294" s="22">
        <v>5</v>
      </c>
    </row>
    <row r="295" spans="1:21" x14ac:dyDescent="0.25">
      <c r="A295" s="22">
        <v>26</v>
      </c>
      <c r="B295" s="22">
        <v>1</v>
      </c>
      <c r="C295" s="22" t="s">
        <v>0</v>
      </c>
      <c r="D295" s="22" t="s">
        <v>1</v>
      </c>
      <c r="E295" s="22" t="s">
        <v>14</v>
      </c>
      <c r="F295" s="22">
        <v>4</v>
      </c>
      <c r="G295" s="22" t="s">
        <v>9</v>
      </c>
      <c r="H295" s="22">
        <v>2</v>
      </c>
      <c r="I295" s="22">
        <v>2</v>
      </c>
      <c r="J295" s="22">
        <v>4</v>
      </c>
      <c r="K295" s="22" t="s">
        <v>4</v>
      </c>
      <c r="L295" s="22">
        <v>5828</v>
      </c>
      <c r="M295" s="22" t="s">
        <v>5</v>
      </c>
      <c r="N295" s="22">
        <v>8</v>
      </c>
      <c r="O295" s="22">
        <v>3</v>
      </c>
      <c r="P295" s="22">
        <v>8</v>
      </c>
      <c r="Q295" s="22">
        <f t="shared" si="4"/>
        <v>0</v>
      </c>
      <c r="R295" s="22">
        <v>7</v>
      </c>
      <c r="S295" s="22">
        <v>7</v>
      </c>
      <c r="T295" s="22">
        <v>4</v>
      </c>
      <c r="U295" s="22">
        <v>4</v>
      </c>
    </row>
    <row r="296" spans="1:21" x14ac:dyDescent="0.25">
      <c r="A296" s="22">
        <v>37</v>
      </c>
      <c r="B296" s="22">
        <v>0</v>
      </c>
      <c r="C296" s="22" t="s">
        <v>6</v>
      </c>
      <c r="D296" s="22" t="s">
        <v>7</v>
      </c>
      <c r="E296" s="22" t="s">
        <v>8</v>
      </c>
      <c r="F296" s="22">
        <v>2</v>
      </c>
      <c r="G296" s="22" t="s">
        <v>9</v>
      </c>
      <c r="H296" s="22">
        <v>3</v>
      </c>
      <c r="I296" s="22">
        <v>1</v>
      </c>
      <c r="J296" s="22">
        <v>4</v>
      </c>
      <c r="K296" s="22" t="s">
        <v>10</v>
      </c>
      <c r="L296" s="22">
        <v>2326</v>
      </c>
      <c r="M296" s="22" t="s">
        <v>5</v>
      </c>
      <c r="N296" s="22">
        <v>4</v>
      </c>
      <c r="O296" s="22">
        <v>2</v>
      </c>
      <c r="P296" s="22">
        <v>4</v>
      </c>
      <c r="Q296" s="22">
        <f t="shared" si="4"/>
        <v>0</v>
      </c>
      <c r="R296" s="22">
        <v>2</v>
      </c>
      <c r="S296" s="22">
        <v>1</v>
      </c>
      <c r="T296" s="22">
        <v>2</v>
      </c>
      <c r="U296" s="22">
        <v>9</v>
      </c>
    </row>
    <row r="297" spans="1:21" x14ac:dyDescent="0.25">
      <c r="A297" s="22">
        <v>42</v>
      </c>
      <c r="B297" s="22">
        <v>0</v>
      </c>
      <c r="C297" s="22" t="s">
        <v>6</v>
      </c>
      <c r="D297" s="22" t="s">
        <v>1</v>
      </c>
      <c r="E297" s="22" t="s">
        <v>14</v>
      </c>
      <c r="F297" s="22">
        <v>3</v>
      </c>
      <c r="G297" s="22" t="s">
        <v>3</v>
      </c>
      <c r="H297" s="22">
        <v>3</v>
      </c>
      <c r="I297" s="22">
        <v>4</v>
      </c>
      <c r="J297" s="22">
        <v>2</v>
      </c>
      <c r="K297" s="22" t="s">
        <v>10</v>
      </c>
      <c r="L297" s="22">
        <v>13525</v>
      </c>
      <c r="M297" s="22" t="s">
        <v>11</v>
      </c>
      <c r="N297" s="22">
        <v>23</v>
      </c>
      <c r="O297" s="22">
        <v>4</v>
      </c>
      <c r="P297" s="22">
        <v>20</v>
      </c>
      <c r="Q297" s="22">
        <f t="shared" si="4"/>
        <v>3</v>
      </c>
      <c r="R297" s="22">
        <v>4</v>
      </c>
      <c r="S297" s="22">
        <v>4</v>
      </c>
      <c r="T297" s="22">
        <v>8</v>
      </c>
      <c r="U297" s="22">
        <v>26</v>
      </c>
    </row>
    <row r="298" spans="1:21" x14ac:dyDescent="0.25">
      <c r="A298" s="22">
        <v>18</v>
      </c>
      <c r="B298" s="22">
        <v>1</v>
      </c>
      <c r="C298" s="22" t="s">
        <v>0</v>
      </c>
      <c r="D298" s="22" t="s">
        <v>7</v>
      </c>
      <c r="E298" s="22" t="s">
        <v>2</v>
      </c>
      <c r="F298" s="22">
        <v>3</v>
      </c>
      <c r="G298" s="22" t="s">
        <v>9</v>
      </c>
      <c r="H298" s="22">
        <v>3</v>
      </c>
      <c r="I298" s="22">
        <v>1</v>
      </c>
      <c r="J298" s="22">
        <v>3</v>
      </c>
      <c r="K298" s="22" t="s">
        <v>4</v>
      </c>
      <c r="L298" s="22">
        <v>1420</v>
      </c>
      <c r="M298" s="22" t="s">
        <v>11</v>
      </c>
      <c r="N298" s="22">
        <v>0</v>
      </c>
      <c r="O298" s="22">
        <v>3</v>
      </c>
      <c r="P298" s="22">
        <v>0</v>
      </c>
      <c r="Q298" s="22">
        <f t="shared" si="4"/>
        <v>0</v>
      </c>
      <c r="R298" s="22">
        <v>0</v>
      </c>
      <c r="S298" s="22">
        <v>0</v>
      </c>
      <c r="T298" s="22">
        <v>0</v>
      </c>
      <c r="U298" s="22">
        <v>3</v>
      </c>
    </row>
    <row r="299" spans="1:21" x14ac:dyDescent="0.25">
      <c r="A299" s="22">
        <v>35</v>
      </c>
      <c r="B299" s="22">
        <v>0</v>
      </c>
      <c r="C299" s="22" t="s">
        <v>0</v>
      </c>
      <c r="D299" s="22" t="s">
        <v>1</v>
      </c>
      <c r="E299" s="22" t="s">
        <v>14</v>
      </c>
      <c r="F299" s="22">
        <v>3</v>
      </c>
      <c r="G299" s="22" t="s">
        <v>9</v>
      </c>
      <c r="H299" s="22">
        <v>3</v>
      </c>
      <c r="I299" s="22">
        <v>3</v>
      </c>
      <c r="J299" s="22">
        <v>2</v>
      </c>
      <c r="K299" s="22" t="s">
        <v>10</v>
      </c>
      <c r="L299" s="22">
        <v>8020</v>
      </c>
      <c r="M299" s="22" t="s">
        <v>11</v>
      </c>
      <c r="N299" s="22">
        <v>12</v>
      </c>
      <c r="O299" s="22">
        <v>2</v>
      </c>
      <c r="P299" s="22">
        <v>11</v>
      </c>
      <c r="Q299" s="22">
        <f t="shared" si="4"/>
        <v>1</v>
      </c>
      <c r="R299" s="22">
        <v>9</v>
      </c>
      <c r="S299" s="22">
        <v>6</v>
      </c>
      <c r="T299" s="22">
        <v>9</v>
      </c>
      <c r="U299" s="22">
        <v>16</v>
      </c>
    </row>
    <row r="300" spans="1:21" x14ac:dyDescent="0.25">
      <c r="A300" s="22">
        <v>36</v>
      </c>
      <c r="B300" s="22">
        <v>0</v>
      </c>
      <c r="C300" s="22" t="s">
        <v>6</v>
      </c>
      <c r="D300" s="22" t="s">
        <v>7</v>
      </c>
      <c r="E300" s="22" t="s">
        <v>2</v>
      </c>
      <c r="F300" s="22">
        <v>3</v>
      </c>
      <c r="G300" s="22" t="s">
        <v>9</v>
      </c>
      <c r="H300" s="22">
        <v>4</v>
      </c>
      <c r="I300" s="22">
        <v>1</v>
      </c>
      <c r="J300" s="22">
        <v>4</v>
      </c>
      <c r="K300" s="22" t="s">
        <v>10</v>
      </c>
      <c r="L300" s="22">
        <v>3688</v>
      </c>
      <c r="M300" s="22" t="s">
        <v>11</v>
      </c>
      <c r="N300" s="22">
        <v>4</v>
      </c>
      <c r="O300" s="22">
        <v>3</v>
      </c>
      <c r="P300" s="22">
        <v>1</v>
      </c>
      <c r="Q300" s="22">
        <f t="shared" si="4"/>
        <v>3</v>
      </c>
      <c r="R300" s="22">
        <v>0</v>
      </c>
      <c r="S300" s="22">
        <v>0</v>
      </c>
      <c r="T300" s="22">
        <v>0</v>
      </c>
      <c r="U300" s="22">
        <v>18</v>
      </c>
    </row>
    <row r="301" spans="1:21" x14ac:dyDescent="0.25">
      <c r="A301" s="22">
        <v>51</v>
      </c>
      <c r="B301" s="22">
        <v>0</v>
      </c>
      <c r="C301" s="22" t="s">
        <v>0</v>
      </c>
      <c r="D301" s="22" t="s">
        <v>7</v>
      </c>
      <c r="E301" s="22" t="s">
        <v>8</v>
      </c>
      <c r="F301" s="22">
        <v>4</v>
      </c>
      <c r="G301" s="22" t="s">
        <v>9</v>
      </c>
      <c r="H301" s="22">
        <v>1</v>
      </c>
      <c r="I301" s="22">
        <v>2</v>
      </c>
      <c r="J301" s="22">
        <v>2</v>
      </c>
      <c r="K301" s="22" t="s">
        <v>15</v>
      </c>
      <c r="L301" s="22">
        <v>5482</v>
      </c>
      <c r="M301" s="22" t="s">
        <v>11</v>
      </c>
      <c r="N301" s="22">
        <v>13</v>
      </c>
      <c r="O301" s="22">
        <v>3</v>
      </c>
      <c r="P301" s="22">
        <v>4</v>
      </c>
      <c r="Q301" s="22">
        <f t="shared" si="4"/>
        <v>9</v>
      </c>
      <c r="R301" s="22">
        <v>1</v>
      </c>
      <c r="S301" s="22">
        <v>1</v>
      </c>
      <c r="T301" s="22">
        <v>2</v>
      </c>
      <c r="U301" s="22">
        <v>2</v>
      </c>
    </row>
    <row r="302" spans="1:21" x14ac:dyDescent="0.25">
      <c r="A302" s="22">
        <v>41</v>
      </c>
      <c r="B302" s="22">
        <v>0</v>
      </c>
      <c r="C302" s="22" t="s">
        <v>0</v>
      </c>
      <c r="D302" s="22" t="s">
        <v>1</v>
      </c>
      <c r="E302" s="22" t="s">
        <v>2</v>
      </c>
      <c r="F302" s="22">
        <v>4</v>
      </c>
      <c r="G302" s="22" t="s">
        <v>9</v>
      </c>
      <c r="H302" s="22">
        <v>3</v>
      </c>
      <c r="I302" s="22">
        <v>4</v>
      </c>
      <c r="J302" s="22">
        <v>2</v>
      </c>
      <c r="K302" s="22" t="s">
        <v>4</v>
      </c>
      <c r="L302" s="22">
        <v>16015</v>
      </c>
      <c r="M302" s="22" t="s">
        <v>11</v>
      </c>
      <c r="N302" s="22">
        <v>22</v>
      </c>
      <c r="O302" s="22">
        <v>3</v>
      </c>
      <c r="P302" s="22">
        <v>22</v>
      </c>
      <c r="Q302" s="22">
        <f t="shared" si="4"/>
        <v>0</v>
      </c>
      <c r="R302" s="22">
        <v>10</v>
      </c>
      <c r="S302" s="22">
        <v>0</v>
      </c>
      <c r="T302" s="22">
        <v>4</v>
      </c>
      <c r="U302" s="22">
        <v>2</v>
      </c>
    </row>
    <row r="303" spans="1:21" x14ac:dyDescent="0.25">
      <c r="A303" s="22">
        <v>18</v>
      </c>
      <c r="B303" s="22">
        <v>0</v>
      </c>
      <c r="C303" s="22" t="s">
        <v>0</v>
      </c>
      <c r="D303" s="22" t="s">
        <v>1</v>
      </c>
      <c r="E303" s="22" t="s">
        <v>8</v>
      </c>
      <c r="F303" s="22">
        <v>4</v>
      </c>
      <c r="G303" s="22" t="s">
        <v>3</v>
      </c>
      <c r="H303" s="22">
        <v>2</v>
      </c>
      <c r="I303" s="22">
        <v>1</v>
      </c>
      <c r="J303" s="22">
        <v>3</v>
      </c>
      <c r="K303" s="22" t="s">
        <v>4</v>
      </c>
      <c r="L303" s="22">
        <v>1200</v>
      </c>
      <c r="M303" s="22" t="s">
        <v>11</v>
      </c>
      <c r="N303" s="22">
        <v>0</v>
      </c>
      <c r="O303" s="22">
        <v>3</v>
      </c>
      <c r="P303" s="22">
        <v>0</v>
      </c>
      <c r="Q303" s="22">
        <f t="shared" si="4"/>
        <v>0</v>
      </c>
      <c r="R303" s="22">
        <v>0</v>
      </c>
      <c r="S303" s="22">
        <v>0</v>
      </c>
      <c r="T303" s="22">
        <v>0</v>
      </c>
      <c r="U303" s="22">
        <v>10</v>
      </c>
    </row>
    <row r="304" spans="1:21" x14ac:dyDescent="0.25">
      <c r="A304" s="22">
        <v>28</v>
      </c>
      <c r="B304" s="22">
        <v>0</v>
      </c>
      <c r="C304" s="22" t="s">
        <v>0</v>
      </c>
      <c r="D304" s="22" t="s">
        <v>7</v>
      </c>
      <c r="E304" s="22" t="s">
        <v>8</v>
      </c>
      <c r="F304" s="22">
        <v>2</v>
      </c>
      <c r="G304" s="22" t="s">
        <v>9</v>
      </c>
      <c r="H304" s="22">
        <v>4</v>
      </c>
      <c r="I304" s="22">
        <v>2</v>
      </c>
      <c r="J304" s="22">
        <v>1</v>
      </c>
      <c r="K304" s="22" t="s">
        <v>4</v>
      </c>
      <c r="L304" s="22">
        <v>5661</v>
      </c>
      <c r="M304" s="22" t="s">
        <v>11</v>
      </c>
      <c r="N304" s="22">
        <v>9</v>
      </c>
      <c r="O304" s="22">
        <v>3</v>
      </c>
      <c r="P304" s="22">
        <v>8</v>
      </c>
      <c r="Q304" s="22">
        <f t="shared" si="4"/>
        <v>1</v>
      </c>
      <c r="R304" s="22">
        <v>3</v>
      </c>
      <c r="S304" s="22">
        <v>0</v>
      </c>
      <c r="T304" s="22">
        <v>7</v>
      </c>
      <c r="U304" s="22">
        <v>16</v>
      </c>
    </row>
    <row r="305" spans="1:21" x14ac:dyDescent="0.25">
      <c r="A305" s="22">
        <v>31</v>
      </c>
      <c r="B305" s="22">
        <v>0</v>
      </c>
      <c r="C305" s="22" t="s">
        <v>0</v>
      </c>
      <c r="D305" s="22" t="s">
        <v>1</v>
      </c>
      <c r="E305" s="22" t="s">
        <v>17</v>
      </c>
      <c r="F305" s="22">
        <v>2</v>
      </c>
      <c r="G305" s="22" t="s">
        <v>9</v>
      </c>
      <c r="H305" s="22">
        <v>4</v>
      </c>
      <c r="I305" s="22">
        <v>2</v>
      </c>
      <c r="J305" s="22">
        <v>4</v>
      </c>
      <c r="K305" s="22" t="s">
        <v>10</v>
      </c>
      <c r="L305" s="22">
        <v>6929</v>
      </c>
      <c r="M305" s="22" t="s">
        <v>11</v>
      </c>
      <c r="N305" s="22">
        <v>10</v>
      </c>
      <c r="O305" s="22">
        <v>2</v>
      </c>
      <c r="P305" s="22">
        <v>8</v>
      </c>
      <c r="Q305" s="22">
        <f t="shared" si="4"/>
        <v>2</v>
      </c>
      <c r="R305" s="22">
        <v>7</v>
      </c>
      <c r="S305" s="22">
        <v>7</v>
      </c>
      <c r="T305" s="22">
        <v>7</v>
      </c>
      <c r="U305" s="22">
        <v>7</v>
      </c>
    </row>
    <row r="306" spans="1:21" x14ac:dyDescent="0.25">
      <c r="A306" s="22">
        <v>39</v>
      </c>
      <c r="B306" s="22">
        <v>0</v>
      </c>
      <c r="C306" s="22" t="s">
        <v>0</v>
      </c>
      <c r="D306" s="22" t="s">
        <v>7</v>
      </c>
      <c r="E306" s="22" t="s">
        <v>8</v>
      </c>
      <c r="F306" s="22">
        <v>3</v>
      </c>
      <c r="G306" s="22" t="s">
        <v>9</v>
      </c>
      <c r="H306" s="22">
        <v>4</v>
      </c>
      <c r="I306" s="22">
        <v>3</v>
      </c>
      <c r="J306" s="22">
        <v>4</v>
      </c>
      <c r="K306" s="22" t="s">
        <v>15</v>
      </c>
      <c r="L306" s="22">
        <v>9613</v>
      </c>
      <c r="M306" s="22" t="s">
        <v>11</v>
      </c>
      <c r="N306" s="22">
        <v>19</v>
      </c>
      <c r="O306" s="22">
        <v>2</v>
      </c>
      <c r="P306" s="22">
        <v>18</v>
      </c>
      <c r="Q306" s="22">
        <f t="shared" si="4"/>
        <v>1</v>
      </c>
      <c r="R306" s="22">
        <v>10</v>
      </c>
      <c r="S306" s="22">
        <v>3</v>
      </c>
      <c r="T306" s="22">
        <v>7</v>
      </c>
      <c r="U306" s="22">
        <v>1</v>
      </c>
    </row>
    <row r="307" spans="1:21" x14ac:dyDescent="0.25">
      <c r="A307" s="22">
        <v>36</v>
      </c>
      <c r="B307" s="22">
        <v>0</v>
      </c>
      <c r="C307" s="22" t="s">
        <v>12</v>
      </c>
      <c r="D307" s="22" t="s">
        <v>7</v>
      </c>
      <c r="E307" s="22" t="s">
        <v>2</v>
      </c>
      <c r="F307" s="22">
        <v>2</v>
      </c>
      <c r="G307" s="22" t="s">
        <v>3</v>
      </c>
      <c r="H307" s="22">
        <v>3</v>
      </c>
      <c r="I307" s="22">
        <v>2</v>
      </c>
      <c r="J307" s="22">
        <v>2</v>
      </c>
      <c r="K307" s="22" t="s">
        <v>10</v>
      </c>
      <c r="L307" s="22">
        <v>5674</v>
      </c>
      <c r="M307" s="22" t="s">
        <v>11</v>
      </c>
      <c r="N307" s="22">
        <v>11</v>
      </c>
      <c r="O307" s="22">
        <v>3</v>
      </c>
      <c r="P307" s="22">
        <v>9</v>
      </c>
      <c r="Q307" s="22">
        <f t="shared" si="4"/>
        <v>2</v>
      </c>
      <c r="R307" s="22">
        <v>8</v>
      </c>
      <c r="S307" s="22">
        <v>0</v>
      </c>
      <c r="T307" s="22">
        <v>8</v>
      </c>
      <c r="U307" s="22">
        <v>24</v>
      </c>
    </row>
    <row r="308" spans="1:21" x14ac:dyDescent="0.25">
      <c r="A308" s="22">
        <v>32</v>
      </c>
      <c r="B308" s="22">
        <v>0</v>
      </c>
      <c r="C308" s="22" t="s">
        <v>0</v>
      </c>
      <c r="D308" s="22" t="s">
        <v>1</v>
      </c>
      <c r="E308" s="22" t="s">
        <v>2</v>
      </c>
      <c r="F308" s="22">
        <v>4</v>
      </c>
      <c r="G308" s="22" t="s">
        <v>9</v>
      </c>
      <c r="H308" s="22">
        <v>2</v>
      </c>
      <c r="I308" s="22">
        <v>2</v>
      </c>
      <c r="J308" s="22">
        <v>3</v>
      </c>
      <c r="K308" s="22" t="s">
        <v>10</v>
      </c>
      <c r="L308" s="22">
        <v>5484</v>
      </c>
      <c r="M308" s="22" t="s">
        <v>11</v>
      </c>
      <c r="N308" s="22">
        <v>13</v>
      </c>
      <c r="O308" s="22">
        <v>2</v>
      </c>
      <c r="P308" s="22">
        <v>13</v>
      </c>
      <c r="Q308" s="22">
        <f t="shared" si="4"/>
        <v>0</v>
      </c>
      <c r="R308" s="22">
        <v>8</v>
      </c>
      <c r="S308" s="22">
        <v>4</v>
      </c>
      <c r="T308" s="22">
        <v>8</v>
      </c>
      <c r="U308" s="22">
        <v>7</v>
      </c>
    </row>
    <row r="309" spans="1:21" x14ac:dyDescent="0.25">
      <c r="A309" s="22">
        <v>38</v>
      </c>
      <c r="B309" s="22">
        <v>0</v>
      </c>
      <c r="C309" s="22" t="s">
        <v>0</v>
      </c>
      <c r="D309" s="22" t="s">
        <v>7</v>
      </c>
      <c r="E309" s="22" t="s">
        <v>2</v>
      </c>
      <c r="F309" s="22">
        <v>1</v>
      </c>
      <c r="G309" s="22" t="s">
        <v>3</v>
      </c>
      <c r="H309" s="22">
        <v>2</v>
      </c>
      <c r="I309" s="22">
        <v>3</v>
      </c>
      <c r="J309" s="22">
        <v>2</v>
      </c>
      <c r="K309" s="22" t="s">
        <v>10</v>
      </c>
      <c r="L309" s="22">
        <v>12061</v>
      </c>
      <c r="M309" s="22" t="s">
        <v>11</v>
      </c>
      <c r="N309" s="22">
        <v>19</v>
      </c>
      <c r="O309" s="22">
        <v>3</v>
      </c>
      <c r="P309" s="22">
        <v>10</v>
      </c>
      <c r="Q309" s="22">
        <f t="shared" si="4"/>
        <v>9</v>
      </c>
      <c r="R309" s="22">
        <v>8</v>
      </c>
      <c r="S309" s="22">
        <v>0</v>
      </c>
      <c r="T309" s="22">
        <v>1</v>
      </c>
      <c r="U309" s="22">
        <v>25</v>
      </c>
    </row>
    <row r="310" spans="1:21" x14ac:dyDescent="0.25">
      <c r="A310" s="22">
        <v>58</v>
      </c>
      <c r="B310" s="22">
        <v>0</v>
      </c>
      <c r="C310" s="22" t="s">
        <v>12</v>
      </c>
      <c r="D310" s="22" t="s">
        <v>7</v>
      </c>
      <c r="E310" s="22" t="s">
        <v>2</v>
      </c>
      <c r="F310" s="22">
        <v>4</v>
      </c>
      <c r="G310" s="22" t="s">
        <v>9</v>
      </c>
      <c r="H310" s="22">
        <v>1</v>
      </c>
      <c r="I310" s="22">
        <v>2</v>
      </c>
      <c r="J310" s="22">
        <v>3</v>
      </c>
      <c r="K310" s="22" t="s">
        <v>15</v>
      </c>
      <c r="L310" s="22">
        <v>5660</v>
      </c>
      <c r="M310" s="22" t="s">
        <v>5</v>
      </c>
      <c r="N310" s="22">
        <v>12</v>
      </c>
      <c r="O310" s="22">
        <v>3</v>
      </c>
      <c r="P310" s="22">
        <v>5</v>
      </c>
      <c r="Q310" s="22">
        <f t="shared" si="4"/>
        <v>7</v>
      </c>
      <c r="R310" s="22">
        <v>3</v>
      </c>
      <c r="S310" s="22">
        <v>1</v>
      </c>
      <c r="T310" s="22">
        <v>2</v>
      </c>
      <c r="U310" s="22">
        <v>1</v>
      </c>
    </row>
    <row r="311" spans="1:21" x14ac:dyDescent="0.25">
      <c r="A311" s="22">
        <v>31</v>
      </c>
      <c r="B311" s="22">
        <v>0</v>
      </c>
      <c r="C311" s="22" t="s">
        <v>0</v>
      </c>
      <c r="D311" s="22" t="s">
        <v>7</v>
      </c>
      <c r="E311" s="22" t="s">
        <v>17</v>
      </c>
      <c r="F311" s="22">
        <v>3</v>
      </c>
      <c r="G311" s="22" t="s">
        <v>9</v>
      </c>
      <c r="H311" s="22">
        <v>3</v>
      </c>
      <c r="I311" s="22">
        <v>1</v>
      </c>
      <c r="J311" s="22">
        <v>4</v>
      </c>
      <c r="K311" s="22" t="s">
        <v>10</v>
      </c>
      <c r="L311" s="22">
        <v>4821</v>
      </c>
      <c r="M311" s="22" t="s">
        <v>5</v>
      </c>
      <c r="N311" s="22">
        <v>6</v>
      </c>
      <c r="O311" s="22">
        <v>3</v>
      </c>
      <c r="P311" s="22">
        <v>5</v>
      </c>
      <c r="Q311" s="22">
        <f t="shared" si="4"/>
        <v>1</v>
      </c>
      <c r="R311" s="22">
        <v>2</v>
      </c>
      <c r="S311" s="22">
        <v>0</v>
      </c>
      <c r="T311" s="22">
        <v>3</v>
      </c>
      <c r="U311" s="22">
        <v>5</v>
      </c>
    </row>
    <row r="312" spans="1:21" x14ac:dyDescent="0.25">
      <c r="A312" s="22">
        <v>31</v>
      </c>
      <c r="B312" s="22">
        <v>0</v>
      </c>
      <c r="C312" s="22" t="s">
        <v>0</v>
      </c>
      <c r="D312" s="22" t="s">
        <v>13</v>
      </c>
      <c r="E312" s="22" t="s">
        <v>13</v>
      </c>
      <c r="F312" s="22">
        <v>1</v>
      </c>
      <c r="G312" s="22" t="s">
        <v>9</v>
      </c>
      <c r="H312" s="22">
        <v>2</v>
      </c>
      <c r="I312" s="22">
        <v>2</v>
      </c>
      <c r="J312" s="22">
        <v>1</v>
      </c>
      <c r="K312" s="22" t="s">
        <v>10</v>
      </c>
      <c r="L312" s="22">
        <v>6410</v>
      </c>
      <c r="M312" s="22" t="s">
        <v>11</v>
      </c>
      <c r="N312" s="22">
        <v>9</v>
      </c>
      <c r="O312" s="22">
        <v>3</v>
      </c>
      <c r="P312" s="22">
        <v>2</v>
      </c>
      <c r="Q312" s="22">
        <f t="shared" si="4"/>
        <v>7</v>
      </c>
      <c r="R312" s="22">
        <v>2</v>
      </c>
      <c r="S312" s="22">
        <v>1</v>
      </c>
      <c r="T312" s="22">
        <v>0</v>
      </c>
      <c r="U312" s="22">
        <v>2</v>
      </c>
    </row>
    <row r="313" spans="1:21" x14ac:dyDescent="0.25">
      <c r="A313" s="22">
        <v>45</v>
      </c>
      <c r="B313" s="22">
        <v>0</v>
      </c>
      <c r="C313" s="22" t="s">
        <v>6</v>
      </c>
      <c r="D313" s="22" t="s">
        <v>7</v>
      </c>
      <c r="E313" s="22" t="s">
        <v>2</v>
      </c>
      <c r="F313" s="22">
        <v>1</v>
      </c>
      <c r="G313" s="22" t="s">
        <v>9</v>
      </c>
      <c r="H313" s="22">
        <v>3</v>
      </c>
      <c r="I313" s="22">
        <v>3</v>
      </c>
      <c r="J313" s="22">
        <v>1</v>
      </c>
      <c r="K313" s="22" t="s">
        <v>15</v>
      </c>
      <c r="L313" s="22">
        <v>5210</v>
      </c>
      <c r="M313" s="22" t="s">
        <v>11</v>
      </c>
      <c r="N313" s="22">
        <v>24</v>
      </c>
      <c r="O313" s="22">
        <v>3</v>
      </c>
      <c r="P313" s="22">
        <v>24</v>
      </c>
      <c r="Q313" s="22">
        <f t="shared" si="4"/>
        <v>0</v>
      </c>
      <c r="R313" s="22">
        <v>9</v>
      </c>
      <c r="S313" s="22">
        <v>9</v>
      </c>
      <c r="T313" s="22">
        <v>11</v>
      </c>
      <c r="U313" s="22">
        <v>7</v>
      </c>
    </row>
    <row r="314" spans="1:21" x14ac:dyDescent="0.25">
      <c r="A314" s="22">
        <v>31</v>
      </c>
      <c r="B314" s="22">
        <v>0</v>
      </c>
      <c r="C314" s="22" t="s">
        <v>0</v>
      </c>
      <c r="D314" s="22" t="s">
        <v>7</v>
      </c>
      <c r="E314" s="22" t="s">
        <v>2</v>
      </c>
      <c r="F314" s="22">
        <v>3</v>
      </c>
      <c r="G314" s="22" t="s">
        <v>9</v>
      </c>
      <c r="H314" s="22">
        <v>3</v>
      </c>
      <c r="I314" s="22">
        <v>1</v>
      </c>
      <c r="J314" s="22">
        <v>4</v>
      </c>
      <c r="K314" s="22" t="s">
        <v>15</v>
      </c>
      <c r="L314" s="22">
        <v>2695</v>
      </c>
      <c r="M314" s="22" t="s">
        <v>5</v>
      </c>
      <c r="N314" s="22">
        <v>3</v>
      </c>
      <c r="O314" s="22">
        <v>1</v>
      </c>
      <c r="P314" s="22">
        <v>2</v>
      </c>
      <c r="Q314" s="22">
        <f t="shared" si="4"/>
        <v>1</v>
      </c>
      <c r="R314" s="22">
        <v>2</v>
      </c>
      <c r="S314" s="22">
        <v>2</v>
      </c>
      <c r="T314" s="22">
        <v>2</v>
      </c>
      <c r="U314" s="22">
        <v>2</v>
      </c>
    </row>
    <row r="315" spans="1:21" x14ac:dyDescent="0.25">
      <c r="A315" s="22">
        <v>33</v>
      </c>
      <c r="B315" s="22">
        <v>0</v>
      </c>
      <c r="C315" s="22" t="s">
        <v>6</v>
      </c>
      <c r="D315" s="22" t="s">
        <v>7</v>
      </c>
      <c r="E315" s="22" t="s">
        <v>2</v>
      </c>
      <c r="F315" s="22">
        <v>4</v>
      </c>
      <c r="G315" s="22" t="s">
        <v>3</v>
      </c>
      <c r="H315" s="22">
        <v>3</v>
      </c>
      <c r="I315" s="22">
        <v>3</v>
      </c>
      <c r="J315" s="22">
        <v>2</v>
      </c>
      <c r="K315" s="22" t="s">
        <v>10</v>
      </c>
      <c r="L315" s="22">
        <v>11878</v>
      </c>
      <c r="M315" s="22" t="s">
        <v>11</v>
      </c>
      <c r="N315" s="22">
        <v>12</v>
      </c>
      <c r="O315" s="22">
        <v>3</v>
      </c>
      <c r="P315" s="22">
        <v>10</v>
      </c>
      <c r="Q315" s="22">
        <f t="shared" si="4"/>
        <v>2</v>
      </c>
      <c r="R315" s="22">
        <v>6</v>
      </c>
      <c r="S315" s="22">
        <v>8</v>
      </c>
      <c r="T315" s="22">
        <v>8</v>
      </c>
      <c r="U315" s="22">
        <v>5</v>
      </c>
    </row>
    <row r="316" spans="1:21" x14ac:dyDescent="0.25">
      <c r="A316" s="22">
        <v>39</v>
      </c>
      <c r="B316" s="22">
        <v>0</v>
      </c>
      <c r="C316" s="22" t="s">
        <v>0</v>
      </c>
      <c r="D316" s="22" t="s">
        <v>7</v>
      </c>
      <c r="E316" s="22" t="s">
        <v>8</v>
      </c>
      <c r="F316" s="22">
        <v>3</v>
      </c>
      <c r="G316" s="22" t="s">
        <v>9</v>
      </c>
      <c r="H316" s="22">
        <v>3</v>
      </c>
      <c r="I316" s="22">
        <v>4</v>
      </c>
      <c r="J316" s="22">
        <v>1</v>
      </c>
      <c r="K316" s="22" t="s">
        <v>10</v>
      </c>
      <c r="L316" s="22">
        <v>17068</v>
      </c>
      <c r="M316" s="22" t="s">
        <v>5</v>
      </c>
      <c r="N316" s="22">
        <v>21</v>
      </c>
      <c r="O316" s="22">
        <v>3</v>
      </c>
      <c r="P316" s="22">
        <v>21</v>
      </c>
      <c r="Q316" s="22">
        <f t="shared" si="4"/>
        <v>0</v>
      </c>
      <c r="R316" s="22">
        <v>9</v>
      </c>
      <c r="S316" s="22">
        <v>11</v>
      </c>
      <c r="T316" s="22">
        <v>10</v>
      </c>
      <c r="U316" s="22">
        <v>10</v>
      </c>
    </row>
    <row r="317" spans="1:21" x14ac:dyDescent="0.25">
      <c r="A317" s="22">
        <v>43</v>
      </c>
      <c r="B317" s="22">
        <v>0</v>
      </c>
      <c r="C317" s="22" t="s">
        <v>6</v>
      </c>
      <c r="D317" s="22" t="s">
        <v>7</v>
      </c>
      <c r="E317" s="22" t="s">
        <v>2</v>
      </c>
      <c r="F317" s="22">
        <v>3</v>
      </c>
      <c r="G317" s="22" t="s">
        <v>3</v>
      </c>
      <c r="H317" s="22">
        <v>3</v>
      </c>
      <c r="I317" s="22">
        <v>1</v>
      </c>
      <c r="J317" s="22">
        <v>4</v>
      </c>
      <c r="K317" s="22" t="s">
        <v>4</v>
      </c>
      <c r="L317" s="22">
        <v>2455</v>
      </c>
      <c r="M317" s="22" t="s">
        <v>11</v>
      </c>
      <c r="N317" s="22">
        <v>9</v>
      </c>
      <c r="O317" s="22">
        <v>3</v>
      </c>
      <c r="P317" s="22">
        <v>8</v>
      </c>
      <c r="Q317" s="22">
        <f t="shared" si="4"/>
        <v>1</v>
      </c>
      <c r="R317" s="22">
        <v>7</v>
      </c>
      <c r="S317" s="22">
        <v>1</v>
      </c>
      <c r="T317" s="22">
        <v>7</v>
      </c>
      <c r="U317" s="22">
        <v>10</v>
      </c>
    </row>
    <row r="318" spans="1:21" x14ac:dyDescent="0.25">
      <c r="A318" s="22">
        <v>49</v>
      </c>
      <c r="B318" s="22">
        <v>0</v>
      </c>
      <c r="C318" s="22" t="s">
        <v>0</v>
      </c>
      <c r="D318" s="22" t="s">
        <v>7</v>
      </c>
      <c r="E318" s="22" t="s">
        <v>17</v>
      </c>
      <c r="F318" s="22">
        <v>3</v>
      </c>
      <c r="G318" s="22" t="s">
        <v>3</v>
      </c>
      <c r="H318" s="22">
        <v>2</v>
      </c>
      <c r="I318" s="22">
        <v>4</v>
      </c>
      <c r="J318" s="22">
        <v>3</v>
      </c>
      <c r="K318" s="22" t="s">
        <v>4</v>
      </c>
      <c r="L318" s="22">
        <v>13964</v>
      </c>
      <c r="M318" s="22" t="s">
        <v>5</v>
      </c>
      <c r="N318" s="22">
        <v>25</v>
      </c>
      <c r="O318" s="22">
        <v>3</v>
      </c>
      <c r="P318" s="22">
        <v>7</v>
      </c>
      <c r="Q318" s="22">
        <f t="shared" si="4"/>
        <v>18</v>
      </c>
      <c r="R318" s="22">
        <v>1</v>
      </c>
      <c r="S318" s="22">
        <v>0</v>
      </c>
      <c r="T318" s="22">
        <v>7</v>
      </c>
      <c r="U318" s="22">
        <v>1</v>
      </c>
    </row>
    <row r="319" spans="1:21" x14ac:dyDescent="0.25">
      <c r="A319" s="22">
        <v>52</v>
      </c>
      <c r="B319" s="22">
        <v>1</v>
      </c>
      <c r="C319" s="22" t="s">
        <v>0</v>
      </c>
      <c r="D319" s="22" t="s">
        <v>7</v>
      </c>
      <c r="E319" s="22" t="s">
        <v>8</v>
      </c>
      <c r="F319" s="22">
        <v>3</v>
      </c>
      <c r="G319" s="22" t="s">
        <v>9</v>
      </c>
      <c r="H319" s="22">
        <v>2</v>
      </c>
      <c r="I319" s="22">
        <v>2</v>
      </c>
      <c r="J319" s="22">
        <v>2</v>
      </c>
      <c r="K319" s="22" t="s">
        <v>10</v>
      </c>
      <c r="L319" s="22">
        <v>4941</v>
      </c>
      <c r="M319" s="22" t="s">
        <v>11</v>
      </c>
      <c r="N319" s="22">
        <v>11</v>
      </c>
      <c r="O319" s="22">
        <v>2</v>
      </c>
      <c r="P319" s="22">
        <v>8</v>
      </c>
      <c r="Q319" s="22">
        <f t="shared" si="4"/>
        <v>3</v>
      </c>
      <c r="R319" s="22">
        <v>2</v>
      </c>
      <c r="S319" s="22">
        <v>7</v>
      </c>
      <c r="T319" s="22">
        <v>7</v>
      </c>
      <c r="U319" s="22">
        <v>8</v>
      </c>
    </row>
    <row r="320" spans="1:21" x14ac:dyDescent="0.25">
      <c r="A320" s="22">
        <v>27</v>
      </c>
      <c r="B320" s="22">
        <v>0</v>
      </c>
      <c r="C320" s="22" t="s">
        <v>0</v>
      </c>
      <c r="D320" s="22" t="s">
        <v>7</v>
      </c>
      <c r="E320" s="22" t="s">
        <v>2</v>
      </c>
      <c r="F320" s="22">
        <v>3</v>
      </c>
      <c r="G320" s="22" t="s">
        <v>3</v>
      </c>
      <c r="H320" s="22">
        <v>3</v>
      </c>
      <c r="I320" s="22">
        <v>1</v>
      </c>
      <c r="J320" s="22">
        <v>2</v>
      </c>
      <c r="K320" s="22" t="s">
        <v>4</v>
      </c>
      <c r="L320" s="22">
        <v>2478</v>
      </c>
      <c r="M320" s="22" t="s">
        <v>5</v>
      </c>
      <c r="N320" s="22">
        <v>4</v>
      </c>
      <c r="O320" s="22">
        <v>2</v>
      </c>
      <c r="P320" s="22">
        <v>4</v>
      </c>
      <c r="Q320" s="22">
        <f t="shared" si="4"/>
        <v>0</v>
      </c>
      <c r="R320" s="22">
        <v>3</v>
      </c>
      <c r="S320" s="22">
        <v>1</v>
      </c>
      <c r="T320" s="22">
        <v>2</v>
      </c>
      <c r="U320" s="22">
        <v>5</v>
      </c>
    </row>
    <row r="321" spans="1:21" x14ac:dyDescent="0.25">
      <c r="A321" s="22">
        <v>32</v>
      </c>
      <c r="B321" s="22">
        <v>0</v>
      </c>
      <c r="C321" s="22" t="s">
        <v>0</v>
      </c>
      <c r="D321" s="22" t="s">
        <v>1</v>
      </c>
      <c r="E321" s="22" t="s">
        <v>17</v>
      </c>
      <c r="F321" s="22">
        <v>3</v>
      </c>
      <c r="G321" s="22" t="s">
        <v>3</v>
      </c>
      <c r="H321" s="22">
        <v>2</v>
      </c>
      <c r="I321" s="22">
        <v>2</v>
      </c>
      <c r="J321" s="22">
        <v>2</v>
      </c>
      <c r="K321" s="22" t="s">
        <v>10</v>
      </c>
      <c r="L321" s="22">
        <v>5228</v>
      </c>
      <c r="M321" s="22" t="s">
        <v>5</v>
      </c>
      <c r="N321" s="22">
        <v>13</v>
      </c>
      <c r="O321" s="22">
        <v>3</v>
      </c>
      <c r="P321" s="22">
        <v>13</v>
      </c>
      <c r="Q321" s="22">
        <f t="shared" si="4"/>
        <v>0</v>
      </c>
      <c r="R321" s="22">
        <v>12</v>
      </c>
      <c r="S321" s="22">
        <v>11</v>
      </c>
      <c r="T321" s="22">
        <v>9</v>
      </c>
      <c r="U321" s="22">
        <v>8</v>
      </c>
    </row>
    <row r="322" spans="1:21" x14ac:dyDescent="0.25">
      <c r="A322" s="22">
        <v>27</v>
      </c>
      <c r="B322" s="22">
        <v>0</v>
      </c>
      <c r="C322" s="22" t="s">
        <v>0</v>
      </c>
      <c r="D322" s="22" t="s">
        <v>1</v>
      </c>
      <c r="E322" s="22" t="s">
        <v>2</v>
      </c>
      <c r="F322" s="22">
        <v>4</v>
      </c>
      <c r="G322" s="22" t="s">
        <v>9</v>
      </c>
      <c r="H322" s="22">
        <v>3</v>
      </c>
      <c r="I322" s="22">
        <v>2</v>
      </c>
      <c r="J322" s="22">
        <v>3</v>
      </c>
      <c r="K322" s="22" t="s">
        <v>4</v>
      </c>
      <c r="L322" s="22">
        <v>4478</v>
      </c>
      <c r="M322" s="22" t="s">
        <v>5</v>
      </c>
      <c r="N322" s="22">
        <v>5</v>
      </c>
      <c r="O322" s="22">
        <v>3</v>
      </c>
      <c r="P322" s="22">
        <v>5</v>
      </c>
      <c r="Q322" s="22">
        <f t="shared" si="4"/>
        <v>0</v>
      </c>
      <c r="R322" s="22">
        <v>4</v>
      </c>
      <c r="S322" s="22">
        <v>0</v>
      </c>
      <c r="T322" s="22">
        <v>4</v>
      </c>
      <c r="U322" s="22">
        <v>2</v>
      </c>
    </row>
    <row r="323" spans="1:21" x14ac:dyDescent="0.25">
      <c r="A323" s="22">
        <v>31</v>
      </c>
      <c r="B323" s="22">
        <v>0</v>
      </c>
      <c r="C323" s="22" t="s">
        <v>0</v>
      </c>
      <c r="D323" s="22" t="s">
        <v>1</v>
      </c>
      <c r="E323" s="22" t="s">
        <v>14</v>
      </c>
      <c r="F323" s="22">
        <v>4</v>
      </c>
      <c r="G323" s="22" t="s">
        <v>9</v>
      </c>
      <c r="H323" s="22">
        <v>3</v>
      </c>
      <c r="I323" s="22">
        <v>2</v>
      </c>
      <c r="J323" s="22">
        <v>4</v>
      </c>
      <c r="K323" s="22" t="s">
        <v>15</v>
      </c>
      <c r="L323" s="22">
        <v>7547</v>
      </c>
      <c r="M323" s="22" t="s">
        <v>11</v>
      </c>
      <c r="N323" s="22">
        <v>13</v>
      </c>
      <c r="O323" s="22">
        <v>3</v>
      </c>
      <c r="P323" s="22">
        <v>7</v>
      </c>
      <c r="Q323" s="22">
        <f t="shared" ref="Q323:Q386" si="5">N323-P323</f>
        <v>6</v>
      </c>
      <c r="R323" s="22">
        <v>7</v>
      </c>
      <c r="S323" s="22">
        <v>1</v>
      </c>
      <c r="T323" s="22">
        <v>7</v>
      </c>
      <c r="U323" s="22">
        <v>7</v>
      </c>
    </row>
    <row r="324" spans="1:21" x14ac:dyDescent="0.25">
      <c r="A324" s="22">
        <v>32</v>
      </c>
      <c r="B324" s="22">
        <v>0</v>
      </c>
      <c r="C324" s="22" t="s">
        <v>0</v>
      </c>
      <c r="D324" s="22" t="s">
        <v>7</v>
      </c>
      <c r="E324" s="22" t="s">
        <v>8</v>
      </c>
      <c r="F324" s="22">
        <v>1</v>
      </c>
      <c r="G324" s="22" t="s">
        <v>3</v>
      </c>
      <c r="H324" s="22">
        <v>4</v>
      </c>
      <c r="I324" s="22">
        <v>2</v>
      </c>
      <c r="J324" s="22">
        <v>4</v>
      </c>
      <c r="K324" s="22" t="s">
        <v>4</v>
      </c>
      <c r="L324" s="22">
        <v>5055</v>
      </c>
      <c r="M324" s="22" t="s">
        <v>11</v>
      </c>
      <c r="N324" s="22">
        <v>10</v>
      </c>
      <c r="O324" s="22">
        <v>2</v>
      </c>
      <c r="P324" s="22">
        <v>7</v>
      </c>
      <c r="Q324" s="22">
        <f t="shared" si="5"/>
        <v>3</v>
      </c>
      <c r="R324" s="22">
        <v>7</v>
      </c>
      <c r="S324" s="22">
        <v>0</v>
      </c>
      <c r="T324" s="22">
        <v>7</v>
      </c>
      <c r="U324" s="22">
        <v>2</v>
      </c>
    </row>
    <row r="325" spans="1:21" x14ac:dyDescent="0.25">
      <c r="A325" s="22">
        <v>28</v>
      </c>
      <c r="B325" s="22">
        <v>1</v>
      </c>
      <c r="C325" s="22" t="s">
        <v>0</v>
      </c>
      <c r="D325" s="22" t="s">
        <v>7</v>
      </c>
      <c r="E325" s="22" t="s">
        <v>8</v>
      </c>
      <c r="F325" s="22">
        <v>1</v>
      </c>
      <c r="G325" s="22" t="s">
        <v>9</v>
      </c>
      <c r="H325" s="22">
        <v>1</v>
      </c>
      <c r="I325" s="22">
        <v>1</v>
      </c>
      <c r="J325" s="22">
        <v>4</v>
      </c>
      <c r="K325" s="22" t="s">
        <v>10</v>
      </c>
      <c r="L325" s="22">
        <v>3464</v>
      </c>
      <c r="M325" s="22" t="s">
        <v>5</v>
      </c>
      <c r="N325" s="22">
        <v>5</v>
      </c>
      <c r="O325" s="22">
        <v>2</v>
      </c>
      <c r="P325" s="22">
        <v>3</v>
      </c>
      <c r="Q325" s="22">
        <f t="shared" si="5"/>
        <v>2</v>
      </c>
      <c r="R325" s="22">
        <v>2</v>
      </c>
      <c r="S325" s="22">
        <v>2</v>
      </c>
      <c r="T325" s="22">
        <v>2</v>
      </c>
      <c r="U325" s="22">
        <v>2</v>
      </c>
    </row>
    <row r="326" spans="1:21" x14ac:dyDescent="0.25">
      <c r="A326" s="22">
        <v>30</v>
      </c>
      <c r="B326" s="22">
        <v>0</v>
      </c>
      <c r="C326" s="22" t="s">
        <v>0</v>
      </c>
      <c r="D326" s="22" t="s">
        <v>7</v>
      </c>
      <c r="E326" s="22" t="s">
        <v>8</v>
      </c>
      <c r="F326" s="22">
        <v>4</v>
      </c>
      <c r="G326" s="22" t="s">
        <v>3</v>
      </c>
      <c r="H326" s="22">
        <v>3</v>
      </c>
      <c r="I326" s="22">
        <v>2</v>
      </c>
      <c r="J326" s="22">
        <v>4</v>
      </c>
      <c r="K326" s="22" t="s">
        <v>10</v>
      </c>
      <c r="L326" s="22">
        <v>5775</v>
      </c>
      <c r="M326" s="22" t="s">
        <v>11</v>
      </c>
      <c r="N326" s="22">
        <v>11</v>
      </c>
      <c r="O326" s="22">
        <v>3</v>
      </c>
      <c r="P326" s="22">
        <v>10</v>
      </c>
      <c r="Q326" s="22">
        <f t="shared" si="5"/>
        <v>1</v>
      </c>
      <c r="R326" s="22">
        <v>8</v>
      </c>
      <c r="S326" s="22">
        <v>1</v>
      </c>
      <c r="T326" s="22">
        <v>9</v>
      </c>
      <c r="U326" s="22">
        <v>28</v>
      </c>
    </row>
    <row r="327" spans="1:21" x14ac:dyDescent="0.25">
      <c r="A327" s="22">
        <v>31</v>
      </c>
      <c r="B327" s="22">
        <v>0</v>
      </c>
      <c r="C327" s="22" t="s">
        <v>6</v>
      </c>
      <c r="D327" s="22" t="s">
        <v>7</v>
      </c>
      <c r="E327" s="22" t="s">
        <v>2</v>
      </c>
      <c r="F327" s="22">
        <v>3</v>
      </c>
      <c r="G327" s="22" t="s">
        <v>3</v>
      </c>
      <c r="H327" s="22">
        <v>2</v>
      </c>
      <c r="I327" s="22">
        <v>3</v>
      </c>
      <c r="J327" s="22">
        <v>3</v>
      </c>
      <c r="K327" s="22" t="s">
        <v>10</v>
      </c>
      <c r="L327" s="22">
        <v>8943</v>
      </c>
      <c r="M327" s="22" t="s">
        <v>11</v>
      </c>
      <c r="N327" s="22">
        <v>10</v>
      </c>
      <c r="O327" s="22">
        <v>3</v>
      </c>
      <c r="P327" s="22">
        <v>10</v>
      </c>
      <c r="Q327" s="22">
        <f t="shared" si="5"/>
        <v>0</v>
      </c>
      <c r="R327" s="22">
        <v>9</v>
      </c>
      <c r="S327" s="22">
        <v>8</v>
      </c>
      <c r="T327" s="22">
        <v>9</v>
      </c>
      <c r="U327" s="22">
        <v>7</v>
      </c>
    </row>
    <row r="328" spans="1:21" x14ac:dyDescent="0.25">
      <c r="A328" s="22">
        <v>39</v>
      </c>
      <c r="B328" s="22">
        <v>0</v>
      </c>
      <c r="C328" s="22" t="s">
        <v>6</v>
      </c>
      <c r="D328" s="22" t="s">
        <v>7</v>
      </c>
      <c r="E328" s="22" t="s">
        <v>8</v>
      </c>
      <c r="F328" s="22">
        <v>3</v>
      </c>
      <c r="G328" s="22" t="s">
        <v>9</v>
      </c>
      <c r="H328" s="22">
        <v>2</v>
      </c>
      <c r="I328" s="22">
        <v>5</v>
      </c>
      <c r="J328" s="22">
        <v>4</v>
      </c>
      <c r="K328" s="22" t="s">
        <v>10</v>
      </c>
      <c r="L328" s="22">
        <v>19272</v>
      </c>
      <c r="M328" s="22" t="s">
        <v>11</v>
      </c>
      <c r="N328" s="22">
        <v>21</v>
      </c>
      <c r="O328" s="22">
        <v>3</v>
      </c>
      <c r="P328" s="22">
        <v>21</v>
      </c>
      <c r="Q328" s="22">
        <f t="shared" si="5"/>
        <v>0</v>
      </c>
      <c r="R328" s="22">
        <v>9</v>
      </c>
      <c r="S328" s="22">
        <v>13</v>
      </c>
      <c r="T328" s="22">
        <v>3</v>
      </c>
      <c r="U328" s="22">
        <v>7</v>
      </c>
    </row>
    <row r="329" spans="1:21" x14ac:dyDescent="0.25">
      <c r="A329" s="22">
        <v>39</v>
      </c>
      <c r="B329" s="22">
        <v>1</v>
      </c>
      <c r="C329" s="22" t="s">
        <v>0</v>
      </c>
      <c r="D329" s="22" t="s">
        <v>1</v>
      </c>
      <c r="E329" s="22" t="s">
        <v>8</v>
      </c>
      <c r="F329" s="22">
        <v>4</v>
      </c>
      <c r="G329" s="22" t="s">
        <v>3</v>
      </c>
      <c r="H329" s="22">
        <v>3</v>
      </c>
      <c r="I329" s="22">
        <v>2</v>
      </c>
      <c r="J329" s="22">
        <v>3</v>
      </c>
      <c r="K329" s="22" t="s">
        <v>10</v>
      </c>
      <c r="L329" s="22">
        <v>5238</v>
      </c>
      <c r="M329" s="22" t="s">
        <v>5</v>
      </c>
      <c r="N329" s="22">
        <v>12</v>
      </c>
      <c r="O329" s="22">
        <v>2</v>
      </c>
      <c r="P329" s="22">
        <v>1</v>
      </c>
      <c r="Q329" s="22">
        <f t="shared" si="5"/>
        <v>11</v>
      </c>
      <c r="R329" s="22">
        <v>0</v>
      </c>
      <c r="S329" s="22">
        <v>0</v>
      </c>
      <c r="T329" s="22">
        <v>0</v>
      </c>
      <c r="U329" s="22">
        <v>3</v>
      </c>
    </row>
    <row r="330" spans="1:21" x14ac:dyDescent="0.25">
      <c r="A330" s="22">
        <v>33</v>
      </c>
      <c r="B330" s="22">
        <v>0</v>
      </c>
      <c r="C330" s="22" t="s">
        <v>6</v>
      </c>
      <c r="D330" s="22" t="s">
        <v>1</v>
      </c>
      <c r="E330" s="22" t="s">
        <v>14</v>
      </c>
      <c r="F330" s="22">
        <v>2</v>
      </c>
      <c r="G330" s="22" t="s">
        <v>9</v>
      </c>
      <c r="H330" s="22">
        <v>2</v>
      </c>
      <c r="I330" s="22">
        <v>2</v>
      </c>
      <c r="J330" s="22">
        <v>4</v>
      </c>
      <c r="K330" s="22" t="s">
        <v>4</v>
      </c>
      <c r="L330" s="22">
        <v>4682</v>
      </c>
      <c r="M330" s="22" t="s">
        <v>11</v>
      </c>
      <c r="N330" s="22">
        <v>9</v>
      </c>
      <c r="O330" s="22">
        <v>2</v>
      </c>
      <c r="P330" s="22">
        <v>7</v>
      </c>
      <c r="Q330" s="22">
        <f t="shared" si="5"/>
        <v>2</v>
      </c>
      <c r="R330" s="22">
        <v>7</v>
      </c>
      <c r="S330" s="22">
        <v>0</v>
      </c>
      <c r="T330" s="22">
        <v>1</v>
      </c>
      <c r="U330" s="22">
        <v>10</v>
      </c>
    </row>
    <row r="331" spans="1:21" x14ac:dyDescent="0.25">
      <c r="A331" s="22">
        <v>47</v>
      </c>
      <c r="B331" s="22">
        <v>0</v>
      </c>
      <c r="C331" s="22" t="s">
        <v>0</v>
      </c>
      <c r="D331" s="22" t="s">
        <v>7</v>
      </c>
      <c r="E331" s="22" t="s">
        <v>2</v>
      </c>
      <c r="F331" s="22">
        <v>4</v>
      </c>
      <c r="G331" s="22" t="s">
        <v>9</v>
      </c>
      <c r="H331" s="22">
        <v>3</v>
      </c>
      <c r="I331" s="22">
        <v>5</v>
      </c>
      <c r="J331" s="22">
        <v>3</v>
      </c>
      <c r="K331" s="22" t="s">
        <v>10</v>
      </c>
      <c r="L331" s="22">
        <v>18300</v>
      </c>
      <c r="M331" s="22" t="s">
        <v>11</v>
      </c>
      <c r="N331" s="22">
        <v>21</v>
      </c>
      <c r="O331" s="22">
        <v>3</v>
      </c>
      <c r="P331" s="22">
        <v>3</v>
      </c>
      <c r="Q331" s="22">
        <f t="shared" si="5"/>
        <v>18</v>
      </c>
      <c r="R331" s="22">
        <v>2</v>
      </c>
      <c r="S331" s="22">
        <v>1</v>
      </c>
      <c r="T331" s="22">
        <v>1</v>
      </c>
      <c r="U331" s="22">
        <v>5</v>
      </c>
    </row>
    <row r="332" spans="1:21" x14ac:dyDescent="0.25">
      <c r="A332" s="22">
        <v>43</v>
      </c>
      <c r="B332" s="22">
        <v>0</v>
      </c>
      <c r="C332" s="22" t="s">
        <v>6</v>
      </c>
      <c r="D332" s="22" t="s">
        <v>7</v>
      </c>
      <c r="E332" s="22" t="s">
        <v>2</v>
      </c>
      <c r="F332" s="22">
        <v>3</v>
      </c>
      <c r="G332" s="22" t="s">
        <v>3</v>
      </c>
      <c r="H332" s="22">
        <v>2</v>
      </c>
      <c r="I332" s="22">
        <v>2</v>
      </c>
      <c r="J332" s="22">
        <v>3</v>
      </c>
      <c r="K332" s="22" t="s">
        <v>15</v>
      </c>
      <c r="L332" s="22">
        <v>5257</v>
      </c>
      <c r="M332" s="22" t="s">
        <v>11</v>
      </c>
      <c r="N332" s="22">
        <v>9</v>
      </c>
      <c r="O332" s="22">
        <v>4</v>
      </c>
      <c r="P332" s="22">
        <v>9</v>
      </c>
      <c r="Q332" s="22">
        <f t="shared" si="5"/>
        <v>0</v>
      </c>
      <c r="R332" s="22">
        <v>7</v>
      </c>
      <c r="S332" s="22">
        <v>0</v>
      </c>
      <c r="T332" s="22">
        <v>0</v>
      </c>
      <c r="U332" s="22">
        <v>10</v>
      </c>
    </row>
    <row r="333" spans="1:21" x14ac:dyDescent="0.25">
      <c r="A333" s="22">
        <v>27</v>
      </c>
      <c r="B333" s="22">
        <v>0</v>
      </c>
      <c r="C333" s="22" t="s">
        <v>12</v>
      </c>
      <c r="D333" s="22" t="s">
        <v>1</v>
      </c>
      <c r="E333" s="22" t="s">
        <v>14</v>
      </c>
      <c r="F333" s="22">
        <v>3</v>
      </c>
      <c r="G333" s="22" t="s">
        <v>9</v>
      </c>
      <c r="H333" s="22">
        <v>3</v>
      </c>
      <c r="I333" s="22">
        <v>2</v>
      </c>
      <c r="J333" s="22">
        <v>2</v>
      </c>
      <c r="K333" s="22" t="s">
        <v>10</v>
      </c>
      <c r="L333" s="22">
        <v>6349</v>
      </c>
      <c r="M333" s="22" t="s">
        <v>5</v>
      </c>
      <c r="N333" s="22">
        <v>6</v>
      </c>
      <c r="O333" s="22">
        <v>3</v>
      </c>
      <c r="P333" s="22">
        <v>5</v>
      </c>
      <c r="Q333" s="22">
        <f t="shared" si="5"/>
        <v>1</v>
      </c>
      <c r="R333" s="22">
        <v>4</v>
      </c>
      <c r="S333" s="22">
        <v>1</v>
      </c>
      <c r="T333" s="22">
        <v>4</v>
      </c>
      <c r="U333" s="22">
        <v>1</v>
      </c>
    </row>
    <row r="334" spans="1:21" x14ac:dyDescent="0.25">
      <c r="A334" s="22">
        <v>54</v>
      </c>
      <c r="B334" s="22">
        <v>0</v>
      </c>
      <c r="C334" s="22" t="s">
        <v>6</v>
      </c>
      <c r="D334" s="22" t="s">
        <v>7</v>
      </c>
      <c r="E334" s="22" t="s">
        <v>2</v>
      </c>
      <c r="F334" s="22">
        <v>4</v>
      </c>
      <c r="G334" s="22" t="s">
        <v>3</v>
      </c>
      <c r="H334" s="22">
        <v>3</v>
      </c>
      <c r="I334" s="22">
        <v>2</v>
      </c>
      <c r="J334" s="22">
        <v>3</v>
      </c>
      <c r="K334" s="22" t="s">
        <v>4</v>
      </c>
      <c r="L334" s="22">
        <v>4869</v>
      </c>
      <c r="M334" s="22" t="s">
        <v>11</v>
      </c>
      <c r="N334" s="22">
        <v>20</v>
      </c>
      <c r="O334" s="22">
        <v>2</v>
      </c>
      <c r="P334" s="22">
        <v>4</v>
      </c>
      <c r="Q334" s="22">
        <f t="shared" si="5"/>
        <v>16</v>
      </c>
      <c r="R334" s="22">
        <v>3</v>
      </c>
      <c r="S334" s="22">
        <v>0</v>
      </c>
      <c r="T334" s="22">
        <v>3</v>
      </c>
      <c r="U334" s="22">
        <v>20</v>
      </c>
    </row>
    <row r="335" spans="1:21" x14ac:dyDescent="0.25">
      <c r="A335" s="22">
        <v>43</v>
      </c>
      <c r="B335" s="22">
        <v>0</v>
      </c>
      <c r="C335" s="22" t="s">
        <v>0</v>
      </c>
      <c r="D335" s="22" t="s">
        <v>7</v>
      </c>
      <c r="E335" s="22" t="s">
        <v>2</v>
      </c>
      <c r="F335" s="22">
        <v>3</v>
      </c>
      <c r="G335" s="22" t="s">
        <v>3</v>
      </c>
      <c r="H335" s="22">
        <v>3</v>
      </c>
      <c r="I335" s="22">
        <v>3</v>
      </c>
      <c r="J335" s="22">
        <v>1</v>
      </c>
      <c r="K335" s="22" t="s">
        <v>10</v>
      </c>
      <c r="L335" s="22">
        <v>9985</v>
      </c>
      <c r="M335" s="22" t="s">
        <v>11</v>
      </c>
      <c r="N335" s="22">
        <v>10</v>
      </c>
      <c r="O335" s="22">
        <v>2</v>
      </c>
      <c r="P335" s="22">
        <v>1</v>
      </c>
      <c r="Q335" s="22">
        <f t="shared" si="5"/>
        <v>9</v>
      </c>
      <c r="R335" s="22">
        <v>0</v>
      </c>
      <c r="S335" s="22">
        <v>0</v>
      </c>
      <c r="T335" s="22">
        <v>0</v>
      </c>
      <c r="U335" s="22">
        <v>7</v>
      </c>
    </row>
    <row r="336" spans="1:21" x14ac:dyDescent="0.25">
      <c r="A336" s="22">
        <v>45</v>
      </c>
      <c r="B336" s="22">
        <v>0</v>
      </c>
      <c r="C336" s="22" t="s">
        <v>0</v>
      </c>
      <c r="D336" s="22" t="s">
        <v>7</v>
      </c>
      <c r="E336" s="22" t="s">
        <v>20</v>
      </c>
      <c r="F336" s="22">
        <v>4</v>
      </c>
      <c r="G336" s="22" t="s">
        <v>9</v>
      </c>
      <c r="H336" s="22">
        <v>3</v>
      </c>
      <c r="I336" s="22">
        <v>2</v>
      </c>
      <c r="J336" s="22">
        <v>4</v>
      </c>
      <c r="K336" s="22" t="s">
        <v>10</v>
      </c>
      <c r="L336" s="22">
        <v>3697</v>
      </c>
      <c r="M336" s="22" t="s">
        <v>11</v>
      </c>
      <c r="N336" s="22">
        <v>12</v>
      </c>
      <c r="O336" s="22">
        <v>3</v>
      </c>
      <c r="P336" s="22">
        <v>10</v>
      </c>
      <c r="Q336" s="22">
        <f t="shared" si="5"/>
        <v>2</v>
      </c>
      <c r="R336" s="22">
        <v>9</v>
      </c>
      <c r="S336" s="22">
        <v>9</v>
      </c>
      <c r="T336" s="22">
        <v>8</v>
      </c>
      <c r="U336" s="22">
        <v>8</v>
      </c>
    </row>
    <row r="337" spans="1:21" x14ac:dyDescent="0.25">
      <c r="A337" s="22">
        <v>40</v>
      </c>
      <c r="B337" s="22">
        <v>0</v>
      </c>
      <c r="C337" s="22" t="s">
        <v>0</v>
      </c>
      <c r="D337" s="22" t="s">
        <v>1</v>
      </c>
      <c r="E337" s="22" t="s">
        <v>8</v>
      </c>
      <c r="F337" s="22">
        <v>2</v>
      </c>
      <c r="G337" s="22" t="s">
        <v>9</v>
      </c>
      <c r="H337" s="22">
        <v>1</v>
      </c>
      <c r="I337" s="22">
        <v>2</v>
      </c>
      <c r="J337" s="22">
        <v>4</v>
      </c>
      <c r="K337" s="22" t="s">
        <v>10</v>
      </c>
      <c r="L337" s="22">
        <v>7457</v>
      </c>
      <c r="M337" s="22" t="s">
        <v>5</v>
      </c>
      <c r="N337" s="22">
        <v>6</v>
      </c>
      <c r="O337" s="22">
        <v>2</v>
      </c>
      <c r="P337" s="22">
        <v>4</v>
      </c>
      <c r="Q337" s="22">
        <f t="shared" si="5"/>
        <v>2</v>
      </c>
      <c r="R337" s="22">
        <v>3</v>
      </c>
      <c r="S337" s="22">
        <v>0</v>
      </c>
      <c r="T337" s="22">
        <v>2</v>
      </c>
      <c r="U337" s="22">
        <v>1</v>
      </c>
    </row>
    <row r="338" spans="1:21" x14ac:dyDescent="0.25">
      <c r="A338" s="22">
        <v>29</v>
      </c>
      <c r="B338" s="22">
        <v>1</v>
      </c>
      <c r="C338" s="22" t="s">
        <v>0</v>
      </c>
      <c r="D338" s="22" t="s">
        <v>7</v>
      </c>
      <c r="E338" s="22" t="s">
        <v>20</v>
      </c>
      <c r="F338" s="22">
        <v>2</v>
      </c>
      <c r="G338" s="22" t="s">
        <v>9</v>
      </c>
      <c r="H338" s="22">
        <v>1</v>
      </c>
      <c r="I338" s="22">
        <v>1</v>
      </c>
      <c r="J338" s="22">
        <v>1</v>
      </c>
      <c r="K338" s="22" t="s">
        <v>10</v>
      </c>
      <c r="L338" s="22">
        <v>2119</v>
      </c>
      <c r="M338" s="22" t="s">
        <v>5</v>
      </c>
      <c r="N338" s="22">
        <v>7</v>
      </c>
      <c r="O338" s="22">
        <v>2</v>
      </c>
      <c r="P338" s="22">
        <v>7</v>
      </c>
      <c r="Q338" s="22">
        <f t="shared" si="5"/>
        <v>0</v>
      </c>
      <c r="R338" s="22">
        <v>7</v>
      </c>
      <c r="S338" s="22">
        <v>0</v>
      </c>
      <c r="T338" s="22">
        <v>7</v>
      </c>
      <c r="U338" s="22">
        <v>8</v>
      </c>
    </row>
    <row r="339" spans="1:21" x14ac:dyDescent="0.25">
      <c r="A339" s="22">
        <v>29</v>
      </c>
      <c r="B339" s="22">
        <v>0</v>
      </c>
      <c r="C339" s="22" t="s">
        <v>0</v>
      </c>
      <c r="D339" s="22" t="s">
        <v>7</v>
      </c>
      <c r="E339" s="22" t="s">
        <v>20</v>
      </c>
      <c r="F339" s="22">
        <v>2</v>
      </c>
      <c r="G339" s="22" t="s">
        <v>9</v>
      </c>
      <c r="H339" s="22">
        <v>2</v>
      </c>
      <c r="I339" s="22">
        <v>1</v>
      </c>
      <c r="J339" s="22">
        <v>4</v>
      </c>
      <c r="K339" s="22" t="s">
        <v>4</v>
      </c>
      <c r="L339" s="22">
        <v>3983</v>
      </c>
      <c r="M339" s="22" t="s">
        <v>11</v>
      </c>
      <c r="N339" s="22">
        <v>4</v>
      </c>
      <c r="O339" s="22">
        <v>3</v>
      </c>
      <c r="P339" s="22">
        <v>3</v>
      </c>
      <c r="Q339" s="22">
        <f t="shared" si="5"/>
        <v>1</v>
      </c>
      <c r="R339" s="22">
        <v>2</v>
      </c>
      <c r="S339" s="22">
        <v>2</v>
      </c>
      <c r="T339" s="22">
        <v>2</v>
      </c>
      <c r="U339" s="22">
        <v>9</v>
      </c>
    </row>
    <row r="340" spans="1:21" x14ac:dyDescent="0.25">
      <c r="A340" s="22">
        <v>30</v>
      </c>
      <c r="B340" s="22">
        <v>0</v>
      </c>
      <c r="C340" s="22" t="s">
        <v>0</v>
      </c>
      <c r="D340" s="22" t="s">
        <v>1</v>
      </c>
      <c r="E340" s="22" t="s">
        <v>14</v>
      </c>
      <c r="F340" s="22">
        <v>4</v>
      </c>
      <c r="G340" s="22" t="s">
        <v>3</v>
      </c>
      <c r="H340" s="22">
        <v>2</v>
      </c>
      <c r="I340" s="22">
        <v>2</v>
      </c>
      <c r="J340" s="22">
        <v>3</v>
      </c>
      <c r="K340" s="22" t="s">
        <v>15</v>
      </c>
      <c r="L340" s="22">
        <v>6118</v>
      </c>
      <c r="M340" s="22" t="s">
        <v>11</v>
      </c>
      <c r="N340" s="22">
        <v>10</v>
      </c>
      <c r="O340" s="22">
        <v>3</v>
      </c>
      <c r="P340" s="22">
        <v>10</v>
      </c>
      <c r="Q340" s="22">
        <f t="shared" si="5"/>
        <v>0</v>
      </c>
      <c r="R340" s="22">
        <v>9</v>
      </c>
      <c r="S340" s="22">
        <v>1</v>
      </c>
      <c r="T340" s="22">
        <v>2</v>
      </c>
      <c r="U340" s="22">
        <v>5</v>
      </c>
    </row>
    <row r="341" spans="1:21" x14ac:dyDescent="0.25">
      <c r="A341" s="22">
        <v>27</v>
      </c>
      <c r="B341" s="22">
        <v>0</v>
      </c>
      <c r="C341" s="22" t="s">
        <v>0</v>
      </c>
      <c r="D341" s="22" t="s">
        <v>1</v>
      </c>
      <c r="E341" s="22" t="s">
        <v>14</v>
      </c>
      <c r="F341" s="22">
        <v>2</v>
      </c>
      <c r="G341" s="22" t="s">
        <v>3</v>
      </c>
      <c r="H341" s="22">
        <v>3</v>
      </c>
      <c r="I341" s="22">
        <v>2</v>
      </c>
      <c r="J341" s="22">
        <v>2</v>
      </c>
      <c r="K341" s="22" t="s">
        <v>10</v>
      </c>
      <c r="L341" s="22">
        <v>6214</v>
      </c>
      <c r="M341" s="22" t="s">
        <v>11</v>
      </c>
      <c r="N341" s="22">
        <v>8</v>
      </c>
      <c r="O341" s="22">
        <v>3</v>
      </c>
      <c r="P341" s="22">
        <v>8</v>
      </c>
      <c r="Q341" s="22">
        <f t="shared" si="5"/>
        <v>0</v>
      </c>
      <c r="R341" s="22">
        <v>7</v>
      </c>
      <c r="S341" s="22">
        <v>0</v>
      </c>
      <c r="T341" s="22">
        <v>7</v>
      </c>
      <c r="U341" s="22">
        <v>8</v>
      </c>
    </row>
    <row r="342" spans="1:21" x14ac:dyDescent="0.25">
      <c r="A342" s="22">
        <v>37</v>
      </c>
      <c r="B342" s="22">
        <v>0</v>
      </c>
      <c r="C342" s="22" t="s">
        <v>0</v>
      </c>
      <c r="D342" s="22" t="s">
        <v>7</v>
      </c>
      <c r="E342" s="22" t="s">
        <v>8</v>
      </c>
      <c r="F342" s="22">
        <v>4</v>
      </c>
      <c r="G342" s="22" t="s">
        <v>9</v>
      </c>
      <c r="H342" s="22">
        <v>3</v>
      </c>
      <c r="I342" s="22">
        <v>2</v>
      </c>
      <c r="J342" s="22">
        <v>4</v>
      </c>
      <c r="K342" s="22" t="s">
        <v>15</v>
      </c>
      <c r="L342" s="22">
        <v>6347</v>
      </c>
      <c r="M342" s="22" t="s">
        <v>11</v>
      </c>
      <c r="N342" s="22">
        <v>8</v>
      </c>
      <c r="O342" s="22">
        <v>2</v>
      </c>
      <c r="P342" s="22">
        <v>6</v>
      </c>
      <c r="Q342" s="22">
        <f t="shared" si="5"/>
        <v>2</v>
      </c>
      <c r="R342" s="22">
        <v>2</v>
      </c>
      <c r="S342" s="22">
        <v>0</v>
      </c>
      <c r="T342" s="22">
        <v>4</v>
      </c>
      <c r="U342" s="22">
        <v>5</v>
      </c>
    </row>
    <row r="343" spans="1:21" x14ac:dyDescent="0.25">
      <c r="A343" s="22">
        <v>38</v>
      </c>
      <c r="B343" s="22">
        <v>0</v>
      </c>
      <c r="C343" s="22" t="s">
        <v>0</v>
      </c>
      <c r="D343" s="22" t="s">
        <v>7</v>
      </c>
      <c r="E343" s="22" t="s">
        <v>2</v>
      </c>
      <c r="F343" s="22">
        <v>3</v>
      </c>
      <c r="G343" s="22" t="s">
        <v>9</v>
      </c>
      <c r="H343" s="22">
        <v>2</v>
      </c>
      <c r="I343" s="22">
        <v>3</v>
      </c>
      <c r="J343" s="22">
        <v>4</v>
      </c>
      <c r="K343" s="22" t="s">
        <v>15</v>
      </c>
      <c r="L343" s="22">
        <v>11510</v>
      </c>
      <c r="M343" s="22" t="s">
        <v>5</v>
      </c>
      <c r="N343" s="22">
        <v>12</v>
      </c>
      <c r="O343" s="22">
        <v>3</v>
      </c>
      <c r="P343" s="22">
        <v>11</v>
      </c>
      <c r="Q343" s="22">
        <f t="shared" si="5"/>
        <v>1</v>
      </c>
      <c r="R343" s="22">
        <v>10</v>
      </c>
      <c r="S343" s="22">
        <v>2</v>
      </c>
      <c r="T343" s="22">
        <v>9</v>
      </c>
      <c r="U343" s="22">
        <v>15</v>
      </c>
    </row>
    <row r="344" spans="1:21" x14ac:dyDescent="0.25">
      <c r="A344" s="22">
        <v>31</v>
      </c>
      <c r="B344" s="22">
        <v>0</v>
      </c>
      <c r="C344" s="22" t="s">
        <v>0</v>
      </c>
      <c r="D344" s="22" t="s">
        <v>7</v>
      </c>
      <c r="E344" s="22" t="s">
        <v>8</v>
      </c>
      <c r="F344" s="22">
        <v>3</v>
      </c>
      <c r="G344" s="22" t="s">
        <v>3</v>
      </c>
      <c r="H344" s="22">
        <v>3</v>
      </c>
      <c r="I344" s="22">
        <v>3</v>
      </c>
      <c r="J344" s="22">
        <v>4</v>
      </c>
      <c r="K344" s="22" t="s">
        <v>4</v>
      </c>
      <c r="L344" s="22">
        <v>7143</v>
      </c>
      <c r="M344" s="22" t="s">
        <v>5</v>
      </c>
      <c r="N344" s="22">
        <v>11</v>
      </c>
      <c r="O344" s="22">
        <v>2</v>
      </c>
      <c r="P344" s="22">
        <v>11</v>
      </c>
      <c r="Q344" s="22">
        <f t="shared" si="5"/>
        <v>0</v>
      </c>
      <c r="R344" s="22">
        <v>9</v>
      </c>
      <c r="S344" s="22">
        <v>4</v>
      </c>
      <c r="T344" s="22">
        <v>10</v>
      </c>
      <c r="U344" s="22">
        <v>7</v>
      </c>
    </row>
    <row r="345" spans="1:21" x14ac:dyDescent="0.25">
      <c r="A345" s="22">
        <v>29</v>
      </c>
      <c r="B345" s="22">
        <v>0</v>
      </c>
      <c r="C345" s="22" t="s">
        <v>0</v>
      </c>
      <c r="D345" s="22" t="s">
        <v>1</v>
      </c>
      <c r="E345" s="22" t="s">
        <v>14</v>
      </c>
      <c r="F345" s="22">
        <v>4</v>
      </c>
      <c r="G345" s="22" t="s">
        <v>3</v>
      </c>
      <c r="H345" s="22">
        <v>2</v>
      </c>
      <c r="I345" s="22">
        <v>2</v>
      </c>
      <c r="J345" s="22">
        <v>2</v>
      </c>
      <c r="K345" s="22" t="s">
        <v>15</v>
      </c>
      <c r="L345" s="22">
        <v>8268</v>
      </c>
      <c r="M345" s="22" t="s">
        <v>5</v>
      </c>
      <c r="N345" s="22">
        <v>7</v>
      </c>
      <c r="O345" s="22">
        <v>3</v>
      </c>
      <c r="P345" s="22">
        <v>7</v>
      </c>
      <c r="Q345" s="22">
        <f t="shared" si="5"/>
        <v>0</v>
      </c>
      <c r="R345" s="22">
        <v>7</v>
      </c>
      <c r="S345" s="22">
        <v>1</v>
      </c>
      <c r="T345" s="22">
        <v>7</v>
      </c>
      <c r="U345" s="22">
        <v>10</v>
      </c>
    </row>
    <row r="346" spans="1:21" x14ac:dyDescent="0.25">
      <c r="A346" s="22">
        <v>35</v>
      </c>
      <c r="B346" s="22">
        <v>0</v>
      </c>
      <c r="C346" s="22" t="s">
        <v>0</v>
      </c>
      <c r="D346" s="22" t="s">
        <v>7</v>
      </c>
      <c r="E346" s="22" t="s">
        <v>17</v>
      </c>
      <c r="F346" s="22">
        <v>3</v>
      </c>
      <c r="G346" s="22" t="s">
        <v>9</v>
      </c>
      <c r="H346" s="22">
        <v>3</v>
      </c>
      <c r="I346" s="22">
        <v>3</v>
      </c>
      <c r="J346" s="22">
        <v>2</v>
      </c>
      <c r="K346" s="22" t="s">
        <v>4</v>
      </c>
      <c r="L346" s="22">
        <v>8095</v>
      </c>
      <c r="M346" s="22" t="s">
        <v>11</v>
      </c>
      <c r="N346" s="22">
        <v>17</v>
      </c>
      <c r="O346" s="22">
        <v>3</v>
      </c>
      <c r="P346" s="22">
        <v>16</v>
      </c>
      <c r="Q346" s="22">
        <f t="shared" si="5"/>
        <v>1</v>
      </c>
      <c r="R346" s="22">
        <v>6</v>
      </c>
      <c r="S346" s="22">
        <v>0</v>
      </c>
      <c r="T346" s="22">
        <v>13</v>
      </c>
      <c r="U346" s="22">
        <v>5</v>
      </c>
    </row>
    <row r="347" spans="1:21" x14ac:dyDescent="0.25">
      <c r="A347" s="22">
        <v>23</v>
      </c>
      <c r="B347" s="22">
        <v>0</v>
      </c>
      <c r="C347" s="22" t="s">
        <v>0</v>
      </c>
      <c r="D347" s="22" t="s">
        <v>7</v>
      </c>
      <c r="E347" s="22" t="s">
        <v>2</v>
      </c>
      <c r="F347" s="22">
        <v>3</v>
      </c>
      <c r="G347" s="22" t="s">
        <v>9</v>
      </c>
      <c r="H347" s="22">
        <v>3</v>
      </c>
      <c r="I347" s="22">
        <v>1</v>
      </c>
      <c r="J347" s="22">
        <v>4</v>
      </c>
      <c r="K347" s="22" t="s">
        <v>15</v>
      </c>
      <c r="L347" s="22">
        <v>2904</v>
      </c>
      <c r="M347" s="22" t="s">
        <v>11</v>
      </c>
      <c r="N347" s="22">
        <v>4</v>
      </c>
      <c r="O347" s="22">
        <v>2</v>
      </c>
      <c r="P347" s="22">
        <v>4</v>
      </c>
      <c r="Q347" s="22">
        <f t="shared" si="5"/>
        <v>0</v>
      </c>
      <c r="R347" s="22">
        <v>2</v>
      </c>
      <c r="S347" s="22">
        <v>0</v>
      </c>
      <c r="T347" s="22">
        <v>2</v>
      </c>
      <c r="U347" s="22">
        <v>26</v>
      </c>
    </row>
    <row r="348" spans="1:21" x14ac:dyDescent="0.25">
      <c r="A348" s="22">
        <v>41</v>
      </c>
      <c r="B348" s="22">
        <v>0</v>
      </c>
      <c r="C348" s="22" t="s">
        <v>0</v>
      </c>
      <c r="D348" s="22" t="s">
        <v>7</v>
      </c>
      <c r="E348" s="22" t="s">
        <v>8</v>
      </c>
      <c r="F348" s="22">
        <v>4</v>
      </c>
      <c r="G348" s="22" t="s">
        <v>9</v>
      </c>
      <c r="H348" s="22">
        <v>2</v>
      </c>
      <c r="I348" s="22">
        <v>2</v>
      </c>
      <c r="J348" s="22">
        <v>2</v>
      </c>
      <c r="K348" s="22" t="s">
        <v>4</v>
      </c>
      <c r="L348" s="22">
        <v>6032</v>
      </c>
      <c r="M348" s="22" t="s">
        <v>5</v>
      </c>
      <c r="N348" s="22">
        <v>8</v>
      </c>
      <c r="O348" s="22">
        <v>3</v>
      </c>
      <c r="P348" s="22">
        <v>5</v>
      </c>
      <c r="Q348" s="22">
        <f t="shared" si="5"/>
        <v>3</v>
      </c>
      <c r="R348" s="22">
        <v>4</v>
      </c>
      <c r="S348" s="22">
        <v>1</v>
      </c>
      <c r="T348" s="22">
        <v>2</v>
      </c>
      <c r="U348" s="22">
        <v>6</v>
      </c>
    </row>
    <row r="349" spans="1:21" x14ac:dyDescent="0.25">
      <c r="A349" s="22">
        <v>47</v>
      </c>
      <c r="B349" s="22">
        <v>0</v>
      </c>
      <c r="C349" s="22" t="s">
        <v>6</v>
      </c>
      <c r="D349" s="22" t="s">
        <v>1</v>
      </c>
      <c r="E349" s="22" t="s">
        <v>8</v>
      </c>
      <c r="F349" s="22">
        <v>2</v>
      </c>
      <c r="G349" s="22" t="s">
        <v>9</v>
      </c>
      <c r="H349" s="22">
        <v>3</v>
      </c>
      <c r="I349" s="22">
        <v>2</v>
      </c>
      <c r="J349" s="22">
        <v>3</v>
      </c>
      <c r="K349" s="22" t="s">
        <v>4</v>
      </c>
      <c r="L349" s="22">
        <v>2976</v>
      </c>
      <c r="M349" s="22" t="s">
        <v>11</v>
      </c>
      <c r="N349" s="22">
        <v>5</v>
      </c>
      <c r="O349" s="22">
        <v>3</v>
      </c>
      <c r="P349" s="22">
        <v>0</v>
      </c>
      <c r="Q349" s="22">
        <f t="shared" si="5"/>
        <v>5</v>
      </c>
      <c r="R349" s="22">
        <v>0</v>
      </c>
      <c r="S349" s="22">
        <v>0</v>
      </c>
      <c r="T349" s="22">
        <v>0</v>
      </c>
      <c r="U349" s="22">
        <v>4</v>
      </c>
    </row>
    <row r="350" spans="1:21" x14ac:dyDescent="0.25">
      <c r="A350" s="22">
        <v>42</v>
      </c>
      <c r="B350" s="22">
        <v>0</v>
      </c>
      <c r="C350" s="22" t="s">
        <v>0</v>
      </c>
      <c r="D350" s="22" t="s">
        <v>7</v>
      </c>
      <c r="E350" s="22" t="s">
        <v>2</v>
      </c>
      <c r="F350" s="22">
        <v>1</v>
      </c>
      <c r="G350" s="22" t="s">
        <v>3</v>
      </c>
      <c r="H350" s="22">
        <v>3</v>
      </c>
      <c r="I350" s="22">
        <v>4</v>
      </c>
      <c r="J350" s="22">
        <v>4</v>
      </c>
      <c r="K350" s="22" t="s">
        <v>4</v>
      </c>
      <c r="L350" s="22">
        <v>15992</v>
      </c>
      <c r="M350" s="22" t="s">
        <v>11</v>
      </c>
      <c r="N350" s="22">
        <v>16</v>
      </c>
      <c r="O350" s="22">
        <v>3</v>
      </c>
      <c r="P350" s="22">
        <v>1</v>
      </c>
      <c r="Q350" s="22">
        <f t="shared" si="5"/>
        <v>15</v>
      </c>
      <c r="R350" s="22">
        <v>0</v>
      </c>
      <c r="S350" s="22">
        <v>0</v>
      </c>
      <c r="T350" s="22">
        <v>0</v>
      </c>
      <c r="U350" s="22">
        <v>23</v>
      </c>
    </row>
    <row r="351" spans="1:21" x14ac:dyDescent="0.25">
      <c r="A351" s="22">
        <v>29</v>
      </c>
      <c r="B351" s="22">
        <v>0</v>
      </c>
      <c r="C351" s="22" t="s">
        <v>12</v>
      </c>
      <c r="D351" s="22" t="s">
        <v>1</v>
      </c>
      <c r="E351" s="22" t="s">
        <v>2</v>
      </c>
      <c r="F351" s="22">
        <v>4</v>
      </c>
      <c r="G351" s="22" t="s">
        <v>9</v>
      </c>
      <c r="H351" s="22">
        <v>3</v>
      </c>
      <c r="I351" s="22">
        <v>2</v>
      </c>
      <c r="J351" s="22">
        <v>3</v>
      </c>
      <c r="K351" s="22" t="s">
        <v>10</v>
      </c>
      <c r="L351" s="22">
        <v>4649</v>
      </c>
      <c r="M351" s="22" t="s">
        <v>11</v>
      </c>
      <c r="N351" s="22">
        <v>4</v>
      </c>
      <c r="O351" s="22">
        <v>2</v>
      </c>
      <c r="P351" s="22">
        <v>4</v>
      </c>
      <c r="Q351" s="22">
        <f t="shared" si="5"/>
        <v>0</v>
      </c>
      <c r="R351" s="22">
        <v>3</v>
      </c>
      <c r="S351" s="22">
        <v>0</v>
      </c>
      <c r="T351" s="22">
        <v>2</v>
      </c>
      <c r="U351" s="22">
        <v>2</v>
      </c>
    </row>
    <row r="352" spans="1:21" x14ac:dyDescent="0.25">
      <c r="A352" s="22">
        <v>42</v>
      </c>
      <c r="B352" s="22">
        <v>0</v>
      </c>
      <c r="C352" s="22" t="s">
        <v>0</v>
      </c>
      <c r="D352" s="22" t="s">
        <v>13</v>
      </c>
      <c r="E352" s="22" t="s">
        <v>17</v>
      </c>
      <c r="F352" s="22">
        <v>3</v>
      </c>
      <c r="G352" s="22" t="s">
        <v>9</v>
      </c>
      <c r="H352" s="22">
        <v>3</v>
      </c>
      <c r="I352" s="22">
        <v>1</v>
      </c>
      <c r="J352" s="22">
        <v>3</v>
      </c>
      <c r="K352" s="22" t="s">
        <v>15</v>
      </c>
      <c r="L352" s="22">
        <v>2696</v>
      </c>
      <c r="M352" s="22" t="s">
        <v>5</v>
      </c>
      <c r="N352" s="22">
        <v>4</v>
      </c>
      <c r="O352" s="22">
        <v>3</v>
      </c>
      <c r="P352" s="22">
        <v>3</v>
      </c>
      <c r="Q352" s="22">
        <f t="shared" si="5"/>
        <v>1</v>
      </c>
      <c r="R352" s="22">
        <v>2</v>
      </c>
      <c r="S352" s="22">
        <v>1</v>
      </c>
      <c r="T352" s="22">
        <v>0</v>
      </c>
      <c r="U352" s="22">
        <v>2</v>
      </c>
    </row>
    <row r="353" spans="1:21" x14ac:dyDescent="0.25">
      <c r="A353" s="22">
        <v>32</v>
      </c>
      <c r="B353" s="22">
        <v>0</v>
      </c>
      <c r="C353" s="22" t="s">
        <v>0</v>
      </c>
      <c r="D353" s="22" t="s">
        <v>7</v>
      </c>
      <c r="E353" s="22" t="s">
        <v>8</v>
      </c>
      <c r="F353" s="22">
        <v>3</v>
      </c>
      <c r="G353" s="22" t="s">
        <v>3</v>
      </c>
      <c r="H353" s="22">
        <v>3</v>
      </c>
      <c r="I353" s="22">
        <v>1</v>
      </c>
      <c r="J353" s="22">
        <v>2</v>
      </c>
      <c r="K353" s="22" t="s">
        <v>10</v>
      </c>
      <c r="L353" s="22">
        <v>2370</v>
      </c>
      <c r="M353" s="22" t="s">
        <v>11</v>
      </c>
      <c r="N353" s="22">
        <v>8</v>
      </c>
      <c r="O353" s="22">
        <v>3</v>
      </c>
      <c r="P353" s="22">
        <v>8</v>
      </c>
      <c r="Q353" s="22">
        <f t="shared" si="5"/>
        <v>0</v>
      </c>
      <c r="R353" s="22">
        <v>0</v>
      </c>
      <c r="S353" s="22">
        <v>0</v>
      </c>
      <c r="T353" s="22">
        <v>7</v>
      </c>
      <c r="U353" s="22">
        <v>2</v>
      </c>
    </row>
    <row r="354" spans="1:21" x14ac:dyDescent="0.25">
      <c r="A354" s="22">
        <v>48</v>
      </c>
      <c r="B354" s="22">
        <v>0</v>
      </c>
      <c r="C354" s="22" t="s">
        <v>0</v>
      </c>
      <c r="D354" s="22" t="s">
        <v>1</v>
      </c>
      <c r="E354" s="22" t="s">
        <v>8</v>
      </c>
      <c r="F354" s="22">
        <v>1</v>
      </c>
      <c r="G354" s="22" t="s">
        <v>3</v>
      </c>
      <c r="H354" s="22">
        <v>3</v>
      </c>
      <c r="I354" s="22">
        <v>3</v>
      </c>
      <c r="J354" s="22">
        <v>3</v>
      </c>
      <c r="K354" s="22" t="s">
        <v>10</v>
      </c>
      <c r="L354" s="22">
        <v>12504</v>
      </c>
      <c r="M354" s="22" t="s">
        <v>11</v>
      </c>
      <c r="N354" s="22">
        <v>15</v>
      </c>
      <c r="O354" s="22">
        <v>1</v>
      </c>
      <c r="P354" s="22">
        <v>0</v>
      </c>
      <c r="Q354" s="22">
        <f t="shared" si="5"/>
        <v>15</v>
      </c>
      <c r="R354" s="22">
        <v>0</v>
      </c>
      <c r="S354" s="22">
        <v>0</v>
      </c>
      <c r="T354" s="22">
        <v>0</v>
      </c>
      <c r="U354" s="22">
        <v>29</v>
      </c>
    </row>
    <row r="355" spans="1:21" x14ac:dyDescent="0.25">
      <c r="A355" s="22">
        <v>37</v>
      </c>
      <c r="B355" s="22">
        <v>0</v>
      </c>
      <c r="C355" s="22" t="s">
        <v>0</v>
      </c>
      <c r="D355" s="22" t="s">
        <v>7</v>
      </c>
      <c r="E355" s="22" t="s">
        <v>8</v>
      </c>
      <c r="F355" s="22">
        <v>3</v>
      </c>
      <c r="G355" s="22" t="s">
        <v>9</v>
      </c>
      <c r="H355" s="22">
        <v>4</v>
      </c>
      <c r="I355" s="22">
        <v>2</v>
      </c>
      <c r="J355" s="22">
        <v>1</v>
      </c>
      <c r="K355" s="22" t="s">
        <v>15</v>
      </c>
      <c r="L355" s="22">
        <v>5974</v>
      </c>
      <c r="M355" s="22" t="s">
        <v>5</v>
      </c>
      <c r="N355" s="22">
        <v>13</v>
      </c>
      <c r="O355" s="22">
        <v>3</v>
      </c>
      <c r="P355" s="22">
        <v>7</v>
      </c>
      <c r="Q355" s="22">
        <f t="shared" si="5"/>
        <v>6</v>
      </c>
      <c r="R355" s="22">
        <v>7</v>
      </c>
      <c r="S355" s="22">
        <v>6</v>
      </c>
      <c r="T355" s="22">
        <v>7</v>
      </c>
      <c r="U355" s="22">
        <v>6</v>
      </c>
    </row>
    <row r="356" spans="1:21" x14ac:dyDescent="0.25">
      <c r="A356" s="22">
        <v>30</v>
      </c>
      <c r="B356" s="22">
        <v>0</v>
      </c>
      <c r="C356" s="22" t="s">
        <v>12</v>
      </c>
      <c r="D356" s="22" t="s">
        <v>1</v>
      </c>
      <c r="E356" s="22" t="s">
        <v>17</v>
      </c>
      <c r="F356" s="22">
        <v>4</v>
      </c>
      <c r="G356" s="22" t="s">
        <v>3</v>
      </c>
      <c r="H356" s="22">
        <v>3</v>
      </c>
      <c r="I356" s="22">
        <v>2</v>
      </c>
      <c r="J356" s="22">
        <v>3</v>
      </c>
      <c r="K356" s="22" t="s">
        <v>10</v>
      </c>
      <c r="L356" s="22">
        <v>4736</v>
      </c>
      <c r="M356" s="22" t="s">
        <v>5</v>
      </c>
      <c r="N356" s="22">
        <v>4</v>
      </c>
      <c r="O356" s="22">
        <v>4</v>
      </c>
      <c r="P356" s="22">
        <v>2</v>
      </c>
      <c r="Q356" s="22">
        <f t="shared" si="5"/>
        <v>2</v>
      </c>
      <c r="R356" s="22">
        <v>2</v>
      </c>
      <c r="S356" s="22">
        <v>2</v>
      </c>
      <c r="T356" s="22">
        <v>2</v>
      </c>
      <c r="U356" s="22">
        <v>25</v>
      </c>
    </row>
    <row r="357" spans="1:21" x14ac:dyDescent="0.25">
      <c r="A357" s="22">
        <v>26</v>
      </c>
      <c r="B357" s="22">
        <v>0</v>
      </c>
      <c r="C357" s="22" t="s">
        <v>0</v>
      </c>
      <c r="D357" s="22" t="s">
        <v>1</v>
      </c>
      <c r="E357" s="22" t="s">
        <v>2</v>
      </c>
      <c r="F357" s="22">
        <v>3</v>
      </c>
      <c r="G357" s="22" t="s">
        <v>9</v>
      </c>
      <c r="H357" s="22">
        <v>3</v>
      </c>
      <c r="I357" s="22">
        <v>2</v>
      </c>
      <c r="J357" s="22">
        <v>3</v>
      </c>
      <c r="K357" s="22" t="s">
        <v>10</v>
      </c>
      <c r="L357" s="22">
        <v>5296</v>
      </c>
      <c r="M357" s="22" t="s">
        <v>11</v>
      </c>
      <c r="N357" s="22">
        <v>8</v>
      </c>
      <c r="O357" s="22">
        <v>3</v>
      </c>
      <c r="P357" s="22">
        <v>8</v>
      </c>
      <c r="Q357" s="22">
        <f t="shared" si="5"/>
        <v>0</v>
      </c>
      <c r="R357" s="22">
        <v>7</v>
      </c>
      <c r="S357" s="22">
        <v>7</v>
      </c>
      <c r="T357" s="22">
        <v>7</v>
      </c>
      <c r="U357" s="22">
        <v>1</v>
      </c>
    </row>
    <row r="358" spans="1:21" x14ac:dyDescent="0.25">
      <c r="A358" s="22">
        <v>42</v>
      </c>
      <c r="B358" s="22">
        <v>0</v>
      </c>
      <c r="C358" s="22" t="s">
        <v>0</v>
      </c>
      <c r="D358" s="22" t="s">
        <v>7</v>
      </c>
      <c r="E358" s="22" t="s">
        <v>20</v>
      </c>
      <c r="F358" s="22">
        <v>1</v>
      </c>
      <c r="G358" s="22" t="s">
        <v>9</v>
      </c>
      <c r="H358" s="22">
        <v>2</v>
      </c>
      <c r="I358" s="22">
        <v>2</v>
      </c>
      <c r="J358" s="22">
        <v>4</v>
      </c>
      <c r="K358" s="22" t="s">
        <v>4</v>
      </c>
      <c r="L358" s="22">
        <v>6781</v>
      </c>
      <c r="M358" s="22" t="s">
        <v>11</v>
      </c>
      <c r="N358" s="22">
        <v>14</v>
      </c>
      <c r="O358" s="22">
        <v>3</v>
      </c>
      <c r="P358" s="22">
        <v>1</v>
      </c>
      <c r="Q358" s="22">
        <f t="shared" si="5"/>
        <v>13</v>
      </c>
      <c r="R358" s="22">
        <v>0</v>
      </c>
      <c r="S358" s="22">
        <v>0</v>
      </c>
      <c r="T358" s="22">
        <v>0</v>
      </c>
      <c r="U358" s="22">
        <v>2</v>
      </c>
    </row>
    <row r="359" spans="1:21" x14ac:dyDescent="0.25">
      <c r="A359" s="22">
        <v>21</v>
      </c>
      <c r="B359" s="22">
        <v>1</v>
      </c>
      <c r="C359" s="22" t="s">
        <v>6</v>
      </c>
      <c r="D359" s="22" t="s">
        <v>1</v>
      </c>
      <c r="E359" s="22" t="s">
        <v>17</v>
      </c>
      <c r="F359" s="22">
        <v>1</v>
      </c>
      <c r="G359" s="22" t="s">
        <v>3</v>
      </c>
      <c r="H359" s="22">
        <v>2</v>
      </c>
      <c r="I359" s="22">
        <v>1</v>
      </c>
      <c r="J359" s="22">
        <v>2</v>
      </c>
      <c r="K359" s="22" t="s">
        <v>4</v>
      </c>
      <c r="L359" s="22">
        <v>2174</v>
      </c>
      <c r="M359" s="22" t="s">
        <v>5</v>
      </c>
      <c r="N359" s="22">
        <v>3</v>
      </c>
      <c r="O359" s="22">
        <v>3</v>
      </c>
      <c r="P359" s="22">
        <v>3</v>
      </c>
      <c r="Q359" s="22">
        <f t="shared" si="5"/>
        <v>0</v>
      </c>
      <c r="R359" s="22">
        <v>2</v>
      </c>
      <c r="S359" s="22">
        <v>1</v>
      </c>
      <c r="T359" s="22">
        <v>2</v>
      </c>
      <c r="U359" s="22">
        <v>1</v>
      </c>
    </row>
    <row r="360" spans="1:21" x14ac:dyDescent="0.25">
      <c r="A360" s="22">
        <v>36</v>
      </c>
      <c r="B360" s="22">
        <v>0</v>
      </c>
      <c r="C360" s="22" t="s">
        <v>12</v>
      </c>
      <c r="D360" s="22" t="s">
        <v>1</v>
      </c>
      <c r="E360" s="22" t="s">
        <v>8</v>
      </c>
      <c r="F360" s="22">
        <v>4</v>
      </c>
      <c r="G360" s="22" t="s">
        <v>3</v>
      </c>
      <c r="H360" s="22">
        <v>3</v>
      </c>
      <c r="I360" s="22">
        <v>2</v>
      </c>
      <c r="J360" s="22">
        <v>4</v>
      </c>
      <c r="K360" s="22" t="s">
        <v>4</v>
      </c>
      <c r="L360" s="22">
        <v>6653</v>
      </c>
      <c r="M360" s="22" t="s">
        <v>11</v>
      </c>
      <c r="N360" s="22">
        <v>7</v>
      </c>
      <c r="O360" s="22">
        <v>3</v>
      </c>
      <c r="P360" s="22">
        <v>1</v>
      </c>
      <c r="Q360" s="22">
        <f t="shared" si="5"/>
        <v>6</v>
      </c>
      <c r="R360" s="22">
        <v>0</v>
      </c>
      <c r="S360" s="22">
        <v>0</v>
      </c>
      <c r="T360" s="22">
        <v>0</v>
      </c>
      <c r="U360" s="22">
        <v>1</v>
      </c>
    </row>
    <row r="361" spans="1:21" x14ac:dyDescent="0.25">
      <c r="A361" s="22">
        <v>36</v>
      </c>
      <c r="B361" s="22">
        <v>0</v>
      </c>
      <c r="C361" s="22" t="s">
        <v>6</v>
      </c>
      <c r="D361" s="22" t="s">
        <v>1</v>
      </c>
      <c r="E361" s="22" t="s">
        <v>8</v>
      </c>
      <c r="F361" s="22">
        <v>1</v>
      </c>
      <c r="G361" s="22" t="s">
        <v>9</v>
      </c>
      <c r="H361" s="22">
        <v>2</v>
      </c>
      <c r="I361" s="22">
        <v>3</v>
      </c>
      <c r="J361" s="22">
        <v>4</v>
      </c>
      <c r="K361" s="22" t="s">
        <v>10</v>
      </c>
      <c r="L361" s="22">
        <v>9699</v>
      </c>
      <c r="M361" s="22" t="s">
        <v>11</v>
      </c>
      <c r="N361" s="22">
        <v>16</v>
      </c>
      <c r="O361" s="22">
        <v>3</v>
      </c>
      <c r="P361" s="22">
        <v>13</v>
      </c>
      <c r="Q361" s="22">
        <f t="shared" si="5"/>
        <v>3</v>
      </c>
      <c r="R361" s="22">
        <v>9</v>
      </c>
      <c r="S361" s="22">
        <v>1</v>
      </c>
      <c r="T361" s="22">
        <v>12</v>
      </c>
      <c r="U361" s="22">
        <v>3</v>
      </c>
    </row>
    <row r="362" spans="1:21" x14ac:dyDescent="0.25">
      <c r="A362" s="22">
        <v>57</v>
      </c>
      <c r="B362" s="22">
        <v>0</v>
      </c>
      <c r="C362" s="22" t="s">
        <v>0</v>
      </c>
      <c r="D362" s="22" t="s">
        <v>7</v>
      </c>
      <c r="E362" s="22" t="s">
        <v>8</v>
      </c>
      <c r="F362" s="22">
        <v>4</v>
      </c>
      <c r="G362" s="22" t="s">
        <v>9</v>
      </c>
      <c r="H362" s="22">
        <v>3</v>
      </c>
      <c r="I362" s="22">
        <v>2</v>
      </c>
      <c r="J362" s="22">
        <v>3</v>
      </c>
      <c r="K362" s="22" t="s">
        <v>10</v>
      </c>
      <c r="L362" s="22">
        <v>6755</v>
      </c>
      <c r="M362" s="22" t="s">
        <v>11</v>
      </c>
      <c r="N362" s="22">
        <v>15</v>
      </c>
      <c r="O362" s="22">
        <v>3</v>
      </c>
      <c r="P362" s="22">
        <v>3</v>
      </c>
      <c r="Q362" s="22">
        <f t="shared" si="5"/>
        <v>12</v>
      </c>
      <c r="R362" s="22">
        <v>2</v>
      </c>
      <c r="S362" s="22">
        <v>1</v>
      </c>
      <c r="T362" s="22">
        <v>2</v>
      </c>
      <c r="U362" s="22">
        <v>1</v>
      </c>
    </row>
    <row r="363" spans="1:21" x14ac:dyDescent="0.25">
      <c r="A363" s="22">
        <v>40</v>
      </c>
      <c r="B363" s="22">
        <v>0</v>
      </c>
      <c r="C363" s="22" t="s">
        <v>0</v>
      </c>
      <c r="D363" s="22" t="s">
        <v>7</v>
      </c>
      <c r="E363" s="22" t="s">
        <v>2</v>
      </c>
      <c r="F363" s="22">
        <v>4</v>
      </c>
      <c r="G363" s="22" t="s">
        <v>3</v>
      </c>
      <c r="H363" s="22">
        <v>4</v>
      </c>
      <c r="I363" s="22">
        <v>1</v>
      </c>
      <c r="J363" s="22">
        <v>3</v>
      </c>
      <c r="K363" s="22" t="s">
        <v>10</v>
      </c>
      <c r="L363" s="22">
        <v>2213</v>
      </c>
      <c r="M363" s="22" t="s">
        <v>5</v>
      </c>
      <c r="N363" s="22">
        <v>10</v>
      </c>
      <c r="O363" s="22">
        <v>3</v>
      </c>
      <c r="P363" s="22">
        <v>7</v>
      </c>
      <c r="Q363" s="22">
        <f t="shared" si="5"/>
        <v>3</v>
      </c>
      <c r="R363" s="22">
        <v>7</v>
      </c>
      <c r="S363" s="22">
        <v>1</v>
      </c>
      <c r="T363" s="22">
        <v>7</v>
      </c>
      <c r="U363" s="22">
        <v>10</v>
      </c>
    </row>
    <row r="364" spans="1:21" x14ac:dyDescent="0.25">
      <c r="A364" s="22">
        <v>21</v>
      </c>
      <c r="B364" s="22">
        <v>0</v>
      </c>
      <c r="C364" s="22" t="s">
        <v>12</v>
      </c>
      <c r="D364" s="22" t="s">
        <v>1</v>
      </c>
      <c r="E364" s="22" t="s">
        <v>8</v>
      </c>
      <c r="F364" s="22">
        <v>1</v>
      </c>
      <c r="G364" s="22" t="s">
        <v>9</v>
      </c>
      <c r="H364" s="22">
        <v>3</v>
      </c>
      <c r="I364" s="22">
        <v>1</v>
      </c>
      <c r="J364" s="22">
        <v>4</v>
      </c>
      <c r="K364" s="22" t="s">
        <v>4</v>
      </c>
      <c r="L364" s="22">
        <v>2610</v>
      </c>
      <c r="M364" s="22" t="s">
        <v>11</v>
      </c>
      <c r="N364" s="22">
        <v>3</v>
      </c>
      <c r="O364" s="22">
        <v>2</v>
      </c>
      <c r="P364" s="22">
        <v>3</v>
      </c>
      <c r="Q364" s="22">
        <f t="shared" si="5"/>
        <v>0</v>
      </c>
      <c r="R364" s="22">
        <v>2</v>
      </c>
      <c r="S364" s="22">
        <v>2</v>
      </c>
      <c r="T364" s="22">
        <v>2</v>
      </c>
      <c r="U364" s="22">
        <v>9</v>
      </c>
    </row>
    <row r="365" spans="1:21" x14ac:dyDescent="0.25">
      <c r="A365" s="22">
        <v>33</v>
      </c>
      <c r="B365" s="22">
        <v>1</v>
      </c>
      <c r="C365" s="22" t="s">
        <v>0</v>
      </c>
      <c r="D365" s="22" t="s">
        <v>1</v>
      </c>
      <c r="E365" s="22" t="s">
        <v>14</v>
      </c>
      <c r="F365" s="22">
        <v>4</v>
      </c>
      <c r="G365" s="22" t="s">
        <v>3</v>
      </c>
      <c r="H365" s="22">
        <v>3</v>
      </c>
      <c r="I365" s="22">
        <v>1</v>
      </c>
      <c r="J365" s="22">
        <v>3</v>
      </c>
      <c r="K365" s="22" t="s">
        <v>4</v>
      </c>
      <c r="L365" s="22">
        <v>2851</v>
      </c>
      <c r="M365" s="22" t="s">
        <v>5</v>
      </c>
      <c r="N365" s="22">
        <v>1</v>
      </c>
      <c r="O365" s="22">
        <v>3</v>
      </c>
      <c r="P365" s="22">
        <v>1</v>
      </c>
      <c r="Q365" s="22">
        <f t="shared" si="5"/>
        <v>0</v>
      </c>
      <c r="R365" s="22">
        <v>0</v>
      </c>
      <c r="S365" s="22">
        <v>0</v>
      </c>
      <c r="T365" s="22">
        <v>0</v>
      </c>
      <c r="U365" s="22">
        <v>5</v>
      </c>
    </row>
    <row r="366" spans="1:21" x14ac:dyDescent="0.25">
      <c r="A366" s="22">
        <v>37</v>
      </c>
      <c r="B366" s="22">
        <v>0</v>
      </c>
      <c r="C366" s="22" t="s">
        <v>0</v>
      </c>
      <c r="D366" s="22" t="s">
        <v>7</v>
      </c>
      <c r="E366" s="22" t="s">
        <v>8</v>
      </c>
      <c r="F366" s="22">
        <v>3</v>
      </c>
      <c r="G366" s="22" t="s">
        <v>3</v>
      </c>
      <c r="H366" s="22">
        <v>3</v>
      </c>
      <c r="I366" s="22">
        <v>1</v>
      </c>
      <c r="J366" s="22">
        <v>1</v>
      </c>
      <c r="K366" s="22" t="s">
        <v>10</v>
      </c>
      <c r="L366" s="22">
        <v>3452</v>
      </c>
      <c r="M366" s="22" t="s">
        <v>11</v>
      </c>
      <c r="N366" s="22">
        <v>17</v>
      </c>
      <c r="O366" s="22">
        <v>3</v>
      </c>
      <c r="P366" s="22">
        <v>5</v>
      </c>
      <c r="Q366" s="22">
        <f t="shared" si="5"/>
        <v>12</v>
      </c>
      <c r="R366" s="22">
        <v>4</v>
      </c>
      <c r="S366" s="22">
        <v>0</v>
      </c>
      <c r="T366" s="22">
        <v>3</v>
      </c>
      <c r="U366" s="22">
        <v>10</v>
      </c>
    </row>
    <row r="367" spans="1:21" x14ac:dyDescent="0.25">
      <c r="A367" s="22">
        <v>46</v>
      </c>
      <c r="B367" s="22">
        <v>0</v>
      </c>
      <c r="C367" s="22" t="s">
        <v>12</v>
      </c>
      <c r="D367" s="22" t="s">
        <v>7</v>
      </c>
      <c r="E367" s="22" t="s">
        <v>8</v>
      </c>
      <c r="F367" s="22">
        <v>3</v>
      </c>
      <c r="G367" s="22" t="s">
        <v>3</v>
      </c>
      <c r="H367" s="22">
        <v>3</v>
      </c>
      <c r="I367" s="22">
        <v>2</v>
      </c>
      <c r="J367" s="22">
        <v>3</v>
      </c>
      <c r="K367" s="22" t="s">
        <v>10</v>
      </c>
      <c r="L367" s="22">
        <v>5258</v>
      </c>
      <c r="M367" s="22" t="s">
        <v>11</v>
      </c>
      <c r="N367" s="22">
        <v>7</v>
      </c>
      <c r="O367" s="22">
        <v>4</v>
      </c>
      <c r="P367" s="22">
        <v>1</v>
      </c>
      <c r="Q367" s="22">
        <f t="shared" si="5"/>
        <v>6</v>
      </c>
      <c r="R367" s="22">
        <v>0</v>
      </c>
      <c r="S367" s="22">
        <v>0</v>
      </c>
      <c r="T367" s="22">
        <v>0</v>
      </c>
      <c r="U367" s="22">
        <v>7</v>
      </c>
    </row>
    <row r="368" spans="1:21" x14ac:dyDescent="0.25">
      <c r="A368" s="22">
        <v>41</v>
      </c>
      <c r="B368" s="22">
        <v>1</v>
      </c>
      <c r="C368" s="22" t="s">
        <v>6</v>
      </c>
      <c r="D368" s="22" t="s">
        <v>1</v>
      </c>
      <c r="E368" s="22" t="s">
        <v>14</v>
      </c>
      <c r="F368" s="22">
        <v>1</v>
      </c>
      <c r="G368" s="22" t="s">
        <v>9</v>
      </c>
      <c r="H368" s="22">
        <v>3</v>
      </c>
      <c r="I368" s="22">
        <v>2</v>
      </c>
      <c r="J368" s="22">
        <v>2</v>
      </c>
      <c r="K368" s="22" t="s">
        <v>4</v>
      </c>
      <c r="L368" s="22">
        <v>9355</v>
      </c>
      <c r="M368" s="22" t="s">
        <v>11</v>
      </c>
      <c r="N368" s="22">
        <v>8</v>
      </c>
      <c r="O368" s="22">
        <v>3</v>
      </c>
      <c r="P368" s="22">
        <v>8</v>
      </c>
      <c r="Q368" s="22">
        <f t="shared" si="5"/>
        <v>0</v>
      </c>
      <c r="R368" s="22">
        <v>7</v>
      </c>
      <c r="S368" s="22">
        <v>7</v>
      </c>
      <c r="T368" s="22">
        <v>7</v>
      </c>
      <c r="U368" s="22">
        <v>4</v>
      </c>
    </row>
    <row r="369" spans="1:21" x14ac:dyDescent="0.25">
      <c r="A369" s="22">
        <v>50</v>
      </c>
      <c r="B369" s="22">
        <v>0</v>
      </c>
      <c r="C369" s="22" t="s">
        <v>0</v>
      </c>
      <c r="D369" s="22" t="s">
        <v>7</v>
      </c>
      <c r="E369" s="22" t="s">
        <v>17</v>
      </c>
      <c r="F369" s="22">
        <v>4</v>
      </c>
      <c r="G369" s="22" t="s">
        <v>9</v>
      </c>
      <c r="H369" s="22">
        <v>2</v>
      </c>
      <c r="I369" s="22">
        <v>3</v>
      </c>
      <c r="J369" s="22">
        <v>4</v>
      </c>
      <c r="K369" s="22" t="s">
        <v>4</v>
      </c>
      <c r="L369" s="22">
        <v>10496</v>
      </c>
      <c r="M369" s="22" t="s">
        <v>11</v>
      </c>
      <c r="N369" s="22">
        <v>20</v>
      </c>
      <c r="O369" s="22">
        <v>3</v>
      </c>
      <c r="P369" s="22">
        <v>4</v>
      </c>
      <c r="Q369" s="22">
        <f t="shared" si="5"/>
        <v>16</v>
      </c>
      <c r="R369" s="22">
        <v>3</v>
      </c>
      <c r="S369" s="22">
        <v>1</v>
      </c>
      <c r="T369" s="22">
        <v>3</v>
      </c>
      <c r="U369" s="22">
        <v>10</v>
      </c>
    </row>
    <row r="370" spans="1:21" x14ac:dyDescent="0.25">
      <c r="A370" s="22">
        <v>40</v>
      </c>
      <c r="B370" s="22">
        <v>1</v>
      </c>
      <c r="C370" s="22" t="s">
        <v>0</v>
      </c>
      <c r="D370" s="22" t="s">
        <v>1</v>
      </c>
      <c r="E370" s="22" t="s">
        <v>14</v>
      </c>
      <c r="F370" s="22">
        <v>3</v>
      </c>
      <c r="G370" s="22" t="s">
        <v>9</v>
      </c>
      <c r="H370" s="22">
        <v>2</v>
      </c>
      <c r="I370" s="22">
        <v>2</v>
      </c>
      <c r="J370" s="22">
        <v>3</v>
      </c>
      <c r="K370" s="22" t="s">
        <v>10</v>
      </c>
      <c r="L370" s="22">
        <v>6380</v>
      </c>
      <c r="M370" s="22" t="s">
        <v>5</v>
      </c>
      <c r="N370" s="22">
        <v>8</v>
      </c>
      <c r="O370" s="22">
        <v>3</v>
      </c>
      <c r="P370" s="22">
        <v>6</v>
      </c>
      <c r="Q370" s="22">
        <f t="shared" si="5"/>
        <v>2</v>
      </c>
      <c r="R370" s="22">
        <v>4</v>
      </c>
      <c r="S370" s="22">
        <v>1</v>
      </c>
      <c r="T370" s="22">
        <v>0</v>
      </c>
      <c r="U370" s="22">
        <v>22</v>
      </c>
    </row>
    <row r="371" spans="1:21" x14ac:dyDescent="0.25">
      <c r="A371" s="22">
        <v>31</v>
      </c>
      <c r="B371" s="22">
        <v>0</v>
      </c>
      <c r="C371" s="22" t="s">
        <v>0</v>
      </c>
      <c r="D371" s="22" t="s">
        <v>7</v>
      </c>
      <c r="E371" s="22" t="s">
        <v>2</v>
      </c>
      <c r="F371" s="22">
        <v>3</v>
      </c>
      <c r="G371" s="22" t="s">
        <v>9</v>
      </c>
      <c r="H371" s="22">
        <v>2</v>
      </c>
      <c r="I371" s="22">
        <v>1</v>
      </c>
      <c r="J371" s="22">
        <v>2</v>
      </c>
      <c r="K371" s="22" t="s">
        <v>4</v>
      </c>
      <c r="L371" s="22">
        <v>2657</v>
      </c>
      <c r="M371" s="22" t="s">
        <v>5</v>
      </c>
      <c r="N371" s="22">
        <v>3</v>
      </c>
      <c r="O371" s="22">
        <v>3</v>
      </c>
      <c r="P371" s="22">
        <v>2</v>
      </c>
      <c r="Q371" s="22">
        <f t="shared" si="5"/>
        <v>1</v>
      </c>
      <c r="R371" s="22">
        <v>2</v>
      </c>
      <c r="S371" s="22">
        <v>2</v>
      </c>
      <c r="T371" s="22">
        <v>2</v>
      </c>
      <c r="U371" s="22">
        <v>9</v>
      </c>
    </row>
    <row r="372" spans="1:21" x14ac:dyDescent="0.25">
      <c r="A372" s="22">
        <v>21</v>
      </c>
      <c r="B372" s="22">
        <v>1</v>
      </c>
      <c r="C372" s="22" t="s">
        <v>0</v>
      </c>
      <c r="D372" s="22" t="s">
        <v>1</v>
      </c>
      <c r="E372" s="22" t="s">
        <v>2</v>
      </c>
      <c r="F372" s="22">
        <v>3</v>
      </c>
      <c r="G372" s="22" t="s">
        <v>3</v>
      </c>
      <c r="H372" s="22">
        <v>4</v>
      </c>
      <c r="I372" s="22">
        <v>1</v>
      </c>
      <c r="J372" s="22">
        <v>2</v>
      </c>
      <c r="K372" s="22" t="s">
        <v>4</v>
      </c>
      <c r="L372" s="22">
        <v>2716</v>
      </c>
      <c r="M372" s="22" t="s">
        <v>11</v>
      </c>
      <c r="N372" s="22">
        <v>1</v>
      </c>
      <c r="O372" s="22">
        <v>3</v>
      </c>
      <c r="P372" s="22">
        <v>1</v>
      </c>
      <c r="Q372" s="22">
        <f t="shared" si="5"/>
        <v>0</v>
      </c>
      <c r="R372" s="22">
        <v>0</v>
      </c>
      <c r="S372" s="22">
        <v>0</v>
      </c>
      <c r="T372" s="22">
        <v>0</v>
      </c>
      <c r="U372" s="22">
        <v>12</v>
      </c>
    </row>
    <row r="373" spans="1:21" x14ac:dyDescent="0.25">
      <c r="A373" s="22">
        <v>29</v>
      </c>
      <c r="B373" s="22">
        <v>0</v>
      </c>
      <c r="C373" s="22" t="s">
        <v>0</v>
      </c>
      <c r="D373" s="22" t="s">
        <v>7</v>
      </c>
      <c r="E373" s="22" t="s">
        <v>2</v>
      </c>
      <c r="F373" s="22">
        <v>4</v>
      </c>
      <c r="G373" s="22" t="s">
        <v>9</v>
      </c>
      <c r="H373" s="22">
        <v>3</v>
      </c>
      <c r="I373" s="22">
        <v>1</v>
      </c>
      <c r="J373" s="22">
        <v>4</v>
      </c>
      <c r="K373" s="22" t="s">
        <v>4</v>
      </c>
      <c r="L373" s="22">
        <v>2201</v>
      </c>
      <c r="M373" s="22" t="s">
        <v>11</v>
      </c>
      <c r="N373" s="22">
        <v>6</v>
      </c>
      <c r="O373" s="22">
        <v>3</v>
      </c>
      <c r="P373" s="22">
        <v>3</v>
      </c>
      <c r="Q373" s="22">
        <f t="shared" si="5"/>
        <v>3</v>
      </c>
      <c r="R373" s="22">
        <v>2</v>
      </c>
      <c r="S373" s="22">
        <v>1</v>
      </c>
      <c r="T373" s="22">
        <v>2</v>
      </c>
      <c r="U373" s="22">
        <v>23</v>
      </c>
    </row>
    <row r="374" spans="1:21" x14ac:dyDescent="0.25">
      <c r="A374" s="22">
        <v>35</v>
      </c>
      <c r="B374" s="22">
        <v>0</v>
      </c>
      <c r="C374" s="22" t="s">
        <v>0</v>
      </c>
      <c r="D374" s="22" t="s">
        <v>7</v>
      </c>
      <c r="E374" s="22" t="s">
        <v>2</v>
      </c>
      <c r="F374" s="22">
        <v>3</v>
      </c>
      <c r="G374" s="22" t="s">
        <v>9</v>
      </c>
      <c r="H374" s="22">
        <v>2</v>
      </c>
      <c r="I374" s="22">
        <v>2</v>
      </c>
      <c r="J374" s="22">
        <v>2</v>
      </c>
      <c r="K374" s="22" t="s">
        <v>4</v>
      </c>
      <c r="L374" s="22">
        <v>6540</v>
      </c>
      <c r="M374" s="22" t="s">
        <v>11</v>
      </c>
      <c r="N374" s="22">
        <v>10</v>
      </c>
      <c r="O374" s="22">
        <v>3</v>
      </c>
      <c r="P374" s="22">
        <v>1</v>
      </c>
      <c r="Q374" s="22">
        <f t="shared" si="5"/>
        <v>9</v>
      </c>
      <c r="R374" s="22">
        <v>1</v>
      </c>
      <c r="S374" s="22">
        <v>0</v>
      </c>
      <c r="T374" s="22">
        <v>0</v>
      </c>
      <c r="U374" s="22">
        <v>9</v>
      </c>
    </row>
    <row r="375" spans="1:21" x14ac:dyDescent="0.25">
      <c r="A375" s="22">
        <v>27</v>
      </c>
      <c r="B375" s="22">
        <v>0</v>
      </c>
      <c r="C375" s="22" t="s">
        <v>0</v>
      </c>
      <c r="D375" s="22" t="s">
        <v>7</v>
      </c>
      <c r="E375" s="22" t="s">
        <v>8</v>
      </c>
      <c r="F375" s="22">
        <v>4</v>
      </c>
      <c r="G375" s="22" t="s">
        <v>9</v>
      </c>
      <c r="H375" s="22">
        <v>3</v>
      </c>
      <c r="I375" s="22">
        <v>1</v>
      </c>
      <c r="J375" s="22">
        <v>2</v>
      </c>
      <c r="K375" s="22" t="s">
        <v>15</v>
      </c>
      <c r="L375" s="22">
        <v>3816</v>
      </c>
      <c r="M375" s="22" t="s">
        <v>11</v>
      </c>
      <c r="N375" s="22">
        <v>5</v>
      </c>
      <c r="O375" s="22">
        <v>3</v>
      </c>
      <c r="P375" s="22">
        <v>5</v>
      </c>
      <c r="Q375" s="22">
        <f t="shared" si="5"/>
        <v>0</v>
      </c>
      <c r="R375" s="22">
        <v>2</v>
      </c>
      <c r="S375" s="22">
        <v>0</v>
      </c>
      <c r="T375" s="22">
        <v>4</v>
      </c>
      <c r="U375" s="22">
        <v>1</v>
      </c>
    </row>
    <row r="376" spans="1:21" x14ac:dyDescent="0.25">
      <c r="A376" s="22">
        <v>28</v>
      </c>
      <c r="B376" s="22">
        <v>0</v>
      </c>
      <c r="C376" s="22" t="s">
        <v>0</v>
      </c>
      <c r="D376" s="22" t="s">
        <v>1</v>
      </c>
      <c r="E376" s="22" t="s">
        <v>2</v>
      </c>
      <c r="F376" s="22">
        <v>2</v>
      </c>
      <c r="G376" s="22" t="s">
        <v>9</v>
      </c>
      <c r="H376" s="22">
        <v>3</v>
      </c>
      <c r="I376" s="22">
        <v>2</v>
      </c>
      <c r="J376" s="22">
        <v>4</v>
      </c>
      <c r="K376" s="22" t="s">
        <v>4</v>
      </c>
      <c r="L376" s="22">
        <v>5253</v>
      </c>
      <c r="M376" s="22" t="s">
        <v>11</v>
      </c>
      <c r="N376" s="22">
        <v>7</v>
      </c>
      <c r="O376" s="22">
        <v>3</v>
      </c>
      <c r="P376" s="22">
        <v>7</v>
      </c>
      <c r="Q376" s="22">
        <f t="shared" si="5"/>
        <v>0</v>
      </c>
      <c r="R376" s="22">
        <v>5</v>
      </c>
      <c r="S376" s="22">
        <v>0</v>
      </c>
      <c r="T376" s="22">
        <v>7</v>
      </c>
      <c r="U376" s="22">
        <v>9</v>
      </c>
    </row>
    <row r="377" spans="1:21" x14ac:dyDescent="0.25">
      <c r="A377" s="22">
        <v>49</v>
      </c>
      <c r="B377" s="22">
        <v>0</v>
      </c>
      <c r="C377" s="22" t="s">
        <v>0</v>
      </c>
      <c r="D377" s="22" t="s">
        <v>7</v>
      </c>
      <c r="E377" s="22" t="s">
        <v>20</v>
      </c>
      <c r="F377" s="22">
        <v>2</v>
      </c>
      <c r="G377" s="22" t="s">
        <v>9</v>
      </c>
      <c r="H377" s="22">
        <v>2</v>
      </c>
      <c r="I377" s="22">
        <v>3</v>
      </c>
      <c r="J377" s="22">
        <v>3</v>
      </c>
      <c r="K377" s="22" t="s">
        <v>4</v>
      </c>
      <c r="L377" s="22">
        <v>10965</v>
      </c>
      <c r="M377" s="22" t="s">
        <v>11</v>
      </c>
      <c r="N377" s="22">
        <v>26</v>
      </c>
      <c r="O377" s="22">
        <v>3</v>
      </c>
      <c r="P377" s="22">
        <v>5</v>
      </c>
      <c r="Q377" s="22">
        <f t="shared" si="5"/>
        <v>21</v>
      </c>
      <c r="R377" s="22">
        <v>2</v>
      </c>
      <c r="S377" s="22">
        <v>0</v>
      </c>
      <c r="T377" s="22">
        <v>0</v>
      </c>
      <c r="U377" s="22">
        <v>7</v>
      </c>
    </row>
    <row r="378" spans="1:21" x14ac:dyDescent="0.25">
      <c r="A378" s="22">
        <v>51</v>
      </c>
      <c r="B378" s="22">
        <v>0</v>
      </c>
      <c r="C378" s="22" t="s">
        <v>0</v>
      </c>
      <c r="D378" s="22" t="s">
        <v>1</v>
      </c>
      <c r="E378" s="22" t="s">
        <v>2</v>
      </c>
      <c r="F378" s="22">
        <v>3</v>
      </c>
      <c r="G378" s="22" t="s">
        <v>3</v>
      </c>
      <c r="H378" s="22">
        <v>3</v>
      </c>
      <c r="I378" s="22">
        <v>2</v>
      </c>
      <c r="J378" s="22">
        <v>4</v>
      </c>
      <c r="K378" s="22" t="s">
        <v>10</v>
      </c>
      <c r="L378" s="22">
        <v>4936</v>
      </c>
      <c r="M378" s="22" t="s">
        <v>11</v>
      </c>
      <c r="N378" s="22">
        <v>18</v>
      </c>
      <c r="O378" s="22">
        <v>2</v>
      </c>
      <c r="P378" s="22">
        <v>7</v>
      </c>
      <c r="Q378" s="22">
        <f t="shared" si="5"/>
        <v>11</v>
      </c>
      <c r="R378" s="22">
        <v>7</v>
      </c>
      <c r="S378" s="22">
        <v>0</v>
      </c>
      <c r="T378" s="22">
        <v>7</v>
      </c>
      <c r="U378" s="22">
        <v>14</v>
      </c>
    </row>
    <row r="379" spans="1:21" x14ac:dyDescent="0.25">
      <c r="A379" s="22">
        <v>36</v>
      </c>
      <c r="B379" s="22">
        <v>0</v>
      </c>
      <c r="C379" s="22" t="s">
        <v>0</v>
      </c>
      <c r="D379" s="22" t="s">
        <v>7</v>
      </c>
      <c r="E379" s="22" t="s">
        <v>2</v>
      </c>
      <c r="F379" s="22">
        <v>4</v>
      </c>
      <c r="G379" s="22" t="s">
        <v>3</v>
      </c>
      <c r="H379" s="22">
        <v>3</v>
      </c>
      <c r="I379" s="22">
        <v>1</v>
      </c>
      <c r="J379" s="22">
        <v>3</v>
      </c>
      <c r="K379" s="22" t="s">
        <v>10</v>
      </c>
      <c r="L379" s="22">
        <v>2543</v>
      </c>
      <c r="M379" s="22" t="s">
        <v>11</v>
      </c>
      <c r="N379" s="22">
        <v>6</v>
      </c>
      <c r="O379" s="22">
        <v>3</v>
      </c>
      <c r="P379" s="22">
        <v>2</v>
      </c>
      <c r="Q379" s="22">
        <f t="shared" si="5"/>
        <v>4</v>
      </c>
      <c r="R379" s="22">
        <v>2</v>
      </c>
      <c r="S379" s="22">
        <v>2</v>
      </c>
      <c r="T379" s="22">
        <v>2</v>
      </c>
      <c r="U379" s="22">
        <v>2</v>
      </c>
    </row>
    <row r="380" spans="1:21" x14ac:dyDescent="0.25">
      <c r="A380" s="22">
        <v>34</v>
      </c>
      <c r="B380" s="22">
        <v>1</v>
      </c>
      <c r="C380" s="22" t="s">
        <v>12</v>
      </c>
      <c r="D380" s="22" t="s">
        <v>1</v>
      </c>
      <c r="E380" s="22" t="s">
        <v>14</v>
      </c>
      <c r="F380" s="22">
        <v>1</v>
      </c>
      <c r="G380" s="22" t="s">
        <v>9</v>
      </c>
      <c r="H380" s="22">
        <v>4</v>
      </c>
      <c r="I380" s="22">
        <v>2</v>
      </c>
      <c r="J380" s="22">
        <v>4</v>
      </c>
      <c r="K380" s="22" t="s">
        <v>4</v>
      </c>
      <c r="L380" s="22">
        <v>5304</v>
      </c>
      <c r="M380" s="22" t="s">
        <v>5</v>
      </c>
      <c r="N380" s="22">
        <v>9</v>
      </c>
      <c r="O380" s="22">
        <v>2</v>
      </c>
      <c r="P380" s="22">
        <v>5</v>
      </c>
      <c r="Q380" s="22">
        <f t="shared" si="5"/>
        <v>4</v>
      </c>
      <c r="R380" s="22">
        <v>2</v>
      </c>
      <c r="S380" s="22">
        <v>0</v>
      </c>
      <c r="T380" s="22">
        <v>4</v>
      </c>
      <c r="U380" s="22">
        <v>19</v>
      </c>
    </row>
    <row r="381" spans="1:21" x14ac:dyDescent="0.25">
      <c r="A381" s="22">
        <v>55</v>
      </c>
      <c r="B381" s="22">
        <v>0</v>
      </c>
      <c r="C381" s="22" t="s">
        <v>0</v>
      </c>
      <c r="D381" s="22" t="s">
        <v>7</v>
      </c>
      <c r="E381" s="22" t="s">
        <v>2</v>
      </c>
      <c r="F381" s="22">
        <v>3</v>
      </c>
      <c r="G381" s="22" t="s">
        <v>3</v>
      </c>
      <c r="H381" s="22">
        <v>3</v>
      </c>
      <c r="I381" s="22">
        <v>4</v>
      </c>
      <c r="J381" s="22">
        <v>4</v>
      </c>
      <c r="K381" s="22" t="s">
        <v>4</v>
      </c>
      <c r="L381" s="22">
        <v>16659</v>
      </c>
      <c r="M381" s="22" t="s">
        <v>5</v>
      </c>
      <c r="N381" s="22">
        <v>30</v>
      </c>
      <c r="O381" s="22">
        <v>3</v>
      </c>
      <c r="P381" s="22">
        <v>5</v>
      </c>
      <c r="Q381" s="22">
        <f t="shared" si="5"/>
        <v>25</v>
      </c>
      <c r="R381" s="22">
        <v>4</v>
      </c>
      <c r="S381" s="22">
        <v>1</v>
      </c>
      <c r="T381" s="22">
        <v>2</v>
      </c>
      <c r="U381" s="22">
        <v>2</v>
      </c>
    </row>
    <row r="382" spans="1:21" x14ac:dyDescent="0.25">
      <c r="A382" s="22">
        <v>24</v>
      </c>
      <c r="B382" s="22">
        <v>0</v>
      </c>
      <c r="C382" s="22" t="s">
        <v>0</v>
      </c>
      <c r="D382" s="22" t="s">
        <v>1</v>
      </c>
      <c r="E382" s="22" t="s">
        <v>14</v>
      </c>
      <c r="F382" s="22">
        <v>4</v>
      </c>
      <c r="G382" s="22" t="s">
        <v>3</v>
      </c>
      <c r="H382" s="22">
        <v>3</v>
      </c>
      <c r="I382" s="22">
        <v>2</v>
      </c>
      <c r="J382" s="22">
        <v>3</v>
      </c>
      <c r="K382" s="22" t="s">
        <v>15</v>
      </c>
      <c r="L382" s="22">
        <v>4260</v>
      </c>
      <c r="M382" s="22" t="s">
        <v>5</v>
      </c>
      <c r="N382" s="22">
        <v>5</v>
      </c>
      <c r="O382" s="22">
        <v>4</v>
      </c>
      <c r="P382" s="22">
        <v>5</v>
      </c>
      <c r="Q382" s="22">
        <f t="shared" si="5"/>
        <v>0</v>
      </c>
      <c r="R382" s="22">
        <v>2</v>
      </c>
      <c r="S382" s="22">
        <v>0</v>
      </c>
      <c r="T382" s="22">
        <v>3</v>
      </c>
      <c r="U382" s="22">
        <v>10</v>
      </c>
    </row>
    <row r="383" spans="1:21" x14ac:dyDescent="0.25">
      <c r="A383" s="22">
        <v>30</v>
      </c>
      <c r="B383" s="22">
        <v>0</v>
      </c>
      <c r="C383" s="22" t="s">
        <v>0</v>
      </c>
      <c r="D383" s="22" t="s">
        <v>1</v>
      </c>
      <c r="E383" s="22" t="s">
        <v>17</v>
      </c>
      <c r="F383" s="22">
        <v>3</v>
      </c>
      <c r="G383" s="22" t="s">
        <v>9</v>
      </c>
      <c r="H383" s="22">
        <v>3</v>
      </c>
      <c r="I383" s="22">
        <v>1</v>
      </c>
      <c r="J383" s="22">
        <v>2</v>
      </c>
      <c r="K383" s="22" t="s">
        <v>10</v>
      </c>
      <c r="L383" s="22">
        <v>2476</v>
      </c>
      <c r="M383" s="22" t="s">
        <v>11</v>
      </c>
      <c r="N383" s="22">
        <v>1</v>
      </c>
      <c r="O383" s="22">
        <v>3</v>
      </c>
      <c r="P383" s="22">
        <v>1</v>
      </c>
      <c r="Q383" s="22">
        <f t="shared" si="5"/>
        <v>0</v>
      </c>
      <c r="R383" s="22">
        <v>0</v>
      </c>
      <c r="S383" s="22">
        <v>0</v>
      </c>
      <c r="T383" s="22">
        <v>0</v>
      </c>
      <c r="U383" s="22">
        <v>2</v>
      </c>
    </row>
    <row r="384" spans="1:21" x14ac:dyDescent="0.25">
      <c r="A384" s="22">
        <v>26</v>
      </c>
      <c r="B384" s="22">
        <v>1</v>
      </c>
      <c r="C384" s="22" t="s">
        <v>6</v>
      </c>
      <c r="D384" s="22" t="s">
        <v>7</v>
      </c>
      <c r="E384" s="22" t="s">
        <v>17</v>
      </c>
      <c r="F384" s="22">
        <v>3</v>
      </c>
      <c r="G384" s="22" t="s">
        <v>9</v>
      </c>
      <c r="H384" s="22">
        <v>3</v>
      </c>
      <c r="I384" s="22">
        <v>1</v>
      </c>
      <c r="J384" s="22">
        <v>1</v>
      </c>
      <c r="K384" s="22" t="s">
        <v>4</v>
      </c>
      <c r="L384" s="22">
        <v>3102</v>
      </c>
      <c r="M384" s="22" t="s">
        <v>11</v>
      </c>
      <c r="N384" s="22">
        <v>7</v>
      </c>
      <c r="O384" s="22">
        <v>3</v>
      </c>
      <c r="P384" s="22">
        <v>6</v>
      </c>
      <c r="Q384" s="22">
        <f t="shared" si="5"/>
        <v>1</v>
      </c>
      <c r="R384" s="22">
        <v>4</v>
      </c>
      <c r="S384" s="22">
        <v>0</v>
      </c>
      <c r="T384" s="22">
        <v>4</v>
      </c>
      <c r="U384" s="22">
        <v>3</v>
      </c>
    </row>
    <row r="385" spans="1:21" x14ac:dyDescent="0.25">
      <c r="A385" s="22">
        <v>22</v>
      </c>
      <c r="B385" s="22">
        <v>0</v>
      </c>
      <c r="C385" s="22" t="s">
        <v>0</v>
      </c>
      <c r="D385" s="22" t="s">
        <v>7</v>
      </c>
      <c r="E385" s="22" t="s">
        <v>8</v>
      </c>
      <c r="F385" s="22">
        <v>1</v>
      </c>
      <c r="G385" s="22" t="s">
        <v>3</v>
      </c>
      <c r="H385" s="22">
        <v>3</v>
      </c>
      <c r="I385" s="22">
        <v>1</v>
      </c>
      <c r="J385" s="22">
        <v>2</v>
      </c>
      <c r="K385" s="22" t="s">
        <v>10</v>
      </c>
      <c r="L385" s="22">
        <v>2244</v>
      </c>
      <c r="M385" s="22" t="s">
        <v>11</v>
      </c>
      <c r="N385" s="22">
        <v>2</v>
      </c>
      <c r="O385" s="22">
        <v>3</v>
      </c>
      <c r="P385" s="22">
        <v>2</v>
      </c>
      <c r="Q385" s="22">
        <f t="shared" si="5"/>
        <v>0</v>
      </c>
      <c r="R385" s="22">
        <v>1</v>
      </c>
      <c r="S385" s="22">
        <v>1</v>
      </c>
      <c r="T385" s="22">
        <v>2</v>
      </c>
      <c r="U385" s="22">
        <v>11</v>
      </c>
    </row>
    <row r="386" spans="1:21" x14ac:dyDescent="0.25">
      <c r="A386" s="22">
        <v>36</v>
      </c>
      <c r="B386" s="22">
        <v>0</v>
      </c>
      <c r="C386" s="22" t="s">
        <v>0</v>
      </c>
      <c r="D386" s="22" t="s">
        <v>1</v>
      </c>
      <c r="E386" s="22" t="s">
        <v>8</v>
      </c>
      <c r="F386" s="22">
        <v>2</v>
      </c>
      <c r="G386" s="22" t="s">
        <v>9</v>
      </c>
      <c r="H386" s="22">
        <v>2</v>
      </c>
      <c r="I386" s="22">
        <v>3</v>
      </c>
      <c r="J386" s="22">
        <v>3</v>
      </c>
      <c r="K386" s="22" t="s">
        <v>10</v>
      </c>
      <c r="L386" s="22">
        <v>7596</v>
      </c>
      <c r="M386" s="22" t="s">
        <v>11</v>
      </c>
      <c r="N386" s="22">
        <v>10</v>
      </c>
      <c r="O386" s="22">
        <v>3</v>
      </c>
      <c r="P386" s="22">
        <v>10</v>
      </c>
      <c r="Q386" s="22">
        <f t="shared" si="5"/>
        <v>0</v>
      </c>
      <c r="R386" s="22">
        <v>9</v>
      </c>
      <c r="S386" s="22">
        <v>9</v>
      </c>
      <c r="T386" s="22">
        <v>0</v>
      </c>
      <c r="U386" s="22">
        <v>2</v>
      </c>
    </row>
    <row r="387" spans="1:21" x14ac:dyDescent="0.25">
      <c r="A387" s="22">
        <v>30</v>
      </c>
      <c r="B387" s="22">
        <v>1</v>
      </c>
      <c r="C387" s="22" t="s">
        <v>6</v>
      </c>
      <c r="D387" s="22" t="s">
        <v>7</v>
      </c>
      <c r="E387" s="22" t="s">
        <v>17</v>
      </c>
      <c r="F387" s="22">
        <v>3</v>
      </c>
      <c r="G387" s="22" t="s">
        <v>9</v>
      </c>
      <c r="H387" s="22">
        <v>3</v>
      </c>
      <c r="I387" s="22">
        <v>1</v>
      </c>
      <c r="J387" s="22">
        <v>4</v>
      </c>
      <c r="K387" s="22" t="s">
        <v>4</v>
      </c>
      <c r="L387" s="22">
        <v>2285</v>
      </c>
      <c r="M387" s="22" t="s">
        <v>5</v>
      </c>
      <c r="N387" s="22">
        <v>3</v>
      </c>
      <c r="O387" s="22">
        <v>3</v>
      </c>
      <c r="P387" s="22">
        <v>1</v>
      </c>
      <c r="Q387" s="22">
        <f t="shared" ref="Q387:Q450" si="6">N387-P387</f>
        <v>2</v>
      </c>
      <c r="R387" s="22">
        <v>0</v>
      </c>
      <c r="S387" s="22">
        <v>0</v>
      </c>
      <c r="T387" s="22">
        <v>0</v>
      </c>
      <c r="U387" s="22">
        <v>4</v>
      </c>
    </row>
    <row r="388" spans="1:21" x14ac:dyDescent="0.25">
      <c r="A388" s="22">
        <v>37</v>
      </c>
      <c r="B388" s="22">
        <v>0</v>
      </c>
      <c r="C388" s="22" t="s">
        <v>0</v>
      </c>
      <c r="D388" s="22" t="s">
        <v>7</v>
      </c>
      <c r="E388" s="22" t="s">
        <v>2</v>
      </c>
      <c r="F388" s="22">
        <v>4</v>
      </c>
      <c r="G388" s="22" t="s">
        <v>3</v>
      </c>
      <c r="H388" s="22">
        <v>3</v>
      </c>
      <c r="I388" s="22">
        <v>1</v>
      </c>
      <c r="J388" s="22">
        <v>1</v>
      </c>
      <c r="K388" s="22" t="s">
        <v>15</v>
      </c>
      <c r="L388" s="22">
        <v>3034</v>
      </c>
      <c r="M388" s="22" t="s">
        <v>11</v>
      </c>
      <c r="N388" s="22">
        <v>18</v>
      </c>
      <c r="O388" s="22">
        <v>2</v>
      </c>
      <c r="P388" s="22">
        <v>18</v>
      </c>
      <c r="Q388" s="22">
        <f t="shared" si="6"/>
        <v>0</v>
      </c>
      <c r="R388" s="22">
        <v>7</v>
      </c>
      <c r="S388" s="22">
        <v>12</v>
      </c>
      <c r="T388" s="22">
        <v>17</v>
      </c>
      <c r="U388" s="22">
        <v>14</v>
      </c>
    </row>
    <row r="389" spans="1:21" x14ac:dyDescent="0.25">
      <c r="A389" s="22">
        <v>40</v>
      </c>
      <c r="B389" s="22">
        <v>0</v>
      </c>
      <c r="C389" s="22" t="s">
        <v>0</v>
      </c>
      <c r="D389" s="22" t="s">
        <v>1</v>
      </c>
      <c r="E389" s="22" t="s">
        <v>14</v>
      </c>
      <c r="F389" s="22">
        <v>4</v>
      </c>
      <c r="G389" s="22" t="s">
        <v>3</v>
      </c>
      <c r="H389" s="22">
        <v>3</v>
      </c>
      <c r="I389" s="22">
        <v>2</v>
      </c>
      <c r="J389" s="22">
        <v>2</v>
      </c>
      <c r="K389" s="22" t="s">
        <v>15</v>
      </c>
      <c r="L389" s="22">
        <v>5715</v>
      </c>
      <c r="M389" s="22" t="s">
        <v>11</v>
      </c>
      <c r="N389" s="22">
        <v>8</v>
      </c>
      <c r="O389" s="22">
        <v>3</v>
      </c>
      <c r="P389" s="22">
        <v>5</v>
      </c>
      <c r="Q389" s="22">
        <f t="shared" si="6"/>
        <v>3</v>
      </c>
      <c r="R389" s="22">
        <v>4</v>
      </c>
      <c r="S389" s="22">
        <v>1</v>
      </c>
      <c r="T389" s="22">
        <v>3</v>
      </c>
      <c r="U389" s="22">
        <v>2</v>
      </c>
    </row>
    <row r="390" spans="1:21" x14ac:dyDescent="0.25">
      <c r="A390" s="22">
        <v>42</v>
      </c>
      <c r="B390" s="22">
        <v>0</v>
      </c>
      <c r="C390" s="22" t="s">
        <v>0</v>
      </c>
      <c r="D390" s="22" t="s">
        <v>7</v>
      </c>
      <c r="E390" s="22" t="s">
        <v>2</v>
      </c>
      <c r="F390" s="22">
        <v>2</v>
      </c>
      <c r="G390" s="22" t="s">
        <v>3</v>
      </c>
      <c r="H390" s="22">
        <v>3</v>
      </c>
      <c r="I390" s="22">
        <v>1</v>
      </c>
      <c r="J390" s="22">
        <v>1</v>
      </c>
      <c r="K390" s="22" t="s">
        <v>15</v>
      </c>
      <c r="L390" s="22">
        <v>2576</v>
      </c>
      <c r="M390" s="22" t="s">
        <v>11</v>
      </c>
      <c r="N390" s="22">
        <v>8</v>
      </c>
      <c r="O390" s="22">
        <v>3</v>
      </c>
      <c r="P390" s="22">
        <v>5</v>
      </c>
      <c r="Q390" s="22">
        <f t="shared" si="6"/>
        <v>3</v>
      </c>
      <c r="R390" s="22">
        <v>2</v>
      </c>
      <c r="S390" s="22">
        <v>1</v>
      </c>
      <c r="T390" s="22">
        <v>2</v>
      </c>
      <c r="U390" s="22">
        <v>1</v>
      </c>
    </row>
    <row r="391" spans="1:21" x14ac:dyDescent="0.25">
      <c r="A391" s="22">
        <v>37</v>
      </c>
      <c r="B391" s="22">
        <v>0</v>
      </c>
      <c r="C391" s="22" t="s">
        <v>0</v>
      </c>
      <c r="D391" s="22" t="s">
        <v>7</v>
      </c>
      <c r="E391" s="22" t="s">
        <v>2</v>
      </c>
      <c r="F391" s="22">
        <v>3</v>
      </c>
      <c r="G391" s="22" t="s">
        <v>9</v>
      </c>
      <c r="H391" s="22">
        <v>3</v>
      </c>
      <c r="I391" s="22">
        <v>2</v>
      </c>
      <c r="J391" s="22">
        <v>2</v>
      </c>
      <c r="K391" s="22" t="s">
        <v>4</v>
      </c>
      <c r="L391" s="22">
        <v>4197</v>
      </c>
      <c r="M391" s="22" t="s">
        <v>5</v>
      </c>
      <c r="N391" s="22">
        <v>18</v>
      </c>
      <c r="O391" s="22">
        <v>2</v>
      </c>
      <c r="P391" s="22">
        <v>1</v>
      </c>
      <c r="Q391" s="22">
        <f t="shared" si="6"/>
        <v>17</v>
      </c>
      <c r="R391" s="22">
        <v>0</v>
      </c>
      <c r="S391" s="22">
        <v>0</v>
      </c>
      <c r="T391" s="22">
        <v>1</v>
      </c>
      <c r="U391" s="22">
        <v>10</v>
      </c>
    </row>
    <row r="392" spans="1:21" x14ac:dyDescent="0.25">
      <c r="A392" s="22">
        <v>43</v>
      </c>
      <c r="B392" s="22">
        <v>0</v>
      </c>
      <c r="C392" s="22" t="s">
        <v>0</v>
      </c>
      <c r="D392" s="22" t="s">
        <v>7</v>
      </c>
      <c r="E392" s="22" t="s">
        <v>2</v>
      </c>
      <c r="F392" s="22">
        <v>1</v>
      </c>
      <c r="G392" s="22" t="s">
        <v>9</v>
      </c>
      <c r="H392" s="22">
        <v>2</v>
      </c>
      <c r="I392" s="22">
        <v>4</v>
      </c>
      <c r="J392" s="22">
        <v>2</v>
      </c>
      <c r="K392" s="22" t="s">
        <v>15</v>
      </c>
      <c r="L392" s="22">
        <v>14336</v>
      </c>
      <c r="M392" s="22" t="s">
        <v>11</v>
      </c>
      <c r="N392" s="22">
        <v>25</v>
      </c>
      <c r="O392" s="22">
        <v>3</v>
      </c>
      <c r="P392" s="22">
        <v>25</v>
      </c>
      <c r="Q392" s="22">
        <f t="shared" si="6"/>
        <v>0</v>
      </c>
      <c r="R392" s="22">
        <v>10</v>
      </c>
      <c r="S392" s="22">
        <v>3</v>
      </c>
      <c r="T392" s="22">
        <v>9</v>
      </c>
      <c r="U392" s="22">
        <v>12</v>
      </c>
    </row>
    <row r="393" spans="1:21" x14ac:dyDescent="0.25">
      <c r="A393" s="22">
        <v>40</v>
      </c>
      <c r="B393" s="22">
        <v>0</v>
      </c>
      <c r="C393" s="22" t="s">
        <v>0</v>
      </c>
      <c r="D393" s="22" t="s">
        <v>7</v>
      </c>
      <c r="E393" s="22" t="s">
        <v>8</v>
      </c>
      <c r="F393" s="22">
        <v>2</v>
      </c>
      <c r="G393" s="22" t="s">
        <v>3</v>
      </c>
      <c r="H393" s="22">
        <v>2</v>
      </c>
      <c r="I393" s="22">
        <v>2</v>
      </c>
      <c r="J393" s="22">
        <v>3</v>
      </c>
      <c r="K393" s="22" t="s">
        <v>10</v>
      </c>
      <c r="L393" s="22">
        <v>3448</v>
      </c>
      <c r="M393" s="22" t="s">
        <v>11</v>
      </c>
      <c r="N393" s="22">
        <v>20</v>
      </c>
      <c r="O393" s="22">
        <v>3</v>
      </c>
      <c r="P393" s="22">
        <v>1</v>
      </c>
      <c r="Q393" s="22">
        <f t="shared" si="6"/>
        <v>19</v>
      </c>
      <c r="R393" s="22">
        <v>0</v>
      </c>
      <c r="S393" s="22">
        <v>0</v>
      </c>
      <c r="T393" s="22">
        <v>0</v>
      </c>
      <c r="U393" s="22">
        <v>2</v>
      </c>
    </row>
    <row r="394" spans="1:21" x14ac:dyDescent="0.25">
      <c r="A394" s="22">
        <v>54</v>
      </c>
      <c r="B394" s="22">
        <v>0</v>
      </c>
      <c r="C394" s="22" t="s">
        <v>0</v>
      </c>
      <c r="D394" s="22" t="s">
        <v>7</v>
      </c>
      <c r="E394" s="22" t="s">
        <v>8</v>
      </c>
      <c r="F394" s="22">
        <v>1</v>
      </c>
      <c r="G394" s="22" t="s">
        <v>9</v>
      </c>
      <c r="H394" s="22">
        <v>3</v>
      </c>
      <c r="I394" s="22">
        <v>5</v>
      </c>
      <c r="J394" s="22">
        <v>1</v>
      </c>
      <c r="K394" s="22" t="s">
        <v>10</v>
      </c>
      <c r="L394" s="22">
        <v>19406</v>
      </c>
      <c r="M394" s="22" t="s">
        <v>11</v>
      </c>
      <c r="N394" s="22">
        <v>24</v>
      </c>
      <c r="O394" s="22">
        <v>2</v>
      </c>
      <c r="P394" s="22">
        <v>4</v>
      </c>
      <c r="Q394" s="22">
        <f t="shared" si="6"/>
        <v>20</v>
      </c>
      <c r="R394" s="22">
        <v>2</v>
      </c>
      <c r="S394" s="22">
        <v>1</v>
      </c>
      <c r="T394" s="22">
        <v>2</v>
      </c>
      <c r="U394" s="22">
        <v>5</v>
      </c>
    </row>
    <row r="395" spans="1:21" x14ac:dyDescent="0.25">
      <c r="A395" s="22">
        <v>34</v>
      </c>
      <c r="B395" s="22">
        <v>0</v>
      </c>
      <c r="C395" s="22" t="s">
        <v>12</v>
      </c>
      <c r="D395" s="22" t="s">
        <v>1</v>
      </c>
      <c r="E395" s="22" t="s">
        <v>14</v>
      </c>
      <c r="F395" s="22">
        <v>3</v>
      </c>
      <c r="G395" s="22" t="s">
        <v>3</v>
      </c>
      <c r="H395" s="22">
        <v>3</v>
      </c>
      <c r="I395" s="22">
        <v>2</v>
      </c>
      <c r="J395" s="22">
        <v>3</v>
      </c>
      <c r="K395" s="22" t="s">
        <v>10</v>
      </c>
      <c r="L395" s="22">
        <v>6538</v>
      </c>
      <c r="M395" s="22" t="s">
        <v>11</v>
      </c>
      <c r="N395" s="22">
        <v>6</v>
      </c>
      <c r="O395" s="22">
        <v>3</v>
      </c>
      <c r="P395" s="22">
        <v>3</v>
      </c>
      <c r="Q395" s="22">
        <f t="shared" si="6"/>
        <v>3</v>
      </c>
      <c r="R395" s="22">
        <v>2</v>
      </c>
      <c r="S395" s="22">
        <v>1</v>
      </c>
      <c r="T395" s="22">
        <v>2</v>
      </c>
      <c r="U395" s="22">
        <v>4</v>
      </c>
    </row>
    <row r="396" spans="1:21" x14ac:dyDescent="0.25">
      <c r="A396" s="22">
        <v>31</v>
      </c>
      <c r="B396" s="22">
        <v>0</v>
      </c>
      <c r="C396" s="22" t="s">
        <v>0</v>
      </c>
      <c r="D396" s="22" t="s">
        <v>7</v>
      </c>
      <c r="E396" s="22" t="s">
        <v>8</v>
      </c>
      <c r="F396" s="22">
        <v>2</v>
      </c>
      <c r="G396" s="22" t="s">
        <v>3</v>
      </c>
      <c r="H396" s="22">
        <v>3</v>
      </c>
      <c r="I396" s="22">
        <v>2</v>
      </c>
      <c r="J396" s="22">
        <v>1</v>
      </c>
      <c r="K396" s="22" t="s">
        <v>10</v>
      </c>
      <c r="L396" s="22">
        <v>4306</v>
      </c>
      <c r="M396" s="22" t="s">
        <v>11</v>
      </c>
      <c r="N396" s="22">
        <v>13</v>
      </c>
      <c r="O396" s="22">
        <v>1</v>
      </c>
      <c r="P396" s="22">
        <v>13</v>
      </c>
      <c r="Q396" s="22">
        <f t="shared" si="6"/>
        <v>0</v>
      </c>
      <c r="R396" s="22">
        <v>10</v>
      </c>
      <c r="S396" s="22">
        <v>3</v>
      </c>
      <c r="T396" s="22">
        <v>12</v>
      </c>
      <c r="U396" s="22">
        <v>7</v>
      </c>
    </row>
    <row r="397" spans="1:21" x14ac:dyDescent="0.25">
      <c r="A397" s="22">
        <v>43</v>
      </c>
      <c r="B397" s="22">
        <v>0</v>
      </c>
      <c r="C397" s="22" t="s">
        <v>6</v>
      </c>
      <c r="D397" s="22" t="s">
        <v>7</v>
      </c>
      <c r="E397" s="22" t="s">
        <v>8</v>
      </c>
      <c r="F397" s="22">
        <v>4</v>
      </c>
      <c r="G397" s="22" t="s">
        <v>9</v>
      </c>
      <c r="H397" s="22">
        <v>3</v>
      </c>
      <c r="I397" s="22">
        <v>1</v>
      </c>
      <c r="J397" s="22">
        <v>4</v>
      </c>
      <c r="K397" s="22" t="s">
        <v>10</v>
      </c>
      <c r="L397" s="22">
        <v>2258</v>
      </c>
      <c r="M397" s="22" t="s">
        <v>11</v>
      </c>
      <c r="N397" s="22">
        <v>8</v>
      </c>
      <c r="O397" s="22">
        <v>3</v>
      </c>
      <c r="P397" s="22">
        <v>3</v>
      </c>
      <c r="Q397" s="22">
        <f t="shared" si="6"/>
        <v>5</v>
      </c>
      <c r="R397" s="22">
        <v>2</v>
      </c>
      <c r="S397" s="22">
        <v>1</v>
      </c>
      <c r="T397" s="22">
        <v>2</v>
      </c>
      <c r="U397" s="22">
        <v>21</v>
      </c>
    </row>
    <row r="398" spans="1:21" x14ac:dyDescent="0.25">
      <c r="A398" s="22">
        <v>43</v>
      </c>
      <c r="B398" s="22">
        <v>0</v>
      </c>
      <c r="C398" s="22" t="s">
        <v>0</v>
      </c>
      <c r="D398" s="22" t="s">
        <v>7</v>
      </c>
      <c r="E398" s="22" t="s">
        <v>20</v>
      </c>
      <c r="F398" s="22">
        <v>3</v>
      </c>
      <c r="G398" s="22" t="s">
        <v>3</v>
      </c>
      <c r="H398" s="22">
        <v>3</v>
      </c>
      <c r="I398" s="22">
        <v>2</v>
      </c>
      <c r="J398" s="22">
        <v>3</v>
      </c>
      <c r="K398" s="22" t="s">
        <v>15</v>
      </c>
      <c r="L398" s="22">
        <v>4522</v>
      </c>
      <c r="M398" s="22" t="s">
        <v>5</v>
      </c>
      <c r="N398" s="22">
        <v>8</v>
      </c>
      <c r="O398" s="22">
        <v>3</v>
      </c>
      <c r="P398" s="22">
        <v>5</v>
      </c>
      <c r="Q398" s="22">
        <f t="shared" si="6"/>
        <v>3</v>
      </c>
      <c r="R398" s="22">
        <v>2</v>
      </c>
      <c r="S398" s="22">
        <v>0</v>
      </c>
      <c r="T398" s="22">
        <v>2</v>
      </c>
      <c r="U398" s="22">
        <v>8</v>
      </c>
    </row>
    <row r="399" spans="1:21" x14ac:dyDescent="0.25">
      <c r="A399" s="22">
        <v>25</v>
      </c>
      <c r="B399" s="22">
        <v>0</v>
      </c>
      <c r="C399" s="22" t="s">
        <v>0</v>
      </c>
      <c r="D399" s="22" t="s">
        <v>1</v>
      </c>
      <c r="E399" s="22" t="s">
        <v>2</v>
      </c>
      <c r="F399" s="22">
        <v>2</v>
      </c>
      <c r="G399" s="22" t="s">
        <v>3</v>
      </c>
      <c r="H399" s="22">
        <v>2</v>
      </c>
      <c r="I399" s="22">
        <v>2</v>
      </c>
      <c r="J399" s="22">
        <v>4</v>
      </c>
      <c r="K399" s="22" t="s">
        <v>4</v>
      </c>
      <c r="L399" s="22">
        <v>4487</v>
      </c>
      <c r="M399" s="22" t="s">
        <v>5</v>
      </c>
      <c r="N399" s="22">
        <v>5</v>
      </c>
      <c r="O399" s="22">
        <v>3</v>
      </c>
      <c r="P399" s="22">
        <v>5</v>
      </c>
      <c r="Q399" s="22">
        <f t="shared" si="6"/>
        <v>0</v>
      </c>
      <c r="R399" s="22">
        <v>4</v>
      </c>
      <c r="S399" s="22">
        <v>1</v>
      </c>
      <c r="T399" s="22">
        <v>3</v>
      </c>
      <c r="U399" s="22">
        <v>4</v>
      </c>
    </row>
    <row r="400" spans="1:21" x14ac:dyDescent="0.25">
      <c r="A400" s="22">
        <v>37</v>
      </c>
      <c r="B400" s="22">
        <v>0</v>
      </c>
      <c r="C400" s="22" t="s">
        <v>12</v>
      </c>
      <c r="D400" s="22" t="s">
        <v>7</v>
      </c>
      <c r="E400" s="22" t="s">
        <v>8</v>
      </c>
      <c r="F400" s="22">
        <v>2</v>
      </c>
      <c r="G400" s="22" t="s">
        <v>3</v>
      </c>
      <c r="H400" s="22">
        <v>3</v>
      </c>
      <c r="I400" s="22">
        <v>2</v>
      </c>
      <c r="J400" s="22">
        <v>3</v>
      </c>
      <c r="K400" s="22" t="s">
        <v>10</v>
      </c>
      <c r="L400" s="22">
        <v>4449</v>
      </c>
      <c r="M400" s="22" t="s">
        <v>5</v>
      </c>
      <c r="N400" s="22">
        <v>15</v>
      </c>
      <c r="O400" s="22">
        <v>3</v>
      </c>
      <c r="P400" s="22">
        <v>13</v>
      </c>
      <c r="Q400" s="22">
        <f t="shared" si="6"/>
        <v>2</v>
      </c>
      <c r="R400" s="22">
        <v>11</v>
      </c>
      <c r="S400" s="22">
        <v>10</v>
      </c>
      <c r="T400" s="22">
        <v>7</v>
      </c>
      <c r="U400" s="22">
        <v>25</v>
      </c>
    </row>
    <row r="401" spans="1:21" x14ac:dyDescent="0.25">
      <c r="A401" s="22">
        <v>31</v>
      </c>
      <c r="B401" s="22">
        <v>0</v>
      </c>
      <c r="C401" s="22" t="s">
        <v>0</v>
      </c>
      <c r="D401" s="22" t="s">
        <v>7</v>
      </c>
      <c r="E401" s="22" t="s">
        <v>2</v>
      </c>
      <c r="F401" s="22">
        <v>4</v>
      </c>
      <c r="G401" s="22" t="s">
        <v>9</v>
      </c>
      <c r="H401" s="22">
        <v>2</v>
      </c>
      <c r="I401" s="22">
        <v>1</v>
      </c>
      <c r="J401" s="22">
        <v>1</v>
      </c>
      <c r="K401" s="22" t="s">
        <v>10</v>
      </c>
      <c r="L401" s="22">
        <v>2218</v>
      </c>
      <c r="M401" s="22" t="s">
        <v>11</v>
      </c>
      <c r="N401" s="22">
        <v>4</v>
      </c>
      <c r="O401" s="22">
        <v>3</v>
      </c>
      <c r="P401" s="22">
        <v>4</v>
      </c>
      <c r="Q401" s="22">
        <f t="shared" si="6"/>
        <v>0</v>
      </c>
      <c r="R401" s="22">
        <v>2</v>
      </c>
      <c r="S401" s="22">
        <v>3</v>
      </c>
      <c r="T401" s="22">
        <v>2</v>
      </c>
      <c r="U401" s="22">
        <v>1</v>
      </c>
    </row>
    <row r="402" spans="1:21" x14ac:dyDescent="0.25">
      <c r="A402" s="22">
        <v>39</v>
      </c>
      <c r="B402" s="22">
        <v>0</v>
      </c>
      <c r="C402" s="22" t="s">
        <v>6</v>
      </c>
      <c r="D402" s="22" t="s">
        <v>7</v>
      </c>
      <c r="E402" s="22" t="s">
        <v>2</v>
      </c>
      <c r="F402" s="22">
        <v>2</v>
      </c>
      <c r="G402" s="22" t="s">
        <v>9</v>
      </c>
      <c r="H402" s="22">
        <v>3</v>
      </c>
      <c r="I402" s="22">
        <v>5</v>
      </c>
      <c r="J402" s="22">
        <v>3</v>
      </c>
      <c r="K402" s="22" t="s">
        <v>15</v>
      </c>
      <c r="L402" s="22">
        <v>19197</v>
      </c>
      <c r="M402" s="22" t="s">
        <v>5</v>
      </c>
      <c r="N402" s="22">
        <v>21</v>
      </c>
      <c r="O402" s="22">
        <v>3</v>
      </c>
      <c r="P402" s="22">
        <v>21</v>
      </c>
      <c r="Q402" s="22">
        <f t="shared" si="6"/>
        <v>0</v>
      </c>
      <c r="R402" s="22">
        <v>8</v>
      </c>
      <c r="S402" s="22">
        <v>1</v>
      </c>
      <c r="T402" s="22">
        <v>6</v>
      </c>
      <c r="U402" s="22">
        <v>1</v>
      </c>
    </row>
    <row r="403" spans="1:21" x14ac:dyDescent="0.25">
      <c r="A403" s="22">
        <v>56</v>
      </c>
      <c r="B403" s="22">
        <v>0</v>
      </c>
      <c r="C403" s="22" t="s">
        <v>6</v>
      </c>
      <c r="D403" s="22" t="s">
        <v>1</v>
      </c>
      <c r="E403" s="22" t="s">
        <v>2</v>
      </c>
      <c r="F403" s="22">
        <v>3</v>
      </c>
      <c r="G403" s="22" t="s">
        <v>3</v>
      </c>
      <c r="H403" s="22">
        <v>4</v>
      </c>
      <c r="I403" s="22">
        <v>4</v>
      </c>
      <c r="J403" s="22">
        <v>1</v>
      </c>
      <c r="K403" s="22" t="s">
        <v>10</v>
      </c>
      <c r="L403" s="22">
        <v>13212</v>
      </c>
      <c r="M403" s="22" t="s">
        <v>11</v>
      </c>
      <c r="N403" s="22">
        <v>36</v>
      </c>
      <c r="O403" s="22">
        <v>2</v>
      </c>
      <c r="P403" s="22">
        <v>7</v>
      </c>
      <c r="Q403" s="22">
        <f t="shared" si="6"/>
        <v>29</v>
      </c>
      <c r="R403" s="22">
        <v>7</v>
      </c>
      <c r="S403" s="22">
        <v>7</v>
      </c>
      <c r="T403" s="22">
        <v>7</v>
      </c>
      <c r="U403" s="22">
        <v>6</v>
      </c>
    </row>
    <row r="404" spans="1:21" x14ac:dyDescent="0.25">
      <c r="A404" s="22">
        <v>30</v>
      </c>
      <c r="B404" s="22">
        <v>0</v>
      </c>
      <c r="C404" s="22" t="s">
        <v>0</v>
      </c>
      <c r="D404" s="22" t="s">
        <v>1</v>
      </c>
      <c r="E404" s="22" t="s">
        <v>17</v>
      </c>
      <c r="F404" s="22">
        <v>2</v>
      </c>
      <c r="G404" s="22" t="s">
        <v>3</v>
      </c>
      <c r="H404" s="22">
        <v>3</v>
      </c>
      <c r="I404" s="22">
        <v>2</v>
      </c>
      <c r="J404" s="22">
        <v>3</v>
      </c>
      <c r="K404" s="22" t="s">
        <v>4</v>
      </c>
      <c r="L404" s="22">
        <v>6577</v>
      </c>
      <c r="M404" s="22" t="s">
        <v>11</v>
      </c>
      <c r="N404" s="22">
        <v>6</v>
      </c>
      <c r="O404" s="22">
        <v>3</v>
      </c>
      <c r="P404" s="22">
        <v>5</v>
      </c>
      <c r="Q404" s="22">
        <f t="shared" si="6"/>
        <v>1</v>
      </c>
      <c r="R404" s="22">
        <v>4</v>
      </c>
      <c r="S404" s="22">
        <v>4</v>
      </c>
      <c r="T404" s="22">
        <v>4</v>
      </c>
      <c r="U404" s="22">
        <v>12</v>
      </c>
    </row>
    <row r="405" spans="1:21" x14ac:dyDescent="0.25">
      <c r="A405" s="22">
        <v>41</v>
      </c>
      <c r="B405" s="22">
        <v>0</v>
      </c>
      <c r="C405" s="22" t="s">
        <v>0</v>
      </c>
      <c r="D405" s="22" t="s">
        <v>1</v>
      </c>
      <c r="E405" s="22" t="s">
        <v>14</v>
      </c>
      <c r="F405" s="22">
        <v>2</v>
      </c>
      <c r="G405" s="22" t="s">
        <v>9</v>
      </c>
      <c r="H405" s="22">
        <v>4</v>
      </c>
      <c r="I405" s="22">
        <v>3</v>
      </c>
      <c r="J405" s="22">
        <v>1</v>
      </c>
      <c r="K405" s="22" t="s">
        <v>10</v>
      </c>
      <c r="L405" s="22">
        <v>8392</v>
      </c>
      <c r="M405" s="22" t="s">
        <v>11</v>
      </c>
      <c r="N405" s="22">
        <v>10</v>
      </c>
      <c r="O405" s="22">
        <v>3</v>
      </c>
      <c r="P405" s="22">
        <v>10</v>
      </c>
      <c r="Q405" s="22">
        <f t="shared" si="6"/>
        <v>0</v>
      </c>
      <c r="R405" s="22">
        <v>7</v>
      </c>
      <c r="S405" s="22">
        <v>0</v>
      </c>
      <c r="T405" s="22">
        <v>7</v>
      </c>
      <c r="U405" s="22">
        <v>1</v>
      </c>
    </row>
    <row r="406" spans="1:21" x14ac:dyDescent="0.25">
      <c r="A406" s="22">
        <v>28</v>
      </c>
      <c r="B406" s="22">
        <v>0</v>
      </c>
      <c r="C406" s="22" t="s">
        <v>0</v>
      </c>
      <c r="D406" s="22" t="s">
        <v>7</v>
      </c>
      <c r="E406" s="22" t="s">
        <v>8</v>
      </c>
      <c r="F406" s="22">
        <v>3</v>
      </c>
      <c r="G406" s="22" t="s">
        <v>9</v>
      </c>
      <c r="H406" s="22">
        <v>3</v>
      </c>
      <c r="I406" s="22">
        <v>2</v>
      </c>
      <c r="J406" s="22">
        <v>1</v>
      </c>
      <c r="K406" s="22" t="s">
        <v>15</v>
      </c>
      <c r="L406" s="22">
        <v>4558</v>
      </c>
      <c r="M406" s="22" t="s">
        <v>11</v>
      </c>
      <c r="N406" s="22">
        <v>10</v>
      </c>
      <c r="O406" s="22">
        <v>3</v>
      </c>
      <c r="P406" s="22">
        <v>10</v>
      </c>
      <c r="Q406" s="22">
        <f t="shared" si="6"/>
        <v>0</v>
      </c>
      <c r="R406" s="22">
        <v>0</v>
      </c>
      <c r="S406" s="22">
        <v>1</v>
      </c>
      <c r="T406" s="22">
        <v>8</v>
      </c>
      <c r="U406" s="22">
        <v>17</v>
      </c>
    </row>
    <row r="407" spans="1:21" x14ac:dyDescent="0.25">
      <c r="A407" s="22">
        <v>25</v>
      </c>
      <c r="B407" s="22">
        <v>1</v>
      </c>
      <c r="C407" s="22" t="s">
        <v>0</v>
      </c>
      <c r="D407" s="22" t="s">
        <v>7</v>
      </c>
      <c r="E407" s="22" t="s">
        <v>8</v>
      </c>
      <c r="F407" s="22">
        <v>1</v>
      </c>
      <c r="G407" s="22" t="s">
        <v>9</v>
      </c>
      <c r="H407" s="22">
        <v>3</v>
      </c>
      <c r="I407" s="22">
        <v>1</v>
      </c>
      <c r="J407" s="22">
        <v>1</v>
      </c>
      <c r="K407" s="22" t="s">
        <v>10</v>
      </c>
      <c r="L407" s="22">
        <v>4031</v>
      </c>
      <c r="M407" s="22" t="s">
        <v>11</v>
      </c>
      <c r="N407" s="22">
        <v>6</v>
      </c>
      <c r="O407" s="22">
        <v>3</v>
      </c>
      <c r="P407" s="22">
        <v>2</v>
      </c>
      <c r="Q407" s="22">
        <f t="shared" si="6"/>
        <v>4</v>
      </c>
      <c r="R407" s="22">
        <v>2</v>
      </c>
      <c r="S407" s="22">
        <v>0</v>
      </c>
      <c r="T407" s="22">
        <v>2</v>
      </c>
      <c r="U407" s="22">
        <v>3</v>
      </c>
    </row>
    <row r="408" spans="1:21" x14ac:dyDescent="0.25">
      <c r="A408" s="22">
        <v>52</v>
      </c>
      <c r="B408" s="22">
        <v>0</v>
      </c>
      <c r="C408" s="22" t="s">
        <v>0</v>
      </c>
      <c r="D408" s="22" t="s">
        <v>7</v>
      </c>
      <c r="E408" s="22" t="s">
        <v>8</v>
      </c>
      <c r="F408" s="22">
        <v>4</v>
      </c>
      <c r="G408" s="22" t="s">
        <v>9</v>
      </c>
      <c r="H408" s="22">
        <v>2</v>
      </c>
      <c r="I408" s="22">
        <v>3</v>
      </c>
      <c r="J408" s="22">
        <v>3</v>
      </c>
      <c r="K408" s="22" t="s">
        <v>10</v>
      </c>
      <c r="L408" s="22">
        <v>7969</v>
      </c>
      <c r="M408" s="22" t="s">
        <v>5</v>
      </c>
      <c r="N408" s="22">
        <v>28</v>
      </c>
      <c r="O408" s="22">
        <v>3</v>
      </c>
      <c r="P408" s="22">
        <v>5</v>
      </c>
      <c r="Q408" s="22">
        <f t="shared" si="6"/>
        <v>23</v>
      </c>
      <c r="R408" s="22">
        <v>4</v>
      </c>
      <c r="S408" s="22">
        <v>0</v>
      </c>
      <c r="T408" s="22">
        <v>4</v>
      </c>
      <c r="U408" s="22">
        <v>3</v>
      </c>
    </row>
    <row r="409" spans="1:21" x14ac:dyDescent="0.25">
      <c r="A409" s="22">
        <v>45</v>
      </c>
      <c r="B409" s="22">
        <v>0</v>
      </c>
      <c r="C409" s="22" t="s">
        <v>0</v>
      </c>
      <c r="D409" s="22" t="s">
        <v>7</v>
      </c>
      <c r="E409" s="22" t="s">
        <v>2</v>
      </c>
      <c r="F409" s="22">
        <v>1</v>
      </c>
      <c r="G409" s="22" t="s">
        <v>9</v>
      </c>
      <c r="H409" s="22">
        <v>3</v>
      </c>
      <c r="I409" s="22">
        <v>1</v>
      </c>
      <c r="J409" s="22">
        <v>4</v>
      </c>
      <c r="K409" s="22" t="s">
        <v>10</v>
      </c>
      <c r="L409" s="22">
        <v>2654</v>
      </c>
      <c r="M409" s="22" t="s">
        <v>11</v>
      </c>
      <c r="N409" s="22">
        <v>8</v>
      </c>
      <c r="O409" s="22">
        <v>2</v>
      </c>
      <c r="P409" s="22">
        <v>2</v>
      </c>
      <c r="Q409" s="22">
        <f t="shared" si="6"/>
        <v>6</v>
      </c>
      <c r="R409" s="22">
        <v>2</v>
      </c>
      <c r="S409" s="22">
        <v>0</v>
      </c>
      <c r="T409" s="22">
        <v>2</v>
      </c>
      <c r="U409" s="22">
        <v>10</v>
      </c>
    </row>
    <row r="410" spans="1:21" x14ac:dyDescent="0.25">
      <c r="A410" s="22">
        <v>52</v>
      </c>
      <c r="B410" s="22">
        <v>0</v>
      </c>
      <c r="C410" s="22" t="s">
        <v>0</v>
      </c>
      <c r="D410" s="22" t="s">
        <v>7</v>
      </c>
      <c r="E410" s="22" t="s">
        <v>2</v>
      </c>
      <c r="F410" s="22">
        <v>4</v>
      </c>
      <c r="G410" s="22" t="s">
        <v>3</v>
      </c>
      <c r="H410" s="22">
        <v>3</v>
      </c>
      <c r="I410" s="22">
        <v>4</v>
      </c>
      <c r="J410" s="22">
        <v>4</v>
      </c>
      <c r="K410" s="22" t="s">
        <v>10</v>
      </c>
      <c r="L410" s="22">
        <v>16555</v>
      </c>
      <c r="M410" s="22" t="s">
        <v>11</v>
      </c>
      <c r="N410" s="22">
        <v>31</v>
      </c>
      <c r="O410" s="22">
        <v>1</v>
      </c>
      <c r="P410" s="22">
        <v>5</v>
      </c>
      <c r="Q410" s="22">
        <f t="shared" si="6"/>
        <v>26</v>
      </c>
      <c r="R410" s="22">
        <v>2</v>
      </c>
      <c r="S410" s="22">
        <v>1</v>
      </c>
      <c r="T410" s="22">
        <v>4</v>
      </c>
      <c r="U410" s="22">
        <v>4</v>
      </c>
    </row>
    <row r="411" spans="1:21" x14ac:dyDescent="0.25">
      <c r="A411" s="22">
        <v>42</v>
      </c>
      <c r="B411" s="22">
        <v>0</v>
      </c>
      <c r="C411" s="22" t="s">
        <v>6</v>
      </c>
      <c r="D411" s="22" t="s">
        <v>7</v>
      </c>
      <c r="E411" s="22" t="s">
        <v>2</v>
      </c>
      <c r="F411" s="22">
        <v>1</v>
      </c>
      <c r="G411" s="22" t="s">
        <v>3</v>
      </c>
      <c r="H411" s="22">
        <v>3</v>
      </c>
      <c r="I411" s="22">
        <v>2</v>
      </c>
      <c r="J411" s="22">
        <v>3</v>
      </c>
      <c r="K411" s="22" t="s">
        <v>15</v>
      </c>
      <c r="L411" s="22">
        <v>4556</v>
      </c>
      <c r="M411" s="22" t="s">
        <v>11</v>
      </c>
      <c r="N411" s="22">
        <v>19</v>
      </c>
      <c r="O411" s="22">
        <v>3</v>
      </c>
      <c r="P411" s="22">
        <v>5</v>
      </c>
      <c r="Q411" s="22">
        <f t="shared" si="6"/>
        <v>14</v>
      </c>
      <c r="R411" s="22">
        <v>4</v>
      </c>
      <c r="S411" s="22">
        <v>0</v>
      </c>
      <c r="T411" s="22">
        <v>2</v>
      </c>
      <c r="U411" s="22">
        <v>29</v>
      </c>
    </row>
    <row r="412" spans="1:21" x14ac:dyDescent="0.25">
      <c r="A412" s="22">
        <v>30</v>
      </c>
      <c r="B412" s="22">
        <v>0</v>
      </c>
      <c r="C412" s="22" t="s">
        <v>0</v>
      </c>
      <c r="D412" s="22" t="s">
        <v>7</v>
      </c>
      <c r="E412" s="22" t="s">
        <v>2</v>
      </c>
      <c r="F412" s="22">
        <v>3</v>
      </c>
      <c r="G412" s="22" t="s">
        <v>3</v>
      </c>
      <c r="H412" s="22">
        <v>1</v>
      </c>
      <c r="I412" s="22">
        <v>2</v>
      </c>
      <c r="J412" s="22">
        <v>4</v>
      </c>
      <c r="K412" s="22" t="s">
        <v>4</v>
      </c>
      <c r="L412" s="22">
        <v>6091</v>
      </c>
      <c r="M412" s="22" t="s">
        <v>11</v>
      </c>
      <c r="N412" s="22">
        <v>11</v>
      </c>
      <c r="O412" s="22">
        <v>3</v>
      </c>
      <c r="P412" s="22">
        <v>5</v>
      </c>
      <c r="Q412" s="22">
        <f t="shared" si="6"/>
        <v>6</v>
      </c>
      <c r="R412" s="22">
        <v>4</v>
      </c>
      <c r="S412" s="22">
        <v>0</v>
      </c>
      <c r="T412" s="22">
        <v>2</v>
      </c>
      <c r="U412" s="22">
        <v>2</v>
      </c>
    </row>
    <row r="413" spans="1:21" x14ac:dyDescent="0.25">
      <c r="A413" s="22">
        <v>60</v>
      </c>
      <c r="B413" s="22">
        <v>0</v>
      </c>
      <c r="C413" s="22" t="s">
        <v>0</v>
      </c>
      <c r="D413" s="22" t="s">
        <v>7</v>
      </c>
      <c r="E413" s="22" t="s">
        <v>2</v>
      </c>
      <c r="F413" s="22">
        <v>1</v>
      </c>
      <c r="G413" s="22" t="s">
        <v>3</v>
      </c>
      <c r="H413" s="22">
        <v>3</v>
      </c>
      <c r="I413" s="22">
        <v>5</v>
      </c>
      <c r="J413" s="22">
        <v>1</v>
      </c>
      <c r="K413" s="22" t="s">
        <v>10</v>
      </c>
      <c r="L413" s="22">
        <v>19566</v>
      </c>
      <c r="M413" s="22" t="s">
        <v>11</v>
      </c>
      <c r="N413" s="22">
        <v>33</v>
      </c>
      <c r="O413" s="22">
        <v>1</v>
      </c>
      <c r="P413" s="22">
        <v>29</v>
      </c>
      <c r="Q413" s="22">
        <f t="shared" si="6"/>
        <v>4</v>
      </c>
      <c r="R413" s="22">
        <v>8</v>
      </c>
      <c r="S413" s="22">
        <v>11</v>
      </c>
      <c r="T413" s="22">
        <v>10</v>
      </c>
      <c r="U413" s="22">
        <v>7</v>
      </c>
    </row>
    <row r="414" spans="1:21" x14ac:dyDescent="0.25">
      <c r="A414" s="22">
        <v>46</v>
      </c>
      <c r="B414" s="22">
        <v>0</v>
      </c>
      <c r="C414" s="22" t="s">
        <v>0</v>
      </c>
      <c r="D414" s="22" t="s">
        <v>7</v>
      </c>
      <c r="E414" s="22" t="s">
        <v>8</v>
      </c>
      <c r="F414" s="22">
        <v>3</v>
      </c>
      <c r="G414" s="22" t="s">
        <v>3</v>
      </c>
      <c r="H414" s="22">
        <v>3</v>
      </c>
      <c r="I414" s="22">
        <v>2</v>
      </c>
      <c r="J414" s="22">
        <v>3</v>
      </c>
      <c r="K414" s="22" t="s">
        <v>15</v>
      </c>
      <c r="L414" s="22">
        <v>4810</v>
      </c>
      <c r="M414" s="22" t="s">
        <v>11</v>
      </c>
      <c r="N414" s="22">
        <v>19</v>
      </c>
      <c r="O414" s="22">
        <v>2</v>
      </c>
      <c r="P414" s="22">
        <v>10</v>
      </c>
      <c r="Q414" s="22">
        <f t="shared" si="6"/>
        <v>9</v>
      </c>
      <c r="R414" s="22">
        <v>7</v>
      </c>
      <c r="S414" s="22">
        <v>0</v>
      </c>
      <c r="T414" s="22">
        <v>8</v>
      </c>
      <c r="U414" s="22">
        <v>18</v>
      </c>
    </row>
    <row r="415" spans="1:21" x14ac:dyDescent="0.25">
      <c r="A415" s="22">
        <v>42</v>
      </c>
      <c r="B415" s="22">
        <v>0</v>
      </c>
      <c r="C415" s="22" t="s">
        <v>6</v>
      </c>
      <c r="D415" s="22" t="s">
        <v>7</v>
      </c>
      <c r="E415" s="22" t="s">
        <v>17</v>
      </c>
      <c r="F415" s="22">
        <v>4</v>
      </c>
      <c r="G415" s="22" t="s">
        <v>3</v>
      </c>
      <c r="H415" s="22">
        <v>2</v>
      </c>
      <c r="I415" s="22">
        <v>2</v>
      </c>
      <c r="J415" s="22">
        <v>4</v>
      </c>
      <c r="K415" s="22" t="s">
        <v>10</v>
      </c>
      <c r="L415" s="22">
        <v>4523</v>
      </c>
      <c r="M415" s="22" t="s">
        <v>11</v>
      </c>
      <c r="N415" s="22">
        <v>7</v>
      </c>
      <c r="O415" s="22">
        <v>4</v>
      </c>
      <c r="P415" s="22">
        <v>6</v>
      </c>
      <c r="Q415" s="22">
        <f t="shared" si="6"/>
        <v>1</v>
      </c>
      <c r="R415" s="22">
        <v>5</v>
      </c>
      <c r="S415" s="22">
        <v>0</v>
      </c>
      <c r="T415" s="22">
        <v>4</v>
      </c>
      <c r="U415" s="22">
        <v>28</v>
      </c>
    </row>
    <row r="416" spans="1:21" x14ac:dyDescent="0.25">
      <c r="A416" s="22">
        <v>24</v>
      </c>
      <c r="B416" s="22">
        <v>1</v>
      </c>
      <c r="C416" s="22" t="s">
        <v>0</v>
      </c>
      <c r="D416" s="22" t="s">
        <v>1</v>
      </c>
      <c r="E416" s="22" t="s">
        <v>17</v>
      </c>
      <c r="F416" s="22">
        <v>1</v>
      </c>
      <c r="G416" s="22" t="s">
        <v>3</v>
      </c>
      <c r="H416" s="22">
        <v>3</v>
      </c>
      <c r="I416" s="22">
        <v>1</v>
      </c>
      <c r="J416" s="22">
        <v>2</v>
      </c>
      <c r="K416" s="22" t="s">
        <v>4</v>
      </c>
      <c r="L416" s="22">
        <v>3202</v>
      </c>
      <c r="M416" s="22" t="s">
        <v>5</v>
      </c>
      <c r="N416" s="22">
        <v>6</v>
      </c>
      <c r="O416" s="22">
        <v>3</v>
      </c>
      <c r="P416" s="22">
        <v>5</v>
      </c>
      <c r="Q416" s="22">
        <f t="shared" si="6"/>
        <v>1</v>
      </c>
      <c r="R416" s="22">
        <v>3</v>
      </c>
      <c r="S416" s="22">
        <v>1</v>
      </c>
      <c r="T416" s="22">
        <v>4</v>
      </c>
      <c r="U416" s="22">
        <v>1</v>
      </c>
    </row>
    <row r="417" spans="1:21" x14ac:dyDescent="0.25">
      <c r="A417" s="22">
        <v>34</v>
      </c>
      <c r="B417" s="22">
        <v>1</v>
      </c>
      <c r="C417" s="22" t="s">
        <v>6</v>
      </c>
      <c r="D417" s="22" t="s">
        <v>1</v>
      </c>
      <c r="E417" s="22" t="s">
        <v>14</v>
      </c>
      <c r="F417" s="22">
        <v>4</v>
      </c>
      <c r="G417" s="22" t="s">
        <v>3</v>
      </c>
      <c r="H417" s="22">
        <v>1</v>
      </c>
      <c r="I417" s="22">
        <v>1</v>
      </c>
      <c r="J417" s="22">
        <v>3</v>
      </c>
      <c r="K417" s="22" t="s">
        <v>15</v>
      </c>
      <c r="L417" s="22">
        <v>2351</v>
      </c>
      <c r="M417" s="22" t="s">
        <v>11</v>
      </c>
      <c r="N417" s="22">
        <v>3</v>
      </c>
      <c r="O417" s="22">
        <v>2</v>
      </c>
      <c r="P417" s="22">
        <v>2</v>
      </c>
      <c r="Q417" s="22">
        <f t="shared" si="6"/>
        <v>1</v>
      </c>
      <c r="R417" s="22">
        <v>2</v>
      </c>
      <c r="S417" s="22">
        <v>1</v>
      </c>
      <c r="T417" s="22">
        <v>0</v>
      </c>
      <c r="U417" s="22">
        <v>6</v>
      </c>
    </row>
    <row r="418" spans="1:21" x14ac:dyDescent="0.25">
      <c r="A418" s="22">
        <v>38</v>
      </c>
      <c r="B418" s="22">
        <v>0</v>
      </c>
      <c r="C418" s="22" t="s">
        <v>6</v>
      </c>
      <c r="D418" s="22" t="s">
        <v>7</v>
      </c>
      <c r="E418" s="22" t="s">
        <v>2</v>
      </c>
      <c r="F418" s="22">
        <v>4</v>
      </c>
      <c r="G418" s="22" t="s">
        <v>9</v>
      </c>
      <c r="H418" s="22">
        <v>3</v>
      </c>
      <c r="I418" s="22">
        <v>1</v>
      </c>
      <c r="J418" s="22">
        <v>4</v>
      </c>
      <c r="K418" s="22" t="s">
        <v>10</v>
      </c>
      <c r="L418" s="22">
        <v>1702</v>
      </c>
      <c r="M418" s="22" t="s">
        <v>5</v>
      </c>
      <c r="N418" s="22">
        <v>1</v>
      </c>
      <c r="O418" s="22">
        <v>3</v>
      </c>
      <c r="P418" s="22">
        <v>1</v>
      </c>
      <c r="Q418" s="22">
        <f t="shared" si="6"/>
        <v>0</v>
      </c>
      <c r="R418" s="22">
        <v>0</v>
      </c>
      <c r="S418" s="22">
        <v>0</v>
      </c>
      <c r="T418" s="22">
        <v>0</v>
      </c>
      <c r="U418" s="22">
        <v>2</v>
      </c>
    </row>
    <row r="419" spans="1:21" x14ac:dyDescent="0.25">
      <c r="A419" s="22">
        <v>40</v>
      </c>
      <c r="B419" s="22">
        <v>0</v>
      </c>
      <c r="C419" s="22" t="s">
        <v>0</v>
      </c>
      <c r="D419" s="22" t="s">
        <v>1</v>
      </c>
      <c r="E419" s="22" t="s">
        <v>2</v>
      </c>
      <c r="F419" s="22">
        <v>3</v>
      </c>
      <c r="G419" s="22" t="s">
        <v>3</v>
      </c>
      <c r="H419" s="22">
        <v>3</v>
      </c>
      <c r="I419" s="22">
        <v>5</v>
      </c>
      <c r="J419" s="22">
        <v>3</v>
      </c>
      <c r="K419" s="22" t="s">
        <v>10</v>
      </c>
      <c r="L419" s="22">
        <v>18041</v>
      </c>
      <c r="M419" s="22" t="s">
        <v>11</v>
      </c>
      <c r="N419" s="22">
        <v>21</v>
      </c>
      <c r="O419" s="22">
        <v>3</v>
      </c>
      <c r="P419" s="22">
        <v>20</v>
      </c>
      <c r="Q419" s="22">
        <f t="shared" si="6"/>
        <v>1</v>
      </c>
      <c r="R419" s="22">
        <v>15</v>
      </c>
      <c r="S419" s="22">
        <v>1</v>
      </c>
      <c r="T419" s="22">
        <v>12</v>
      </c>
      <c r="U419" s="22">
        <v>2</v>
      </c>
    </row>
    <row r="420" spans="1:21" x14ac:dyDescent="0.25">
      <c r="A420" s="22">
        <v>26</v>
      </c>
      <c r="B420" s="22">
        <v>0</v>
      </c>
      <c r="C420" s="22" t="s">
        <v>0</v>
      </c>
      <c r="D420" s="22" t="s">
        <v>7</v>
      </c>
      <c r="E420" s="22" t="s">
        <v>2</v>
      </c>
      <c r="F420" s="22">
        <v>1</v>
      </c>
      <c r="G420" s="22" t="s">
        <v>3</v>
      </c>
      <c r="H420" s="22">
        <v>3</v>
      </c>
      <c r="I420" s="22">
        <v>1</v>
      </c>
      <c r="J420" s="22">
        <v>4</v>
      </c>
      <c r="K420" s="22" t="s">
        <v>15</v>
      </c>
      <c r="L420" s="22">
        <v>2886</v>
      </c>
      <c r="M420" s="22" t="s">
        <v>11</v>
      </c>
      <c r="N420" s="22">
        <v>3</v>
      </c>
      <c r="O420" s="22">
        <v>1</v>
      </c>
      <c r="P420" s="22">
        <v>3</v>
      </c>
      <c r="Q420" s="22">
        <f t="shared" si="6"/>
        <v>0</v>
      </c>
      <c r="R420" s="22">
        <v>2</v>
      </c>
      <c r="S420" s="22">
        <v>0</v>
      </c>
      <c r="T420" s="22">
        <v>2</v>
      </c>
      <c r="U420" s="22">
        <v>23</v>
      </c>
    </row>
    <row r="421" spans="1:21" x14ac:dyDescent="0.25">
      <c r="A421" s="22">
        <v>30</v>
      </c>
      <c r="B421" s="22">
        <v>0</v>
      </c>
      <c r="C421" s="22" t="s">
        <v>12</v>
      </c>
      <c r="D421" s="22" t="s">
        <v>7</v>
      </c>
      <c r="E421" s="22" t="s">
        <v>2</v>
      </c>
      <c r="F421" s="22">
        <v>3</v>
      </c>
      <c r="G421" s="22" t="s">
        <v>9</v>
      </c>
      <c r="H421" s="22">
        <v>3</v>
      </c>
      <c r="I421" s="22">
        <v>1</v>
      </c>
      <c r="J421" s="22">
        <v>4</v>
      </c>
      <c r="K421" s="22" t="s">
        <v>10</v>
      </c>
      <c r="L421" s="22">
        <v>2097</v>
      </c>
      <c r="M421" s="22" t="s">
        <v>11</v>
      </c>
      <c r="N421" s="22">
        <v>9</v>
      </c>
      <c r="O421" s="22">
        <v>1</v>
      </c>
      <c r="P421" s="22">
        <v>5</v>
      </c>
      <c r="Q421" s="22">
        <f t="shared" si="6"/>
        <v>4</v>
      </c>
      <c r="R421" s="22">
        <v>3</v>
      </c>
      <c r="S421" s="22">
        <v>1</v>
      </c>
      <c r="T421" s="22">
        <v>4</v>
      </c>
      <c r="U421" s="22">
        <v>3</v>
      </c>
    </row>
    <row r="422" spans="1:21" x14ac:dyDescent="0.25">
      <c r="A422" s="22">
        <v>29</v>
      </c>
      <c r="B422" s="22">
        <v>0</v>
      </c>
      <c r="C422" s="22" t="s">
        <v>0</v>
      </c>
      <c r="D422" s="22" t="s">
        <v>7</v>
      </c>
      <c r="E422" s="22" t="s">
        <v>8</v>
      </c>
      <c r="F422" s="22">
        <v>2</v>
      </c>
      <c r="G422" s="22" t="s">
        <v>9</v>
      </c>
      <c r="H422" s="22">
        <v>2</v>
      </c>
      <c r="I422" s="22">
        <v>3</v>
      </c>
      <c r="J422" s="22">
        <v>3</v>
      </c>
      <c r="K422" s="22" t="s">
        <v>10</v>
      </c>
      <c r="L422" s="22">
        <v>11935</v>
      </c>
      <c r="M422" s="22" t="s">
        <v>11</v>
      </c>
      <c r="N422" s="22">
        <v>10</v>
      </c>
      <c r="O422" s="22">
        <v>3</v>
      </c>
      <c r="P422" s="22">
        <v>10</v>
      </c>
      <c r="Q422" s="22">
        <f t="shared" si="6"/>
        <v>0</v>
      </c>
      <c r="R422" s="22">
        <v>2</v>
      </c>
      <c r="S422" s="22">
        <v>0</v>
      </c>
      <c r="T422" s="22">
        <v>7</v>
      </c>
      <c r="U422" s="22">
        <v>3</v>
      </c>
    </row>
    <row r="423" spans="1:21" x14ac:dyDescent="0.25">
      <c r="A423" s="22">
        <v>29</v>
      </c>
      <c r="B423" s="22">
        <v>1</v>
      </c>
      <c r="C423" s="22" t="s">
        <v>0</v>
      </c>
      <c r="D423" s="22" t="s">
        <v>7</v>
      </c>
      <c r="E423" s="22" t="s">
        <v>17</v>
      </c>
      <c r="F423" s="22">
        <v>3</v>
      </c>
      <c r="G423" s="22" t="s">
        <v>3</v>
      </c>
      <c r="H423" s="22">
        <v>2</v>
      </c>
      <c r="I423" s="22">
        <v>1</v>
      </c>
      <c r="J423" s="22">
        <v>2</v>
      </c>
      <c r="K423" s="22" t="s">
        <v>10</v>
      </c>
      <c r="L423" s="22">
        <v>2546</v>
      </c>
      <c r="M423" s="22" t="s">
        <v>11</v>
      </c>
      <c r="N423" s="22">
        <v>6</v>
      </c>
      <c r="O423" s="22">
        <v>4</v>
      </c>
      <c r="P423" s="22">
        <v>2</v>
      </c>
      <c r="Q423" s="22">
        <f t="shared" si="6"/>
        <v>4</v>
      </c>
      <c r="R423" s="22">
        <v>2</v>
      </c>
      <c r="S423" s="22">
        <v>1</v>
      </c>
      <c r="T423" s="22">
        <v>1</v>
      </c>
      <c r="U423" s="22">
        <v>25</v>
      </c>
    </row>
    <row r="424" spans="1:21" x14ac:dyDescent="0.25">
      <c r="A424" s="22">
        <v>19</v>
      </c>
      <c r="B424" s="22">
        <v>1</v>
      </c>
      <c r="C424" s="22" t="s">
        <v>0</v>
      </c>
      <c r="D424" s="22" t="s">
        <v>13</v>
      </c>
      <c r="E424" s="22" t="s">
        <v>17</v>
      </c>
      <c r="F424" s="22">
        <v>1</v>
      </c>
      <c r="G424" s="22" t="s">
        <v>9</v>
      </c>
      <c r="H424" s="22">
        <v>2</v>
      </c>
      <c r="I424" s="22">
        <v>1</v>
      </c>
      <c r="J424" s="22">
        <v>4</v>
      </c>
      <c r="K424" s="22" t="s">
        <v>4</v>
      </c>
      <c r="L424" s="22">
        <v>2564</v>
      </c>
      <c r="M424" s="22" t="s">
        <v>11</v>
      </c>
      <c r="N424" s="22">
        <v>1</v>
      </c>
      <c r="O424" s="22">
        <v>4</v>
      </c>
      <c r="P424" s="22">
        <v>1</v>
      </c>
      <c r="Q424" s="22">
        <f t="shared" si="6"/>
        <v>0</v>
      </c>
      <c r="R424" s="22">
        <v>0</v>
      </c>
      <c r="S424" s="22">
        <v>0</v>
      </c>
      <c r="T424" s="22">
        <v>0</v>
      </c>
      <c r="U424" s="22">
        <v>2</v>
      </c>
    </row>
    <row r="425" spans="1:21" x14ac:dyDescent="0.25">
      <c r="A425" s="22">
        <v>30</v>
      </c>
      <c r="B425" s="22">
        <v>0</v>
      </c>
      <c r="C425" s="22" t="s">
        <v>12</v>
      </c>
      <c r="D425" s="22" t="s">
        <v>1</v>
      </c>
      <c r="E425" s="22" t="s">
        <v>20</v>
      </c>
      <c r="F425" s="22">
        <v>3</v>
      </c>
      <c r="G425" s="22" t="s">
        <v>3</v>
      </c>
      <c r="H425" s="22">
        <v>3</v>
      </c>
      <c r="I425" s="22">
        <v>3</v>
      </c>
      <c r="J425" s="22">
        <v>1</v>
      </c>
      <c r="K425" s="22" t="s">
        <v>10</v>
      </c>
      <c r="L425" s="22">
        <v>8412</v>
      </c>
      <c r="M425" s="22" t="s">
        <v>11</v>
      </c>
      <c r="N425" s="22">
        <v>10</v>
      </c>
      <c r="O425" s="22">
        <v>3</v>
      </c>
      <c r="P425" s="22">
        <v>9</v>
      </c>
      <c r="Q425" s="22">
        <f t="shared" si="6"/>
        <v>1</v>
      </c>
      <c r="R425" s="22">
        <v>8</v>
      </c>
      <c r="S425" s="22">
        <v>7</v>
      </c>
      <c r="T425" s="22">
        <v>8</v>
      </c>
      <c r="U425" s="22">
        <v>22</v>
      </c>
    </row>
    <row r="426" spans="1:21" x14ac:dyDescent="0.25">
      <c r="A426" s="22">
        <v>57</v>
      </c>
      <c r="B426" s="22">
        <v>0</v>
      </c>
      <c r="C426" s="22" t="s">
        <v>0</v>
      </c>
      <c r="D426" s="22" t="s">
        <v>1</v>
      </c>
      <c r="E426" s="22" t="s">
        <v>14</v>
      </c>
      <c r="F426" s="22">
        <v>1</v>
      </c>
      <c r="G426" s="22" t="s">
        <v>9</v>
      </c>
      <c r="H426" s="22">
        <v>2</v>
      </c>
      <c r="I426" s="22">
        <v>4</v>
      </c>
      <c r="J426" s="22">
        <v>4</v>
      </c>
      <c r="K426" s="22" t="s">
        <v>15</v>
      </c>
      <c r="L426" s="22">
        <v>14118</v>
      </c>
      <c r="M426" s="22" t="s">
        <v>11</v>
      </c>
      <c r="N426" s="22">
        <v>32</v>
      </c>
      <c r="O426" s="22">
        <v>2</v>
      </c>
      <c r="P426" s="22">
        <v>1</v>
      </c>
      <c r="Q426" s="22">
        <f t="shared" si="6"/>
        <v>31</v>
      </c>
      <c r="R426" s="22">
        <v>0</v>
      </c>
      <c r="S426" s="22">
        <v>0</v>
      </c>
      <c r="T426" s="22">
        <v>0</v>
      </c>
      <c r="U426" s="22">
        <v>29</v>
      </c>
    </row>
    <row r="427" spans="1:21" x14ac:dyDescent="0.25">
      <c r="A427" s="22">
        <v>50</v>
      </c>
      <c r="B427" s="22">
        <v>0</v>
      </c>
      <c r="C427" s="22" t="s">
        <v>0</v>
      </c>
      <c r="D427" s="22" t="s">
        <v>7</v>
      </c>
      <c r="E427" s="22" t="s">
        <v>2</v>
      </c>
      <c r="F427" s="22">
        <v>2</v>
      </c>
      <c r="G427" s="22" t="s">
        <v>9</v>
      </c>
      <c r="H427" s="22">
        <v>2</v>
      </c>
      <c r="I427" s="22">
        <v>4</v>
      </c>
      <c r="J427" s="22">
        <v>3</v>
      </c>
      <c r="K427" s="22" t="s">
        <v>10</v>
      </c>
      <c r="L427" s="22">
        <v>17046</v>
      </c>
      <c r="M427" s="22" t="s">
        <v>11</v>
      </c>
      <c r="N427" s="22">
        <v>28</v>
      </c>
      <c r="O427" s="22">
        <v>3</v>
      </c>
      <c r="P427" s="22">
        <v>27</v>
      </c>
      <c r="Q427" s="22">
        <f t="shared" si="6"/>
        <v>1</v>
      </c>
      <c r="R427" s="22">
        <v>10</v>
      </c>
      <c r="S427" s="22">
        <v>15</v>
      </c>
      <c r="T427" s="22">
        <v>7</v>
      </c>
      <c r="U427" s="22">
        <v>29</v>
      </c>
    </row>
    <row r="428" spans="1:21" x14ac:dyDescent="0.25">
      <c r="A428" s="22">
        <v>30</v>
      </c>
      <c r="B428" s="22">
        <v>0</v>
      </c>
      <c r="C428" s="22" t="s">
        <v>12</v>
      </c>
      <c r="D428" s="22" t="s">
        <v>7</v>
      </c>
      <c r="E428" s="22" t="s">
        <v>8</v>
      </c>
      <c r="F428" s="22">
        <v>3</v>
      </c>
      <c r="G428" s="22" t="s">
        <v>3</v>
      </c>
      <c r="H428" s="22">
        <v>3</v>
      </c>
      <c r="I428" s="22">
        <v>1</v>
      </c>
      <c r="J428" s="22">
        <v>4</v>
      </c>
      <c r="K428" s="22" t="s">
        <v>4</v>
      </c>
      <c r="L428" s="22">
        <v>2564</v>
      </c>
      <c r="M428" s="22" t="s">
        <v>11</v>
      </c>
      <c r="N428" s="22">
        <v>12</v>
      </c>
      <c r="O428" s="22">
        <v>2</v>
      </c>
      <c r="P428" s="22">
        <v>11</v>
      </c>
      <c r="Q428" s="22">
        <f t="shared" si="6"/>
        <v>1</v>
      </c>
      <c r="R428" s="22">
        <v>7</v>
      </c>
      <c r="S428" s="22">
        <v>6</v>
      </c>
      <c r="T428" s="22">
        <v>7</v>
      </c>
      <c r="U428" s="22">
        <v>2</v>
      </c>
    </row>
    <row r="429" spans="1:21" x14ac:dyDescent="0.25">
      <c r="A429" s="22">
        <v>60</v>
      </c>
      <c r="B429" s="22">
        <v>0</v>
      </c>
      <c r="C429" s="22" t="s">
        <v>6</v>
      </c>
      <c r="D429" s="22" t="s">
        <v>1</v>
      </c>
      <c r="E429" s="22" t="s">
        <v>14</v>
      </c>
      <c r="F429" s="22">
        <v>3</v>
      </c>
      <c r="G429" s="22" t="s">
        <v>3</v>
      </c>
      <c r="H429" s="22">
        <v>2</v>
      </c>
      <c r="I429" s="22">
        <v>3</v>
      </c>
      <c r="J429" s="22">
        <v>1</v>
      </c>
      <c r="K429" s="22" t="s">
        <v>10</v>
      </c>
      <c r="L429" s="22">
        <v>10266</v>
      </c>
      <c r="M429" s="22" t="s">
        <v>11</v>
      </c>
      <c r="N429" s="22">
        <v>22</v>
      </c>
      <c r="O429" s="22">
        <v>4</v>
      </c>
      <c r="P429" s="22">
        <v>18</v>
      </c>
      <c r="Q429" s="22">
        <f t="shared" si="6"/>
        <v>4</v>
      </c>
      <c r="R429" s="22">
        <v>13</v>
      </c>
      <c r="S429" s="22">
        <v>13</v>
      </c>
      <c r="T429" s="22">
        <v>11</v>
      </c>
      <c r="U429" s="22">
        <v>28</v>
      </c>
    </row>
    <row r="430" spans="1:21" x14ac:dyDescent="0.25">
      <c r="A430" s="22">
        <v>47</v>
      </c>
      <c r="B430" s="22">
        <v>0</v>
      </c>
      <c r="C430" s="22" t="s">
        <v>0</v>
      </c>
      <c r="D430" s="22" t="s">
        <v>7</v>
      </c>
      <c r="E430" s="22" t="s">
        <v>8</v>
      </c>
      <c r="F430" s="22">
        <v>1</v>
      </c>
      <c r="G430" s="22" t="s">
        <v>3</v>
      </c>
      <c r="H430" s="22">
        <v>3</v>
      </c>
      <c r="I430" s="22">
        <v>2</v>
      </c>
      <c r="J430" s="22">
        <v>4</v>
      </c>
      <c r="K430" s="22" t="s">
        <v>15</v>
      </c>
      <c r="L430" s="22">
        <v>5070</v>
      </c>
      <c r="M430" s="22" t="s">
        <v>11</v>
      </c>
      <c r="N430" s="22">
        <v>20</v>
      </c>
      <c r="O430" s="22">
        <v>3</v>
      </c>
      <c r="P430" s="22">
        <v>5</v>
      </c>
      <c r="Q430" s="22">
        <f t="shared" si="6"/>
        <v>15</v>
      </c>
      <c r="R430" s="22">
        <v>0</v>
      </c>
      <c r="S430" s="22">
        <v>0</v>
      </c>
      <c r="T430" s="22">
        <v>4</v>
      </c>
      <c r="U430" s="22">
        <v>2</v>
      </c>
    </row>
    <row r="431" spans="1:21" x14ac:dyDescent="0.25">
      <c r="A431" s="22">
        <v>46</v>
      </c>
      <c r="B431" s="22">
        <v>0</v>
      </c>
      <c r="C431" s="22" t="s">
        <v>0</v>
      </c>
      <c r="D431" s="22" t="s">
        <v>7</v>
      </c>
      <c r="E431" s="22" t="s">
        <v>2</v>
      </c>
      <c r="F431" s="22">
        <v>1</v>
      </c>
      <c r="G431" s="22" t="s">
        <v>9</v>
      </c>
      <c r="H431" s="22">
        <v>3</v>
      </c>
      <c r="I431" s="22">
        <v>4</v>
      </c>
      <c r="J431" s="22">
        <v>3</v>
      </c>
      <c r="K431" s="22" t="s">
        <v>10</v>
      </c>
      <c r="L431" s="22">
        <v>17861</v>
      </c>
      <c r="M431" s="22" t="s">
        <v>11</v>
      </c>
      <c r="N431" s="22">
        <v>26</v>
      </c>
      <c r="O431" s="22">
        <v>1</v>
      </c>
      <c r="P431" s="22">
        <v>3</v>
      </c>
      <c r="Q431" s="22">
        <f t="shared" si="6"/>
        <v>23</v>
      </c>
      <c r="R431" s="22">
        <v>2</v>
      </c>
      <c r="S431" s="22">
        <v>0</v>
      </c>
      <c r="T431" s="22">
        <v>1</v>
      </c>
      <c r="U431" s="22">
        <v>2</v>
      </c>
    </row>
    <row r="432" spans="1:21" x14ac:dyDescent="0.25">
      <c r="A432" s="22">
        <v>35</v>
      </c>
      <c r="B432" s="22">
        <v>0</v>
      </c>
      <c r="C432" s="22" t="s">
        <v>0</v>
      </c>
      <c r="D432" s="22" t="s">
        <v>7</v>
      </c>
      <c r="E432" s="22" t="s">
        <v>2</v>
      </c>
      <c r="F432" s="22">
        <v>4</v>
      </c>
      <c r="G432" s="22" t="s">
        <v>9</v>
      </c>
      <c r="H432" s="22">
        <v>1</v>
      </c>
      <c r="I432" s="22">
        <v>1</v>
      </c>
      <c r="J432" s="22">
        <v>3</v>
      </c>
      <c r="K432" s="22" t="s">
        <v>4</v>
      </c>
      <c r="L432" s="22">
        <v>4230</v>
      </c>
      <c r="M432" s="22" t="s">
        <v>11</v>
      </c>
      <c r="N432" s="22">
        <v>6</v>
      </c>
      <c r="O432" s="22">
        <v>3</v>
      </c>
      <c r="P432" s="22">
        <v>5</v>
      </c>
      <c r="Q432" s="22">
        <f t="shared" si="6"/>
        <v>1</v>
      </c>
      <c r="R432" s="22">
        <v>4</v>
      </c>
      <c r="S432" s="22">
        <v>4</v>
      </c>
      <c r="T432" s="22">
        <v>3</v>
      </c>
      <c r="U432" s="22">
        <v>22</v>
      </c>
    </row>
    <row r="433" spans="1:21" x14ac:dyDescent="0.25">
      <c r="A433" s="22">
        <v>54</v>
      </c>
      <c r="B433" s="22">
        <v>0</v>
      </c>
      <c r="C433" s="22" t="s">
        <v>0</v>
      </c>
      <c r="D433" s="22" t="s">
        <v>7</v>
      </c>
      <c r="E433" s="22" t="s">
        <v>2</v>
      </c>
      <c r="F433" s="22">
        <v>3</v>
      </c>
      <c r="G433" s="22" t="s">
        <v>3</v>
      </c>
      <c r="H433" s="22">
        <v>3</v>
      </c>
      <c r="I433" s="22">
        <v>2</v>
      </c>
      <c r="J433" s="22">
        <v>3</v>
      </c>
      <c r="K433" s="22" t="s">
        <v>4</v>
      </c>
      <c r="L433" s="22">
        <v>3780</v>
      </c>
      <c r="M433" s="22" t="s">
        <v>11</v>
      </c>
      <c r="N433" s="22">
        <v>19</v>
      </c>
      <c r="O433" s="22">
        <v>3</v>
      </c>
      <c r="P433" s="22">
        <v>1</v>
      </c>
      <c r="Q433" s="22">
        <f t="shared" si="6"/>
        <v>18</v>
      </c>
      <c r="R433" s="22">
        <v>0</v>
      </c>
      <c r="S433" s="22">
        <v>0</v>
      </c>
      <c r="T433" s="22">
        <v>0</v>
      </c>
      <c r="U433" s="22">
        <v>8</v>
      </c>
    </row>
    <row r="434" spans="1:21" x14ac:dyDescent="0.25">
      <c r="A434" s="22">
        <v>34</v>
      </c>
      <c r="B434" s="22">
        <v>0</v>
      </c>
      <c r="C434" s="22" t="s">
        <v>0</v>
      </c>
      <c r="D434" s="22" t="s">
        <v>7</v>
      </c>
      <c r="E434" s="22" t="s">
        <v>2</v>
      </c>
      <c r="F434" s="22">
        <v>4</v>
      </c>
      <c r="G434" s="22" t="s">
        <v>9</v>
      </c>
      <c r="H434" s="22">
        <v>2</v>
      </c>
      <c r="I434" s="22">
        <v>1</v>
      </c>
      <c r="J434" s="22">
        <v>3</v>
      </c>
      <c r="K434" s="22" t="s">
        <v>15</v>
      </c>
      <c r="L434" s="22">
        <v>2768</v>
      </c>
      <c r="M434" s="22" t="s">
        <v>11</v>
      </c>
      <c r="N434" s="22">
        <v>14</v>
      </c>
      <c r="O434" s="22">
        <v>3</v>
      </c>
      <c r="P434" s="22">
        <v>7</v>
      </c>
      <c r="Q434" s="22">
        <f t="shared" si="6"/>
        <v>7</v>
      </c>
      <c r="R434" s="22">
        <v>3</v>
      </c>
      <c r="S434" s="22">
        <v>5</v>
      </c>
      <c r="T434" s="22">
        <v>7</v>
      </c>
      <c r="U434" s="22">
        <v>2</v>
      </c>
    </row>
    <row r="435" spans="1:21" x14ac:dyDescent="0.25">
      <c r="A435" s="22">
        <v>46</v>
      </c>
      <c r="B435" s="22">
        <v>0</v>
      </c>
      <c r="C435" s="22" t="s">
        <v>0</v>
      </c>
      <c r="D435" s="22" t="s">
        <v>1</v>
      </c>
      <c r="E435" s="22" t="s">
        <v>14</v>
      </c>
      <c r="F435" s="22">
        <v>3</v>
      </c>
      <c r="G435" s="22" t="s">
        <v>3</v>
      </c>
      <c r="H435" s="22">
        <v>2</v>
      </c>
      <c r="I435" s="22">
        <v>3</v>
      </c>
      <c r="J435" s="22">
        <v>4</v>
      </c>
      <c r="K435" s="22" t="s">
        <v>10</v>
      </c>
      <c r="L435" s="22">
        <v>9071</v>
      </c>
      <c r="M435" s="22" t="s">
        <v>5</v>
      </c>
      <c r="N435" s="22">
        <v>15</v>
      </c>
      <c r="O435" s="22">
        <v>3</v>
      </c>
      <c r="P435" s="22">
        <v>3</v>
      </c>
      <c r="Q435" s="22">
        <f t="shared" si="6"/>
        <v>12</v>
      </c>
      <c r="R435" s="22">
        <v>2</v>
      </c>
      <c r="S435" s="22">
        <v>1</v>
      </c>
      <c r="T435" s="22">
        <v>2</v>
      </c>
      <c r="U435" s="22">
        <v>10</v>
      </c>
    </row>
    <row r="436" spans="1:21" x14ac:dyDescent="0.25">
      <c r="A436" s="22">
        <v>31</v>
      </c>
      <c r="B436" s="22">
        <v>0</v>
      </c>
      <c r="C436" s="22" t="s">
        <v>0</v>
      </c>
      <c r="D436" s="22" t="s">
        <v>7</v>
      </c>
      <c r="E436" s="22" t="s">
        <v>2</v>
      </c>
      <c r="F436" s="22">
        <v>3</v>
      </c>
      <c r="G436" s="22" t="s">
        <v>9</v>
      </c>
      <c r="H436" s="22">
        <v>3</v>
      </c>
      <c r="I436" s="22">
        <v>3</v>
      </c>
      <c r="J436" s="22">
        <v>2</v>
      </c>
      <c r="K436" s="22" t="s">
        <v>15</v>
      </c>
      <c r="L436" s="22">
        <v>10648</v>
      </c>
      <c r="M436" s="22" t="s">
        <v>11</v>
      </c>
      <c r="N436" s="22">
        <v>13</v>
      </c>
      <c r="O436" s="22">
        <v>4</v>
      </c>
      <c r="P436" s="22">
        <v>13</v>
      </c>
      <c r="Q436" s="22">
        <f t="shared" si="6"/>
        <v>0</v>
      </c>
      <c r="R436" s="22">
        <v>8</v>
      </c>
      <c r="S436" s="22">
        <v>0</v>
      </c>
      <c r="T436" s="22">
        <v>8</v>
      </c>
      <c r="U436" s="22">
        <v>9</v>
      </c>
    </row>
    <row r="437" spans="1:21" x14ac:dyDescent="0.25">
      <c r="A437" s="22">
        <v>33</v>
      </c>
      <c r="B437" s="22">
        <v>1</v>
      </c>
      <c r="C437" s="22" t="s">
        <v>0</v>
      </c>
      <c r="D437" s="22" t="s">
        <v>7</v>
      </c>
      <c r="E437" s="22" t="s">
        <v>8</v>
      </c>
      <c r="F437" s="22">
        <v>2</v>
      </c>
      <c r="G437" s="22" t="s">
        <v>9</v>
      </c>
      <c r="H437" s="22">
        <v>3</v>
      </c>
      <c r="I437" s="22">
        <v>3</v>
      </c>
      <c r="J437" s="22">
        <v>3</v>
      </c>
      <c r="K437" s="22" t="s">
        <v>10</v>
      </c>
      <c r="L437" s="22">
        <v>13610</v>
      </c>
      <c r="M437" s="22" t="s">
        <v>5</v>
      </c>
      <c r="N437" s="22">
        <v>15</v>
      </c>
      <c r="O437" s="22">
        <v>4</v>
      </c>
      <c r="P437" s="22">
        <v>7</v>
      </c>
      <c r="Q437" s="22">
        <f t="shared" si="6"/>
        <v>8</v>
      </c>
      <c r="R437" s="22">
        <v>6</v>
      </c>
      <c r="S437" s="22">
        <v>7</v>
      </c>
      <c r="T437" s="22">
        <v>7</v>
      </c>
      <c r="U437" s="22">
        <v>15</v>
      </c>
    </row>
    <row r="438" spans="1:21" x14ac:dyDescent="0.25">
      <c r="A438" s="22">
        <v>33</v>
      </c>
      <c r="B438" s="22">
        <v>1</v>
      </c>
      <c r="C438" s="22" t="s">
        <v>0</v>
      </c>
      <c r="D438" s="22" t="s">
        <v>7</v>
      </c>
      <c r="E438" s="22" t="s">
        <v>8</v>
      </c>
      <c r="F438" s="22">
        <v>1</v>
      </c>
      <c r="G438" s="22" t="s">
        <v>9</v>
      </c>
      <c r="H438" s="22">
        <v>1</v>
      </c>
      <c r="I438" s="22">
        <v>1</v>
      </c>
      <c r="J438" s="22">
        <v>4</v>
      </c>
      <c r="K438" s="22" t="s">
        <v>15</v>
      </c>
      <c r="L438" s="22">
        <v>3408</v>
      </c>
      <c r="M438" s="22" t="s">
        <v>11</v>
      </c>
      <c r="N438" s="22">
        <v>8</v>
      </c>
      <c r="O438" s="22">
        <v>3</v>
      </c>
      <c r="P438" s="22">
        <v>4</v>
      </c>
      <c r="Q438" s="22">
        <f t="shared" si="6"/>
        <v>4</v>
      </c>
      <c r="R438" s="22">
        <v>3</v>
      </c>
      <c r="S438" s="22">
        <v>1</v>
      </c>
      <c r="T438" s="22">
        <v>3</v>
      </c>
      <c r="U438" s="22">
        <v>10</v>
      </c>
    </row>
    <row r="439" spans="1:21" x14ac:dyDescent="0.25">
      <c r="A439" s="22">
        <v>30</v>
      </c>
      <c r="B439" s="22">
        <v>0</v>
      </c>
      <c r="C439" s="22" t="s">
        <v>0</v>
      </c>
      <c r="D439" s="22" t="s">
        <v>1</v>
      </c>
      <c r="E439" s="22" t="s">
        <v>14</v>
      </c>
      <c r="F439" s="22">
        <v>4</v>
      </c>
      <c r="G439" s="22" t="s">
        <v>9</v>
      </c>
      <c r="H439" s="22">
        <v>3</v>
      </c>
      <c r="I439" s="22">
        <v>1</v>
      </c>
      <c r="J439" s="22">
        <v>2</v>
      </c>
      <c r="K439" s="22" t="s">
        <v>4</v>
      </c>
      <c r="L439" s="22">
        <v>2983</v>
      </c>
      <c r="M439" s="22" t="s">
        <v>11</v>
      </c>
      <c r="N439" s="22">
        <v>4</v>
      </c>
      <c r="O439" s="22">
        <v>3</v>
      </c>
      <c r="P439" s="22">
        <v>3</v>
      </c>
      <c r="Q439" s="22">
        <f t="shared" si="6"/>
        <v>1</v>
      </c>
      <c r="R439" s="22">
        <v>2</v>
      </c>
      <c r="S439" s="22">
        <v>1</v>
      </c>
      <c r="T439" s="22">
        <v>2</v>
      </c>
      <c r="U439" s="22">
        <v>7</v>
      </c>
    </row>
    <row r="440" spans="1:21" x14ac:dyDescent="0.25">
      <c r="A440" s="22">
        <v>35</v>
      </c>
      <c r="B440" s="22">
        <v>0</v>
      </c>
      <c r="C440" s="22" t="s">
        <v>0</v>
      </c>
      <c r="D440" s="22" t="s">
        <v>7</v>
      </c>
      <c r="E440" s="22" t="s">
        <v>2</v>
      </c>
      <c r="F440" s="22">
        <v>4</v>
      </c>
      <c r="G440" s="22" t="s">
        <v>9</v>
      </c>
      <c r="H440" s="22">
        <v>3</v>
      </c>
      <c r="I440" s="22">
        <v>3</v>
      </c>
      <c r="J440" s="22">
        <v>3</v>
      </c>
      <c r="K440" s="22" t="s">
        <v>10</v>
      </c>
      <c r="L440" s="22">
        <v>7632</v>
      </c>
      <c r="M440" s="22" t="s">
        <v>5</v>
      </c>
      <c r="N440" s="22">
        <v>10</v>
      </c>
      <c r="O440" s="22">
        <v>3</v>
      </c>
      <c r="P440" s="22">
        <v>8</v>
      </c>
      <c r="Q440" s="22">
        <f t="shared" si="6"/>
        <v>2</v>
      </c>
      <c r="R440" s="22">
        <v>7</v>
      </c>
      <c r="S440" s="22">
        <v>0</v>
      </c>
      <c r="T440" s="22">
        <v>0</v>
      </c>
      <c r="U440" s="22">
        <v>16</v>
      </c>
    </row>
    <row r="441" spans="1:21" x14ac:dyDescent="0.25">
      <c r="A441" s="22">
        <v>31</v>
      </c>
      <c r="B441" s="22">
        <v>1</v>
      </c>
      <c r="C441" s="22" t="s">
        <v>6</v>
      </c>
      <c r="D441" s="22" t="s">
        <v>7</v>
      </c>
      <c r="E441" s="22" t="s">
        <v>2</v>
      </c>
      <c r="F441" s="22">
        <v>1</v>
      </c>
      <c r="G441" s="22" t="s">
        <v>9</v>
      </c>
      <c r="H441" s="22">
        <v>3</v>
      </c>
      <c r="I441" s="22">
        <v>3</v>
      </c>
      <c r="J441" s="22">
        <v>3</v>
      </c>
      <c r="K441" s="22" t="s">
        <v>10</v>
      </c>
      <c r="L441" s="22">
        <v>9824</v>
      </c>
      <c r="M441" s="22" t="s">
        <v>11</v>
      </c>
      <c r="N441" s="22">
        <v>12</v>
      </c>
      <c r="O441" s="22">
        <v>3</v>
      </c>
      <c r="P441" s="22">
        <v>1</v>
      </c>
      <c r="Q441" s="22">
        <f t="shared" si="6"/>
        <v>11</v>
      </c>
      <c r="R441" s="22">
        <v>0</v>
      </c>
      <c r="S441" s="22">
        <v>0</v>
      </c>
      <c r="T441" s="22">
        <v>0</v>
      </c>
      <c r="U441" s="22">
        <v>20</v>
      </c>
    </row>
    <row r="442" spans="1:21" x14ac:dyDescent="0.25">
      <c r="A442" s="22">
        <v>34</v>
      </c>
      <c r="B442" s="22">
        <v>1</v>
      </c>
      <c r="C442" s="22" t="s">
        <v>6</v>
      </c>
      <c r="D442" s="22" t="s">
        <v>13</v>
      </c>
      <c r="E442" s="22" t="s">
        <v>13</v>
      </c>
      <c r="F442" s="22">
        <v>2</v>
      </c>
      <c r="G442" s="22" t="s">
        <v>3</v>
      </c>
      <c r="H442" s="22">
        <v>3</v>
      </c>
      <c r="I442" s="22">
        <v>3</v>
      </c>
      <c r="J442" s="22">
        <v>1</v>
      </c>
      <c r="K442" s="22" t="s">
        <v>15</v>
      </c>
      <c r="L442" s="22">
        <v>9950</v>
      </c>
      <c r="M442" s="22" t="s">
        <v>5</v>
      </c>
      <c r="N442" s="22">
        <v>11</v>
      </c>
      <c r="O442" s="22">
        <v>3</v>
      </c>
      <c r="P442" s="22">
        <v>3</v>
      </c>
      <c r="Q442" s="22">
        <f t="shared" si="6"/>
        <v>8</v>
      </c>
      <c r="R442" s="22">
        <v>2</v>
      </c>
      <c r="S442" s="22">
        <v>0</v>
      </c>
      <c r="T442" s="22">
        <v>2</v>
      </c>
      <c r="U442" s="22">
        <v>23</v>
      </c>
    </row>
    <row r="443" spans="1:21" x14ac:dyDescent="0.25">
      <c r="A443" s="22">
        <v>42</v>
      </c>
      <c r="B443" s="22">
        <v>0</v>
      </c>
      <c r="C443" s="22" t="s">
        <v>6</v>
      </c>
      <c r="D443" s="22" t="s">
        <v>7</v>
      </c>
      <c r="E443" s="22" t="s">
        <v>20</v>
      </c>
      <c r="F443" s="22">
        <v>2</v>
      </c>
      <c r="G443" s="22" t="s">
        <v>9</v>
      </c>
      <c r="H443" s="22">
        <v>3</v>
      </c>
      <c r="I443" s="22">
        <v>1</v>
      </c>
      <c r="J443" s="22">
        <v>3</v>
      </c>
      <c r="K443" s="22" t="s">
        <v>10</v>
      </c>
      <c r="L443" s="22">
        <v>2093</v>
      </c>
      <c r="M443" s="22" t="s">
        <v>11</v>
      </c>
      <c r="N443" s="22">
        <v>8</v>
      </c>
      <c r="O443" s="22">
        <v>3</v>
      </c>
      <c r="P443" s="22">
        <v>2</v>
      </c>
      <c r="Q443" s="22">
        <f t="shared" si="6"/>
        <v>6</v>
      </c>
      <c r="R443" s="22">
        <v>2</v>
      </c>
      <c r="S443" s="22">
        <v>2</v>
      </c>
      <c r="T443" s="22">
        <v>0</v>
      </c>
      <c r="U443" s="22">
        <v>5</v>
      </c>
    </row>
    <row r="444" spans="1:21" x14ac:dyDescent="0.25">
      <c r="A444" s="22">
        <v>36</v>
      </c>
      <c r="B444" s="22">
        <v>0</v>
      </c>
      <c r="C444" s="22" t="s">
        <v>12</v>
      </c>
      <c r="D444" s="22" t="s">
        <v>1</v>
      </c>
      <c r="E444" s="22" t="s">
        <v>8</v>
      </c>
      <c r="F444" s="22">
        <v>2</v>
      </c>
      <c r="G444" s="22" t="s">
        <v>9</v>
      </c>
      <c r="H444" s="22">
        <v>3</v>
      </c>
      <c r="I444" s="22">
        <v>3</v>
      </c>
      <c r="J444" s="22">
        <v>4</v>
      </c>
      <c r="K444" s="22" t="s">
        <v>4</v>
      </c>
      <c r="L444" s="22">
        <v>9980</v>
      </c>
      <c r="M444" s="22" t="s">
        <v>11</v>
      </c>
      <c r="N444" s="22">
        <v>10</v>
      </c>
      <c r="O444" s="22">
        <v>2</v>
      </c>
      <c r="P444" s="22">
        <v>10</v>
      </c>
      <c r="Q444" s="22">
        <f t="shared" si="6"/>
        <v>0</v>
      </c>
      <c r="R444" s="22">
        <v>3</v>
      </c>
      <c r="S444" s="22">
        <v>9</v>
      </c>
      <c r="T444" s="22">
        <v>7</v>
      </c>
      <c r="U444" s="22">
        <v>10</v>
      </c>
    </row>
    <row r="445" spans="1:21" x14ac:dyDescent="0.25">
      <c r="A445" s="22">
        <v>22</v>
      </c>
      <c r="B445" s="22">
        <v>1</v>
      </c>
      <c r="C445" s="22" t="s">
        <v>6</v>
      </c>
      <c r="D445" s="22" t="s">
        <v>7</v>
      </c>
      <c r="E445" s="22" t="s">
        <v>17</v>
      </c>
      <c r="F445" s="22">
        <v>3</v>
      </c>
      <c r="G445" s="22" t="s">
        <v>9</v>
      </c>
      <c r="H445" s="22">
        <v>2</v>
      </c>
      <c r="I445" s="22">
        <v>1</v>
      </c>
      <c r="J445" s="22">
        <v>3</v>
      </c>
      <c r="K445" s="22" t="s">
        <v>4</v>
      </c>
      <c r="L445" s="22">
        <v>3894</v>
      </c>
      <c r="M445" s="22" t="s">
        <v>11</v>
      </c>
      <c r="N445" s="22">
        <v>4</v>
      </c>
      <c r="O445" s="22">
        <v>3</v>
      </c>
      <c r="P445" s="22">
        <v>2</v>
      </c>
      <c r="Q445" s="22">
        <f t="shared" si="6"/>
        <v>2</v>
      </c>
      <c r="R445" s="22">
        <v>2</v>
      </c>
      <c r="S445" s="22">
        <v>1</v>
      </c>
      <c r="T445" s="22">
        <v>2</v>
      </c>
      <c r="U445" s="22">
        <v>4</v>
      </c>
    </row>
    <row r="446" spans="1:21" x14ac:dyDescent="0.25">
      <c r="A446" s="22">
        <v>48</v>
      </c>
      <c r="B446" s="22">
        <v>0</v>
      </c>
      <c r="C446" s="22" t="s">
        <v>0</v>
      </c>
      <c r="D446" s="22" t="s">
        <v>1</v>
      </c>
      <c r="E446" s="22" t="s">
        <v>14</v>
      </c>
      <c r="F446" s="22">
        <v>2</v>
      </c>
      <c r="G446" s="22" t="s">
        <v>3</v>
      </c>
      <c r="H446" s="22">
        <v>3</v>
      </c>
      <c r="I446" s="22">
        <v>2</v>
      </c>
      <c r="J446" s="22">
        <v>4</v>
      </c>
      <c r="K446" s="22" t="s">
        <v>10</v>
      </c>
      <c r="L446" s="22">
        <v>4051</v>
      </c>
      <c r="M446" s="22" t="s">
        <v>11</v>
      </c>
      <c r="N446" s="22">
        <v>14</v>
      </c>
      <c r="O446" s="22">
        <v>3</v>
      </c>
      <c r="P446" s="22">
        <v>9</v>
      </c>
      <c r="Q446" s="22">
        <f t="shared" si="6"/>
        <v>5</v>
      </c>
      <c r="R446" s="22">
        <v>7</v>
      </c>
      <c r="S446" s="22">
        <v>6</v>
      </c>
      <c r="T446" s="22">
        <v>7</v>
      </c>
      <c r="U446" s="22">
        <v>2</v>
      </c>
    </row>
    <row r="447" spans="1:21" x14ac:dyDescent="0.25">
      <c r="A447" s="22">
        <v>55</v>
      </c>
      <c r="B447" s="22">
        <v>0</v>
      </c>
      <c r="C447" s="22" t="s">
        <v>0</v>
      </c>
      <c r="D447" s="22" t="s">
        <v>1</v>
      </c>
      <c r="E447" s="22" t="s">
        <v>2</v>
      </c>
      <c r="F447" s="22">
        <v>1</v>
      </c>
      <c r="G447" s="22" t="s">
        <v>3</v>
      </c>
      <c r="H447" s="22">
        <v>3</v>
      </c>
      <c r="I447" s="22">
        <v>4</v>
      </c>
      <c r="J447" s="22">
        <v>2</v>
      </c>
      <c r="K447" s="22" t="s">
        <v>4</v>
      </c>
      <c r="L447" s="22">
        <v>16835</v>
      </c>
      <c r="M447" s="22" t="s">
        <v>11</v>
      </c>
      <c r="N447" s="22">
        <v>37</v>
      </c>
      <c r="O447" s="22">
        <v>3</v>
      </c>
      <c r="P447" s="22">
        <v>10</v>
      </c>
      <c r="Q447" s="22">
        <f t="shared" si="6"/>
        <v>27</v>
      </c>
      <c r="R447" s="22">
        <v>9</v>
      </c>
      <c r="S447" s="22">
        <v>7</v>
      </c>
      <c r="T447" s="22">
        <v>7</v>
      </c>
      <c r="U447" s="22">
        <v>18</v>
      </c>
    </row>
    <row r="448" spans="1:21" x14ac:dyDescent="0.25">
      <c r="A448" s="22">
        <v>41</v>
      </c>
      <c r="B448" s="22">
        <v>0</v>
      </c>
      <c r="C448" s="22" t="s">
        <v>12</v>
      </c>
      <c r="D448" s="22" t="s">
        <v>1</v>
      </c>
      <c r="E448" s="22" t="s">
        <v>2</v>
      </c>
      <c r="F448" s="22">
        <v>4</v>
      </c>
      <c r="G448" s="22" t="s">
        <v>9</v>
      </c>
      <c r="H448" s="22">
        <v>3</v>
      </c>
      <c r="I448" s="22">
        <v>2</v>
      </c>
      <c r="J448" s="22">
        <v>4</v>
      </c>
      <c r="K448" s="22" t="s">
        <v>4</v>
      </c>
      <c r="L448" s="22">
        <v>6230</v>
      </c>
      <c r="M448" s="22" t="s">
        <v>11</v>
      </c>
      <c r="N448" s="22">
        <v>16</v>
      </c>
      <c r="O448" s="22">
        <v>3</v>
      </c>
      <c r="P448" s="22">
        <v>14</v>
      </c>
      <c r="Q448" s="22">
        <f t="shared" si="6"/>
        <v>2</v>
      </c>
      <c r="R448" s="22">
        <v>3</v>
      </c>
      <c r="S448" s="22">
        <v>1</v>
      </c>
      <c r="T448" s="22">
        <v>10</v>
      </c>
      <c r="U448" s="22">
        <v>10</v>
      </c>
    </row>
    <row r="449" spans="1:21" x14ac:dyDescent="0.25">
      <c r="A449" s="22">
        <v>35</v>
      </c>
      <c r="B449" s="22">
        <v>0</v>
      </c>
      <c r="C449" s="22" t="s">
        <v>0</v>
      </c>
      <c r="D449" s="22" t="s">
        <v>1</v>
      </c>
      <c r="E449" s="22" t="s">
        <v>14</v>
      </c>
      <c r="F449" s="22">
        <v>2</v>
      </c>
      <c r="G449" s="22" t="s">
        <v>9</v>
      </c>
      <c r="H449" s="22">
        <v>3</v>
      </c>
      <c r="I449" s="22">
        <v>2</v>
      </c>
      <c r="J449" s="22">
        <v>3</v>
      </c>
      <c r="K449" s="22" t="s">
        <v>10</v>
      </c>
      <c r="L449" s="22">
        <v>4717</v>
      </c>
      <c r="M449" s="22" t="s">
        <v>11</v>
      </c>
      <c r="N449" s="22">
        <v>15</v>
      </c>
      <c r="O449" s="22">
        <v>3</v>
      </c>
      <c r="P449" s="22">
        <v>11</v>
      </c>
      <c r="Q449" s="22">
        <f t="shared" si="6"/>
        <v>4</v>
      </c>
      <c r="R449" s="22">
        <v>9</v>
      </c>
      <c r="S449" s="22">
        <v>6</v>
      </c>
      <c r="T449" s="22">
        <v>9</v>
      </c>
      <c r="U449" s="22">
        <v>1</v>
      </c>
    </row>
    <row r="450" spans="1:21" x14ac:dyDescent="0.25">
      <c r="A450" s="22">
        <v>40</v>
      </c>
      <c r="B450" s="22">
        <v>0</v>
      </c>
      <c r="C450" s="22" t="s">
        <v>0</v>
      </c>
      <c r="D450" s="22" t="s">
        <v>7</v>
      </c>
      <c r="E450" s="22" t="s">
        <v>2</v>
      </c>
      <c r="F450" s="22">
        <v>2</v>
      </c>
      <c r="G450" s="22" t="s">
        <v>3</v>
      </c>
      <c r="H450" s="22">
        <v>3</v>
      </c>
      <c r="I450" s="22">
        <v>4</v>
      </c>
      <c r="J450" s="22">
        <v>3</v>
      </c>
      <c r="K450" s="22" t="s">
        <v>4</v>
      </c>
      <c r="L450" s="22">
        <v>13237</v>
      </c>
      <c r="M450" s="22" t="s">
        <v>11</v>
      </c>
      <c r="N450" s="22">
        <v>22</v>
      </c>
      <c r="O450" s="22">
        <v>3</v>
      </c>
      <c r="P450" s="22">
        <v>20</v>
      </c>
      <c r="Q450" s="22">
        <f t="shared" si="6"/>
        <v>2</v>
      </c>
      <c r="R450" s="22">
        <v>6</v>
      </c>
      <c r="S450" s="22">
        <v>5</v>
      </c>
      <c r="T450" s="22">
        <v>13</v>
      </c>
      <c r="U450" s="22">
        <v>6</v>
      </c>
    </row>
    <row r="451" spans="1:21" x14ac:dyDescent="0.25">
      <c r="A451" s="22">
        <v>39</v>
      </c>
      <c r="B451" s="22">
        <v>0</v>
      </c>
      <c r="C451" s="22" t="s">
        <v>6</v>
      </c>
      <c r="D451" s="22" t="s">
        <v>7</v>
      </c>
      <c r="E451" s="22" t="s">
        <v>2</v>
      </c>
      <c r="F451" s="22">
        <v>3</v>
      </c>
      <c r="G451" s="22" t="s">
        <v>3</v>
      </c>
      <c r="H451" s="22">
        <v>3</v>
      </c>
      <c r="I451" s="22">
        <v>1</v>
      </c>
      <c r="J451" s="22">
        <v>3</v>
      </c>
      <c r="K451" s="22" t="s">
        <v>10</v>
      </c>
      <c r="L451" s="22">
        <v>3755</v>
      </c>
      <c r="M451" s="22" t="s">
        <v>11</v>
      </c>
      <c r="N451" s="22">
        <v>8</v>
      </c>
      <c r="O451" s="22">
        <v>3</v>
      </c>
      <c r="P451" s="22">
        <v>8</v>
      </c>
      <c r="Q451" s="22">
        <f t="shared" ref="Q451:Q514" si="7">N451-P451</f>
        <v>0</v>
      </c>
      <c r="R451" s="22">
        <v>3</v>
      </c>
      <c r="S451" s="22">
        <v>0</v>
      </c>
      <c r="T451" s="22">
        <v>7</v>
      </c>
      <c r="U451" s="22">
        <v>8</v>
      </c>
    </row>
    <row r="452" spans="1:21" x14ac:dyDescent="0.25">
      <c r="A452" s="22">
        <v>31</v>
      </c>
      <c r="B452" s="22">
        <v>0</v>
      </c>
      <c r="C452" s="22" t="s">
        <v>0</v>
      </c>
      <c r="D452" s="22" t="s">
        <v>1</v>
      </c>
      <c r="E452" s="22" t="s">
        <v>2</v>
      </c>
      <c r="F452" s="22">
        <v>2</v>
      </c>
      <c r="G452" s="22" t="s">
        <v>9</v>
      </c>
      <c r="H452" s="22">
        <v>3</v>
      </c>
      <c r="I452" s="22">
        <v>2</v>
      </c>
      <c r="J452" s="22">
        <v>4</v>
      </c>
      <c r="K452" s="22" t="s">
        <v>4</v>
      </c>
      <c r="L452" s="22">
        <v>6582</v>
      </c>
      <c r="M452" s="22" t="s">
        <v>5</v>
      </c>
      <c r="N452" s="22">
        <v>10</v>
      </c>
      <c r="O452" s="22">
        <v>4</v>
      </c>
      <c r="P452" s="22">
        <v>6</v>
      </c>
      <c r="Q452" s="22">
        <f t="shared" si="7"/>
        <v>4</v>
      </c>
      <c r="R452" s="22">
        <v>5</v>
      </c>
      <c r="S452" s="22">
        <v>0</v>
      </c>
      <c r="T452" s="22">
        <v>5</v>
      </c>
      <c r="U452" s="22">
        <v>2</v>
      </c>
    </row>
    <row r="453" spans="1:21" x14ac:dyDescent="0.25">
      <c r="A453" s="22">
        <v>42</v>
      </c>
      <c r="B453" s="22">
        <v>0</v>
      </c>
      <c r="C453" s="22" t="s">
        <v>0</v>
      </c>
      <c r="D453" s="22" t="s">
        <v>7</v>
      </c>
      <c r="E453" s="22" t="s">
        <v>8</v>
      </c>
      <c r="F453" s="22">
        <v>4</v>
      </c>
      <c r="G453" s="22" t="s">
        <v>9</v>
      </c>
      <c r="H453" s="22">
        <v>3</v>
      </c>
      <c r="I453" s="22">
        <v>3</v>
      </c>
      <c r="J453" s="22">
        <v>1</v>
      </c>
      <c r="K453" s="22" t="s">
        <v>10</v>
      </c>
      <c r="L453" s="22">
        <v>7406</v>
      </c>
      <c r="M453" s="22" t="s">
        <v>5</v>
      </c>
      <c r="N453" s="22">
        <v>10</v>
      </c>
      <c r="O453" s="22">
        <v>2</v>
      </c>
      <c r="P453" s="22">
        <v>10</v>
      </c>
      <c r="Q453" s="22">
        <f t="shared" si="7"/>
        <v>0</v>
      </c>
      <c r="R453" s="22">
        <v>9</v>
      </c>
      <c r="S453" s="22">
        <v>5</v>
      </c>
      <c r="T453" s="22">
        <v>8</v>
      </c>
      <c r="U453" s="22">
        <v>24</v>
      </c>
    </row>
    <row r="454" spans="1:21" x14ac:dyDescent="0.25">
      <c r="A454" s="22">
        <v>45</v>
      </c>
      <c r="B454" s="22">
        <v>0</v>
      </c>
      <c r="C454" s="22" t="s">
        <v>0</v>
      </c>
      <c r="D454" s="22" t="s">
        <v>1</v>
      </c>
      <c r="E454" s="22" t="s">
        <v>20</v>
      </c>
      <c r="F454" s="22">
        <v>4</v>
      </c>
      <c r="G454" s="22" t="s">
        <v>9</v>
      </c>
      <c r="H454" s="22">
        <v>3</v>
      </c>
      <c r="I454" s="22">
        <v>2</v>
      </c>
      <c r="J454" s="22">
        <v>2</v>
      </c>
      <c r="K454" s="22" t="s">
        <v>10</v>
      </c>
      <c r="L454" s="22">
        <v>4805</v>
      </c>
      <c r="M454" s="22" t="s">
        <v>11</v>
      </c>
      <c r="N454" s="22">
        <v>9</v>
      </c>
      <c r="O454" s="22">
        <v>4</v>
      </c>
      <c r="P454" s="22">
        <v>8</v>
      </c>
      <c r="Q454" s="22">
        <f t="shared" si="7"/>
        <v>1</v>
      </c>
      <c r="R454" s="22">
        <v>7</v>
      </c>
      <c r="S454" s="22">
        <v>3</v>
      </c>
      <c r="T454" s="22">
        <v>7</v>
      </c>
      <c r="U454" s="22">
        <v>2</v>
      </c>
    </row>
    <row r="455" spans="1:21" x14ac:dyDescent="0.25">
      <c r="A455" s="22">
        <v>26</v>
      </c>
      <c r="B455" s="22">
        <v>1</v>
      </c>
      <c r="C455" s="22" t="s">
        <v>6</v>
      </c>
      <c r="D455" s="22" t="s">
        <v>13</v>
      </c>
      <c r="E455" s="22" t="s">
        <v>2</v>
      </c>
      <c r="F455" s="22">
        <v>2</v>
      </c>
      <c r="G455" s="22" t="s">
        <v>3</v>
      </c>
      <c r="H455" s="22">
        <v>3</v>
      </c>
      <c r="I455" s="22">
        <v>1</v>
      </c>
      <c r="J455" s="22">
        <v>3</v>
      </c>
      <c r="K455" s="22" t="s">
        <v>15</v>
      </c>
      <c r="L455" s="22">
        <v>2741</v>
      </c>
      <c r="M455" s="22" t="s">
        <v>5</v>
      </c>
      <c r="N455" s="22">
        <v>8</v>
      </c>
      <c r="O455" s="22">
        <v>2</v>
      </c>
      <c r="P455" s="22">
        <v>7</v>
      </c>
      <c r="Q455" s="22">
        <f t="shared" si="7"/>
        <v>1</v>
      </c>
      <c r="R455" s="22">
        <v>7</v>
      </c>
      <c r="S455" s="22">
        <v>1</v>
      </c>
      <c r="T455" s="22">
        <v>0</v>
      </c>
      <c r="U455" s="22">
        <v>17</v>
      </c>
    </row>
    <row r="456" spans="1:21" x14ac:dyDescent="0.25">
      <c r="A456" s="22">
        <v>29</v>
      </c>
      <c r="B456" s="22">
        <v>0</v>
      </c>
      <c r="C456" s="22" t="s">
        <v>0</v>
      </c>
      <c r="D456" s="22" t="s">
        <v>7</v>
      </c>
      <c r="E456" s="22" t="s">
        <v>17</v>
      </c>
      <c r="F456" s="22">
        <v>4</v>
      </c>
      <c r="G456" s="22" t="s">
        <v>9</v>
      </c>
      <c r="H456" s="22">
        <v>3</v>
      </c>
      <c r="I456" s="22">
        <v>2</v>
      </c>
      <c r="J456" s="22">
        <v>4</v>
      </c>
      <c r="K456" s="22" t="s">
        <v>15</v>
      </c>
      <c r="L456" s="22">
        <v>4262</v>
      </c>
      <c r="M456" s="22" t="s">
        <v>11</v>
      </c>
      <c r="N456" s="22">
        <v>8</v>
      </c>
      <c r="O456" s="22">
        <v>4</v>
      </c>
      <c r="P456" s="22">
        <v>3</v>
      </c>
      <c r="Q456" s="22">
        <f t="shared" si="7"/>
        <v>5</v>
      </c>
      <c r="R456" s="22">
        <v>2</v>
      </c>
      <c r="S456" s="22">
        <v>1</v>
      </c>
      <c r="T456" s="22">
        <v>2</v>
      </c>
      <c r="U456" s="22">
        <v>19</v>
      </c>
    </row>
    <row r="457" spans="1:21" x14ac:dyDescent="0.25">
      <c r="A457" s="22">
        <v>33</v>
      </c>
      <c r="B457" s="22">
        <v>0</v>
      </c>
      <c r="C457" s="22" t="s">
        <v>0</v>
      </c>
      <c r="D457" s="22" t="s">
        <v>7</v>
      </c>
      <c r="E457" s="22" t="s">
        <v>8</v>
      </c>
      <c r="F457" s="22">
        <v>1</v>
      </c>
      <c r="G457" s="22" t="s">
        <v>3</v>
      </c>
      <c r="H457" s="22">
        <v>4</v>
      </c>
      <c r="I457" s="22">
        <v>4</v>
      </c>
      <c r="J457" s="22">
        <v>3</v>
      </c>
      <c r="K457" s="22" t="s">
        <v>15</v>
      </c>
      <c r="L457" s="22">
        <v>16184</v>
      </c>
      <c r="M457" s="22" t="s">
        <v>11</v>
      </c>
      <c r="N457" s="22">
        <v>10</v>
      </c>
      <c r="O457" s="22">
        <v>3</v>
      </c>
      <c r="P457" s="22">
        <v>6</v>
      </c>
      <c r="Q457" s="22">
        <f t="shared" si="7"/>
        <v>4</v>
      </c>
      <c r="R457" s="22">
        <v>1</v>
      </c>
      <c r="S457" s="22">
        <v>0</v>
      </c>
      <c r="T457" s="22">
        <v>5</v>
      </c>
      <c r="U457" s="22">
        <v>1</v>
      </c>
    </row>
    <row r="458" spans="1:21" x14ac:dyDescent="0.25">
      <c r="A458" s="22">
        <v>31</v>
      </c>
      <c r="B458" s="22">
        <v>0</v>
      </c>
      <c r="C458" s="22" t="s">
        <v>0</v>
      </c>
      <c r="D458" s="22" t="s">
        <v>1</v>
      </c>
      <c r="E458" s="22" t="s">
        <v>2</v>
      </c>
      <c r="F458" s="22">
        <v>3</v>
      </c>
      <c r="G458" s="22" t="s">
        <v>9</v>
      </c>
      <c r="H458" s="22">
        <v>2</v>
      </c>
      <c r="I458" s="22">
        <v>3</v>
      </c>
      <c r="J458" s="22">
        <v>4</v>
      </c>
      <c r="K458" s="22" t="s">
        <v>15</v>
      </c>
      <c r="L458" s="22">
        <v>11557</v>
      </c>
      <c r="M458" s="22" t="s">
        <v>11</v>
      </c>
      <c r="N458" s="22">
        <v>10</v>
      </c>
      <c r="O458" s="22">
        <v>2</v>
      </c>
      <c r="P458" s="22">
        <v>5</v>
      </c>
      <c r="Q458" s="22">
        <f t="shared" si="7"/>
        <v>5</v>
      </c>
      <c r="R458" s="22">
        <v>4</v>
      </c>
      <c r="S458" s="22">
        <v>0</v>
      </c>
      <c r="T458" s="22">
        <v>1</v>
      </c>
      <c r="U458" s="22">
        <v>7</v>
      </c>
    </row>
    <row r="459" spans="1:21" x14ac:dyDescent="0.25">
      <c r="A459" s="22">
        <v>18</v>
      </c>
      <c r="B459" s="22">
        <v>1</v>
      </c>
      <c r="C459" s="22" t="s">
        <v>6</v>
      </c>
      <c r="D459" s="22" t="s">
        <v>1</v>
      </c>
      <c r="E459" s="22" t="s">
        <v>14</v>
      </c>
      <c r="F459" s="22">
        <v>2</v>
      </c>
      <c r="G459" s="22" t="s">
        <v>9</v>
      </c>
      <c r="H459" s="22">
        <v>3</v>
      </c>
      <c r="I459" s="22">
        <v>1</v>
      </c>
      <c r="J459" s="22">
        <v>2</v>
      </c>
      <c r="K459" s="22" t="s">
        <v>4</v>
      </c>
      <c r="L459" s="22">
        <v>1878</v>
      </c>
      <c r="M459" s="22" t="s">
        <v>5</v>
      </c>
      <c r="N459" s="22">
        <v>0</v>
      </c>
      <c r="O459" s="22">
        <v>3</v>
      </c>
      <c r="P459" s="22">
        <v>0</v>
      </c>
      <c r="Q459" s="22">
        <f t="shared" si="7"/>
        <v>0</v>
      </c>
      <c r="R459" s="22">
        <v>0</v>
      </c>
      <c r="S459" s="22">
        <v>0</v>
      </c>
      <c r="T459" s="22">
        <v>0</v>
      </c>
      <c r="U459" s="22">
        <v>5</v>
      </c>
    </row>
    <row r="460" spans="1:21" x14ac:dyDescent="0.25">
      <c r="A460" s="22">
        <v>40</v>
      </c>
      <c r="B460" s="22">
        <v>0</v>
      </c>
      <c r="C460" s="22" t="s">
        <v>12</v>
      </c>
      <c r="D460" s="22" t="s">
        <v>1</v>
      </c>
      <c r="E460" s="22" t="s">
        <v>20</v>
      </c>
      <c r="F460" s="22">
        <v>3</v>
      </c>
      <c r="G460" s="22" t="s">
        <v>9</v>
      </c>
      <c r="H460" s="22">
        <v>1</v>
      </c>
      <c r="I460" s="22">
        <v>3</v>
      </c>
      <c r="J460" s="22">
        <v>1</v>
      </c>
      <c r="K460" s="22" t="s">
        <v>15</v>
      </c>
      <c r="L460" s="22">
        <v>10932</v>
      </c>
      <c r="M460" s="22" t="s">
        <v>11</v>
      </c>
      <c r="N460" s="22">
        <v>20</v>
      </c>
      <c r="O460" s="22">
        <v>3</v>
      </c>
      <c r="P460" s="22">
        <v>1</v>
      </c>
      <c r="Q460" s="22">
        <f t="shared" si="7"/>
        <v>19</v>
      </c>
      <c r="R460" s="22">
        <v>0</v>
      </c>
      <c r="S460" s="22">
        <v>0</v>
      </c>
      <c r="T460" s="22">
        <v>1</v>
      </c>
      <c r="U460" s="22">
        <v>28</v>
      </c>
    </row>
    <row r="461" spans="1:21" x14ac:dyDescent="0.25">
      <c r="A461" s="22">
        <v>41</v>
      </c>
      <c r="B461" s="22">
        <v>0</v>
      </c>
      <c r="C461" s="22" t="s">
        <v>12</v>
      </c>
      <c r="D461" s="22" t="s">
        <v>7</v>
      </c>
      <c r="E461" s="22" t="s">
        <v>20</v>
      </c>
      <c r="F461" s="22">
        <v>1</v>
      </c>
      <c r="G461" s="22" t="s">
        <v>3</v>
      </c>
      <c r="H461" s="22">
        <v>2</v>
      </c>
      <c r="I461" s="22">
        <v>2</v>
      </c>
      <c r="J461" s="22">
        <v>3</v>
      </c>
      <c r="K461" s="22" t="s">
        <v>4</v>
      </c>
      <c r="L461" s="22">
        <v>6811</v>
      </c>
      <c r="M461" s="22" t="s">
        <v>5</v>
      </c>
      <c r="N461" s="22">
        <v>10</v>
      </c>
      <c r="O461" s="22">
        <v>3</v>
      </c>
      <c r="P461" s="22">
        <v>8</v>
      </c>
      <c r="Q461" s="22">
        <f t="shared" si="7"/>
        <v>2</v>
      </c>
      <c r="R461" s="22">
        <v>7</v>
      </c>
      <c r="S461" s="22">
        <v>0</v>
      </c>
      <c r="T461" s="22">
        <v>7</v>
      </c>
      <c r="U461" s="22">
        <v>2</v>
      </c>
    </row>
    <row r="462" spans="1:21" x14ac:dyDescent="0.25">
      <c r="A462" s="22">
        <v>26</v>
      </c>
      <c r="B462" s="22">
        <v>0</v>
      </c>
      <c r="C462" s="22" t="s">
        <v>0</v>
      </c>
      <c r="D462" s="22" t="s">
        <v>1</v>
      </c>
      <c r="E462" s="22" t="s">
        <v>8</v>
      </c>
      <c r="F462" s="22">
        <v>1</v>
      </c>
      <c r="G462" s="22" t="s">
        <v>9</v>
      </c>
      <c r="H462" s="22">
        <v>3</v>
      </c>
      <c r="I462" s="22">
        <v>2</v>
      </c>
      <c r="J462" s="22">
        <v>3</v>
      </c>
      <c r="K462" s="22" t="s">
        <v>15</v>
      </c>
      <c r="L462" s="22">
        <v>4306</v>
      </c>
      <c r="M462" s="22" t="s">
        <v>11</v>
      </c>
      <c r="N462" s="22">
        <v>8</v>
      </c>
      <c r="O462" s="22">
        <v>3</v>
      </c>
      <c r="P462" s="22">
        <v>0</v>
      </c>
      <c r="Q462" s="22">
        <f t="shared" si="7"/>
        <v>8</v>
      </c>
      <c r="R462" s="22">
        <v>0</v>
      </c>
      <c r="S462" s="22">
        <v>0</v>
      </c>
      <c r="T462" s="22">
        <v>0</v>
      </c>
      <c r="U462" s="22">
        <v>29</v>
      </c>
    </row>
    <row r="463" spans="1:21" x14ac:dyDescent="0.25">
      <c r="A463" s="22">
        <v>35</v>
      </c>
      <c r="B463" s="22">
        <v>0</v>
      </c>
      <c r="C463" s="22" t="s">
        <v>0</v>
      </c>
      <c r="D463" s="22" t="s">
        <v>1</v>
      </c>
      <c r="E463" s="22" t="s">
        <v>8</v>
      </c>
      <c r="F463" s="22">
        <v>1</v>
      </c>
      <c r="G463" s="22" t="s">
        <v>3</v>
      </c>
      <c r="H463" s="22">
        <v>3</v>
      </c>
      <c r="I463" s="22">
        <v>2</v>
      </c>
      <c r="J463" s="22">
        <v>3</v>
      </c>
      <c r="K463" s="22" t="s">
        <v>4</v>
      </c>
      <c r="L463" s="22">
        <v>4859</v>
      </c>
      <c r="M463" s="22" t="s">
        <v>11</v>
      </c>
      <c r="N463" s="22">
        <v>5</v>
      </c>
      <c r="O463" s="22">
        <v>3</v>
      </c>
      <c r="P463" s="22">
        <v>5</v>
      </c>
      <c r="Q463" s="22">
        <f t="shared" si="7"/>
        <v>0</v>
      </c>
      <c r="R463" s="22">
        <v>4</v>
      </c>
      <c r="S463" s="22">
        <v>0</v>
      </c>
      <c r="T463" s="22">
        <v>3</v>
      </c>
      <c r="U463" s="22">
        <v>1</v>
      </c>
    </row>
    <row r="464" spans="1:21" x14ac:dyDescent="0.25">
      <c r="A464" s="22">
        <v>34</v>
      </c>
      <c r="B464" s="22">
        <v>0</v>
      </c>
      <c r="C464" s="22" t="s">
        <v>0</v>
      </c>
      <c r="D464" s="22" t="s">
        <v>1</v>
      </c>
      <c r="E464" s="22" t="s">
        <v>2</v>
      </c>
      <c r="F464" s="22">
        <v>4</v>
      </c>
      <c r="G464" s="22" t="s">
        <v>9</v>
      </c>
      <c r="H464" s="22">
        <v>4</v>
      </c>
      <c r="I464" s="22">
        <v>2</v>
      </c>
      <c r="J464" s="22">
        <v>4</v>
      </c>
      <c r="K464" s="22" t="s">
        <v>4</v>
      </c>
      <c r="L464" s="22">
        <v>5337</v>
      </c>
      <c r="M464" s="22" t="s">
        <v>11</v>
      </c>
      <c r="N464" s="22">
        <v>10</v>
      </c>
      <c r="O464" s="22">
        <v>3</v>
      </c>
      <c r="P464" s="22">
        <v>10</v>
      </c>
      <c r="Q464" s="22">
        <f t="shared" si="7"/>
        <v>0</v>
      </c>
      <c r="R464" s="22">
        <v>7</v>
      </c>
      <c r="S464" s="22">
        <v>5</v>
      </c>
      <c r="T464" s="22">
        <v>7</v>
      </c>
      <c r="U464" s="22">
        <v>21</v>
      </c>
    </row>
    <row r="465" spans="1:21" x14ac:dyDescent="0.25">
      <c r="A465" s="22">
        <v>26</v>
      </c>
      <c r="B465" s="22">
        <v>1</v>
      </c>
      <c r="C465" s="22" t="s">
        <v>0</v>
      </c>
      <c r="D465" s="22" t="s">
        <v>7</v>
      </c>
      <c r="E465" s="22" t="s">
        <v>17</v>
      </c>
      <c r="F465" s="22">
        <v>3</v>
      </c>
      <c r="G465" s="22" t="s">
        <v>9</v>
      </c>
      <c r="H465" s="22">
        <v>1</v>
      </c>
      <c r="I465" s="22">
        <v>1</v>
      </c>
      <c r="J465" s="22">
        <v>4</v>
      </c>
      <c r="K465" s="22" t="s">
        <v>4</v>
      </c>
      <c r="L465" s="22">
        <v>2340</v>
      </c>
      <c r="M465" s="22" t="s">
        <v>5</v>
      </c>
      <c r="N465" s="22">
        <v>1</v>
      </c>
      <c r="O465" s="22">
        <v>1</v>
      </c>
      <c r="P465" s="22">
        <v>1</v>
      </c>
      <c r="Q465" s="22">
        <f t="shared" si="7"/>
        <v>0</v>
      </c>
      <c r="R465" s="22">
        <v>0</v>
      </c>
      <c r="S465" s="22">
        <v>0</v>
      </c>
      <c r="T465" s="22">
        <v>0</v>
      </c>
      <c r="U465" s="22">
        <v>24</v>
      </c>
    </row>
    <row r="466" spans="1:21" x14ac:dyDescent="0.25">
      <c r="A466" s="22">
        <v>37</v>
      </c>
      <c r="B466" s="22">
        <v>0</v>
      </c>
      <c r="C466" s="22" t="s">
        <v>0</v>
      </c>
      <c r="D466" s="22" t="s">
        <v>7</v>
      </c>
      <c r="E466" s="22" t="s">
        <v>17</v>
      </c>
      <c r="F466" s="22">
        <v>2</v>
      </c>
      <c r="G466" s="22" t="s">
        <v>3</v>
      </c>
      <c r="H466" s="22">
        <v>3</v>
      </c>
      <c r="I466" s="22">
        <v>3</v>
      </c>
      <c r="J466" s="22">
        <v>4</v>
      </c>
      <c r="K466" s="22" t="s">
        <v>4</v>
      </c>
      <c r="L466" s="22">
        <v>7491</v>
      </c>
      <c r="M466" s="22" t="s">
        <v>11</v>
      </c>
      <c r="N466" s="22">
        <v>12</v>
      </c>
      <c r="O466" s="22">
        <v>4</v>
      </c>
      <c r="P466" s="22">
        <v>6</v>
      </c>
      <c r="Q466" s="22">
        <f t="shared" si="7"/>
        <v>6</v>
      </c>
      <c r="R466" s="22">
        <v>5</v>
      </c>
      <c r="S466" s="22">
        <v>1</v>
      </c>
      <c r="T466" s="22">
        <v>2</v>
      </c>
      <c r="U466" s="22">
        <v>1</v>
      </c>
    </row>
    <row r="467" spans="1:21" x14ac:dyDescent="0.25">
      <c r="A467" s="22">
        <v>46</v>
      </c>
      <c r="B467" s="22">
        <v>0</v>
      </c>
      <c r="C467" s="22" t="s">
        <v>6</v>
      </c>
      <c r="D467" s="22" t="s">
        <v>7</v>
      </c>
      <c r="E467" s="22" t="s">
        <v>8</v>
      </c>
      <c r="F467" s="22">
        <v>1</v>
      </c>
      <c r="G467" s="22" t="s">
        <v>3</v>
      </c>
      <c r="H467" s="22">
        <v>3</v>
      </c>
      <c r="I467" s="22">
        <v>3</v>
      </c>
      <c r="J467" s="22">
        <v>3</v>
      </c>
      <c r="K467" s="22" t="s">
        <v>10</v>
      </c>
      <c r="L467" s="22">
        <v>10527</v>
      </c>
      <c r="M467" s="22" t="s">
        <v>11</v>
      </c>
      <c r="N467" s="22">
        <v>28</v>
      </c>
      <c r="O467" s="22">
        <v>2</v>
      </c>
      <c r="P467" s="22">
        <v>2</v>
      </c>
      <c r="Q467" s="22">
        <f t="shared" si="7"/>
        <v>26</v>
      </c>
      <c r="R467" s="22">
        <v>2</v>
      </c>
      <c r="S467" s="22">
        <v>1</v>
      </c>
      <c r="T467" s="22">
        <v>2</v>
      </c>
      <c r="U467" s="22">
        <v>18</v>
      </c>
    </row>
    <row r="468" spans="1:21" x14ac:dyDescent="0.25">
      <c r="A468" s="22">
        <v>41</v>
      </c>
      <c r="B468" s="22">
        <v>0</v>
      </c>
      <c r="C468" s="22" t="s">
        <v>0</v>
      </c>
      <c r="D468" s="22" t="s">
        <v>1</v>
      </c>
      <c r="E468" s="22" t="s">
        <v>2</v>
      </c>
      <c r="F468" s="22">
        <v>2</v>
      </c>
      <c r="G468" s="22" t="s">
        <v>3</v>
      </c>
      <c r="H468" s="22">
        <v>3</v>
      </c>
      <c r="I468" s="22">
        <v>4</v>
      </c>
      <c r="J468" s="22">
        <v>1</v>
      </c>
      <c r="K468" s="22" t="s">
        <v>10</v>
      </c>
      <c r="L468" s="22">
        <v>16595</v>
      </c>
      <c r="M468" s="22" t="s">
        <v>11</v>
      </c>
      <c r="N468" s="22">
        <v>22</v>
      </c>
      <c r="O468" s="22">
        <v>3</v>
      </c>
      <c r="P468" s="22">
        <v>18</v>
      </c>
      <c r="Q468" s="22">
        <f t="shared" si="7"/>
        <v>4</v>
      </c>
      <c r="R468" s="22">
        <v>16</v>
      </c>
      <c r="S468" s="22">
        <v>11</v>
      </c>
      <c r="T468" s="22">
        <v>8</v>
      </c>
      <c r="U468" s="22">
        <v>2</v>
      </c>
    </row>
    <row r="469" spans="1:21" x14ac:dyDescent="0.25">
      <c r="A469" s="22">
        <v>37</v>
      </c>
      <c r="B469" s="22">
        <v>0</v>
      </c>
      <c r="C469" s="22" t="s">
        <v>12</v>
      </c>
      <c r="D469" s="22" t="s">
        <v>1</v>
      </c>
      <c r="E469" s="22" t="s">
        <v>8</v>
      </c>
      <c r="F469" s="22">
        <v>1</v>
      </c>
      <c r="G469" s="22" t="s">
        <v>9</v>
      </c>
      <c r="H469" s="22">
        <v>3</v>
      </c>
      <c r="I469" s="22">
        <v>3</v>
      </c>
      <c r="J469" s="22">
        <v>2</v>
      </c>
      <c r="K469" s="22" t="s">
        <v>15</v>
      </c>
      <c r="L469" s="22">
        <v>8834</v>
      </c>
      <c r="M469" s="22" t="s">
        <v>11</v>
      </c>
      <c r="N469" s="22">
        <v>9</v>
      </c>
      <c r="O469" s="22">
        <v>3</v>
      </c>
      <c r="P469" s="22">
        <v>9</v>
      </c>
      <c r="Q469" s="22">
        <f t="shared" si="7"/>
        <v>0</v>
      </c>
      <c r="R469" s="22">
        <v>5</v>
      </c>
      <c r="S469" s="22">
        <v>7</v>
      </c>
      <c r="T469" s="22">
        <v>7</v>
      </c>
      <c r="U469" s="22">
        <v>9</v>
      </c>
    </row>
    <row r="470" spans="1:21" x14ac:dyDescent="0.25">
      <c r="A470" s="22">
        <v>52</v>
      </c>
      <c r="B470" s="22">
        <v>0</v>
      </c>
      <c r="C470" s="22" t="s">
        <v>0</v>
      </c>
      <c r="D470" s="22" t="s">
        <v>7</v>
      </c>
      <c r="E470" s="22" t="s">
        <v>17</v>
      </c>
      <c r="F470" s="22">
        <v>4</v>
      </c>
      <c r="G470" s="22" t="s">
        <v>9</v>
      </c>
      <c r="H470" s="22">
        <v>3</v>
      </c>
      <c r="I470" s="22">
        <v>2</v>
      </c>
      <c r="J470" s="22">
        <v>1</v>
      </c>
      <c r="K470" s="22" t="s">
        <v>15</v>
      </c>
      <c r="L470" s="22">
        <v>5577</v>
      </c>
      <c r="M470" s="22" t="s">
        <v>5</v>
      </c>
      <c r="N470" s="22">
        <v>18</v>
      </c>
      <c r="O470" s="22">
        <v>3</v>
      </c>
      <c r="P470" s="22">
        <v>10</v>
      </c>
      <c r="Q470" s="22">
        <f t="shared" si="7"/>
        <v>8</v>
      </c>
      <c r="R470" s="22">
        <v>9</v>
      </c>
      <c r="S470" s="22">
        <v>6</v>
      </c>
      <c r="T470" s="22">
        <v>9</v>
      </c>
      <c r="U470" s="22">
        <v>6</v>
      </c>
    </row>
    <row r="471" spans="1:21" x14ac:dyDescent="0.25">
      <c r="A471" s="22">
        <v>32</v>
      </c>
      <c r="B471" s="22">
        <v>1</v>
      </c>
      <c r="C471" s="22" t="s">
        <v>12</v>
      </c>
      <c r="D471" s="22" t="s">
        <v>1</v>
      </c>
      <c r="E471" s="22" t="s">
        <v>20</v>
      </c>
      <c r="F471" s="22">
        <v>4</v>
      </c>
      <c r="G471" s="22" t="s">
        <v>9</v>
      </c>
      <c r="H471" s="22">
        <v>4</v>
      </c>
      <c r="I471" s="22">
        <v>2</v>
      </c>
      <c r="J471" s="22">
        <v>3</v>
      </c>
      <c r="K471" s="22" t="s">
        <v>10</v>
      </c>
      <c r="L471" s="22">
        <v>4707</v>
      </c>
      <c r="M471" s="22" t="s">
        <v>11</v>
      </c>
      <c r="N471" s="22">
        <v>6</v>
      </c>
      <c r="O471" s="22">
        <v>3</v>
      </c>
      <c r="P471" s="22">
        <v>4</v>
      </c>
      <c r="Q471" s="22">
        <f t="shared" si="7"/>
        <v>2</v>
      </c>
      <c r="R471" s="22">
        <v>2</v>
      </c>
      <c r="S471" s="22">
        <v>1</v>
      </c>
      <c r="T471" s="22">
        <v>2</v>
      </c>
      <c r="U471" s="22">
        <v>11</v>
      </c>
    </row>
    <row r="472" spans="1:21" x14ac:dyDescent="0.25">
      <c r="A472" s="22">
        <v>24</v>
      </c>
      <c r="B472" s="22">
        <v>0</v>
      </c>
      <c r="C472" s="22" t="s">
        <v>6</v>
      </c>
      <c r="D472" s="22" t="s">
        <v>1</v>
      </c>
      <c r="E472" s="22" t="s">
        <v>8</v>
      </c>
      <c r="F472" s="22">
        <v>4</v>
      </c>
      <c r="G472" s="22" t="s">
        <v>9</v>
      </c>
      <c r="H472" s="22">
        <v>3</v>
      </c>
      <c r="I472" s="22">
        <v>1</v>
      </c>
      <c r="J472" s="22">
        <v>4</v>
      </c>
      <c r="K472" s="22" t="s">
        <v>10</v>
      </c>
      <c r="L472" s="22">
        <v>2400</v>
      </c>
      <c r="M472" s="22" t="s">
        <v>11</v>
      </c>
      <c r="N472" s="22">
        <v>3</v>
      </c>
      <c r="O472" s="22">
        <v>3</v>
      </c>
      <c r="P472" s="22">
        <v>2</v>
      </c>
      <c r="Q472" s="22">
        <f t="shared" si="7"/>
        <v>1</v>
      </c>
      <c r="R472" s="22">
        <v>2</v>
      </c>
      <c r="S472" s="22">
        <v>2</v>
      </c>
      <c r="T472" s="22">
        <v>1</v>
      </c>
      <c r="U472" s="22">
        <v>24</v>
      </c>
    </row>
    <row r="473" spans="1:21" x14ac:dyDescent="0.25">
      <c r="A473" s="22">
        <v>38</v>
      </c>
      <c r="B473" s="22">
        <v>0</v>
      </c>
      <c r="C473" s="22" t="s">
        <v>0</v>
      </c>
      <c r="D473" s="22" t="s">
        <v>7</v>
      </c>
      <c r="E473" s="22" t="s">
        <v>8</v>
      </c>
      <c r="F473" s="22">
        <v>3</v>
      </c>
      <c r="G473" s="22" t="s">
        <v>3</v>
      </c>
      <c r="H473" s="22">
        <v>3</v>
      </c>
      <c r="I473" s="22">
        <v>2</v>
      </c>
      <c r="J473" s="22">
        <v>3</v>
      </c>
      <c r="K473" s="22" t="s">
        <v>10</v>
      </c>
      <c r="L473" s="22">
        <v>9824</v>
      </c>
      <c r="M473" s="22" t="s">
        <v>11</v>
      </c>
      <c r="N473" s="22">
        <v>18</v>
      </c>
      <c r="O473" s="22">
        <v>3</v>
      </c>
      <c r="P473" s="22">
        <v>1</v>
      </c>
      <c r="Q473" s="22">
        <f t="shared" si="7"/>
        <v>17</v>
      </c>
      <c r="R473" s="22">
        <v>0</v>
      </c>
      <c r="S473" s="22">
        <v>0</v>
      </c>
      <c r="T473" s="22">
        <v>0</v>
      </c>
      <c r="U473" s="22">
        <v>10</v>
      </c>
    </row>
    <row r="474" spans="1:21" x14ac:dyDescent="0.25">
      <c r="A474" s="22">
        <v>37</v>
      </c>
      <c r="B474" s="22">
        <v>0</v>
      </c>
      <c r="C474" s="22" t="s">
        <v>0</v>
      </c>
      <c r="D474" s="22" t="s">
        <v>7</v>
      </c>
      <c r="E474" s="22" t="s">
        <v>2</v>
      </c>
      <c r="F474" s="22">
        <v>2</v>
      </c>
      <c r="G474" s="22" t="s">
        <v>3</v>
      </c>
      <c r="H474" s="22">
        <v>3</v>
      </c>
      <c r="I474" s="22">
        <v>2</v>
      </c>
      <c r="J474" s="22">
        <v>2</v>
      </c>
      <c r="K474" s="22" t="s">
        <v>10</v>
      </c>
      <c r="L474" s="22">
        <v>6447</v>
      </c>
      <c r="M474" s="22" t="s">
        <v>11</v>
      </c>
      <c r="N474" s="22">
        <v>8</v>
      </c>
      <c r="O474" s="22">
        <v>2</v>
      </c>
      <c r="P474" s="22">
        <v>6</v>
      </c>
      <c r="Q474" s="22">
        <f t="shared" si="7"/>
        <v>2</v>
      </c>
      <c r="R474" s="22">
        <v>5</v>
      </c>
      <c r="S474" s="22">
        <v>4</v>
      </c>
      <c r="T474" s="22">
        <v>3</v>
      </c>
      <c r="U474" s="22">
        <v>1</v>
      </c>
    </row>
    <row r="475" spans="1:21" x14ac:dyDescent="0.25">
      <c r="A475" s="22">
        <v>49</v>
      </c>
      <c r="B475" s="22">
        <v>0</v>
      </c>
      <c r="C475" s="22" t="s">
        <v>0</v>
      </c>
      <c r="D475" s="22" t="s">
        <v>7</v>
      </c>
      <c r="E475" s="22" t="s">
        <v>2</v>
      </c>
      <c r="F475" s="22">
        <v>4</v>
      </c>
      <c r="G475" s="22" t="s">
        <v>9</v>
      </c>
      <c r="H475" s="22">
        <v>2</v>
      </c>
      <c r="I475" s="22">
        <v>5</v>
      </c>
      <c r="J475" s="22">
        <v>3</v>
      </c>
      <c r="K475" s="22" t="s">
        <v>15</v>
      </c>
      <c r="L475" s="22">
        <v>19502</v>
      </c>
      <c r="M475" s="22" t="s">
        <v>5</v>
      </c>
      <c r="N475" s="22">
        <v>31</v>
      </c>
      <c r="O475" s="22">
        <v>3</v>
      </c>
      <c r="P475" s="22">
        <v>31</v>
      </c>
      <c r="Q475" s="22">
        <f t="shared" si="7"/>
        <v>0</v>
      </c>
      <c r="R475" s="22">
        <v>9</v>
      </c>
      <c r="S475" s="22">
        <v>0</v>
      </c>
      <c r="T475" s="22">
        <v>9</v>
      </c>
      <c r="U475" s="22">
        <v>18</v>
      </c>
    </row>
    <row r="476" spans="1:21" x14ac:dyDescent="0.25">
      <c r="A476" s="22">
        <v>24</v>
      </c>
      <c r="B476" s="22">
        <v>0</v>
      </c>
      <c r="C476" s="22" t="s">
        <v>0</v>
      </c>
      <c r="D476" s="22" t="s">
        <v>7</v>
      </c>
      <c r="E476" s="22" t="s">
        <v>8</v>
      </c>
      <c r="F476" s="22">
        <v>2</v>
      </c>
      <c r="G476" s="22" t="s">
        <v>9</v>
      </c>
      <c r="H476" s="22">
        <v>4</v>
      </c>
      <c r="I476" s="22">
        <v>1</v>
      </c>
      <c r="J476" s="22">
        <v>4</v>
      </c>
      <c r="K476" s="22" t="s">
        <v>10</v>
      </c>
      <c r="L476" s="22">
        <v>2725</v>
      </c>
      <c r="M476" s="22" t="s">
        <v>5</v>
      </c>
      <c r="N476" s="22">
        <v>6</v>
      </c>
      <c r="O476" s="22">
        <v>3</v>
      </c>
      <c r="P476" s="22">
        <v>6</v>
      </c>
      <c r="Q476" s="22">
        <f t="shared" si="7"/>
        <v>0</v>
      </c>
      <c r="R476" s="22">
        <v>5</v>
      </c>
      <c r="S476" s="22">
        <v>1</v>
      </c>
      <c r="T476" s="22">
        <v>4</v>
      </c>
      <c r="U476" s="22">
        <v>23</v>
      </c>
    </row>
    <row r="477" spans="1:21" x14ac:dyDescent="0.25">
      <c r="A477" s="22">
        <v>26</v>
      </c>
      <c r="B477" s="22">
        <v>0</v>
      </c>
      <c r="C477" s="22" t="s">
        <v>0</v>
      </c>
      <c r="D477" s="22" t="s">
        <v>1</v>
      </c>
      <c r="E477" s="22" t="s">
        <v>14</v>
      </c>
      <c r="F477" s="22">
        <v>1</v>
      </c>
      <c r="G477" s="22" t="s">
        <v>9</v>
      </c>
      <c r="H477" s="22">
        <v>3</v>
      </c>
      <c r="I477" s="22">
        <v>2</v>
      </c>
      <c r="J477" s="22">
        <v>2</v>
      </c>
      <c r="K477" s="22" t="s">
        <v>10</v>
      </c>
      <c r="L477" s="22">
        <v>6272</v>
      </c>
      <c r="M477" s="22" t="s">
        <v>11</v>
      </c>
      <c r="N477" s="22">
        <v>6</v>
      </c>
      <c r="O477" s="22">
        <v>4</v>
      </c>
      <c r="P477" s="22">
        <v>5</v>
      </c>
      <c r="Q477" s="22">
        <f t="shared" si="7"/>
        <v>1</v>
      </c>
      <c r="R477" s="22">
        <v>3</v>
      </c>
      <c r="S477" s="22">
        <v>1</v>
      </c>
      <c r="T477" s="22">
        <v>4</v>
      </c>
      <c r="U477" s="22">
        <v>28</v>
      </c>
    </row>
    <row r="478" spans="1:21" x14ac:dyDescent="0.25">
      <c r="A478" s="22">
        <v>24</v>
      </c>
      <c r="B478" s="22">
        <v>0</v>
      </c>
      <c r="C478" s="22" t="s">
        <v>0</v>
      </c>
      <c r="D478" s="22" t="s">
        <v>7</v>
      </c>
      <c r="E478" s="22" t="s">
        <v>20</v>
      </c>
      <c r="F478" s="22">
        <v>4</v>
      </c>
      <c r="G478" s="22" t="s">
        <v>9</v>
      </c>
      <c r="H478" s="22">
        <v>2</v>
      </c>
      <c r="I478" s="22">
        <v>1</v>
      </c>
      <c r="J478" s="22">
        <v>2</v>
      </c>
      <c r="K478" s="22" t="s">
        <v>10</v>
      </c>
      <c r="L478" s="22">
        <v>2127</v>
      </c>
      <c r="M478" s="22" t="s">
        <v>11</v>
      </c>
      <c r="N478" s="22">
        <v>1</v>
      </c>
      <c r="O478" s="22">
        <v>3</v>
      </c>
      <c r="P478" s="22">
        <v>1</v>
      </c>
      <c r="Q478" s="22">
        <f t="shared" si="7"/>
        <v>0</v>
      </c>
      <c r="R478" s="22">
        <v>0</v>
      </c>
      <c r="S478" s="22">
        <v>0</v>
      </c>
      <c r="T478" s="22">
        <v>0</v>
      </c>
      <c r="U478" s="22">
        <v>17</v>
      </c>
    </row>
    <row r="479" spans="1:21" x14ac:dyDescent="0.25">
      <c r="A479" s="22">
        <v>50</v>
      </c>
      <c r="B479" s="22">
        <v>0</v>
      </c>
      <c r="C479" s="22" t="s">
        <v>6</v>
      </c>
      <c r="D479" s="22" t="s">
        <v>13</v>
      </c>
      <c r="E479" s="22" t="s">
        <v>8</v>
      </c>
      <c r="F479" s="22">
        <v>1</v>
      </c>
      <c r="G479" s="22" t="s">
        <v>9</v>
      </c>
      <c r="H479" s="22">
        <v>3</v>
      </c>
      <c r="I479" s="22">
        <v>5</v>
      </c>
      <c r="J479" s="22">
        <v>2</v>
      </c>
      <c r="K479" s="22" t="s">
        <v>10</v>
      </c>
      <c r="L479" s="22">
        <v>18200</v>
      </c>
      <c r="M479" s="22" t="s">
        <v>11</v>
      </c>
      <c r="N479" s="22">
        <v>32</v>
      </c>
      <c r="O479" s="22">
        <v>3</v>
      </c>
      <c r="P479" s="22">
        <v>32</v>
      </c>
      <c r="Q479" s="22">
        <f t="shared" si="7"/>
        <v>0</v>
      </c>
      <c r="R479" s="22">
        <v>5</v>
      </c>
      <c r="S479" s="22">
        <v>10</v>
      </c>
      <c r="T479" s="22">
        <v>7</v>
      </c>
      <c r="U479" s="22">
        <v>3</v>
      </c>
    </row>
    <row r="480" spans="1:21" x14ac:dyDescent="0.25">
      <c r="A480" s="22">
        <v>25</v>
      </c>
      <c r="B480" s="22">
        <v>0</v>
      </c>
      <c r="C480" s="22" t="s">
        <v>0</v>
      </c>
      <c r="D480" s="22" t="s">
        <v>1</v>
      </c>
      <c r="E480" s="22" t="s">
        <v>8</v>
      </c>
      <c r="F480" s="22">
        <v>2</v>
      </c>
      <c r="G480" s="22" t="s">
        <v>9</v>
      </c>
      <c r="H480" s="22">
        <v>3</v>
      </c>
      <c r="I480" s="22">
        <v>1</v>
      </c>
      <c r="J480" s="22">
        <v>3</v>
      </c>
      <c r="K480" s="22" t="s">
        <v>10</v>
      </c>
      <c r="L480" s="22">
        <v>2096</v>
      </c>
      <c r="M480" s="22" t="s">
        <v>11</v>
      </c>
      <c r="N480" s="22">
        <v>7</v>
      </c>
      <c r="O480" s="22">
        <v>3</v>
      </c>
      <c r="P480" s="22">
        <v>7</v>
      </c>
      <c r="Q480" s="22">
        <f t="shared" si="7"/>
        <v>0</v>
      </c>
      <c r="R480" s="22">
        <v>4</v>
      </c>
      <c r="S480" s="22">
        <v>0</v>
      </c>
      <c r="T480" s="22">
        <v>6</v>
      </c>
      <c r="U480" s="22">
        <v>13</v>
      </c>
    </row>
    <row r="481" spans="1:21" x14ac:dyDescent="0.25">
      <c r="A481" s="22">
        <v>24</v>
      </c>
      <c r="B481" s="22">
        <v>1</v>
      </c>
      <c r="C481" s="22" t="s">
        <v>6</v>
      </c>
      <c r="D481" s="22" t="s">
        <v>7</v>
      </c>
      <c r="E481" s="22" t="s">
        <v>2</v>
      </c>
      <c r="F481" s="22">
        <v>1</v>
      </c>
      <c r="G481" s="22" t="s">
        <v>3</v>
      </c>
      <c r="H481" s="22">
        <v>3</v>
      </c>
      <c r="I481" s="22">
        <v>1</v>
      </c>
      <c r="J481" s="22">
        <v>3</v>
      </c>
      <c r="K481" s="22" t="s">
        <v>10</v>
      </c>
      <c r="L481" s="22">
        <v>2886</v>
      </c>
      <c r="M481" s="22" t="s">
        <v>5</v>
      </c>
      <c r="N481" s="22">
        <v>6</v>
      </c>
      <c r="O481" s="22">
        <v>3</v>
      </c>
      <c r="P481" s="22">
        <v>6</v>
      </c>
      <c r="Q481" s="22">
        <f t="shared" si="7"/>
        <v>0</v>
      </c>
      <c r="R481" s="22">
        <v>3</v>
      </c>
      <c r="S481" s="22">
        <v>1</v>
      </c>
      <c r="T481" s="22">
        <v>2</v>
      </c>
      <c r="U481" s="22">
        <v>7</v>
      </c>
    </row>
    <row r="482" spans="1:21" x14ac:dyDescent="0.25">
      <c r="A482" s="22">
        <v>30</v>
      </c>
      <c r="B482" s="22">
        <v>1</v>
      </c>
      <c r="C482" s="22" t="s">
        <v>6</v>
      </c>
      <c r="D482" s="22" t="s">
        <v>1</v>
      </c>
      <c r="E482" s="22" t="s">
        <v>2</v>
      </c>
      <c r="F482" s="22">
        <v>2</v>
      </c>
      <c r="G482" s="22" t="s">
        <v>9</v>
      </c>
      <c r="H482" s="22">
        <v>2</v>
      </c>
      <c r="I482" s="22">
        <v>1</v>
      </c>
      <c r="J482" s="22">
        <v>1</v>
      </c>
      <c r="K482" s="22" t="s">
        <v>10</v>
      </c>
      <c r="L482" s="22">
        <v>2033</v>
      </c>
      <c r="M482" s="22" t="s">
        <v>11</v>
      </c>
      <c r="N482" s="22">
        <v>1</v>
      </c>
      <c r="O482" s="22">
        <v>4</v>
      </c>
      <c r="P482" s="22">
        <v>1</v>
      </c>
      <c r="Q482" s="22">
        <f t="shared" si="7"/>
        <v>0</v>
      </c>
      <c r="R482" s="22">
        <v>0</v>
      </c>
      <c r="S482" s="22">
        <v>0</v>
      </c>
      <c r="T482" s="22">
        <v>0</v>
      </c>
      <c r="U482" s="22">
        <v>12</v>
      </c>
    </row>
    <row r="483" spans="1:21" x14ac:dyDescent="0.25">
      <c r="A483" s="22">
        <v>34</v>
      </c>
      <c r="B483" s="22">
        <v>0</v>
      </c>
      <c r="C483" s="22" t="s">
        <v>0</v>
      </c>
      <c r="D483" s="22" t="s">
        <v>7</v>
      </c>
      <c r="E483" s="22" t="s">
        <v>2</v>
      </c>
      <c r="F483" s="22">
        <v>2</v>
      </c>
      <c r="G483" s="22" t="s">
        <v>9</v>
      </c>
      <c r="H483" s="22">
        <v>2</v>
      </c>
      <c r="I483" s="22">
        <v>1</v>
      </c>
      <c r="J483" s="22">
        <v>4</v>
      </c>
      <c r="K483" s="22" t="s">
        <v>10</v>
      </c>
      <c r="L483" s="22">
        <v>3622</v>
      </c>
      <c r="M483" s="22" t="s">
        <v>5</v>
      </c>
      <c r="N483" s="22">
        <v>6</v>
      </c>
      <c r="O483" s="22">
        <v>3</v>
      </c>
      <c r="P483" s="22">
        <v>6</v>
      </c>
      <c r="Q483" s="22">
        <f t="shared" si="7"/>
        <v>0</v>
      </c>
      <c r="R483" s="22">
        <v>5</v>
      </c>
      <c r="S483" s="22">
        <v>1</v>
      </c>
      <c r="T483" s="22">
        <v>3</v>
      </c>
      <c r="U483" s="22">
        <v>1</v>
      </c>
    </row>
    <row r="484" spans="1:21" x14ac:dyDescent="0.25">
      <c r="A484" s="22">
        <v>31</v>
      </c>
      <c r="B484" s="22">
        <v>1</v>
      </c>
      <c r="C484" s="22" t="s">
        <v>0</v>
      </c>
      <c r="D484" s="22" t="s">
        <v>1</v>
      </c>
      <c r="E484" s="22" t="s">
        <v>8</v>
      </c>
      <c r="F484" s="22">
        <v>2</v>
      </c>
      <c r="G484" s="22" t="s">
        <v>9</v>
      </c>
      <c r="H484" s="22">
        <v>3</v>
      </c>
      <c r="I484" s="22">
        <v>2</v>
      </c>
      <c r="J484" s="22">
        <v>1</v>
      </c>
      <c r="K484" s="22" t="s">
        <v>15</v>
      </c>
      <c r="L484" s="22">
        <v>4233</v>
      </c>
      <c r="M484" s="22" t="s">
        <v>11</v>
      </c>
      <c r="N484" s="22">
        <v>9</v>
      </c>
      <c r="O484" s="22">
        <v>1</v>
      </c>
      <c r="P484" s="22">
        <v>3</v>
      </c>
      <c r="Q484" s="22">
        <f t="shared" si="7"/>
        <v>6</v>
      </c>
      <c r="R484" s="22">
        <v>1</v>
      </c>
      <c r="S484" s="22">
        <v>1</v>
      </c>
      <c r="T484" s="22">
        <v>2</v>
      </c>
      <c r="U484" s="22">
        <v>13</v>
      </c>
    </row>
    <row r="485" spans="1:21" x14ac:dyDescent="0.25">
      <c r="A485" s="22">
        <v>35</v>
      </c>
      <c r="B485" s="22">
        <v>0</v>
      </c>
      <c r="C485" s="22" t="s">
        <v>0</v>
      </c>
      <c r="D485" s="22" t="s">
        <v>7</v>
      </c>
      <c r="E485" s="22" t="s">
        <v>20</v>
      </c>
      <c r="F485" s="22">
        <v>1</v>
      </c>
      <c r="G485" s="22" t="s">
        <v>9</v>
      </c>
      <c r="H485" s="22">
        <v>2</v>
      </c>
      <c r="I485" s="22">
        <v>2</v>
      </c>
      <c r="J485" s="22">
        <v>4</v>
      </c>
      <c r="K485" s="22" t="s">
        <v>4</v>
      </c>
      <c r="L485" s="22">
        <v>3681</v>
      </c>
      <c r="M485" s="22" t="s">
        <v>11</v>
      </c>
      <c r="N485" s="22">
        <v>9</v>
      </c>
      <c r="O485" s="22">
        <v>3</v>
      </c>
      <c r="P485" s="22">
        <v>3</v>
      </c>
      <c r="Q485" s="22">
        <f t="shared" si="7"/>
        <v>6</v>
      </c>
      <c r="R485" s="22">
        <v>2</v>
      </c>
      <c r="S485" s="22">
        <v>0</v>
      </c>
      <c r="T485" s="22">
        <v>2</v>
      </c>
      <c r="U485" s="22">
        <v>25</v>
      </c>
    </row>
    <row r="486" spans="1:21" x14ac:dyDescent="0.25">
      <c r="A486" s="22">
        <v>31</v>
      </c>
      <c r="B486" s="22">
        <v>0</v>
      </c>
      <c r="C486" s="22" t="s">
        <v>0</v>
      </c>
      <c r="D486" s="22" t="s">
        <v>1</v>
      </c>
      <c r="E486" s="22" t="s">
        <v>8</v>
      </c>
      <c r="F486" s="22">
        <v>1</v>
      </c>
      <c r="G486" s="22" t="s">
        <v>9</v>
      </c>
      <c r="H486" s="22">
        <v>4</v>
      </c>
      <c r="I486" s="22">
        <v>2</v>
      </c>
      <c r="J486" s="22">
        <v>4</v>
      </c>
      <c r="K486" s="22" t="s">
        <v>15</v>
      </c>
      <c r="L486" s="22">
        <v>5460</v>
      </c>
      <c r="M486" s="22" t="s">
        <v>11</v>
      </c>
      <c r="N486" s="22">
        <v>13</v>
      </c>
      <c r="O486" s="22">
        <v>4</v>
      </c>
      <c r="P486" s="22">
        <v>7</v>
      </c>
      <c r="Q486" s="22">
        <f t="shared" si="7"/>
        <v>6</v>
      </c>
      <c r="R486" s="22">
        <v>7</v>
      </c>
      <c r="S486" s="22">
        <v>5</v>
      </c>
      <c r="T486" s="22">
        <v>7</v>
      </c>
      <c r="U486" s="22">
        <v>6</v>
      </c>
    </row>
    <row r="487" spans="1:21" x14ac:dyDescent="0.25">
      <c r="A487" s="22">
        <v>27</v>
      </c>
      <c r="B487" s="22">
        <v>0</v>
      </c>
      <c r="C487" s="22" t="s">
        <v>0</v>
      </c>
      <c r="D487" s="22" t="s">
        <v>7</v>
      </c>
      <c r="E487" s="22" t="s">
        <v>8</v>
      </c>
      <c r="F487" s="22">
        <v>1</v>
      </c>
      <c r="G487" s="22" t="s">
        <v>3</v>
      </c>
      <c r="H487" s="22">
        <v>2</v>
      </c>
      <c r="I487" s="22">
        <v>1</v>
      </c>
      <c r="J487" s="22">
        <v>3</v>
      </c>
      <c r="K487" s="22" t="s">
        <v>15</v>
      </c>
      <c r="L487" s="22">
        <v>2187</v>
      </c>
      <c r="M487" s="22" t="s">
        <v>11</v>
      </c>
      <c r="N487" s="22">
        <v>6</v>
      </c>
      <c r="O487" s="22">
        <v>2</v>
      </c>
      <c r="P487" s="22">
        <v>5</v>
      </c>
      <c r="Q487" s="22">
        <f t="shared" si="7"/>
        <v>1</v>
      </c>
      <c r="R487" s="22">
        <v>3</v>
      </c>
      <c r="S487" s="22">
        <v>0</v>
      </c>
      <c r="T487" s="22">
        <v>3</v>
      </c>
      <c r="U487" s="22">
        <v>6</v>
      </c>
    </row>
    <row r="488" spans="1:21" x14ac:dyDescent="0.25">
      <c r="A488" s="22">
        <v>37</v>
      </c>
      <c r="B488" s="22">
        <v>0</v>
      </c>
      <c r="C488" s="22" t="s">
        <v>0</v>
      </c>
      <c r="D488" s="22" t="s">
        <v>1</v>
      </c>
      <c r="E488" s="22" t="s">
        <v>14</v>
      </c>
      <c r="F488" s="22">
        <v>4</v>
      </c>
      <c r="G488" s="22" t="s">
        <v>9</v>
      </c>
      <c r="H488" s="22">
        <v>3</v>
      </c>
      <c r="I488" s="22">
        <v>2</v>
      </c>
      <c r="J488" s="22">
        <v>3</v>
      </c>
      <c r="K488" s="22" t="s">
        <v>10</v>
      </c>
      <c r="L488" s="22">
        <v>9602</v>
      </c>
      <c r="M488" s="22" t="s">
        <v>5</v>
      </c>
      <c r="N488" s="22">
        <v>17</v>
      </c>
      <c r="O488" s="22">
        <v>2</v>
      </c>
      <c r="P488" s="22">
        <v>3</v>
      </c>
      <c r="Q488" s="22">
        <f t="shared" si="7"/>
        <v>14</v>
      </c>
      <c r="R488" s="22">
        <v>0</v>
      </c>
      <c r="S488" s="22">
        <v>1</v>
      </c>
      <c r="T488" s="22">
        <v>0</v>
      </c>
      <c r="U488" s="22">
        <v>2</v>
      </c>
    </row>
    <row r="489" spans="1:21" x14ac:dyDescent="0.25">
      <c r="A489" s="22">
        <v>20</v>
      </c>
      <c r="B489" s="22">
        <v>0</v>
      </c>
      <c r="C489" s="22" t="s">
        <v>0</v>
      </c>
      <c r="D489" s="22" t="s">
        <v>7</v>
      </c>
      <c r="E489" s="22" t="s">
        <v>2</v>
      </c>
      <c r="F489" s="22">
        <v>4</v>
      </c>
      <c r="G489" s="22" t="s">
        <v>3</v>
      </c>
      <c r="H489" s="22">
        <v>2</v>
      </c>
      <c r="I489" s="22">
        <v>1</v>
      </c>
      <c r="J489" s="22">
        <v>2</v>
      </c>
      <c r="K489" s="22" t="s">
        <v>4</v>
      </c>
      <c r="L489" s="22">
        <v>2836</v>
      </c>
      <c r="M489" s="22" t="s">
        <v>11</v>
      </c>
      <c r="N489" s="22">
        <v>1</v>
      </c>
      <c r="O489" s="22">
        <v>4</v>
      </c>
      <c r="P489" s="22">
        <v>1</v>
      </c>
      <c r="Q489" s="22">
        <f t="shared" si="7"/>
        <v>0</v>
      </c>
      <c r="R489" s="22">
        <v>0</v>
      </c>
      <c r="S489" s="22">
        <v>0</v>
      </c>
      <c r="T489" s="22">
        <v>0</v>
      </c>
      <c r="U489" s="22">
        <v>1</v>
      </c>
    </row>
    <row r="490" spans="1:21" x14ac:dyDescent="0.25">
      <c r="A490" s="22">
        <v>42</v>
      </c>
      <c r="B490" s="22">
        <v>0</v>
      </c>
      <c r="C490" s="22" t="s">
        <v>0</v>
      </c>
      <c r="D490" s="22" t="s">
        <v>7</v>
      </c>
      <c r="E490" s="22" t="s">
        <v>2</v>
      </c>
      <c r="F490" s="22">
        <v>3</v>
      </c>
      <c r="G490" s="22" t="s">
        <v>3</v>
      </c>
      <c r="H490" s="22">
        <v>3</v>
      </c>
      <c r="I490" s="22">
        <v>2</v>
      </c>
      <c r="J490" s="22">
        <v>4</v>
      </c>
      <c r="K490" s="22" t="s">
        <v>10</v>
      </c>
      <c r="L490" s="22">
        <v>4089</v>
      </c>
      <c r="M490" s="22" t="s">
        <v>11</v>
      </c>
      <c r="N490" s="22">
        <v>10</v>
      </c>
      <c r="O490" s="22">
        <v>3</v>
      </c>
      <c r="P490" s="22">
        <v>10</v>
      </c>
      <c r="Q490" s="22">
        <f t="shared" si="7"/>
        <v>0</v>
      </c>
      <c r="R490" s="22">
        <v>2</v>
      </c>
      <c r="S490" s="22">
        <v>2</v>
      </c>
      <c r="T490" s="22">
        <v>2</v>
      </c>
      <c r="U490" s="22">
        <v>2</v>
      </c>
    </row>
    <row r="491" spans="1:21" x14ac:dyDescent="0.25">
      <c r="A491" s="22">
        <v>43</v>
      </c>
      <c r="B491" s="22">
        <v>0</v>
      </c>
      <c r="C491" s="22" t="s">
        <v>0</v>
      </c>
      <c r="D491" s="22" t="s">
        <v>7</v>
      </c>
      <c r="E491" s="22" t="s">
        <v>20</v>
      </c>
      <c r="F491" s="22">
        <v>2</v>
      </c>
      <c r="G491" s="22" t="s">
        <v>9</v>
      </c>
      <c r="H491" s="22">
        <v>2</v>
      </c>
      <c r="I491" s="22">
        <v>4</v>
      </c>
      <c r="J491" s="22">
        <v>4</v>
      </c>
      <c r="K491" s="22" t="s">
        <v>15</v>
      </c>
      <c r="L491" s="22">
        <v>16627</v>
      </c>
      <c r="M491" s="22" t="s">
        <v>5</v>
      </c>
      <c r="N491" s="22">
        <v>21</v>
      </c>
      <c r="O491" s="22">
        <v>2</v>
      </c>
      <c r="P491" s="22">
        <v>1</v>
      </c>
      <c r="Q491" s="22">
        <f t="shared" si="7"/>
        <v>20</v>
      </c>
      <c r="R491" s="22">
        <v>0</v>
      </c>
      <c r="S491" s="22">
        <v>0</v>
      </c>
      <c r="T491" s="22">
        <v>0</v>
      </c>
      <c r="U491" s="22">
        <v>6</v>
      </c>
    </row>
    <row r="492" spans="1:21" x14ac:dyDescent="0.25">
      <c r="A492" s="22">
        <v>38</v>
      </c>
      <c r="B492" s="22">
        <v>0</v>
      </c>
      <c r="C492" s="22" t="s">
        <v>0</v>
      </c>
      <c r="D492" s="22" t="s">
        <v>7</v>
      </c>
      <c r="E492" s="22" t="s">
        <v>2</v>
      </c>
      <c r="F492" s="22">
        <v>3</v>
      </c>
      <c r="G492" s="22" t="s">
        <v>3</v>
      </c>
      <c r="H492" s="22">
        <v>3</v>
      </c>
      <c r="I492" s="22">
        <v>1</v>
      </c>
      <c r="J492" s="22">
        <v>1</v>
      </c>
      <c r="K492" s="22" t="s">
        <v>4</v>
      </c>
      <c r="L492" s="22">
        <v>2619</v>
      </c>
      <c r="M492" s="22" t="s">
        <v>11</v>
      </c>
      <c r="N492" s="22">
        <v>8</v>
      </c>
      <c r="O492" s="22">
        <v>2</v>
      </c>
      <c r="P492" s="22">
        <v>0</v>
      </c>
      <c r="Q492" s="22">
        <f t="shared" si="7"/>
        <v>8</v>
      </c>
      <c r="R492" s="22">
        <v>0</v>
      </c>
      <c r="S492" s="22">
        <v>0</v>
      </c>
      <c r="T492" s="22">
        <v>0</v>
      </c>
      <c r="U492" s="22">
        <v>1</v>
      </c>
    </row>
    <row r="493" spans="1:21" x14ac:dyDescent="0.25">
      <c r="A493" s="22">
        <v>43</v>
      </c>
      <c r="B493" s="22">
        <v>0</v>
      </c>
      <c r="C493" s="22" t="s">
        <v>6</v>
      </c>
      <c r="D493" s="22" t="s">
        <v>7</v>
      </c>
      <c r="E493" s="22" t="s">
        <v>8</v>
      </c>
      <c r="F493" s="22">
        <v>4</v>
      </c>
      <c r="G493" s="22" t="s">
        <v>9</v>
      </c>
      <c r="H493" s="22">
        <v>3</v>
      </c>
      <c r="I493" s="22">
        <v>2</v>
      </c>
      <c r="J493" s="22">
        <v>3</v>
      </c>
      <c r="K493" s="22" t="s">
        <v>15</v>
      </c>
      <c r="L493" s="22">
        <v>5679</v>
      </c>
      <c r="M493" s="22" t="s">
        <v>5</v>
      </c>
      <c r="N493" s="22">
        <v>10</v>
      </c>
      <c r="O493" s="22">
        <v>3</v>
      </c>
      <c r="P493" s="22">
        <v>8</v>
      </c>
      <c r="Q493" s="22">
        <f t="shared" si="7"/>
        <v>2</v>
      </c>
      <c r="R493" s="22">
        <v>7</v>
      </c>
      <c r="S493" s="22">
        <v>4</v>
      </c>
      <c r="T493" s="22">
        <v>7</v>
      </c>
      <c r="U493" s="22">
        <v>9</v>
      </c>
    </row>
    <row r="494" spans="1:21" x14ac:dyDescent="0.25">
      <c r="A494" s="22">
        <v>48</v>
      </c>
      <c r="B494" s="22">
        <v>0</v>
      </c>
      <c r="C494" s="22" t="s">
        <v>0</v>
      </c>
      <c r="D494" s="22" t="s">
        <v>7</v>
      </c>
      <c r="E494" s="22" t="s">
        <v>2</v>
      </c>
      <c r="F494" s="22">
        <v>4</v>
      </c>
      <c r="G494" s="22" t="s">
        <v>3</v>
      </c>
      <c r="H494" s="22">
        <v>2</v>
      </c>
      <c r="I494" s="22">
        <v>4</v>
      </c>
      <c r="J494" s="22">
        <v>1</v>
      </c>
      <c r="K494" s="22" t="s">
        <v>10</v>
      </c>
      <c r="L494" s="22">
        <v>15402</v>
      </c>
      <c r="M494" s="22" t="s">
        <v>11</v>
      </c>
      <c r="N494" s="22">
        <v>21</v>
      </c>
      <c r="O494" s="22">
        <v>1</v>
      </c>
      <c r="P494" s="22">
        <v>3</v>
      </c>
      <c r="Q494" s="22">
        <f t="shared" si="7"/>
        <v>18</v>
      </c>
      <c r="R494" s="22">
        <v>2</v>
      </c>
      <c r="S494" s="22">
        <v>0</v>
      </c>
      <c r="T494" s="22">
        <v>2</v>
      </c>
      <c r="U494" s="22">
        <v>1</v>
      </c>
    </row>
    <row r="495" spans="1:21" x14ac:dyDescent="0.25">
      <c r="A495" s="22">
        <v>44</v>
      </c>
      <c r="B495" s="22">
        <v>0</v>
      </c>
      <c r="C495" s="22" t="s">
        <v>0</v>
      </c>
      <c r="D495" s="22" t="s">
        <v>13</v>
      </c>
      <c r="E495" s="22" t="s">
        <v>2</v>
      </c>
      <c r="F495" s="22">
        <v>1</v>
      </c>
      <c r="G495" s="22" t="s">
        <v>3</v>
      </c>
      <c r="H495" s="22">
        <v>2</v>
      </c>
      <c r="I495" s="22">
        <v>2</v>
      </c>
      <c r="J495" s="22">
        <v>3</v>
      </c>
      <c r="K495" s="22" t="s">
        <v>4</v>
      </c>
      <c r="L495" s="22">
        <v>5985</v>
      </c>
      <c r="M495" s="22" t="s">
        <v>11</v>
      </c>
      <c r="N495" s="22">
        <v>10</v>
      </c>
      <c r="O495" s="22">
        <v>4</v>
      </c>
      <c r="P495" s="22">
        <v>2</v>
      </c>
      <c r="Q495" s="22">
        <f t="shared" si="7"/>
        <v>8</v>
      </c>
      <c r="R495" s="22">
        <v>2</v>
      </c>
      <c r="S495" s="22">
        <v>0</v>
      </c>
      <c r="T495" s="22">
        <v>2</v>
      </c>
      <c r="U495" s="22">
        <v>1</v>
      </c>
    </row>
    <row r="496" spans="1:21" x14ac:dyDescent="0.25">
      <c r="A496" s="22">
        <v>34</v>
      </c>
      <c r="B496" s="22">
        <v>0</v>
      </c>
      <c r="C496" s="22" t="s">
        <v>0</v>
      </c>
      <c r="D496" s="22" t="s">
        <v>1</v>
      </c>
      <c r="E496" s="22" t="s">
        <v>17</v>
      </c>
      <c r="F496" s="22">
        <v>3</v>
      </c>
      <c r="G496" s="22" t="s">
        <v>3</v>
      </c>
      <c r="H496" s="22">
        <v>3</v>
      </c>
      <c r="I496" s="22">
        <v>1</v>
      </c>
      <c r="J496" s="22">
        <v>3</v>
      </c>
      <c r="K496" s="22" t="s">
        <v>15</v>
      </c>
      <c r="L496" s="22">
        <v>2579</v>
      </c>
      <c r="M496" s="22" t="s">
        <v>5</v>
      </c>
      <c r="N496" s="22">
        <v>8</v>
      </c>
      <c r="O496" s="22">
        <v>3</v>
      </c>
      <c r="P496" s="22">
        <v>8</v>
      </c>
      <c r="Q496" s="22">
        <f t="shared" si="7"/>
        <v>0</v>
      </c>
      <c r="R496" s="22">
        <v>2</v>
      </c>
      <c r="S496" s="22">
        <v>0</v>
      </c>
      <c r="T496" s="22">
        <v>6</v>
      </c>
      <c r="U496" s="22">
        <v>14</v>
      </c>
    </row>
    <row r="497" spans="1:21" x14ac:dyDescent="0.25">
      <c r="A497" s="22">
        <v>27</v>
      </c>
      <c r="B497" s="22">
        <v>1</v>
      </c>
      <c r="C497" s="22" t="s">
        <v>0</v>
      </c>
      <c r="D497" s="22" t="s">
        <v>1</v>
      </c>
      <c r="E497" s="22" t="s">
        <v>14</v>
      </c>
      <c r="F497" s="22">
        <v>3</v>
      </c>
      <c r="G497" s="22" t="s">
        <v>9</v>
      </c>
      <c r="H497" s="22">
        <v>3</v>
      </c>
      <c r="I497" s="22">
        <v>1</v>
      </c>
      <c r="J497" s="22">
        <v>1</v>
      </c>
      <c r="K497" s="22" t="s">
        <v>15</v>
      </c>
      <c r="L497" s="22">
        <v>3041</v>
      </c>
      <c r="M497" s="22" t="s">
        <v>11</v>
      </c>
      <c r="N497" s="22">
        <v>5</v>
      </c>
      <c r="O497" s="22">
        <v>3</v>
      </c>
      <c r="P497" s="22">
        <v>4</v>
      </c>
      <c r="Q497" s="22">
        <f t="shared" si="7"/>
        <v>1</v>
      </c>
      <c r="R497" s="22">
        <v>3</v>
      </c>
      <c r="S497" s="22">
        <v>0</v>
      </c>
      <c r="T497" s="22">
        <v>2</v>
      </c>
      <c r="U497" s="22">
        <v>2</v>
      </c>
    </row>
    <row r="498" spans="1:21" x14ac:dyDescent="0.25">
      <c r="A498" s="22">
        <v>21</v>
      </c>
      <c r="B498" s="22">
        <v>0</v>
      </c>
      <c r="C498" s="22" t="s">
        <v>0</v>
      </c>
      <c r="D498" s="22" t="s">
        <v>1</v>
      </c>
      <c r="E498" s="22" t="s">
        <v>17</v>
      </c>
      <c r="F498" s="22">
        <v>3</v>
      </c>
      <c r="G498" s="22" t="s">
        <v>9</v>
      </c>
      <c r="H498" s="22">
        <v>3</v>
      </c>
      <c r="I498" s="22">
        <v>1</v>
      </c>
      <c r="J498" s="22">
        <v>3</v>
      </c>
      <c r="K498" s="22" t="s">
        <v>4</v>
      </c>
      <c r="L498" s="22">
        <v>3447</v>
      </c>
      <c r="M498" s="22" t="s">
        <v>11</v>
      </c>
      <c r="N498" s="22">
        <v>3</v>
      </c>
      <c r="O498" s="22">
        <v>3</v>
      </c>
      <c r="P498" s="22">
        <v>3</v>
      </c>
      <c r="Q498" s="22">
        <f t="shared" si="7"/>
        <v>0</v>
      </c>
      <c r="R498" s="22">
        <v>2</v>
      </c>
      <c r="S498" s="22">
        <v>1</v>
      </c>
      <c r="T498" s="22">
        <v>2</v>
      </c>
      <c r="U498" s="22">
        <v>22</v>
      </c>
    </row>
    <row r="499" spans="1:21" x14ac:dyDescent="0.25">
      <c r="A499" s="22">
        <v>44</v>
      </c>
      <c r="B499" s="22">
        <v>0</v>
      </c>
      <c r="C499" s="22" t="s">
        <v>0</v>
      </c>
      <c r="D499" s="22" t="s">
        <v>7</v>
      </c>
      <c r="E499" s="22" t="s">
        <v>20</v>
      </c>
      <c r="F499" s="22">
        <v>4</v>
      </c>
      <c r="G499" s="22" t="s">
        <v>9</v>
      </c>
      <c r="H499" s="22">
        <v>3</v>
      </c>
      <c r="I499" s="22">
        <v>5</v>
      </c>
      <c r="J499" s="22">
        <v>4</v>
      </c>
      <c r="K499" s="22" t="s">
        <v>10</v>
      </c>
      <c r="L499" s="22">
        <v>19513</v>
      </c>
      <c r="M499" s="22" t="s">
        <v>5</v>
      </c>
      <c r="N499" s="22">
        <v>26</v>
      </c>
      <c r="O499" s="22">
        <v>4</v>
      </c>
      <c r="P499" s="22">
        <v>2</v>
      </c>
      <c r="Q499" s="22">
        <f t="shared" si="7"/>
        <v>24</v>
      </c>
      <c r="R499" s="22">
        <v>2</v>
      </c>
      <c r="S499" s="22">
        <v>0</v>
      </c>
      <c r="T499" s="22">
        <v>1</v>
      </c>
      <c r="U499" s="22">
        <v>3</v>
      </c>
    </row>
    <row r="500" spans="1:21" x14ac:dyDescent="0.25">
      <c r="A500" s="22">
        <v>22</v>
      </c>
      <c r="B500" s="22">
        <v>0</v>
      </c>
      <c r="C500" s="22" t="s">
        <v>0</v>
      </c>
      <c r="D500" s="22" t="s">
        <v>7</v>
      </c>
      <c r="E500" s="22" t="s">
        <v>8</v>
      </c>
      <c r="F500" s="22">
        <v>1</v>
      </c>
      <c r="G500" s="22" t="s">
        <v>9</v>
      </c>
      <c r="H500" s="22">
        <v>3</v>
      </c>
      <c r="I500" s="22">
        <v>1</v>
      </c>
      <c r="J500" s="22">
        <v>3</v>
      </c>
      <c r="K500" s="22" t="s">
        <v>10</v>
      </c>
      <c r="L500" s="22">
        <v>2773</v>
      </c>
      <c r="M500" s="22" t="s">
        <v>11</v>
      </c>
      <c r="N500" s="22">
        <v>3</v>
      </c>
      <c r="O500" s="22">
        <v>3</v>
      </c>
      <c r="P500" s="22">
        <v>2</v>
      </c>
      <c r="Q500" s="22">
        <f t="shared" si="7"/>
        <v>1</v>
      </c>
      <c r="R500" s="22">
        <v>2</v>
      </c>
      <c r="S500" s="22">
        <v>2</v>
      </c>
      <c r="T500" s="22">
        <v>2</v>
      </c>
      <c r="U500" s="22">
        <v>6</v>
      </c>
    </row>
    <row r="501" spans="1:21" x14ac:dyDescent="0.25">
      <c r="A501" s="22">
        <v>33</v>
      </c>
      <c r="B501" s="22">
        <v>0</v>
      </c>
      <c r="C501" s="22" t="s">
        <v>0</v>
      </c>
      <c r="D501" s="22" t="s">
        <v>1</v>
      </c>
      <c r="E501" s="22" t="s">
        <v>14</v>
      </c>
      <c r="F501" s="22">
        <v>3</v>
      </c>
      <c r="G501" s="22" t="s">
        <v>9</v>
      </c>
      <c r="H501" s="22">
        <v>3</v>
      </c>
      <c r="I501" s="22">
        <v>2</v>
      </c>
      <c r="J501" s="22">
        <v>3</v>
      </c>
      <c r="K501" s="22" t="s">
        <v>15</v>
      </c>
      <c r="L501" s="22">
        <v>7104</v>
      </c>
      <c r="M501" s="22" t="s">
        <v>11</v>
      </c>
      <c r="N501" s="22">
        <v>6</v>
      </c>
      <c r="O501" s="22">
        <v>3</v>
      </c>
      <c r="P501" s="22">
        <v>5</v>
      </c>
      <c r="Q501" s="22">
        <f t="shared" si="7"/>
        <v>1</v>
      </c>
      <c r="R501" s="22">
        <v>0</v>
      </c>
      <c r="S501" s="22">
        <v>1</v>
      </c>
      <c r="T501" s="22">
        <v>2</v>
      </c>
      <c r="U501" s="22">
        <v>8</v>
      </c>
    </row>
    <row r="502" spans="1:21" x14ac:dyDescent="0.25">
      <c r="A502" s="22">
        <v>32</v>
      </c>
      <c r="B502" s="22">
        <v>0</v>
      </c>
      <c r="C502" s="22" t="s">
        <v>0</v>
      </c>
      <c r="D502" s="22" t="s">
        <v>7</v>
      </c>
      <c r="E502" s="22" t="s">
        <v>2</v>
      </c>
      <c r="F502" s="22">
        <v>1</v>
      </c>
      <c r="G502" s="22" t="s">
        <v>3</v>
      </c>
      <c r="H502" s="22">
        <v>3</v>
      </c>
      <c r="I502" s="22">
        <v>2</v>
      </c>
      <c r="J502" s="22">
        <v>4</v>
      </c>
      <c r="K502" s="22" t="s">
        <v>10</v>
      </c>
      <c r="L502" s="22">
        <v>6322</v>
      </c>
      <c r="M502" s="22" t="s">
        <v>5</v>
      </c>
      <c r="N502" s="22">
        <v>6</v>
      </c>
      <c r="O502" s="22">
        <v>2</v>
      </c>
      <c r="P502" s="22">
        <v>6</v>
      </c>
      <c r="Q502" s="22">
        <f t="shared" si="7"/>
        <v>0</v>
      </c>
      <c r="R502" s="22">
        <v>4</v>
      </c>
      <c r="S502" s="22">
        <v>0</v>
      </c>
      <c r="T502" s="22">
        <v>5</v>
      </c>
      <c r="U502" s="22">
        <v>9</v>
      </c>
    </row>
    <row r="503" spans="1:21" x14ac:dyDescent="0.25">
      <c r="A503" s="22">
        <v>30</v>
      </c>
      <c r="B503" s="22">
        <v>0</v>
      </c>
      <c r="C503" s="22" t="s">
        <v>6</v>
      </c>
      <c r="D503" s="22" t="s">
        <v>7</v>
      </c>
      <c r="E503" s="22" t="s">
        <v>8</v>
      </c>
      <c r="F503" s="22">
        <v>3</v>
      </c>
      <c r="G503" s="22" t="s">
        <v>3</v>
      </c>
      <c r="H503" s="22">
        <v>3</v>
      </c>
      <c r="I503" s="22">
        <v>1</v>
      </c>
      <c r="J503" s="22">
        <v>3</v>
      </c>
      <c r="K503" s="22" t="s">
        <v>15</v>
      </c>
      <c r="L503" s="22">
        <v>2083</v>
      </c>
      <c r="M503" s="22" t="s">
        <v>11</v>
      </c>
      <c r="N503" s="22">
        <v>1</v>
      </c>
      <c r="O503" s="22">
        <v>3</v>
      </c>
      <c r="P503" s="22">
        <v>1</v>
      </c>
      <c r="Q503" s="22">
        <f t="shared" si="7"/>
        <v>0</v>
      </c>
      <c r="R503" s="22">
        <v>0</v>
      </c>
      <c r="S503" s="22">
        <v>0</v>
      </c>
      <c r="T503" s="22">
        <v>0</v>
      </c>
      <c r="U503" s="22">
        <v>3</v>
      </c>
    </row>
    <row r="504" spans="1:21" x14ac:dyDescent="0.25">
      <c r="A504" s="22">
        <v>53</v>
      </c>
      <c r="B504" s="22">
        <v>0</v>
      </c>
      <c r="C504" s="22" t="s">
        <v>0</v>
      </c>
      <c r="D504" s="22" t="s">
        <v>1</v>
      </c>
      <c r="E504" s="22" t="s">
        <v>8</v>
      </c>
      <c r="F504" s="22">
        <v>4</v>
      </c>
      <c r="G504" s="22" t="s">
        <v>3</v>
      </c>
      <c r="H504" s="22">
        <v>3</v>
      </c>
      <c r="I504" s="22">
        <v>2</v>
      </c>
      <c r="J504" s="22">
        <v>1</v>
      </c>
      <c r="K504" s="22" t="s">
        <v>4</v>
      </c>
      <c r="L504" s="22">
        <v>8381</v>
      </c>
      <c r="M504" s="22" t="s">
        <v>11</v>
      </c>
      <c r="N504" s="22">
        <v>18</v>
      </c>
      <c r="O504" s="22">
        <v>4</v>
      </c>
      <c r="P504" s="22">
        <v>14</v>
      </c>
      <c r="Q504" s="22">
        <f t="shared" si="7"/>
        <v>4</v>
      </c>
      <c r="R504" s="22">
        <v>7</v>
      </c>
      <c r="S504" s="22">
        <v>8</v>
      </c>
      <c r="T504" s="22">
        <v>10</v>
      </c>
      <c r="U504" s="22">
        <v>1</v>
      </c>
    </row>
    <row r="505" spans="1:21" x14ac:dyDescent="0.25">
      <c r="A505" s="22">
        <v>34</v>
      </c>
      <c r="B505" s="22">
        <v>0</v>
      </c>
      <c r="C505" s="22" t="s">
        <v>0</v>
      </c>
      <c r="D505" s="22" t="s">
        <v>7</v>
      </c>
      <c r="E505" s="22" t="s">
        <v>2</v>
      </c>
      <c r="F505" s="22">
        <v>2</v>
      </c>
      <c r="G505" s="22" t="s">
        <v>9</v>
      </c>
      <c r="H505" s="22">
        <v>3</v>
      </c>
      <c r="I505" s="22">
        <v>1</v>
      </c>
      <c r="J505" s="22">
        <v>4</v>
      </c>
      <c r="K505" s="22" t="s">
        <v>10</v>
      </c>
      <c r="L505" s="22">
        <v>2691</v>
      </c>
      <c r="M505" s="22" t="s">
        <v>11</v>
      </c>
      <c r="N505" s="22">
        <v>10</v>
      </c>
      <c r="O505" s="22">
        <v>2</v>
      </c>
      <c r="P505" s="22">
        <v>10</v>
      </c>
      <c r="Q505" s="22">
        <f t="shared" si="7"/>
        <v>0</v>
      </c>
      <c r="R505" s="22">
        <v>9</v>
      </c>
      <c r="S505" s="22">
        <v>8</v>
      </c>
      <c r="T505" s="22">
        <v>8</v>
      </c>
      <c r="U505" s="22">
        <v>1</v>
      </c>
    </row>
    <row r="506" spans="1:21" x14ac:dyDescent="0.25">
      <c r="A506" s="22">
        <v>45</v>
      </c>
      <c r="B506" s="22">
        <v>1</v>
      </c>
      <c r="C506" s="22" t="s">
        <v>6</v>
      </c>
      <c r="D506" s="22" t="s">
        <v>1</v>
      </c>
      <c r="E506" s="22" t="s">
        <v>2</v>
      </c>
      <c r="F506" s="22">
        <v>1</v>
      </c>
      <c r="G506" s="22" t="s">
        <v>3</v>
      </c>
      <c r="H506" s="22">
        <v>3</v>
      </c>
      <c r="I506" s="22">
        <v>2</v>
      </c>
      <c r="J506" s="22">
        <v>1</v>
      </c>
      <c r="K506" s="22" t="s">
        <v>10</v>
      </c>
      <c r="L506" s="22">
        <v>4286</v>
      </c>
      <c r="M506" s="22" t="s">
        <v>11</v>
      </c>
      <c r="N506" s="22">
        <v>5</v>
      </c>
      <c r="O506" s="22">
        <v>3</v>
      </c>
      <c r="P506" s="22">
        <v>1</v>
      </c>
      <c r="Q506" s="22">
        <f t="shared" si="7"/>
        <v>4</v>
      </c>
      <c r="R506" s="22">
        <v>1</v>
      </c>
      <c r="S506" s="22">
        <v>0</v>
      </c>
      <c r="T506" s="22">
        <v>0</v>
      </c>
      <c r="U506" s="22">
        <v>26</v>
      </c>
    </row>
    <row r="507" spans="1:21" x14ac:dyDescent="0.25">
      <c r="A507" s="22">
        <v>26</v>
      </c>
      <c r="B507" s="22">
        <v>0</v>
      </c>
      <c r="C507" s="22" t="s">
        <v>0</v>
      </c>
      <c r="D507" s="22" t="s">
        <v>7</v>
      </c>
      <c r="E507" s="22" t="s">
        <v>2</v>
      </c>
      <c r="F507" s="22">
        <v>3</v>
      </c>
      <c r="G507" s="22" t="s">
        <v>3</v>
      </c>
      <c r="H507" s="22">
        <v>3</v>
      </c>
      <c r="I507" s="22">
        <v>1</v>
      </c>
      <c r="J507" s="22">
        <v>4</v>
      </c>
      <c r="K507" s="22" t="s">
        <v>10</v>
      </c>
      <c r="L507" s="22">
        <v>2659</v>
      </c>
      <c r="M507" s="22" t="s">
        <v>5</v>
      </c>
      <c r="N507" s="22">
        <v>3</v>
      </c>
      <c r="O507" s="22">
        <v>3</v>
      </c>
      <c r="P507" s="22">
        <v>3</v>
      </c>
      <c r="Q507" s="22">
        <f t="shared" si="7"/>
        <v>0</v>
      </c>
      <c r="R507" s="22">
        <v>2</v>
      </c>
      <c r="S507" s="22">
        <v>0</v>
      </c>
      <c r="T507" s="22">
        <v>2</v>
      </c>
      <c r="U507" s="22">
        <v>6</v>
      </c>
    </row>
    <row r="508" spans="1:21" x14ac:dyDescent="0.25">
      <c r="A508" s="22">
        <v>37</v>
      </c>
      <c r="B508" s="22">
        <v>0</v>
      </c>
      <c r="C508" s="22" t="s">
        <v>0</v>
      </c>
      <c r="D508" s="22" t="s">
        <v>7</v>
      </c>
      <c r="E508" s="22" t="s">
        <v>20</v>
      </c>
      <c r="F508" s="22">
        <v>3</v>
      </c>
      <c r="G508" s="22" t="s">
        <v>9</v>
      </c>
      <c r="H508" s="22">
        <v>3</v>
      </c>
      <c r="I508" s="22">
        <v>3</v>
      </c>
      <c r="J508" s="22">
        <v>3</v>
      </c>
      <c r="K508" s="22" t="s">
        <v>10</v>
      </c>
      <c r="L508" s="22">
        <v>9434</v>
      </c>
      <c r="M508" s="22" t="s">
        <v>11</v>
      </c>
      <c r="N508" s="22">
        <v>10</v>
      </c>
      <c r="O508" s="22">
        <v>3</v>
      </c>
      <c r="P508" s="22">
        <v>10</v>
      </c>
      <c r="Q508" s="22">
        <f t="shared" si="7"/>
        <v>0</v>
      </c>
      <c r="R508" s="22">
        <v>7</v>
      </c>
      <c r="S508" s="22">
        <v>7</v>
      </c>
      <c r="T508" s="22">
        <v>8</v>
      </c>
      <c r="U508" s="22">
        <v>3</v>
      </c>
    </row>
    <row r="509" spans="1:21" x14ac:dyDescent="0.25">
      <c r="A509" s="22">
        <v>29</v>
      </c>
      <c r="B509" s="22">
        <v>0</v>
      </c>
      <c r="C509" s="22" t="s">
        <v>0</v>
      </c>
      <c r="D509" s="22" t="s">
        <v>1</v>
      </c>
      <c r="E509" s="22" t="s">
        <v>8</v>
      </c>
      <c r="F509" s="22">
        <v>2</v>
      </c>
      <c r="G509" s="22" t="s">
        <v>3</v>
      </c>
      <c r="H509" s="22">
        <v>3</v>
      </c>
      <c r="I509" s="22">
        <v>2</v>
      </c>
      <c r="J509" s="22">
        <v>3</v>
      </c>
      <c r="K509" s="22" t="s">
        <v>10</v>
      </c>
      <c r="L509" s="22">
        <v>5561</v>
      </c>
      <c r="M509" s="22" t="s">
        <v>11</v>
      </c>
      <c r="N509" s="22">
        <v>6</v>
      </c>
      <c r="O509" s="22">
        <v>2</v>
      </c>
      <c r="P509" s="22">
        <v>6</v>
      </c>
      <c r="Q509" s="22">
        <f t="shared" si="7"/>
        <v>0</v>
      </c>
      <c r="R509" s="22">
        <v>0</v>
      </c>
      <c r="S509" s="22">
        <v>1</v>
      </c>
      <c r="T509" s="22">
        <v>2</v>
      </c>
      <c r="U509" s="22">
        <v>3</v>
      </c>
    </row>
    <row r="510" spans="1:21" x14ac:dyDescent="0.25">
      <c r="A510" s="22">
        <v>35</v>
      </c>
      <c r="B510" s="22">
        <v>0</v>
      </c>
      <c r="C510" s="22" t="s">
        <v>0</v>
      </c>
      <c r="D510" s="22" t="s">
        <v>7</v>
      </c>
      <c r="E510" s="22" t="s">
        <v>2</v>
      </c>
      <c r="F510" s="22">
        <v>2</v>
      </c>
      <c r="G510" s="22" t="s">
        <v>9</v>
      </c>
      <c r="H510" s="22">
        <v>1</v>
      </c>
      <c r="I510" s="22">
        <v>2</v>
      </c>
      <c r="J510" s="22">
        <v>4</v>
      </c>
      <c r="K510" s="22" t="s">
        <v>4</v>
      </c>
      <c r="L510" s="22">
        <v>6646</v>
      </c>
      <c r="M510" s="22" t="s">
        <v>11</v>
      </c>
      <c r="N510" s="22">
        <v>17</v>
      </c>
      <c r="O510" s="22">
        <v>3</v>
      </c>
      <c r="P510" s="22">
        <v>17</v>
      </c>
      <c r="Q510" s="22">
        <f t="shared" si="7"/>
        <v>0</v>
      </c>
      <c r="R510" s="22">
        <v>11</v>
      </c>
      <c r="S510" s="22">
        <v>11</v>
      </c>
      <c r="T510" s="22">
        <v>8</v>
      </c>
      <c r="U510" s="22">
        <v>6</v>
      </c>
    </row>
    <row r="511" spans="1:21" x14ac:dyDescent="0.25">
      <c r="A511" s="22">
        <v>33</v>
      </c>
      <c r="B511" s="22">
        <v>0</v>
      </c>
      <c r="C511" s="22" t="s">
        <v>6</v>
      </c>
      <c r="D511" s="22" t="s">
        <v>7</v>
      </c>
      <c r="E511" s="22" t="s">
        <v>2</v>
      </c>
      <c r="F511" s="22">
        <v>3</v>
      </c>
      <c r="G511" s="22" t="s">
        <v>9</v>
      </c>
      <c r="H511" s="22">
        <v>3</v>
      </c>
      <c r="I511" s="22">
        <v>2</v>
      </c>
      <c r="J511" s="22">
        <v>4</v>
      </c>
      <c r="K511" s="22" t="s">
        <v>15</v>
      </c>
      <c r="L511" s="22">
        <v>7725</v>
      </c>
      <c r="M511" s="22" t="s">
        <v>11</v>
      </c>
      <c r="N511" s="22">
        <v>15</v>
      </c>
      <c r="O511" s="22">
        <v>1</v>
      </c>
      <c r="P511" s="22">
        <v>13</v>
      </c>
      <c r="Q511" s="22">
        <f t="shared" si="7"/>
        <v>2</v>
      </c>
      <c r="R511" s="22">
        <v>11</v>
      </c>
      <c r="S511" s="22">
        <v>4</v>
      </c>
      <c r="T511" s="22">
        <v>7</v>
      </c>
      <c r="U511" s="22">
        <v>6</v>
      </c>
    </row>
    <row r="512" spans="1:21" x14ac:dyDescent="0.25">
      <c r="A512" s="22">
        <v>54</v>
      </c>
      <c r="B512" s="22">
        <v>0</v>
      </c>
      <c r="C512" s="22" t="s">
        <v>0</v>
      </c>
      <c r="D512" s="22" t="s">
        <v>13</v>
      </c>
      <c r="E512" s="22" t="s">
        <v>8</v>
      </c>
      <c r="F512" s="22">
        <v>3</v>
      </c>
      <c r="G512" s="22" t="s">
        <v>9</v>
      </c>
      <c r="H512" s="22">
        <v>3</v>
      </c>
      <c r="I512" s="22">
        <v>3</v>
      </c>
      <c r="J512" s="22">
        <v>2</v>
      </c>
      <c r="K512" s="22" t="s">
        <v>10</v>
      </c>
      <c r="L512" s="22">
        <v>10725</v>
      </c>
      <c r="M512" s="22" t="s">
        <v>11</v>
      </c>
      <c r="N512" s="22">
        <v>16</v>
      </c>
      <c r="O512" s="22">
        <v>4</v>
      </c>
      <c r="P512" s="22">
        <v>9</v>
      </c>
      <c r="Q512" s="22">
        <f t="shared" si="7"/>
        <v>7</v>
      </c>
      <c r="R512" s="22">
        <v>7</v>
      </c>
      <c r="S512" s="22">
        <v>7</v>
      </c>
      <c r="T512" s="22">
        <v>1</v>
      </c>
      <c r="U512" s="22">
        <v>19</v>
      </c>
    </row>
    <row r="513" spans="1:21" x14ac:dyDescent="0.25">
      <c r="A513" s="22">
        <v>36</v>
      </c>
      <c r="B513" s="22">
        <v>0</v>
      </c>
      <c r="C513" s="22" t="s">
        <v>0</v>
      </c>
      <c r="D513" s="22" t="s">
        <v>7</v>
      </c>
      <c r="E513" s="22" t="s">
        <v>8</v>
      </c>
      <c r="F513" s="22">
        <v>2</v>
      </c>
      <c r="G513" s="22" t="s">
        <v>9</v>
      </c>
      <c r="H513" s="22">
        <v>2</v>
      </c>
      <c r="I513" s="22">
        <v>2</v>
      </c>
      <c r="J513" s="22">
        <v>2</v>
      </c>
      <c r="K513" s="22" t="s">
        <v>15</v>
      </c>
      <c r="L513" s="22">
        <v>8847</v>
      </c>
      <c r="M513" s="22" t="s">
        <v>5</v>
      </c>
      <c r="N513" s="22">
        <v>13</v>
      </c>
      <c r="O513" s="22">
        <v>3</v>
      </c>
      <c r="P513" s="22">
        <v>3</v>
      </c>
      <c r="Q513" s="22">
        <f t="shared" si="7"/>
        <v>10</v>
      </c>
      <c r="R513" s="22">
        <v>2</v>
      </c>
      <c r="S513" s="22">
        <v>0</v>
      </c>
      <c r="T513" s="22">
        <v>2</v>
      </c>
      <c r="U513" s="22">
        <v>9</v>
      </c>
    </row>
    <row r="514" spans="1:21" x14ac:dyDescent="0.25">
      <c r="A514" s="22">
        <v>27</v>
      </c>
      <c r="B514" s="22">
        <v>0</v>
      </c>
      <c r="C514" s="22" t="s">
        <v>0</v>
      </c>
      <c r="D514" s="22" t="s">
        <v>7</v>
      </c>
      <c r="E514" s="22" t="s">
        <v>8</v>
      </c>
      <c r="F514" s="22">
        <v>1</v>
      </c>
      <c r="G514" s="22" t="s">
        <v>9</v>
      </c>
      <c r="H514" s="22">
        <v>2</v>
      </c>
      <c r="I514" s="22">
        <v>1</v>
      </c>
      <c r="J514" s="22">
        <v>4</v>
      </c>
      <c r="K514" s="22" t="s">
        <v>4</v>
      </c>
      <c r="L514" s="22">
        <v>2045</v>
      </c>
      <c r="M514" s="22" t="s">
        <v>11</v>
      </c>
      <c r="N514" s="22">
        <v>5</v>
      </c>
      <c r="O514" s="22">
        <v>3</v>
      </c>
      <c r="P514" s="22">
        <v>4</v>
      </c>
      <c r="Q514" s="22">
        <f t="shared" si="7"/>
        <v>1</v>
      </c>
      <c r="R514" s="22">
        <v>2</v>
      </c>
      <c r="S514" s="22">
        <v>1</v>
      </c>
      <c r="T514" s="22">
        <v>1</v>
      </c>
      <c r="U514" s="22">
        <v>3</v>
      </c>
    </row>
    <row r="515" spans="1:21" x14ac:dyDescent="0.25">
      <c r="A515" s="22">
        <v>20</v>
      </c>
      <c r="B515" s="22">
        <v>1</v>
      </c>
      <c r="C515" s="22" t="s">
        <v>0</v>
      </c>
      <c r="D515" s="22" t="s">
        <v>7</v>
      </c>
      <c r="E515" s="22" t="s">
        <v>8</v>
      </c>
      <c r="F515" s="22">
        <v>4</v>
      </c>
      <c r="G515" s="22" t="s">
        <v>9</v>
      </c>
      <c r="H515" s="22">
        <v>3</v>
      </c>
      <c r="I515" s="22">
        <v>1</v>
      </c>
      <c r="J515" s="22">
        <v>3</v>
      </c>
      <c r="K515" s="22" t="s">
        <v>4</v>
      </c>
      <c r="L515" s="22">
        <v>1009</v>
      </c>
      <c r="M515" s="22" t="s">
        <v>5</v>
      </c>
      <c r="N515" s="22">
        <v>1</v>
      </c>
      <c r="O515" s="22">
        <v>3</v>
      </c>
      <c r="P515" s="22">
        <v>1</v>
      </c>
      <c r="Q515" s="22">
        <f t="shared" ref="Q515:Q578" si="8">N515-P515</f>
        <v>0</v>
      </c>
      <c r="R515" s="22">
        <v>0</v>
      </c>
      <c r="S515" s="22">
        <v>1</v>
      </c>
      <c r="T515" s="22">
        <v>1</v>
      </c>
      <c r="U515" s="22">
        <v>10</v>
      </c>
    </row>
    <row r="516" spans="1:21" x14ac:dyDescent="0.25">
      <c r="A516" s="22">
        <v>33</v>
      </c>
      <c r="B516" s="22">
        <v>1</v>
      </c>
      <c r="C516" s="22" t="s">
        <v>6</v>
      </c>
      <c r="D516" s="22" t="s">
        <v>7</v>
      </c>
      <c r="E516" s="22" t="s">
        <v>2</v>
      </c>
      <c r="F516" s="22">
        <v>1</v>
      </c>
      <c r="G516" s="22" t="s">
        <v>9</v>
      </c>
      <c r="H516" s="22">
        <v>3</v>
      </c>
      <c r="I516" s="22">
        <v>1</v>
      </c>
      <c r="J516" s="22">
        <v>1</v>
      </c>
      <c r="K516" s="22" t="s">
        <v>4</v>
      </c>
      <c r="L516" s="22">
        <v>3348</v>
      </c>
      <c r="M516" s="22" t="s">
        <v>5</v>
      </c>
      <c r="N516" s="22">
        <v>10</v>
      </c>
      <c r="O516" s="22">
        <v>3</v>
      </c>
      <c r="P516" s="22">
        <v>10</v>
      </c>
      <c r="Q516" s="22">
        <f t="shared" si="8"/>
        <v>0</v>
      </c>
      <c r="R516" s="22">
        <v>8</v>
      </c>
      <c r="S516" s="22">
        <v>9</v>
      </c>
      <c r="T516" s="22">
        <v>7</v>
      </c>
      <c r="U516" s="22">
        <v>3</v>
      </c>
    </row>
    <row r="517" spans="1:21" x14ac:dyDescent="0.25">
      <c r="A517" s="22">
        <v>35</v>
      </c>
      <c r="B517" s="22">
        <v>0</v>
      </c>
      <c r="C517" s="22" t="s">
        <v>12</v>
      </c>
      <c r="D517" s="22" t="s">
        <v>7</v>
      </c>
      <c r="E517" s="22" t="s">
        <v>2</v>
      </c>
      <c r="F517" s="22">
        <v>3</v>
      </c>
      <c r="G517" s="22" t="s">
        <v>9</v>
      </c>
      <c r="H517" s="22">
        <v>2</v>
      </c>
      <c r="I517" s="22">
        <v>1</v>
      </c>
      <c r="J517" s="22">
        <v>3</v>
      </c>
      <c r="K517" s="22" t="s">
        <v>10</v>
      </c>
      <c r="L517" s="22">
        <v>1281</v>
      </c>
      <c r="M517" s="22" t="s">
        <v>11</v>
      </c>
      <c r="N517" s="22">
        <v>1</v>
      </c>
      <c r="O517" s="22">
        <v>3</v>
      </c>
      <c r="P517" s="22">
        <v>1</v>
      </c>
      <c r="Q517" s="22">
        <f t="shared" si="8"/>
        <v>0</v>
      </c>
      <c r="R517" s="22">
        <v>0</v>
      </c>
      <c r="S517" s="22">
        <v>0</v>
      </c>
      <c r="T517" s="22">
        <v>0</v>
      </c>
      <c r="U517" s="22">
        <v>3</v>
      </c>
    </row>
    <row r="518" spans="1:21" x14ac:dyDescent="0.25">
      <c r="A518" s="22">
        <v>23</v>
      </c>
      <c r="B518" s="22">
        <v>0</v>
      </c>
      <c r="C518" s="22" t="s">
        <v>0</v>
      </c>
      <c r="D518" s="22" t="s">
        <v>7</v>
      </c>
      <c r="E518" s="22" t="s">
        <v>8</v>
      </c>
      <c r="F518" s="22">
        <v>1</v>
      </c>
      <c r="G518" s="22" t="s">
        <v>9</v>
      </c>
      <c r="H518" s="22">
        <v>4</v>
      </c>
      <c r="I518" s="22">
        <v>1</v>
      </c>
      <c r="J518" s="22">
        <v>1</v>
      </c>
      <c r="K518" s="22" t="s">
        <v>10</v>
      </c>
      <c r="L518" s="22">
        <v>2819</v>
      </c>
      <c r="M518" s="22" t="s">
        <v>11</v>
      </c>
      <c r="N518" s="22">
        <v>5</v>
      </c>
      <c r="O518" s="22">
        <v>4</v>
      </c>
      <c r="P518" s="22">
        <v>3</v>
      </c>
      <c r="Q518" s="22">
        <f t="shared" si="8"/>
        <v>2</v>
      </c>
      <c r="R518" s="22">
        <v>2</v>
      </c>
      <c r="S518" s="22">
        <v>0</v>
      </c>
      <c r="T518" s="22">
        <v>2</v>
      </c>
      <c r="U518" s="22">
        <v>4</v>
      </c>
    </row>
    <row r="519" spans="1:21" x14ac:dyDescent="0.25">
      <c r="A519" s="22">
        <v>25</v>
      </c>
      <c r="B519" s="22">
        <v>0</v>
      </c>
      <c r="C519" s="22" t="s">
        <v>0</v>
      </c>
      <c r="D519" s="22" t="s">
        <v>1</v>
      </c>
      <c r="E519" s="22" t="s">
        <v>2</v>
      </c>
      <c r="F519" s="22">
        <v>4</v>
      </c>
      <c r="G519" s="22" t="s">
        <v>9</v>
      </c>
      <c r="H519" s="22">
        <v>4</v>
      </c>
      <c r="I519" s="22">
        <v>2</v>
      </c>
      <c r="J519" s="22">
        <v>2</v>
      </c>
      <c r="K519" s="22" t="s">
        <v>10</v>
      </c>
      <c r="L519" s="22">
        <v>4851</v>
      </c>
      <c r="M519" s="22" t="s">
        <v>11</v>
      </c>
      <c r="N519" s="22">
        <v>4</v>
      </c>
      <c r="O519" s="22">
        <v>3</v>
      </c>
      <c r="P519" s="22">
        <v>3</v>
      </c>
      <c r="Q519" s="22">
        <f t="shared" si="8"/>
        <v>1</v>
      </c>
      <c r="R519" s="22">
        <v>2</v>
      </c>
      <c r="S519" s="22">
        <v>1</v>
      </c>
      <c r="T519" s="22">
        <v>2</v>
      </c>
      <c r="U519" s="22">
        <v>8</v>
      </c>
    </row>
    <row r="520" spans="1:21" x14ac:dyDescent="0.25">
      <c r="A520" s="22">
        <v>38</v>
      </c>
      <c r="B520" s="22">
        <v>0</v>
      </c>
      <c r="C520" s="22" t="s">
        <v>0</v>
      </c>
      <c r="D520" s="22" t="s">
        <v>1</v>
      </c>
      <c r="E520" s="22" t="s">
        <v>14</v>
      </c>
      <c r="F520" s="22">
        <v>4</v>
      </c>
      <c r="G520" s="22" t="s">
        <v>3</v>
      </c>
      <c r="H520" s="22">
        <v>2</v>
      </c>
      <c r="I520" s="22">
        <v>2</v>
      </c>
      <c r="J520" s="22">
        <v>4</v>
      </c>
      <c r="K520" s="22" t="s">
        <v>4</v>
      </c>
      <c r="L520" s="22">
        <v>4028</v>
      </c>
      <c r="M520" s="22" t="s">
        <v>11</v>
      </c>
      <c r="N520" s="22">
        <v>8</v>
      </c>
      <c r="O520" s="22">
        <v>3</v>
      </c>
      <c r="P520" s="22">
        <v>7</v>
      </c>
      <c r="Q520" s="22">
        <f t="shared" si="8"/>
        <v>1</v>
      </c>
      <c r="R520" s="22">
        <v>7</v>
      </c>
      <c r="S520" s="22">
        <v>0</v>
      </c>
      <c r="T520" s="22">
        <v>5</v>
      </c>
      <c r="U520" s="22">
        <v>7</v>
      </c>
    </row>
    <row r="521" spans="1:21" x14ac:dyDescent="0.25">
      <c r="A521" s="22">
        <v>29</v>
      </c>
      <c r="B521" s="22">
        <v>0</v>
      </c>
      <c r="C521" s="22" t="s">
        <v>6</v>
      </c>
      <c r="D521" s="22" t="s">
        <v>7</v>
      </c>
      <c r="E521" s="22" t="s">
        <v>2</v>
      </c>
      <c r="F521" s="22">
        <v>2</v>
      </c>
      <c r="G521" s="22" t="s">
        <v>9</v>
      </c>
      <c r="H521" s="22">
        <v>1</v>
      </c>
      <c r="I521" s="22">
        <v>1</v>
      </c>
      <c r="J521" s="22">
        <v>4</v>
      </c>
      <c r="K521" s="22" t="s">
        <v>15</v>
      </c>
      <c r="L521" s="22">
        <v>2720</v>
      </c>
      <c r="M521" s="22" t="s">
        <v>11</v>
      </c>
      <c r="N521" s="22">
        <v>10</v>
      </c>
      <c r="O521" s="22">
        <v>3</v>
      </c>
      <c r="P521" s="22">
        <v>10</v>
      </c>
      <c r="Q521" s="22">
        <f t="shared" si="8"/>
        <v>0</v>
      </c>
      <c r="R521" s="22">
        <v>7</v>
      </c>
      <c r="S521" s="22">
        <v>2</v>
      </c>
      <c r="T521" s="22">
        <v>8</v>
      </c>
      <c r="U521" s="22">
        <v>1</v>
      </c>
    </row>
    <row r="522" spans="1:21" x14ac:dyDescent="0.25">
      <c r="A522" s="22">
        <v>48</v>
      </c>
      <c r="B522" s="22">
        <v>0</v>
      </c>
      <c r="C522" s="22" t="s">
        <v>0</v>
      </c>
      <c r="D522" s="22" t="s">
        <v>1</v>
      </c>
      <c r="E522" s="22" t="s">
        <v>14</v>
      </c>
      <c r="F522" s="22">
        <v>2</v>
      </c>
      <c r="G522" s="22" t="s">
        <v>9</v>
      </c>
      <c r="H522" s="22">
        <v>4</v>
      </c>
      <c r="I522" s="22">
        <v>2</v>
      </c>
      <c r="J522" s="22">
        <v>2</v>
      </c>
      <c r="K522" s="22" t="s">
        <v>10</v>
      </c>
      <c r="L522" s="22">
        <v>8120</v>
      </c>
      <c r="M522" s="22" t="s">
        <v>11</v>
      </c>
      <c r="N522" s="22">
        <v>12</v>
      </c>
      <c r="O522" s="22">
        <v>3</v>
      </c>
      <c r="P522" s="22">
        <v>2</v>
      </c>
      <c r="Q522" s="22">
        <f t="shared" si="8"/>
        <v>10</v>
      </c>
      <c r="R522" s="22">
        <v>2</v>
      </c>
      <c r="S522" s="22">
        <v>2</v>
      </c>
      <c r="T522" s="22">
        <v>2</v>
      </c>
      <c r="U522" s="22">
        <v>2</v>
      </c>
    </row>
    <row r="523" spans="1:21" x14ac:dyDescent="0.25">
      <c r="A523" s="22">
        <v>27</v>
      </c>
      <c r="B523" s="22">
        <v>0</v>
      </c>
      <c r="C523" s="22" t="s">
        <v>6</v>
      </c>
      <c r="D523" s="22" t="s">
        <v>1</v>
      </c>
      <c r="E523" s="22" t="s">
        <v>8</v>
      </c>
      <c r="F523" s="22">
        <v>4</v>
      </c>
      <c r="G523" s="22" t="s">
        <v>3</v>
      </c>
      <c r="H523" s="22">
        <v>4</v>
      </c>
      <c r="I523" s="22">
        <v>2</v>
      </c>
      <c r="J523" s="22">
        <v>4</v>
      </c>
      <c r="K523" s="22" t="s">
        <v>15</v>
      </c>
      <c r="L523" s="22">
        <v>4647</v>
      </c>
      <c r="M523" s="22" t="s">
        <v>5</v>
      </c>
      <c r="N523" s="22">
        <v>6</v>
      </c>
      <c r="O523" s="22">
        <v>3</v>
      </c>
      <c r="P523" s="22">
        <v>6</v>
      </c>
      <c r="Q523" s="22">
        <f t="shared" si="8"/>
        <v>0</v>
      </c>
      <c r="R523" s="22">
        <v>5</v>
      </c>
      <c r="S523" s="22">
        <v>0</v>
      </c>
      <c r="T523" s="22">
        <v>4</v>
      </c>
      <c r="U523" s="22">
        <v>3</v>
      </c>
    </row>
    <row r="524" spans="1:21" x14ac:dyDescent="0.25">
      <c r="A524" s="22">
        <v>37</v>
      </c>
      <c r="B524" s="22">
        <v>0</v>
      </c>
      <c r="C524" s="22" t="s">
        <v>0</v>
      </c>
      <c r="D524" s="22" t="s">
        <v>7</v>
      </c>
      <c r="E524" s="22" t="s">
        <v>2</v>
      </c>
      <c r="F524" s="22">
        <v>4</v>
      </c>
      <c r="G524" s="22" t="s">
        <v>9</v>
      </c>
      <c r="H524" s="22">
        <v>4</v>
      </c>
      <c r="I524" s="22">
        <v>1</v>
      </c>
      <c r="J524" s="22">
        <v>4</v>
      </c>
      <c r="K524" s="22" t="s">
        <v>4</v>
      </c>
      <c r="L524" s="22">
        <v>4680</v>
      </c>
      <c r="M524" s="22" t="s">
        <v>11</v>
      </c>
      <c r="N524" s="22">
        <v>4</v>
      </c>
      <c r="O524" s="22">
        <v>3</v>
      </c>
      <c r="P524" s="22">
        <v>1</v>
      </c>
      <c r="Q524" s="22">
        <f t="shared" si="8"/>
        <v>3</v>
      </c>
      <c r="R524" s="22">
        <v>0</v>
      </c>
      <c r="S524" s="22">
        <v>0</v>
      </c>
      <c r="T524" s="22">
        <v>0</v>
      </c>
      <c r="U524" s="22">
        <v>10</v>
      </c>
    </row>
    <row r="525" spans="1:21" x14ac:dyDescent="0.25">
      <c r="A525" s="22">
        <v>50</v>
      </c>
      <c r="B525" s="22">
        <v>0</v>
      </c>
      <c r="C525" s="22" t="s">
        <v>0</v>
      </c>
      <c r="D525" s="22" t="s">
        <v>7</v>
      </c>
      <c r="E525" s="22" t="s">
        <v>8</v>
      </c>
      <c r="F525" s="22">
        <v>4</v>
      </c>
      <c r="G525" s="22" t="s">
        <v>9</v>
      </c>
      <c r="H525" s="22">
        <v>4</v>
      </c>
      <c r="I525" s="22">
        <v>1</v>
      </c>
      <c r="J525" s="22">
        <v>3</v>
      </c>
      <c r="K525" s="22" t="s">
        <v>10</v>
      </c>
      <c r="L525" s="22">
        <v>3221</v>
      </c>
      <c r="M525" s="22" t="s">
        <v>5</v>
      </c>
      <c r="N525" s="22">
        <v>20</v>
      </c>
      <c r="O525" s="22">
        <v>3</v>
      </c>
      <c r="P525" s="22">
        <v>20</v>
      </c>
      <c r="Q525" s="22">
        <f t="shared" si="8"/>
        <v>0</v>
      </c>
      <c r="R525" s="22">
        <v>8</v>
      </c>
      <c r="S525" s="22">
        <v>3</v>
      </c>
      <c r="T525" s="22">
        <v>8</v>
      </c>
      <c r="U525" s="22">
        <v>28</v>
      </c>
    </row>
    <row r="526" spans="1:21" x14ac:dyDescent="0.25">
      <c r="A526" s="22">
        <v>34</v>
      </c>
      <c r="B526" s="22">
        <v>0</v>
      </c>
      <c r="C526" s="22" t="s">
        <v>0</v>
      </c>
      <c r="D526" s="22" t="s">
        <v>7</v>
      </c>
      <c r="E526" s="22" t="s">
        <v>8</v>
      </c>
      <c r="F526" s="22">
        <v>4</v>
      </c>
      <c r="G526" s="22" t="s">
        <v>3</v>
      </c>
      <c r="H526" s="22">
        <v>2</v>
      </c>
      <c r="I526" s="22">
        <v>3</v>
      </c>
      <c r="J526" s="22">
        <v>2</v>
      </c>
      <c r="K526" s="22" t="s">
        <v>4</v>
      </c>
      <c r="L526" s="22">
        <v>8621</v>
      </c>
      <c r="M526" s="22" t="s">
        <v>11</v>
      </c>
      <c r="N526" s="22">
        <v>9</v>
      </c>
      <c r="O526" s="22">
        <v>4</v>
      </c>
      <c r="P526" s="22">
        <v>8</v>
      </c>
      <c r="Q526" s="22">
        <f t="shared" si="8"/>
        <v>1</v>
      </c>
      <c r="R526" s="22">
        <v>7</v>
      </c>
      <c r="S526" s="22">
        <v>7</v>
      </c>
      <c r="T526" s="22">
        <v>7</v>
      </c>
      <c r="U526" s="22">
        <v>9</v>
      </c>
    </row>
    <row r="527" spans="1:21" x14ac:dyDescent="0.25">
      <c r="A527" s="22">
        <v>24</v>
      </c>
      <c r="B527" s="22">
        <v>1</v>
      </c>
      <c r="C527" s="22" t="s">
        <v>0</v>
      </c>
      <c r="D527" s="22" t="s">
        <v>1</v>
      </c>
      <c r="E527" s="22" t="s">
        <v>2</v>
      </c>
      <c r="F527" s="22">
        <v>1</v>
      </c>
      <c r="G527" s="22" t="s">
        <v>3</v>
      </c>
      <c r="H527" s="22">
        <v>3</v>
      </c>
      <c r="I527" s="22">
        <v>2</v>
      </c>
      <c r="J527" s="22">
        <v>3</v>
      </c>
      <c r="K527" s="22" t="s">
        <v>4</v>
      </c>
      <c r="L527" s="22">
        <v>4577</v>
      </c>
      <c r="M527" s="22" t="s">
        <v>11</v>
      </c>
      <c r="N527" s="22">
        <v>4</v>
      </c>
      <c r="O527" s="22">
        <v>3</v>
      </c>
      <c r="P527" s="22">
        <v>2</v>
      </c>
      <c r="Q527" s="22">
        <f t="shared" si="8"/>
        <v>2</v>
      </c>
      <c r="R527" s="22">
        <v>2</v>
      </c>
      <c r="S527" s="22">
        <v>2</v>
      </c>
      <c r="T527" s="22">
        <v>0</v>
      </c>
      <c r="U527" s="22">
        <v>3</v>
      </c>
    </row>
    <row r="528" spans="1:21" x14ac:dyDescent="0.25">
      <c r="A528" s="22">
        <v>39</v>
      </c>
      <c r="B528" s="22">
        <v>0</v>
      </c>
      <c r="C528" s="22" t="s">
        <v>0</v>
      </c>
      <c r="D528" s="22" t="s">
        <v>7</v>
      </c>
      <c r="E528" s="22" t="s">
        <v>17</v>
      </c>
      <c r="F528" s="22">
        <v>4</v>
      </c>
      <c r="G528" s="22" t="s">
        <v>3</v>
      </c>
      <c r="H528" s="22">
        <v>2</v>
      </c>
      <c r="I528" s="22">
        <v>2</v>
      </c>
      <c r="J528" s="22">
        <v>3</v>
      </c>
      <c r="K528" s="22" t="s">
        <v>4</v>
      </c>
      <c r="L528" s="22">
        <v>4553</v>
      </c>
      <c r="M528" s="22" t="s">
        <v>11</v>
      </c>
      <c r="N528" s="22">
        <v>20</v>
      </c>
      <c r="O528" s="22">
        <v>3</v>
      </c>
      <c r="P528" s="22">
        <v>20</v>
      </c>
      <c r="Q528" s="22">
        <f t="shared" si="8"/>
        <v>0</v>
      </c>
      <c r="R528" s="22">
        <v>7</v>
      </c>
      <c r="S528" s="22">
        <v>11</v>
      </c>
      <c r="T528" s="22">
        <v>10</v>
      </c>
      <c r="U528" s="22">
        <v>2</v>
      </c>
    </row>
    <row r="529" spans="1:21" x14ac:dyDescent="0.25">
      <c r="A529" s="22">
        <v>32</v>
      </c>
      <c r="B529" s="22">
        <v>0</v>
      </c>
      <c r="C529" s="22" t="s">
        <v>0</v>
      </c>
      <c r="D529" s="22" t="s">
        <v>1</v>
      </c>
      <c r="E529" s="22" t="s">
        <v>14</v>
      </c>
      <c r="F529" s="22">
        <v>4</v>
      </c>
      <c r="G529" s="22" t="s">
        <v>9</v>
      </c>
      <c r="H529" s="22">
        <v>3</v>
      </c>
      <c r="I529" s="22">
        <v>2</v>
      </c>
      <c r="J529" s="22">
        <v>4</v>
      </c>
      <c r="K529" s="22" t="s">
        <v>4</v>
      </c>
      <c r="L529" s="22">
        <v>5396</v>
      </c>
      <c r="M529" s="22" t="s">
        <v>11</v>
      </c>
      <c r="N529" s="22">
        <v>10</v>
      </c>
      <c r="O529" s="22">
        <v>2</v>
      </c>
      <c r="P529" s="22">
        <v>10</v>
      </c>
      <c r="Q529" s="22">
        <f t="shared" si="8"/>
        <v>0</v>
      </c>
      <c r="R529" s="22">
        <v>7</v>
      </c>
      <c r="S529" s="22">
        <v>0</v>
      </c>
      <c r="T529" s="22">
        <v>8</v>
      </c>
      <c r="U529" s="22">
        <v>10</v>
      </c>
    </row>
    <row r="530" spans="1:21" x14ac:dyDescent="0.25">
      <c r="A530" s="22">
        <v>50</v>
      </c>
      <c r="B530" s="22">
        <v>1</v>
      </c>
      <c r="C530" s="22" t="s">
        <v>6</v>
      </c>
      <c r="D530" s="22" t="s">
        <v>1</v>
      </c>
      <c r="E530" s="22" t="s">
        <v>17</v>
      </c>
      <c r="F530" s="22">
        <v>2</v>
      </c>
      <c r="G530" s="22" t="s">
        <v>9</v>
      </c>
      <c r="H530" s="22">
        <v>3</v>
      </c>
      <c r="I530" s="22">
        <v>2</v>
      </c>
      <c r="J530" s="22">
        <v>3</v>
      </c>
      <c r="K530" s="22" t="s">
        <v>10</v>
      </c>
      <c r="L530" s="22">
        <v>6796</v>
      </c>
      <c r="M530" s="22" t="s">
        <v>5</v>
      </c>
      <c r="N530" s="22">
        <v>18</v>
      </c>
      <c r="O530" s="22">
        <v>3</v>
      </c>
      <c r="P530" s="22">
        <v>4</v>
      </c>
      <c r="Q530" s="22">
        <f t="shared" si="8"/>
        <v>14</v>
      </c>
      <c r="R530" s="22">
        <v>3</v>
      </c>
      <c r="S530" s="22">
        <v>1</v>
      </c>
      <c r="T530" s="22">
        <v>3</v>
      </c>
      <c r="U530" s="22">
        <v>8</v>
      </c>
    </row>
    <row r="531" spans="1:21" x14ac:dyDescent="0.25">
      <c r="A531" s="22">
        <v>38</v>
      </c>
      <c r="B531" s="22">
        <v>0</v>
      </c>
      <c r="C531" s="22" t="s">
        <v>0</v>
      </c>
      <c r="D531" s="22" t="s">
        <v>7</v>
      </c>
      <c r="E531" s="22" t="s">
        <v>2</v>
      </c>
      <c r="F531" s="22">
        <v>2</v>
      </c>
      <c r="G531" s="22" t="s">
        <v>3</v>
      </c>
      <c r="H531" s="22">
        <v>4</v>
      </c>
      <c r="I531" s="22">
        <v>2</v>
      </c>
      <c r="J531" s="22">
        <v>4</v>
      </c>
      <c r="K531" s="22" t="s">
        <v>4</v>
      </c>
      <c r="L531" s="22">
        <v>7625</v>
      </c>
      <c r="M531" s="22" t="s">
        <v>11</v>
      </c>
      <c r="N531" s="22">
        <v>10</v>
      </c>
      <c r="O531" s="22">
        <v>2</v>
      </c>
      <c r="P531" s="22">
        <v>9</v>
      </c>
      <c r="Q531" s="22">
        <f t="shared" si="8"/>
        <v>1</v>
      </c>
      <c r="R531" s="22">
        <v>7</v>
      </c>
      <c r="S531" s="22">
        <v>1</v>
      </c>
      <c r="T531" s="22">
        <v>8</v>
      </c>
      <c r="U531" s="22">
        <v>1</v>
      </c>
    </row>
    <row r="532" spans="1:21" x14ac:dyDescent="0.25">
      <c r="A532" s="22">
        <v>27</v>
      </c>
      <c r="B532" s="22">
        <v>0</v>
      </c>
      <c r="C532" s="22" t="s">
        <v>0</v>
      </c>
      <c r="D532" s="22" t="s">
        <v>7</v>
      </c>
      <c r="E532" s="22" t="s">
        <v>2</v>
      </c>
      <c r="F532" s="22">
        <v>3</v>
      </c>
      <c r="G532" s="22" t="s">
        <v>3</v>
      </c>
      <c r="H532" s="22">
        <v>3</v>
      </c>
      <c r="I532" s="22">
        <v>3</v>
      </c>
      <c r="J532" s="22">
        <v>1</v>
      </c>
      <c r="K532" s="22" t="s">
        <v>10</v>
      </c>
      <c r="L532" s="22">
        <v>7412</v>
      </c>
      <c r="M532" s="22" t="s">
        <v>11</v>
      </c>
      <c r="N532" s="22">
        <v>9</v>
      </c>
      <c r="O532" s="22">
        <v>3</v>
      </c>
      <c r="P532" s="22">
        <v>9</v>
      </c>
      <c r="Q532" s="22">
        <f t="shared" si="8"/>
        <v>0</v>
      </c>
      <c r="R532" s="22">
        <v>7</v>
      </c>
      <c r="S532" s="22">
        <v>0</v>
      </c>
      <c r="T532" s="22">
        <v>7</v>
      </c>
      <c r="U532" s="22">
        <v>1</v>
      </c>
    </row>
    <row r="533" spans="1:21" x14ac:dyDescent="0.25">
      <c r="A533" s="22">
        <v>32</v>
      </c>
      <c r="B533" s="22">
        <v>0</v>
      </c>
      <c r="C533" s="22" t="s">
        <v>0</v>
      </c>
      <c r="D533" s="22" t="s">
        <v>7</v>
      </c>
      <c r="E533" s="22" t="s">
        <v>2</v>
      </c>
      <c r="F533" s="22">
        <v>3</v>
      </c>
      <c r="G533" s="22" t="s">
        <v>3</v>
      </c>
      <c r="H533" s="22">
        <v>3</v>
      </c>
      <c r="I533" s="22">
        <v>3</v>
      </c>
      <c r="J533" s="22">
        <v>4</v>
      </c>
      <c r="K533" s="22" t="s">
        <v>4</v>
      </c>
      <c r="L533" s="22">
        <v>11159</v>
      </c>
      <c r="M533" s="22" t="s">
        <v>11</v>
      </c>
      <c r="N533" s="22">
        <v>10</v>
      </c>
      <c r="O533" s="22">
        <v>3</v>
      </c>
      <c r="P533" s="22">
        <v>7</v>
      </c>
      <c r="Q533" s="22">
        <f t="shared" si="8"/>
        <v>3</v>
      </c>
      <c r="R533" s="22">
        <v>7</v>
      </c>
      <c r="S533" s="22">
        <v>7</v>
      </c>
      <c r="T533" s="22">
        <v>7</v>
      </c>
      <c r="U533" s="22">
        <v>3</v>
      </c>
    </row>
    <row r="534" spans="1:21" x14ac:dyDescent="0.25">
      <c r="A534" s="22">
        <v>47</v>
      </c>
      <c r="B534" s="22">
        <v>0</v>
      </c>
      <c r="C534" s="22" t="s">
        <v>0</v>
      </c>
      <c r="D534" s="22" t="s">
        <v>1</v>
      </c>
      <c r="E534" s="22" t="s">
        <v>14</v>
      </c>
      <c r="F534" s="22">
        <v>4</v>
      </c>
      <c r="G534" s="22" t="s">
        <v>9</v>
      </c>
      <c r="H534" s="22">
        <v>3</v>
      </c>
      <c r="I534" s="22">
        <v>2</v>
      </c>
      <c r="J534" s="22">
        <v>1</v>
      </c>
      <c r="K534" s="22" t="s">
        <v>4</v>
      </c>
      <c r="L534" s="22">
        <v>4960</v>
      </c>
      <c r="M534" s="22" t="s">
        <v>11</v>
      </c>
      <c r="N534" s="22">
        <v>20</v>
      </c>
      <c r="O534" s="22">
        <v>3</v>
      </c>
      <c r="P534" s="22">
        <v>7</v>
      </c>
      <c r="Q534" s="22">
        <f t="shared" si="8"/>
        <v>13</v>
      </c>
      <c r="R534" s="22">
        <v>7</v>
      </c>
      <c r="S534" s="22">
        <v>1</v>
      </c>
      <c r="T534" s="22">
        <v>7</v>
      </c>
      <c r="U534" s="22">
        <v>14</v>
      </c>
    </row>
    <row r="535" spans="1:21" x14ac:dyDescent="0.25">
      <c r="A535" s="22">
        <v>40</v>
      </c>
      <c r="B535" s="22">
        <v>0</v>
      </c>
      <c r="C535" s="22" t="s">
        <v>6</v>
      </c>
      <c r="D535" s="22" t="s">
        <v>1</v>
      </c>
      <c r="E535" s="22" t="s">
        <v>2</v>
      </c>
      <c r="F535" s="22">
        <v>4</v>
      </c>
      <c r="G535" s="22" t="s">
        <v>9</v>
      </c>
      <c r="H535" s="22">
        <v>2</v>
      </c>
      <c r="I535" s="22">
        <v>3</v>
      </c>
      <c r="J535" s="22">
        <v>1</v>
      </c>
      <c r="K535" s="22" t="s">
        <v>10</v>
      </c>
      <c r="L535" s="22">
        <v>10475</v>
      </c>
      <c r="M535" s="22" t="s">
        <v>5</v>
      </c>
      <c r="N535" s="22">
        <v>20</v>
      </c>
      <c r="O535" s="22">
        <v>3</v>
      </c>
      <c r="P535" s="22">
        <v>18</v>
      </c>
      <c r="Q535" s="22">
        <f t="shared" si="8"/>
        <v>2</v>
      </c>
      <c r="R535" s="22">
        <v>13</v>
      </c>
      <c r="S535" s="22">
        <v>1</v>
      </c>
      <c r="T535" s="22">
        <v>12</v>
      </c>
      <c r="U535" s="22">
        <v>5</v>
      </c>
    </row>
    <row r="536" spans="1:21" x14ac:dyDescent="0.25">
      <c r="A536" s="22">
        <v>53</v>
      </c>
      <c r="B536" s="22">
        <v>0</v>
      </c>
      <c r="C536" s="22" t="s">
        <v>0</v>
      </c>
      <c r="D536" s="22" t="s">
        <v>7</v>
      </c>
      <c r="E536" s="22" t="s">
        <v>2</v>
      </c>
      <c r="F536" s="22">
        <v>3</v>
      </c>
      <c r="G536" s="22" t="s">
        <v>9</v>
      </c>
      <c r="H536" s="22">
        <v>4</v>
      </c>
      <c r="I536" s="22">
        <v>4</v>
      </c>
      <c r="J536" s="22">
        <v>3</v>
      </c>
      <c r="K536" s="22" t="s">
        <v>10</v>
      </c>
      <c r="L536" s="22">
        <v>14814</v>
      </c>
      <c r="M536" s="22" t="s">
        <v>11</v>
      </c>
      <c r="N536" s="22">
        <v>32</v>
      </c>
      <c r="O536" s="22">
        <v>3</v>
      </c>
      <c r="P536" s="22">
        <v>5</v>
      </c>
      <c r="Q536" s="22">
        <f t="shared" si="8"/>
        <v>27</v>
      </c>
      <c r="R536" s="22">
        <v>1</v>
      </c>
      <c r="S536" s="22">
        <v>1</v>
      </c>
      <c r="T536" s="22">
        <v>3</v>
      </c>
      <c r="U536" s="22">
        <v>7</v>
      </c>
    </row>
    <row r="537" spans="1:21" x14ac:dyDescent="0.25">
      <c r="A537" s="22">
        <v>41</v>
      </c>
      <c r="B537" s="22">
        <v>0</v>
      </c>
      <c r="C537" s="22" t="s">
        <v>0</v>
      </c>
      <c r="D537" s="22" t="s">
        <v>13</v>
      </c>
      <c r="E537" s="22" t="s">
        <v>13</v>
      </c>
      <c r="F537" s="22">
        <v>2</v>
      </c>
      <c r="G537" s="22" t="s">
        <v>9</v>
      </c>
      <c r="H537" s="22">
        <v>2</v>
      </c>
      <c r="I537" s="22">
        <v>5</v>
      </c>
      <c r="J537" s="22">
        <v>4</v>
      </c>
      <c r="K537" s="22" t="s">
        <v>15</v>
      </c>
      <c r="L537" s="22">
        <v>19141</v>
      </c>
      <c r="M537" s="22" t="s">
        <v>11</v>
      </c>
      <c r="N537" s="22">
        <v>23</v>
      </c>
      <c r="O537" s="22">
        <v>2</v>
      </c>
      <c r="P537" s="22">
        <v>21</v>
      </c>
      <c r="Q537" s="22">
        <f t="shared" si="8"/>
        <v>2</v>
      </c>
      <c r="R537" s="22">
        <v>6</v>
      </c>
      <c r="S537" s="22">
        <v>12</v>
      </c>
      <c r="T537" s="22">
        <v>6</v>
      </c>
      <c r="U537" s="22">
        <v>10</v>
      </c>
    </row>
    <row r="538" spans="1:21" x14ac:dyDescent="0.25">
      <c r="A538" s="22">
        <v>60</v>
      </c>
      <c r="B538" s="22">
        <v>0</v>
      </c>
      <c r="C538" s="22" t="s">
        <v>0</v>
      </c>
      <c r="D538" s="22" t="s">
        <v>1</v>
      </c>
      <c r="E538" s="22" t="s">
        <v>14</v>
      </c>
      <c r="F538" s="22">
        <v>1</v>
      </c>
      <c r="G538" s="22" t="s">
        <v>9</v>
      </c>
      <c r="H538" s="22">
        <v>3</v>
      </c>
      <c r="I538" s="22">
        <v>2</v>
      </c>
      <c r="J538" s="22">
        <v>1</v>
      </c>
      <c r="K538" s="22" t="s">
        <v>4</v>
      </c>
      <c r="L538" s="22">
        <v>5405</v>
      </c>
      <c r="M538" s="22" t="s">
        <v>11</v>
      </c>
      <c r="N538" s="22">
        <v>10</v>
      </c>
      <c r="O538" s="22">
        <v>3</v>
      </c>
      <c r="P538" s="22">
        <v>2</v>
      </c>
      <c r="Q538" s="22">
        <f t="shared" si="8"/>
        <v>8</v>
      </c>
      <c r="R538" s="22">
        <v>2</v>
      </c>
      <c r="S538" s="22">
        <v>2</v>
      </c>
      <c r="T538" s="22">
        <v>2</v>
      </c>
      <c r="U538" s="22">
        <v>16</v>
      </c>
    </row>
    <row r="539" spans="1:21" x14ac:dyDescent="0.25">
      <c r="A539" s="22">
        <v>27</v>
      </c>
      <c r="B539" s="22">
        <v>0</v>
      </c>
      <c r="C539" s="22" t="s">
        <v>6</v>
      </c>
      <c r="D539" s="22" t="s">
        <v>7</v>
      </c>
      <c r="E539" s="22" t="s">
        <v>2</v>
      </c>
      <c r="F539" s="22">
        <v>4</v>
      </c>
      <c r="G539" s="22" t="s">
        <v>9</v>
      </c>
      <c r="H539" s="22">
        <v>3</v>
      </c>
      <c r="I539" s="22">
        <v>3</v>
      </c>
      <c r="J539" s="22">
        <v>1</v>
      </c>
      <c r="K539" s="22" t="s">
        <v>15</v>
      </c>
      <c r="L539" s="22">
        <v>8793</v>
      </c>
      <c r="M539" s="22" t="s">
        <v>11</v>
      </c>
      <c r="N539" s="22">
        <v>9</v>
      </c>
      <c r="O539" s="22">
        <v>2</v>
      </c>
      <c r="P539" s="22">
        <v>9</v>
      </c>
      <c r="Q539" s="22">
        <f t="shared" si="8"/>
        <v>0</v>
      </c>
      <c r="R539" s="22">
        <v>7</v>
      </c>
      <c r="S539" s="22">
        <v>1</v>
      </c>
      <c r="T539" s="22">
        <v>7</v>
      </c>
      <c r="U539" s="22">
        <v>10</v>
      </c>
    </row>
    <row r="540" spans="1:21" x14ac:dyDescent="0.25">
      <c r="A540" s="22">
        <v>41</v>
      </c>
      <c r="B540" s="22">
        <v>0</v>
      </c>
      <c r="C540" s="22" t="s">
        <v>0</v>
      </c>
      <c r="D540" s="22" t="s">
        <v>13</v>
      </c>
      <c r="E540" s="22" t="s">
        <v>13</v>
      </c>
      <c r="F540" s="22">
        <v>4</v>
      </c>
      <c r="G540" s="22" t="s">
        <v>9</v>
      </c>
      <c r="H540" s="22">
        <v>2</v>
      </c>
      <c r="I540" s="22">
        <v>5</v>
      </c>
      <c r="J540" s="22">
        <v>3</v>
      </c>
      <c r="K540" s="22" t="s">
        <v>10</v>
      </c>
      <c r="L540" s="22">
        <v>19189</v>
      </c>
      <c r="M540" s="22" t="s">
        <v>11</v>
      </c>
      <c r="N540" s="22">
        <v>22</v>
      </c>
      <c r="O540" s="22">
        <v>3</v>
      </c>
      <c r="P540" s="22">
        <v>22</v>
      </c>
      <c r="Q540" s="22">
        <f t="shared" si="8"/>
        <v>0</v>
      </c>
      <c r="R540" s="22">
        <v>7</v>
      </c>
      <c r="S540" s="22">
        <v>2</v>
      </c>
      <c r="T540" s="22">
        <v>10</v>
      </c>
      <c r="U540" s="22">
        <v>1</v>
      </c>
    </row>
    <row r="541" spans="1:21" x14ac:dyDescent="0.25">
      <c r="A541" s="22">
        <v>50</v>
      </c>
      <c r="B541" s="22">
        <v>0</v>
      </c>
      <c r="C541" s="22" t="s">
        <v>0</v>
      </c>
      <c r="D541" s="22" t="s">
        <v>1</v>
      </c>
      <c r="E541" s="22" t="s">
        <v>14</v>
      </c>
      <c r="F541" s="22">
        <v>4</v>
      </c>
      <c r="G541" s="22" t="s">
        <v>9</v>
      </c>
      <c r="H541" s="22">
        <v>3</v>
      </c>
      <c r="I541" s="22">
        <v>1</v>
      </c>
      <c r="J541" s="22">
        <v>2</v>
      </c>
      <c r="K541" s="22" t="s">
        <v>10</v>
      </c>
      <c r="L541" s="22">
        <v>3875</v>
      </c>
      <c r="M541" s="22" t="s">
        <v>11</v>
      </c>
      <c r="N541" s="22">
        <v>4</v>
      </c>
      <c r="O541" s="22">
        <v>3</v>
      </c>
      <c r="P541" s="22">
        <v>2</v>
      </c>
      <c r="Q541" s="22">
        <f t="shared" si="8"/>
        <v>2</v>
      </c>
      <c r="R541" s="22">
        <v>2</v>
      </c>
      <c r="S541" s="22">
        <v>2</v>
      </c>
      <c r="T541" s="22">
        <v>2</v>
      </c>
      <c r="U541" s="22">
        <v>8</v>
      </c>
    </row>
    <row r="542" spans="1:21" x14ac:dyDescent="0.25">
      <c r="A542" s="22">
        <v>28</v>
      </c>
      <c r="B542" s="22">
        <v>1</v>
      </c>
      <c r="C542" s="22" t="s">
        <v>0</v>
      </c>
      <c r="D542" s="22" t="s">
        <v>7</v>
      </c>
      <c r="E542" s="22" t="s">
        <v>2</v>
      </c>
      <c r="F542" s="22">
        <v>1</v>
      </c>
      <c r="G542" s="22" t="s">
        <v>3</v>
      </c>
      <c r="H542" s="22">
        <v>1</v>
      </c>
      <c r="I542" s="22">
        <v>1</v>
      </c>
      <c r="J542" s="22">
        <v>2</v>
      </c>
      <c r="K542" s="22" t="s">
        <v>4</v>
      </c>
      <c r="L542" s="22">
        <v>2216</v>
      </c>
      <c r="M542" s="22" t="s">
        <v>5</v>
      </c>
      <c r="N542" s="22">
        <v>10</v>
      </c>
      <c r="O542" s="22">
        <v>3</v>
      </c>
      <c r="P542" s="22">
        <v>7</v>
      </c>
      <c r="Q542" s="22">
        <f t="shared" si="8"/>
        <v>3</v>
      </c>
      <c r="R542" s="22">
        <v>7</v>
      </c>
      <c r="S542" s="22">
        <v>3</v>
      </c>
      <c r="T542" s="22">
        <v>7</v>
      </c>
      <c r="U542" s="22">
        <v>1</v>
      </c>
    </row>
    <row r="543" spans="1:21" x14ac:dyDescent="0.25">
      <c r="A543" s="22">
        <v>36</v>
      </c>
      <c r="B543" s="22">
        <v>0</v>
      </c>
      <c r="C543" s="22" t="s">
        <v>12</v>
      </c>
      <c r="D543" s="22" t="s">
        <v>7</v>
      </c>
      <c r="E543" s="22" t="s">
        <v>2</v>
      </c>
      <c r="F543" s="22">
        <v>1</v>
      </c>
      <c r="G543" s="22" t="s">
        <v>3</v>
      </c>
      <c r="H543" s="22">
        <v>4</v>
      </c>
      <c r="I543" s="22">
        <v>3</v>
      </c>
      <c r="J543" s="22">
        <v>1</v>
      </c>
      <c r="K543" s="22" t="s">
        <v>10</v>
      </c>
      <c r="L543" s="22">
        <v>11713</v>
      </c>
      <c r="M543" s="22" t="s">
        <v>11</v>
      </c>
      <c r="N543" s="22">
        <v>10</v>
      </c>
      <c r="O543" s="22">
        <v>3</v>
      </c>
      <c r="P543" s="22">
        <v>8</v>
      </c>
      <c r="Q543" s="22">
        <f t="shared" si="8"/>
        <v>2</v>
      </c>
      <c r="R543" s="22">
        <v>7</v>
      </c>
      <c r="S543" s="22">
        <v>0</v>
      </c>
      <c r="T543" s="22">
        <v>5</v>
      </c>
      <c r="U543" s="22">
        <v>8</v>
      </c>
    </row>
    <row r="544" spans="1:21" x14ac:dyDescent="0.25">
      <c r="A544" s="22">
        <v>38</v>
      </c>
      <c r="B544" s="22">
        <v>0</v>
      </c>
      <c r="C544" s="22" t="s">
        <v>0</v>
      </c>
      <c r="D544" s="22" t="s">
        <v>7</v>
      </c>
      <c r="E544" s="22" t="s">
        <v>2</v>
      </c>
      <c r="F544" s="22">
        <v>3</v>
      </c>
      <c r="G544" s="22" t="s">
        <v>3</v>
      </c>
      <c r="H544" s="22">
        <v>3</v>
      </c>
      <c r="I544" s="22">
        <v>3</v>
      </c>
      <c r="J544" s="22">
        <v>3</v>
      </c>
      <c r="K544" s="22" t="s">
        <v>4</v>
      </c>
      <c r="L544" s="22">
        <v>7861</v>
      </c>
      <c r="M544" s="22" t="s">
        <v>5</v>
      </c>
      <c r="N544" s="22">
        <v>10</v>
      </c>
      <c r="O544" s="22">
        <v>4</v>
      </c>
      <c r="P544" s="22">
        <v>1</v>
      </c>
      <c r="Q544" s="22">
        <f t="shared" si="8"/>
        <v>9</v>
      </c>
      <c r="R544" s="22">
        <v>0</v>
      </c>
      <c r="S544" s="22">
        <v>0</v>
      </c>
      <c r="T544" s="22">
        <v>0</v>
      </c>
      <c r="U544" s="22">
        <v>1</v>
      </c>
    </row>
    <row r="545" spans="1:21" x14ac:dyDescent="0.25">
      <c r="A545" s="22">
        <v>44</v>
      </c>
      <c r="B545" s="22">
        <v>0</v>
      </c>
      <c r="C545" s="22" t="s">
        <v>12</v>
      </c>
      <c r="D545" s="22" t="s">
        <v>7</v>
      </c>
      <c r="E545" s="22" t="s">
        <v>8</v>
      </c>
      <c r="F545" s="22">
        <v>1</v>
      </c>
      <c r="G545" s="22" t="s">
        <v>9</v>
      </c>
      <c r="H545" s="22">
        <v>1</v>
      </c>
      <c r="I545" s="22">
        <v>1</v>
      </c>
      <c r="J545" s="22">
        <v>3</v>
      </c>
      <c r="K545" s="22" t="s">
        <v>4</v>
      </c>
      <c r="L545" s="22">
        <v>3708</v>
      </c>
      <c r="M545" s="22" t="s">
        <v>11</v>
      </c>
      <c r="N545" s="22">
        <v>9</v>
      </c>
      <c r="O545" s="22">
        <v>3</v>
      </c>
      <c r="P545" s="22">
        <v>5</v>
      </c>
      <c r="Q545" s="22">
        <f t="shared" si="8"/>
        <v>4</v>
      </c>
      <c r="R545" s="22">
        <v>2</v>
      </c>
      <c r="S545" s="22">
        <v>1</v>
      </c>
      <c r="T545" s="22">
        <v>4</v>
      </c>
      <c r="U545" s="22">
        <v>24</v>
      </c>
    </row>
    <row r="546" spans="1:21" x14ac:dyDescent="0.25">
      <c r="A546" s="22">
        <v>47</v>
      </c>
      <c r="B546" s="22">
        <v>0</v>
      </c>
      <c r="C546" s="22" t="s">
        <v>6</v>
      </c>
      <c r="D546" s="22" t="s">
        <v>1</v>
      </c>
      <c r="E546" s="22" t="s">
        <v>8</v>
      </c>
      <c r="F546" s="22">
        <v>4</v>
      </c>
      <c r="G546" s="22" t="s">
        <v>3</v>
      </c>
      <c r="H546" s="22">
        <v>3</v>
      </c>
      <c r="I546" s="22">
        <v>4</v>
      </c>
      <c r="J546" s="22">
        <v>3</v>
      </c>
      <c r="K546" s="22" t="s">
        <v>15</v>
      </c>
      <c r="L546" s="22">
        <v>13770</v>
      </c>
      <c r="M546" s="22" t="s">
        <v>5</v>
      </c>
      <c r="N546" s="22">
        <v>28</v>
      </c>
      <c r="O546" s="22">
        <v>2</v>
      </c>
      <c r="P546" s="22">
        <v>22</v>
      </c>
      <c r="Q546" s="22">
        <f t="shared" si="8"/>
        <v>6</v>
      </c>
      <c r="R546" s="22">
        <v>2</v>
      </c>
      <c r="S546" s="22">
        <v>11</v>
      </c>
      <c r="T546" s="22">
        <v>13</v>
      </c>
      <c r="U546" s="22">
        <v>3</v>
      </c>
    </row>
    <row r="547" spans="1:21" x14ac:dyDescent="0.25">
      <c r="A547" s="22">
        <v>30</v>
      </c>
      <c r="B547" s="22">
        <v>0</v>
      </c>
      <c r="C547" s="22" t="s">
        <v>0</v>
      </c>
      <c r="D547" s="22" t="s">
        <v>1</v>
      </c>
      <c r="E547" s="22" t="s">
        <v>14</v>
      </c>
      <c r="F547" s="22">
        <v>3</v>
      </c>
      <c r="G547" s="22" t="s">
        <v>9</v>
      </c>
      <c r="H547" s="22">
        <v>3</v>
      </c>
      <c r="I547" s="22">
        <v>2</v>
      </c>
      <c r="J547" s="22">
        <v>4</v>
      </c>
      <c r="K547" s="22" t="s">
        <v>15</v>
      </c>
      <c r="L547" s="22">
        <v>5304</v>
      </c>
      <c r="M547" s="22" t="s">
        <v>11</v>
      </c>
      <c r="N547" s="22">
        <v>10</v>
      </c>
      <c r="O547" s="22">
        <v>2</v>
      </c>
      <c r="P547" s="22">
        <v>8</v>
      </c>
      <c r="Q547" s="22">
        <f t="shared" si="8"/>
        <v>2</v>
      </c>
      <c r="R547" s="22">
        <v>7</v>
      </c>
      <c r="S547" s="22">
        <v>7</v>
      </c>
      <c r="T547" s="22">
        <v>7</v>
      </c>
      <c r="U547" s="22">
        <v>27</v>
      </c>
    </row>
    <row r="548" spans="1:21" x14ac:dyDescent="0.25">
      <c r="A548" s="22">
        <v>29</v>
      </c>
      <c r="B548" s="22">
        <v>0</v>
      </c>
      <c r="C548" s="22" t="s">
        <v>0</v>
      </c>
      <c r="D548" s="22" t="s">
        <v>1</v>
      </c>
      <c r="E548" s="22" t="s">
        <v>2</v>
      </c>
      <c r="F548" s="22">
        <v>3</v>
      </c>
      <c r="G548" s="22" t="s">
        <v>9</v>
      </c>
      <c r="H548" s="22">
        <v>3</v>
      </c>
      <c r="I548" s="22">
        <v>1</v>
      </c>
      <c r="J548" s="22">
        <v>3</v>
      </c>
      <c r="K548" s="22" t="s">
        <v>4</v>
      </c>
      <c r="L548" s="22">
        <v>2642</v>
      </c>
      <c r="M548" s="22" t="s">
        <v>11</v>
      </c>
      <c r="N548" s="22">
        <v>1</v>
      </c>
      <c r="O548" s="22">
        <v>3</v>
      </c>
      <c r="P548" s="22">
        <v>1</v>
      </c>
      <c r="Q548" s="22">
        <f t="shared" si="8"/>
        <v>0</v>
      </c>
      <c r="R548" s="22">
        <v>0</v>
      </c>
      <c r="S548" s="22">
        <v>0</v>
      </c>
      <c r="T548" s="22">
        <v>0</v>
      </c>
      <c r="U548" s="22">
        <v>10</v>
      </c>
    </row>
    <row r="549" spans="1:21" x14ac:dyDescent="0.25">
      <c r="A549" s="22">
        <v>42</v>
      </c>
      <c r="B549" s="22">
        <v>1</v>
      </c>
      <c r="C549" s="22" t="s">
        <v>6</v>
      </c>
      <c r="D549" s="22" t="s">
        <v>7</v>
      </c>
      <c r="E549" s="22" t="s">
        <v>8</v>
      </c>
      <c r="F549" s="22">
        <v>3</v>
      </c>
      <c r="G549" s="22" t="s">
        <v>9</v>
      </c>
      <c r="H549" s="22">
        <v>4</v>
      </c>
      <c r="I549" s="22">
        <v>1</v>
      </c>
      <c r="J549" s="22">
        <v>3</v>
      </c>
      <c r="K549" s="22" t="s">
        <v>15</v>
      </c>
      <c r="L549" s="22">
        <v>2759</v>
      </c>
      <c r="M549" s="22" t="s">
        <v>5</v>
      </c>
      <c r="N549" s="22">
        <v>7</v>
      </c>
      <c r="O549" s="22">
        <v>3</v>
      </c>
      <c r="P549" s="22">
        <v>2</v>
      </c>
      <c r="Q549" s="22">
        <f t="shared" si="8"/>
        <v>5</v>
      </c>
      <c r="R549" s="22">
        <v>2</v>
      </c>
      <c r="S549" s="22">
        <v>2</v>
      </c>
      <c r="T549" s="22">
        <v>2</v>
      </c>
      <c r="U549" s="22">
        <v>19</v>
      </c>
    </row>
    <row r="550" spans="1:21" x14ac:dyDescent="0.25">
      <c r="A550" s="22">
        <v>43</v>
      </c>
      <c r="B550" s="22">
        <v>0</v>
      </c>
      <c r="C550" s="22" t="s">
        <v>6</v>
      </c>
      <c r="D550" s="22" t="s">
        <v>1</v>
      </c>
      <c r="E550" s="22" t="s">
        <v>2</v>
      </c>
      <c r="F550" s="22">
        <v>4</v>
      </c>
      <c r="G550" s="22" t="s">
        <v>9</v>
      </c>
      <c r="H550" s="22">
        <v>2</v>
      </c>
      <c r="I550" s="22">
        <v>2</v>
      </c>
      <c r="J550" s="22">
        <v>4</v>
      </c>
      <c r="K550" s="22" t="s">
        <v>10</v>
      </c>
      <c r="L550" s="22">
        <v>6804</v>
      </c>
      <c r="M550" s="22" t="s">
        <v>11</v>
      </c>
      <c r="N550" s="22">
        <v>7</v>
      </c>
      <c r="O550" s="22">
        <v>3</v>
      </c>
      <c r="P550" s="22">
        <v>2</v>
      </c>
      <c r="Q550" s="22">
        <f t="shared" si="8"/>
        <v>5</v>
      </c>
      <c r="R550" s="22">
        <v>2</v>
      </c>
      <c r="S550" s="22">
        <v>2</v>
      </c>
      <c r="T550" s="22">
        <v>2</v>
      </c>
      <c r="U550" s="22">
        <v>15</v>
      </c>
    </row>
    <row r="551" spans="1:21" x14ac:dyDescent="0.25">
      <c r="A551" s="22">
        <v>34</v>
      </c>
      <c r="B551" s="22">
        <v>0</v>
      </c>
      <c r="C551" s="22" t="s">
        <v>0</v>
      </c>
      <c r="D551" s="22" t="s">
        <v>7</v>
      </c>
      <c r="E551" s="22" t="s">
        <v>8</v>
      </c>
      <c r="F551" s="22">
        <v>2</v>
      </c>
      <c r="G551" s="22" t="s">
        <v>3</v>
      </c>
      <c r="H551" s="22">
        <v>3</v>
      </c>
      <c r="I551" s="22">
        <v>2</v>
      </c>
      <c r="J551" s="22">
        <v>3</v>
      </c>
      <c r="K551" s="22" t="s">
        <v>4</v>
      </c>
      <c r="L551" s="22">
        <v>6142</v>
      </c>
      <c r="M551" s="22" t="s">
        <v>11</v>
      </c>
      <c r="N551" s="22">
        <v>10</v>
      </c>
      <c r="O551" s="22">
        <v>3</v>
      </c>
      <c r="P551" s="22">
        <v>5</v>
      </c>
      <c r="Q551" s="22">
        <f t="shared" si="8"/>
        <v>5</v>
      </c>
      <c r="R551" s="22">
        <v>1</v>
      </c>
      <c r="S551" s="22">
        <v>4</v>
      </c>
      <c r="T551" s="22">
        <v>3</v>
      </c>
      <c r="U551" s="22">
        <v>8</v>
      </c>
    </row>
    <row r="552" spans="1:21" x14ac:dyDescent="0.25">
      <c r="A552" s="22">
        <v>23</v>
      </c>
      <c r="B552" s="22">
        <v>0</v>
      </c>
      <c r="C552" s="22" t="s">
        <v>0</v>
      </c>
      <c r="D552" s="22" t="s">
        <v>7</v>
      </c>
      <c r="E552" s="22" t="s">
        <v>8</v>
      </c>
      <c r="F552" s="22">
        <v>2</v>
      </c>
      <c r="G552" s="22" t="s">
        <v>9</v>
      </c>
      <c r="H552" s="22">
        <v>3</v>
      </c>
      <c r="I552" s="22">
        <v>1</v>
      </c>
      <c r="J552" s="22">
        <v>1</v>
      </c>
      <c r="K552" s="22" t="s">
        <v>10</v>
      </c>
      <c r="L552" s="22">
        <v>2500</v>
      </c>
      <c r="M552" s="22" t="s">
        <v>11</v>
      </c>
      <c r="N552" s="22">
        <v>5</v>
      </c>
      <c r="O552" s="22">
        <v>4</v>
      </c>
      <c r="P552" s="22">
        <v>4</v>
      </c>
      <c r="Q552" s="22">
        <f t="shared" si="8"/>
        <v>1</v>
      </c>
      <c r="R552" s="22">
        <v>3</v>
      </c>
      <c r="S552" s="22">
        <v>0</v>
      </c>
      <c r="T552" s="22">
        <v>2</v>
      </c>
      <c r="U552" s="22">
        <v>9</v>
      </c>
    </row>
    <row r="553" spans="1:21" x14ac:dyDescent="0.25">
      <c r="A553" s="22">
        <v>39</v>
      </c>
      <c r="B553" s="22">
        <v>0</v>
      </c>
      <c r="C553" s="22" t="s">
        <v>0</v>
      </c>
      <c r="D553" s="22" t="s">
        <v>13</v>
      </c>
      <c r="E553" s="22" t="s">
        <v>13</v>
      </c>
      <c r="F553" s="22">
        <v>3</v>
      </c>
      <c r="G553" s="22" t="s">
        <v>3</v>
      </c>
      <c r="H553" s="22">
        <v>4</v>
      </c>
      <c r="I553" s="22">
        <v>2</v>
      </c>
      <c r="J553" s="22">
        <v>2</v>
      </c>
      <c r="K553" s="22" t="s">
        <v>10</v>
      </c>
      <c r="L553" s="22">
        <v>6389</v>
      </c>
      <c r="M553" s="22" t="s">
        <v>11</v>
      </c>
      <c r="N553" s="22">
        <v>12</v>
      </c>
      <c r="O553" s="22">
        <v>1</v>
      </c>
      <c r="P553" s="22">
        <v>8</v>
      </c>
      <c r="Q553" s="22">
        <f t="shared" si="8"/>
        <v>4</v>
      </c>
      <c r="R553" s="22">
        <v>3</v>
      </c>
      <c r="S553" s="22">
        <v>3</v>
      </c>
      <c r="T553" s="22">
        <v>6</v>
      </c>
      <c r="U553" s="22">
        <v>3</v>
      </c>
    </row>
    <row r="554" spans="1:21" x14ac:dyDescent="0.25">
      <c r="A554" s="22">
        <v>56</v>
      </c>
      <c r="B554" s="22">
        <v>0</v>
      </c>
      <c r="C554" s="22" t="s">
        <v>0</v>
      </c>
      <c r="D554" s="22" t="s">
        <v>7</v>
      </c>
      <c r="E554" s="22" t="s">
        <v>8</v>
      </c>
      <c r="F554" s="22">
        <v>3</v>
      </c>
      <c r="G554" s="22" t="s">
        <v>9</v>
      </c>
      <c r="H554" s="22">
        <v>3</v>
      </c>
      <c r="I554" s="22">
        <v>4</v>
      </c>
      <c r="J554" s="22">
        <v>4</v>
      </c>
      <c r="K554" s="22" t="s">
        <v>10</v>
      </c>
      <c r="L554" s="22">
        <v>11103</v>
      </c>
      <c r="M554" s="22" t="s">
        <v>11</v>
      </c>
      <c r="N554" s="22">
        <v>30</v>
      </c>
      <c r="O554" s="22">
        <v>2</v>
      </c>
      <c r="P554" s="22">
        <v>10</v>
      </c>
      <c r="Q554" s="22">
        <f t="shared" si="8"/>
        <v>20</v>
      </c>
      <c r="R554" s="22">
        <v>7</v>
      </c>
      <c r="S554" s="22">
        <v>1</v>
      </c>
      <c r="T554" s="22">
        <v>1</v>
      </c>
      <c r="U554" s="22">
        <v>9</v>
      </c>
    </row>
    <row r="555" spans="1:21" x14ac:dyDescent="0.25">
      <c r="A555" s="22">
        <v>40</v>
      </c>
      <c r="B555" s="22">
        <v>0</v>
      </c>
      <c r="C555" s="22" t="s">
        <v>0</v>
      </c>
      <c r="D555" s="22" t="s">
        <v>7</v>
      </c>
      <c r="E555" s="22" t="s">
        <v>8</v>
      </c>
      <c r="F555" s="22">
        <v>4</v>
      </c>
      <c r="G555" s="22" t="s">
        <v>3</v>
      </c>
      <c r="H555" s="22">
        <v>2</v>
      </c>
      <c r="I555" s="22">
        <v>1</v>
      </c>
      <c r="J555" s="22">
        <v>4</v>
      </c>
      <c r="K555" s="22" t="s">
        <v>4</v>
      </c>
      <c r="L555" s="22">
        <v>2342</v>
      </c>
      <c r="M555" s="22" t="s">
        <v>5</v>
      </c>
      <c r="N555" s="22">
        <v>5</v>
      </c>
      <c r="O555" s="22">
        <v>2</v>
      </c>
      <c r="P555" s="22">
        <v>4</v>
      </c>
      <c r="Q555" s="22">
        <f t="shared" si="8"/>
        <v>1</v>
      </c>
      <c r="R555" s="22">
        <v>2</v>
      </c>
      <c r="S555" s="22">
        <v>2</v>
      </c>
      <c r="T555" s="22">
        <v>3</v>
      </c>
      <c r="U555" s="22">
        <v>2</v>
      </c>
    </row>
    <row r="556" spans="1:21" x14ac:dyDescent="0.25">
      <c r="A556" s="22">
        <v>27</v>
      </c>
      <c r="B556" s="22">
        <v>0</v>
      </c>
      <c r="C556" s="22" t="s">
        <v>0</v>
      </c>
      <c r="D556" s="22" t="s">
        <v>7</v>
      </c>
      <c r="E556" s="22" t="s">
        <v>8</v>
      </c>
      <c r="F556" s="22">
        <v>4</v>
      </c>
      <c r="G556" s="22" t="s">
        <v>3</v>
      </c>
      <c r="H556" s="22">
        <v>2</v>
      </c>
      <c r="I556" s="22">
        <v>2</v>
      </c>
      <c r="J556" s="22">
        <v>1</v>
      </c>
      <c r="K556" s="22" t="s">
        <v>4</v>
      </c>
      <c r="L556" s="22">
        <v>6811</v>
      </c>
      <c r="M556" s="22" t="s">
        <v>11</v>
      </c>
      <c r="N556" s="22">
        <v>9</v>
      </c>
      <c r="O556" s="22">
        <v>1</v>
      </c>
      <c r="P556" s="22">
        <v>7</v>
      </c>
      <c r="Q556" s="22">
        <f t="shared" si="8"/>
        <v>2</v>
      </c>
      <c r="R556" s="22">
        <v>6</v>
      </c>
      <c r="S556" s="22">
        <v>0</v>
      </c>
      <c r="T556" s="22">
        <v>7</v>
      </c>
      <c r="U556" s="22">
        <v>7</v>
      </c>
    </row>
    <row r="557" spans="1:21" x14ac:dyDescent="0.25">
      <c r="A557" s="22">
        <v>29</v>
      </c>
      <c r="B557" s="22">
        <v>0</v>
      </c>
      <c r="C557" s="22" t="s">
        <v>0</v>
      </c>
      <c r="D557" s="22" t="s">
        <v>1</v>
      </c>
      <c r="E557" s="22" t="s">
        <v>14</v>
      </c>
      <c r="F557" s="22">
        <v>4</v>
      </c>
      <c r="G557" s="22" t="s">
        <v>9</v>
      </c>
      <c r="H557" s="22">
        <v>3</v>
      </c>
      <c r="I557" s="22">
        <v>1</v>
      </c>
      <c r="J557" s="22">
        <v>2</v>
      </c>
      <c r="K557" s="22" t="s">
        <v>15</v>
      </c>
      <c r="L557" s="22">
        <v>2297</v>
      </c>
      <c r="M557" s="22" t="s">
        <v>11</v>
      </c>
      <c r="N557" s="22">
        <v>2</v>
      </c>
      <c r="O557" s="22">
        <v>3</v>
      </c>
      <c r="P557" s="22">
        <v>2</v>
      </c>
      <c r="Q557" s="22">
        <f t="shared" si="8"/>
        <v>0</v>
      </c>
      <c r="R557" s="22">
        <v>2</v>
      </c>
      <c r="S557" s="22">
        <v>2</v>
      </c>
      <c r="T557" s="22">
        <v>2</v>
      </c>
      <c r="U557" s="22">
        <v>10</v>
      </c>
    </row>
    <row r="558" spans="1:21" x14ac:dyDescent="0.25">
      <c r="A558" s="22">
        <v>53</v>
      </c>
      <c r="B558" s="22">
        <v>0</v>
      </c>
      <c r="C558" s="22" t="s">
        <v>0</v>
      </c>
      <c r="D558" s="22" t="s">
        <v>7</v>
      </c>
      <c r="E558" s="22" t="s">
        <v>2</v>
      </c>
      <c r="F558" s="22">
        <v>4</v>
      </c>
      <c r="G558" s="22" t="s">
        <v>9</v>
      </c>
      <c r="H558" s="22">
        <v>3</v>
      </c>
      <c r="I558" s="22">
        <v>2</v>
      </c>
      <c r="J558" s="22">
        <v>4</v>
      </c>
      <c r="K558" s="22" t="s">
        <v>4</v>
      </c>
      <c r="L558" s="22">
        <v>2450</v>
      </c>
      <c r="M558" s="22" t="s">
        <v>11</v>
      </c>
      <c r="N558" s="22">
        <v>19</v>
      </c>
      <c r="O558" s="22">
        <v>3</v>
      </c>
      <c r="P558" s="22">
        <v>2</v>
      </c>
      <c r="Q558" s="22">
        <f t="shared" si="8"/>
        <v>17</v>
      </c>
      <c r="R558" s="22">
        <v>2</v>
      </c>
      <c r="S558" s="22">
        <v>2</v>
      </c>
      <c r="T558" s="22">
        <v>2</v>
      </c>
      <c r="U558" s="22">
        <v>6</v>
      </c>
    </row>
    <row r="559" spans="1:21" x14ac:dyDescent="0.25">
      <c r="A559" s="22">
        <v>35</v>
      </c>
      <c r="B559" s="22">
        <v>0</v>
      </c>
      <c r="C559" s="22" t="s">
        <v>12</v>
      </c>
      <c r="D559" s="22" t="s">
        <v>7</v>
      </c>
      <c r="E559" s="22" t="s">
        <v>2</v>
      </c>
      <c r="F559" s="22">
        <v>4</v>
      </c>
      <c r="G559" s="22" t="s">
        <v>3</v>
      </c>
      <c r="H559" s="22">
        <v>3</v>
      </c>
      <c r="I559" s="22">
        <v>2</v>
      </c>
      <c r="J559" s="22">
        <v>1</v>
      </c>
      <c r="K559" s="22" t="s">
        <v>15</v>
      </c>
      <c r="L559" s="22">
        <v>5093</v>
      </c>
      <c r="M559" s="22" t="s">
        <v>11</v>
      </c>
      <c r="N559" s="22">
        <v>16</v>
      </c>
      <c r="O559" s="22">
        <v>4</v>
      </c>
      <c r="P559" s="22">
        <v>1</v>
      </c>
      <c r="Q559" s="22">
        <f t="shared" si="8"/>
        <v>15</v>
      </c>
      <c r="R559" s="22">
        <v>0</v>
      </c>
      <c r="S559" s="22">
        <v>0</v>
      </c>
      <c r="T559" s="22">
        <v>0</v>
      </c>
      <c r="U559" s="22">
        <v>2</v>
      </c>
    </row>
    <row r="560" spans="1:21" x14ac:dyDescent="0.25">
      <c r="A560" s="22">
        <v>32</v>
      </c>
      <c r="B560" s="22">
        <v>0</v>
      </c>
      <c r="C560" s="22" t="s">
        <v>6</v>
      </c>
      <c r="D560" s="22" t="s">
        <v>7</v>
      </c>
      <c r="E560" s="22" t="s">
        <v>2</v>
      </c>
      <c r="F560" s="22">
        <v>1</v>
      </c>
      <c r="G560" s="22" t="s">
        <v>9</v>
      </c>
      <c r="H560" s="22">
        <v>3</v>
      </c>
      <c r="I560" s="22">
        <v>2</v>
      </c>
      <c r="J560" s="22">
        <v>4</v>
      </c>
      <c r="K560" s="22" t="s">
        <v>10</v>
      </c>
      <c r="L560" s="22">
        <v>5309</v>
      </c>
      <c r="M560" s="22" t="s">
        <v>11</v>
      </c>
      <c r="N560" s="22">
        <v>10</v>
      </c>
      <c r="O560" s="22">
        <v>3</v>
      </c>
      <c r="P560" s="22">
        <v>10</v>
      </c>
      <c r="Q560" s="22">
        <f t="shared" si="8"/>
        <v>0</v>
      </c>
      <c r="R560" s="22">
        <v>8</v>
      </c>
      <c r="S560" s="22">
        <v>4</v>
      </c>
      <c r="T560" s="22">
        <v>7</v>
      </c>
      <c r="U560" s="22">
        <v>24</v>
      </c>
    </row>
    <row r="561" spans="1:21" x14ac:dyDescent="0.25">
      <c r="A561" s="22">
        <v>38</v>
      </c>
      <c r="B561" s="22">
        <v>0</v>
      </c>
      <c r="C561" s="22" t="s">
        <v>0</v>
      </c>
      <c r="D561" s="22" t="s">
        <v>7</v>
      </c>
      <c r="E561" s="22" t="s">
        <v>8</v>
      </c>
      <c r="F561" s="22">
        <v>4</v>
      </c>
      <c r="G561" s="22" t="s">
        <v>9</v>
      </c>
      <c r="H561" s="22">
        <v>3</v>
      </c>
      <c r="I561" s="22">
        <v>1</v>
      </c>
      <c r="J561" s="22">
        <v>3</v>
      </c>
      <c r="K561" s="22" t="s">
        <v>10</v>
      </c>
      <c r="L561" s="22">
        <v>3057</v>
      </c>
      <c r="M561" s="22" t="s">
        <v>5</v>
      </c>
      <c r="N561" s="22">
        <v>6</v>
      </c>
      <c r="O561" s="22">
        <v>1</v>
      </c>
      <c r="P561" s="22">
        <v>1</v>
      </c>
      <c r="Q561" s="22">
        <f t="shared" si="8"/>
        <v>5</v>
      </c>
      <c r="R561" s="22">
        <v>0</v>
      </c>
      <c r="S561" s="22">
        <v>0</v>
      </c>
      <c r="T561" s="22">
        <v>1</v>
      </c>
      <c r="U561" s="22">
        <v>2</v>
      </c>
    </row>
    <row r="562" spans="1:21" x14ac:dyDescent="0.25">
      <c r="A562" s="22">
        <v>34</v>
      </c>
      <c r="B562" s="22">
        <v>0</v>
      </c>
      <c r="C562" s="22" t="s">
        <v>0</v>
      </c>
      <c r="D562" s="22" t="s">
        <v>7</v>
      </c>
      <c r="E562" s="22" t="s">
        <v>2</v>
      </c>
      <c r="F562" s="22">
        <v>2</v>
      </c>
      <c r="G562" s="22" t="s">
        <v>3</v>
      </c>
      <c r="H562" s="22">
        <v>3</v>
      </c>
      <c r="I562" s="22">
        <v>2</v>
      </c>
      <c r="J562" s="22">
        <v>1</v>
      </c>
      <c r="K562" s="22" t="s">
        <v>15</v>
      </c>
      <c r="L562" s="22">
        <v>5121</v>
      </c>
      <c r="M562" s="22" t="s">
        <v>11</v>
      </c>
      <c r="N562" s="22">
        <v>7</v>
      </c>
      <c r="O562" s="22">
        <v>3</v>
      </c>
      <c r="P562" s="22">
        <v>0</v>
      </c>
      <c r="Q562" s="22">
        <f t="shared" si="8"/>
        <v>7</v>
      </c>
      <c r="R562" s="22">
        <v>0</v>
      </c>
      <c r="S562" s="22">
        <v>0</v>
      </c>
      <c r="T562" s="22">
        <v>0</v>
      </c>
      <c r="U562" s="22">
        <v>8</v>
      </c>
    </row>
    <row r="563" spans="1:21" x14ac:dyDescent="0.25">
      <c r="A563" s="22">
        <v>52</v>
      </c>
      <c r="B563" s="22">
        <v>0</v>
      </c>
      <c r="C563" s="22" t="s">
        <v>0</v>
      </c>
      <c r="D563" s="22" t="s">
        <v>1</v>
      </c>
      <c r="E563" s="22" t="s">
        <v>14</v>
      </c>
      <c r="F563" s="22">
        <v>3</v>
      </c>
      <c r="G563" s="22" t="s">
        <v>9</v>
      </c>
      <c r="H563" s="22">
        <v>2</v>
      </c>
      <c r="I563" s="22">
        <v>4</v>
      </c>
      <c r="J563" s="22">
        <v>1</v>
      </c>
      <c r="K563" s="22" t="s">
        <v>10</v>
      </c>
      <c r="L563" s="22">
        <v>16856</v>
      </c>
      <c r="M563" s="22" t="s">
        <v>11</v>
      </c>
      <c r="N563" s="22">
        <v>34</v>
      </c>
      <c r="O563" s="22">
        <v>4</v>
      </c>
      <c r="P563" s="22">
        <v>34</v>
      </c>
      <c r="Q563" s="22">
        <f t="shared" si="8"/>
        <v>0</v>
      </c>
      <c r="R563" s="22">
        <v>6</v>
      </c>
      <c r="S563" s="22">
        <v>1</v>
      </c>
      <c r="T563" s="22">
        <v>16</v>
      </c>
      <c r="U563" s="22">
        <v>3</v>
      </c>
    </row>
    <row r="564" spans="1:21" x14ac:dyDescent="0.25">
      <c r="A564" s="22">
        <v>33</v>
      </c>
      <c r="B564" s="22">
        <v>1</v>
      </c>
      <c r="C564" s="22" t="s">
        <v>0</v>
      </c>
      <c r="D564" s="22" t="s">
        <v>7</v>
      </c>
      <c r="E564" s="22" t="s">
        <v>20</v>
      </c>
      <c r="F564" s="22">
        <v>4</v>
      </c>
      <c r="G564" s="22" t="s">
        <v>9</v>
      </c>
      <c r="H564" s="22">
        <v>3</v>
      </c>
      <c r="I564" s="22">
        <v>1</v>
      </c>
      <c r="J564" s="22">
        <v>4</v>
      </c>
      <c r="K564" s="22" t="s">
        <v>4</v>
      </c>
      <c r="L564" s="22">
        <v>2686</v>
      </c>
      <c r="M564" s="22" t="s">
        <v>5</v>
      </c>
      <c r="N564" s="22">
        <v>10</v>
      </c>
      <c r="O564" s="22">
        <v>2</v>
      </c>
      <c r="P564" s="22">
        <v>10</v>
      </c>
      <c r="Q564" s="22">
        <f t="shared" si="8"/>
        <v>0</v>
      </c>
      <c r="R564" s="22">
        <v>9</v>
      </c>
      <c r="S564" s="22">
        <v>7</v>
      </c>
      <c r="T564" s="22">
        <v>8</v>
      </c>
      <c r="U564" s="22">
        <v>1</v>
      </c>
    </row>
    <row r="565" spans="1:21" x14ac:dyDescent="0.25">
      <c r="A565" s="22">
        <v>25</v>
      </c>
      <c r="B565" s="22">
        <v>0</v>
      </c>
      <c r="C565" s="22" t="s">
        <v>0</v>
      </c>
      <c r="D565" s="22" t="s">
        <v>1</v>
      </c>
      <c r="E565" s="22" t="s">
        <v>8</v>
      </c>
      <c r="F565" s="22">
        <v>3</v>
      </c>
      <c r="G565" s="22" t="s">
        <v>3</v>
      </c>
      <c r="H565" s="22">
        <v>3</v>
      </c>
      <c r="I565" s="22">
        <v>2</v>
      </c>
      <c r="J565" s="22">
        <v>4</v>
      </c>
      <c r="K565" s="22" t="s">
        <v>4</v>
      </c>
      <c r="L565" s="22">
        <v>6180</v>
      </c>
      <c r="M565" s="22" t="s">
        <v>11</v>
      </c>
      <c r="N565" s="22">
        <v>6</v>
      </c>
      <c r="O565" s="22">
        <v>2</v>
      </c>
      <c r="P565" s="22">
        <v>6</v>
      </c>
      <c r="Q565" s="22">
        <f t="shared" si="8"/>
        <v>0</v>
      </c>
      <c r="R565" s="22">
        <v>5</v>
      </c>
      <c r="S565" s="22">
        <v>1</v>
      </c>
      <c r="T565" s="22">
        <v>4</v>
      </c>
      <c r="U565" s="22">
        <v>26</v>
      </c>
    </row>
    <row r="566" spans="1:21" x14ac:dyDescent="0.25">
      <c r="A566" s="22">
        <v>45</v>
      </c>
      <c r="B566" s="22">
        <v>0</v>
      </c>
      <c r="C566" s="22" t="s">
        <v>0</v>
      </c>
      <c r="D566" s="22" t="s">
        <v>1</v>
      </c>
      <c r="E566" s="22" t="s">
        <v>17</v>
      </c>
      <c r="F566" s="22">
        <v>2</v>
      </c>
      <c r="G566" s="22" t="s">
        <v>9</v>
      </c>
      <c r="H566" s="22">
        <v>1</v>
      </c>
      <c r="I566" s="22">
        <v>2</v>
      </c>
      <c r="J566" s="22">
        <v>3</v>
      </c>
      <c r="K566" s="22" t="s">
        <v>4</v>
      </c>
      <c r="L566" s="22">
        <v>6632</v>
      </c>
      <c r="M566" s="22" t="s">
        <v>11</v>
      </c>
      <c r="N566" s="22">
        <v>9</v>
      </c>
      <c r="O566" s="22">
        <v>3</v>
      </c>
      <c r="P566" s="22">
        <v>8</v>
      </c>
      <c r="Q566" s="22">
        <f t="shared" si="8"/>
        <v>1</v>
      </c>
      <c r="R566" s="22">
        <v>7</v>
      </c>
      <c r="S566" s="22">
        <v>3</v>
      </c>
      <c r="T566" s="22">
        <v>1</v>
      </c>
      <c r="U566" s="22">
        <v>2</v>
      </c>
    </row>
    <row r="567" spans="1:21" x14ac:dyDescent="0.25">
      <c r="A567" s="22">
        <v>23</v>
      </c>
      <c r="B567" s="22">
        <v>0</v>
      </c>
      <c r="C567" s="22" t="s">
        <v>0</v>
      </c>
      <c r="D567" s="22" t="s">
        <v>7</v>
      </c>
      <c r="E567" s="22" t="s">
        <v>8</v>
      </c>
      <c r="F567" s="22">
        <v>1</v>
      </c>
      <c r="G567" s="22" t="s">
        <v>9</v>
      </c>
      <c r="H567" s="22">
        <v>4</v>
      </c>
      <c r="I567" s="22">
        <v>1</v>
      </c>
      <c r="J567" s="22">
        <v>3</v>
      </c>
      <c r="K567" s="22" t="s">
        <v>4</v>
      </c>
      <c r="L567" s="22">
        <v>3505</v>
      </c>
      <c r="M567" s="22" t="s">
        <v>11</v>
      </c>
      <c r="N567" s="22">
        <v>2</v>
      </c>
      <c r="O567" s="22">
        <v>3</v>
      </c>
      <c r="P567" s="22">
        <v>2</v>
      </c>
      <c r="Q567" s="22">
        <f t="shared" si="8"/>
        <v>0</v>
      </c>
      <c r="R567" s="22">
        <v>2</v>
      </c>
      <c r="S567" s="22">
        <v>0</v>
      </c>
      <c r="T567" s="22">
        <v>2</v>
      </c>
      <c r="U567" s="22">
        <v>10</v>
      </c>
    </row>
    <row r="568" spans="1:21" x14ac:dyDescent="0.25">
      <c r="A568" s="22">
        <v>47</v>
      </c>
      <c r="B568" s="22">
        <v>1</v>
      </c>
      <c r="C568" s="22" t="s">
        <v>6</v>
      </c>
      <c r="D568" s="22" t="s">
        <v>1</v>
      </c>
      <c r="E568" s="22" t="s">
        <v>2</v>
      </c>
      <c r="F568" s="22">
        <v>2</v>
      </c>
      <c r="G568" s="22" t="s">
        <v>3</v>
      </c>
      <c r="H568" s="22">
        <v>4</v>
      </c>
      <c r="I568" s="22">
        <v>2</v>
      </c>
      <c r="J568" s="22">
        <v>3</v>
      </c>
      <c r="K568" s="22" t="s">
        <v>4</v>
      </c>
      <c r="L568" s="22">
        <v>6397</v>
      </c>
      <c r="M568" s="22" t="s">
        <v>5</v>
      </c>
      <c r="N568" s="22">
        <v>8</v>
      </c>
      <c r="O568" s="22">
        <v>3</v>
      </c>
      <c r="P568" s="22">
        <v>5</v>
      </c>
      <c r="Q568" s="22">
        <f t="shared" si="8"/>
        <v>3</v>
      </c>
      <c r="R568" s="22">
        <v>4</v>
      </c>
      <c r="S568" s="22">
        <v>1</v>
      </c>
      <c r="T568" s="22">
        <v>3</v>
      </c>
      <c r="U568" s="22">
        <v>27</v>
      </c>
    </row>
    <row r="569" spans="1:21" x14ac:dyDescent="0.25">
      <c r="A569" s="22">
        <v>34</v>
      </c>
      <c r="B569" s="22">
        <v>0</v>
      </c>
      <c r="C569" s="22" t="s">
        <v>0</v>
      </c>
      <c r="D569" s="22" t="s">
        <v>1</v>
      </c>
      <c r="E569" s="22" t="s">
        <v>20</v>
      </c>
      <c r="F569" s="22">
        <v>4</v>
      </c>
      <c r="G569" s="22" t="s">
        <v>9</v>
      </c>
      <c r="H569" s="22">
        <v>3</v>
      </c>
      <c r="I569" s="22">
        <v>2</v>
      </c>
      <c r="J569" s="22">
        <v>4</v>
      </c>
      <c r="K569" s="22" t="s">
        <v>4</v>
      </c>
      <c r="L569" s="22">
        <v>6274</v>
      </c>
      <c r="M569" s="22" t="s">
        <v>11</v>
      </c>
      <c r="N569" s="22">
        <v>6</v>
      </c>
      <c r="O569" s="22">
        <v>3</v>
      </c>
      <c r="P569" s="22">
        <v>6</v>
      </c>
      <c r="Q569" s="22">
        <f t="shared" si="8"/>
        <v>0</v>
      </c>
      <c r="R569" s="22">
        <v>5</v>
      </c>
      <c r="S569" s="22">
        <v>1</v>
      </c>
      <c r="T569" s="22">
        <v>4</v>
      </c>
      <c r="U569" s="22">
        <v>2</v>
      </c>
    </row>
    <row r="570" spans="1:21" x14ac:dyDescent="0.25">
      <c r="A570" s="22">
        <v>55</v>
      </c>
      <c r="B570" s="22">
        <v>1</v>
      </c>
      <c r="C570" s="22" t="s">
        <v>0</v>
      </c>
      <c r="D570" s="22" t="s">
        <v>7</v>
      </c>
      <c r="E570" s="22" t="s">
        <v>8</v>
      </c>
      <c r="F570" s="22">
        <v>4</v>
      </c>
      <c r="G570" s="22" t="s">
        <v>9</v>
      </c>
      <c r="H570" s="22">
        <v>3</v>
      </c>
      <c r="I570" s="22">
        <v>5</v>
      </c>
      <c r="J570" s="22">
        <v>1</v>
      </c>
      <c r="K570" s="22" t="s">
        <v>10</v>
      </c>
      <c r="L570" s="22">
        <v>19859</v>
      </c>
      <c r="M570" s="22" t="s">
        <v>5</v>
      </c>
      <c r="N570" s="22">
        <v>24</v>
      </c>
      <c r="O570" s="22">
        <v>3</v>
      </c>
      <c r="P570" s="22">
        <v>5</v>
      </c>
      <c r="Q570" s="22">
        <f t="shared" si="8"/>
        <v>19</v>
      </c>
      <c r="R570" s="22">
        <v>2</v>
      </c>
      <c r="S570" s="22">
        <v>1</v>
      </c>
      <c r="T570" s="22">
        <v>4</v>
      </c>
      <c r="U570" s="22">
        <v>2</v>
      </c>
    </row>
    <row r="571" spans="1:21" x14ac:dyDescent="0.25">
      <c r="A571" s="22">
        <v>36</v>
      </c>
      <c r="B571" s="22">
        <v>0</v>
      </c>
      <c r="C571" s="22" t="s">
        <v>12</v>
      </c>
      <c r="D571" s="22" t="s">
        <v>1</v>
      </c>
      <c r="E571" s="22" t="s">
        <v>2</v>
      </c>
      <c r="F571" s="22">
        <v>1</v>
      </c>
      <c r="G571" s="22" t="s">
        <v>9</v>
      </c>
      <c r="H571" s="22">
        <v>2</v>
      </c>
      <c r="I571" s="22">
        <v>3</v>
      </c>
      <c r="J571" s="22">
        <v>1</v>
      </c>
      <c r="K571" s="22" t="s">
        <v>4</v>
      </c>
      <c r="L571" s="22">
        <v>7587</v>
      </c>
      <c r="M571" s="22" t="s">
        <v>11</v>
      </c>
      <c r="N571" s="22">
        <v>10</v>
      </c>
      <c r="O571" s="22">
        <v>3</v>
      </c>
      <c r="P571" s="22">
        <v>10</v>
      </c>
      <c r="Q571" s="22">
        <f t="shared" si="8"/>
        <v>0</v>
      </c>
      <c r="R571" s="22">
        <v>7</v>
      </c>
      <c r="S571" s="22">
        <v>0</v>
      </c>
      <c r="T571" s="22">
        <v>9</v>
      </c>
      <c r="U571" s="22">
        <v>8</v>
      </c>
    </row>
    <row r="572" spans="1:21" x14ac:dyDescent="0.25">
      <c r="A572" s="22">
        <v>52</v>
      </c>
      <c r="B572" s="22">
        <v>0</v>
      </c>
      <c r="C572" s="22" t="s">
        <v>12</v>
      </c>
      <c r="D572" s="22" t="s">
        <v>7</v>
      </c>
      <c r="E572" s="22" t="s">
        <v>8</v>
      </c>
      <c r="F572" s="22">
        <v>4</v>
      </c>
      <c r="G572" s="22" t="s">
        <v>9</v>
      </c>
      <c r="H572" s="22">
        <v>3</v>
      </c>
      <c r="I572" s="22">
        <v>1</v>
      </c>
      <c r="J572" s="22">
        <v>4</v>
      </c>
      <c r="K572" s="22" t="s">
        <v>10</v>
      </c>
      <c r="L572" s="22">
        <v>4258</v>
      </c>
      <c r="M572" s="22" t="s">
        <v>11</v>
      </c>
      <c r="N572" s="22">
        <v>5</v>
      </c>
      <c r="O572" s="22">
        <v>3</v>
      </c>
      <c r="P572" s="22">
        <v>4</v>
      </c>
      <c r="Q572" s="22">
        <f t="shared" si="8"/>
        <v>1</v>
      </c>
      <c r="R572" s="22">
        <v>3</v>
      </c>
      <c r="S572" s="22">
        <v>1</v>
      </c>
      <c r="T572" s="22">
        <v>2</v>
      </c>
      <c r="U572" s="22">
        <v>19</v>
      </c>
    </row>
    <row r="573" spans="1:21" x14ac:dyDescent="0.25">
      <c r="A573" s="22">
        <v>26</v>
      </c>
      <c r="B573" s="22">
        <v>0</v>
      </c>
      <c r="C573" s="22" t="s">
        <v>6</v>
      </c>
      <c r="D573" s="22" t="s">
        <v>7</v>
      </c>
      <c r="E573" s="22" t="s">
        <v>2</v>
      </c>
      <c r="F573" s="22">
        <v>1</v>
      </c>
      <c r="G573" s="22" t="s">
        <v>3</v>
      </c>
      <c r="H573" s="22">
        <v>1</v>
      </c>
      <c r="I573" s="22">
        <v>1</v>
      </c>
      <c r="J573" s="22">
        <v>4</v>
      </c>
      <c r="K573" s="22" t="s">
        <v>15</v>
      </c>
      <c r="L573" s="22">
        <v>4364</v>
      </c>
      <c r="M573" s="22" t="s">
        <v>11</v>
      </c>
      <c r="N573" s="22">
        <v>5</v>
      </c>
      <c r="O573" s="22">
        <v>3</v>
      </c>
      <c r="P573" s="22">
        <v>2</v>
      </c>
      <c r="Q573" s="22">
        <f t="shared" si="8"/>
        <v>3</v>
      </c>
      <c r="R573" s="22">
        <v>2</v>
      </c>
      <c r="S573" s="22">
        <v>2</v>
      </c>
      <c r="T573" s="22">
        <v>0</v>
      </c>
      <c r="U573" s="22">
        <v>1</v>
      </c>
    </row>
    <row r="574" spans="1:21" x14ac:dyDescent="0.25">
      <c r="A574" s="22">
        <v>29</v>
      </c>
      <c r="B574" s="22">
        <v>0</v>
      </c>
      <c r="C574" s="22" t="s">
        <v>0</v>
      </c>
      <c r="D574" s="22" t="s">
        <v>7</v>
      </c>
      <c r="E574" s="22" t="s">
        <v>8</v>
      </c>
      <c r="F574" s="22">
        <v>2</v>
      </c>
      <c r="G574" s="22" t="s">
        <v>3</v>
      </c>
      <c r="H574" s="22">
        <v>3</v>
      </c>
      <c r="I574" s="22">
        <v>2</v>
      </c>
      <c r="J574" s="22">
        <v>3</v>
      </c>
      <c r="K574" s="22" t="s">
        <v>10</v>
      </c>
      <c r="L574" s="22">
        <v>4335</v>
      </c>
      <c r="M574" s="22" t="s">
        <v>11</v>
      </c>
      <c r="N574" s="22">
        <v>11</v>
      </c>
      <c r="O574" s="22">
        <v>2</v>
      </c>
      <c r="P574" s="22">
        <v>8</v>
      </c>
      <c r="Q574" s="22">
        <f t="shared" si="8"/>
        <v>3</v>
      </c>
      <c r="R574" s="22">
        <v>7</v>
      </c>
      <c r="S574" s="22">
        <v>1</v>
      </c>
      <c r="T574" s="22">
        <v>1</v>
      </c>
      <c r="U574" s="22">
        <v>27</v>
      </c>
    </row>
    <row r="575" spans="1:21" x14ac:dyDescent="0.25">
      <c r="A575" s="22">
        <v>26</v>
      </c>
      <c r="B575" s="22">
        <v>1</v>
      </c>
      <c r="C575" s="22" t="s">
        <v>0</v>
      </c>
      <c r="D575" s="22" t="s">
        <v>1</v>
      </c>
      <c r="E575" s="22" t="s">
        <v>17</v>
      </c>
      <c r="F575" s="22">
        <v>4</v>
      </c>
      <c r="G575" s="22" t="s">
        <v>9</v>
      </c>
      <c r="H575" s="22">
        <v>2</v>
      </c>
      <c r="I575" s="22">
        <v>2</v>
      </c>
      <c r="J575" s="22">
        <v>1</v>
      </c>
      <c r="K575" s="22" t="s">
        <v>4</v>
      </c>
      <c r="L575" s="22">
        <v>5326</v>
      </c>
      <c r="M575" s="22" t="s">
        <v>11</v>
      </c>
      <c r="N575" s="22">
        <v>6</v>
      </c>
      <c r="O575" s="22">
        <v>2</v>
      </c>
      <c r="P575" s="22">
        <v>4</v>
      </c>
      <c r="Q575" s="22">
        <f t="shared" si="8"/>
        <v>2</v>
      </c>
      <c r="R575" s="22">
        <v>3</v>
      </c>
      <c r="S575" s="22">
        <v>1</v>
      </c>
      <c r="T575" s="22">
        <v>2</v>
      </c>
      <c r="U575" s="22">
        <v>8</v>
      </c>
    </row>
    <row r="576" spans="1:21" x14ac:dyDescent="0.25">
      <c r="A576" s="22">
        <v>34</v>
      </c>
      <c r="B576" s="22">
        <v>0</v>
      </c>
      <c r="C576" s="22" t="s">
        <v>0</v>
      </c>
      <c r="D576" s="22" t="s">
        <v>7</v>
      </c>
      <c r="E576" s="22" t="s">
        <v>2</v>
      </c>
      <c r="F576" s="22">
        <v>2</v>
      </c>
      <c r="G576" s="22" t="s">
        <v>3</v>
      </c>
      <c r="H576" s="22">
        <v>4</v>
      </c>
      <c r="I576" s="22">
        <v>1</v>
      </c>
      <c r="J576" s="22">
        <v>4</v>
      </c>
      <c r="K576" s="22" t="s">
        <v>4</v>
      </c>
      <c r="L576" s="22">
        <v>3280</v>
      </c>
      <c r="M576" s="22" t="s">
        <v>11</v>
      </c>
      <c r="N576" s="22">
        <v>10</v>
      </c>
      <c r="O576" s="22">
        <v>3</v>
      </c>
      <c r="P576" s="22">
        <v>4</v>
      </c>
      <c r="Q576" s="22">
        <f t="shared" si="8"/>
        <v>6</v>
      </c>
      <c r="R576" s="22">
        <v>2</v>
      </c>
      <c r="S576" s="22">
        <v>1</v>
      </c>
      <c r="T576" s="22">
        <v>3</v>
      </c>
      <c r="U576" s="22">
        <v>1</v>
      </c>
    </row>
    <row r="577" spans="1:21" x14ac:dyDescent="0.25">
      <c r="A577" s="22">
        <v>54</v>
      </c>
      <c r="B577" s="22">
        <v>0</v>
      </c>
      <c r="C577" s="22" t="s">
        <v>0</v>
      </c>
      <c r="D577" s="22" t="s">
        <v>7</v>
      </c>
      <c r="E577" s="22" t="s">
        <v>8</v>
      </c>
      <c r="F577" s="22">
        <v>4</v>
      </c>
      <c r="G577" s="22" t="s">
        <v>3</v>
      </c>
      <c r="H577" s="22">
        <v>3</v>
      </c>
      <c r="I577" s="22">
        <v>2</v>
      </c>
      <c r="J577" s="22">
        <v>1</v>
      </c>
      <c r="K577" s="22" t="s">
        <v>15</v>
      </c>
      <c r="L577" s="22">
        <v>5485</v>
      </c>
      <c r="M577" s="22" t="s">
        <v>5</v>
      </c>
      <c r="N577" s="22">
        <v>9</v>
      </c>
      <c r="O577" s="22">
        <v>3</v>
      </c>
      <c r="P577" s="22">
        <v>5</v>
      </c>
      <c r="Q577" s="22">
        <f t="shared" si="8"/>
        <v>4</v>
      </c>
      <c r="R577" s="22">
        <v>3</v>
      </c>
      <c r="S577" s="22">
        <v>1</v>
      </c>
      <c r="T577" s="22">
        <v>4</v>
      </c>
      <c r="U577" s="22">
        <v>19</v>
      </c>
    </row>
    <row r="578" spans="1:21" x14ac:dyDescent="0.25">
      <c r="A578" s="22">
        <v>27</v>
      </c>
      <c r="B578" s="22">
        <v>0</v>
      </c>
      <c r="C578" s="22" t="s">
        <v>6</v>
      </c>
      <c r="D578" s="22" t="s">
        <v>1</v>
      </c>
      <c r="E578" s="22" t="s">
        <v>14</v>
      </c>
      <c r="F578" s="22">
        <v>3</v>
      </c>
      <c r="G578" s="22" t="s">
        <v>9</v>
      </c>
      <c r="H578" s="22">
        <v>3</v>
      </c>
      <c r="I578" s="22">
        <v>2</v>
      </c>
      <c r="J578" s="22">
        <v>4</v>
      </c>
      <c r="K578" s="22" t="s">
        <v>10</v>
      </c>
      <c r="L578" s="22">
        <v>4342</v>
      </c>
      <c r="M578" s="22" t="s">
        <v>11</v>
      </c>
      <c r="N578" s="22">
        <v>5</v>
      </c>
      <c r="O578" s="22">
        <v>3</v>
      </c>
      <c r="P578" s="22">
        <v>4</v>
      </c>
      <c r="Q578" s="22">
        <f t="shared" si="8"/>
        <v>1</v>
      </c>
      <c r="R578" s="22">
        <v>2</v>
      </c>
      <c r="S578" s="22">
        <v>1</v>
      </c>
      <c r="T578" s="22">
        <v>1</v>
      </c>
      <c r="U578" s="22">
        <v>8</v>
      </c>
    </row>
    <row r="579" spans="1:21" x14ac:dyDescent="0.25">
      <c r="A579" s="22">
        <v>37</v>
      </c>
      <c r="B579" s="22">
        <v>0</v>
      </c>
      <c r="C579" s="22" t="s">
        <v>0</v>
      </c>
      <c r="D579" s="22" t="s">
        <v>7</v>
      </c>
      <c r="E579" s="22" t="s">
        <v>2</v>
      </c>
      <c r="F579" s="22">
        <v>4</v>
      </c>
      <c r="G579" s="22" t="s">
        <v>3</v>
      </c>
      <c r="H579" s="22">
        <v>3</v>
      </c>
      <c r="I579" s="22">
        <v>1</v>
      </c>
      <c r="J579" s="22">
        <v>1</v>
      </c>
      <c r="K579" s="22" t="s">
        <v>15</v>
      </c>
      <c r="L579" s="22">
        <v>2782</v>
      </c>
      <c r="M579" s="22" t="s">
        <v>5</v>
      </c>
      <c r="N579" s="22">
        <v>6</v>
      </c>
      <c r="O579" s="22">
        <v>2</v>
      </c>
      <c r="P579" s="22">
        <v>5</v>
      </c>
      <c r="Q579" s="22">
        <f t="shared" ref="Q579:Q642" si="9">N579-P579</f>
        <v>1</v>
      </c>
      <c r="R579" s="22">
        <v>3</v>
      </c>
      <c r="S579" s="22">
        <v>4</v>
      </c>
      <c r="T579" s="22">
        <v>3</v>
      </c>
      <c r="U579" s="22">
        <v>10</v>
      </c>
    </row>
    <row r="580" spans="1:21" x14ac:dyDescent="0.25">
      <c r="A580" s="22">
        <v>38</v>
      </c>
      <c r="B580" s="22">
        <v>0</v>
      </c>
      <c r="C580" s="22" t="s">
        <v>6</v>
      </c>
      <c r="D580" s="22" t="s">
        <v>7</v>
      </c>
      <c r="E580" s="22" t="s">
        <v>2</v>
      </c>
      <c r="F580" s="22">
        <v>1</v>
      </c>
      <c r="G580" s="22" t="s">
        <v>3</v>
      </c>
      <c r="H580" s="22">
        <v>4</v>
      </c>
      <c r="I580" s="22">
        <v>2</v>
      </c>
      <c r="J580" s="22">
        <v>1</v>
      </c>
      <c r="K580" s="22" t="s">
        <v>4</v>
      </c>
      <c r="L580" s="22">
        <v>5980</v>
      </c>
      <c r="M580" s="22" t="s">
        <v>5</v>
      </c>
      <c r="N580" s="22">
        <v>17</v>
      </c>
      <c r="O580" s="22">
        <v>3</v>
      </c>
      <c r="P580" s="22">
        <v>15</v>
      </c>
      <c r="Q580" s="22">
        <f t="shared" si="9"/>
        <v>2</v>
      </c>
      <c r="R580" s="22">
        <v>7</v>
      </c>
      <c r="S580" s="22">
        <v>4</v>
      </c>
      <c r="T580" s="22">
        <v>12</v>
      </c>
      <c r="U580" s="22">
        <v>2</v>
      </c>
    </row>
    <row r="581" spans="1:21" x14ac:dyDescent="0.25">
      <c r="A581" s="22">
        <v>34</v>
      </c>
      <c r="B581" s="22">
        <v>0</v>
      </c>
      <c r="C581" s="22" t="s">
        <v>0</v>
      </c>
      <c r="D581" s="22" t="s">
        <v>7</v>
      </c>
      <c r="E581" s="22" t="s">
        <v>8</v>
      </c>
      <c r="F581" s="22">
        <v>3</v>
      </c>
      <c r="G581" s="22" t="s">
        <v>3</v>
      </c>
      <c r="H581" s="22">
        <v>2</v>
      </c>
      <c r="I581" s="22">
        <v>1</v>
      </c>
      <c r="J581" s="22">
        <v>1</v>
      </c>
      <c r="K581" s="22" t="s">
        <v>4</v>
      </c>
      <c r="L581" s="22">
        <v>4381</v>
      </c>
      <c r="M581" s="22" t="s">
        <v>11</v>
      </c>
      <c r="N581" s="22">
        <v>6</v>
      </c>
      <c r="O581" s="22">
        <v>3</v>
      </c>
      <c r="P581" s="22">
        <v>6</v>
      </c>
      <c r="Q581" s="22">
        <f t="shared" si="9"/>
        <v>0</v>
      </c>
      <c r="R581" s="22">
        <v>5</v>
      </c>
      <c r="S581" s="22">
        <v>1</v>
      </c>
      <c r="T581" s="22">
        <v>3</v>
      </c>
      <c r="U581" s="22">
        <v>2</v>
      </c>
    </row>
    <row r="582" spans="1:21" x14ac:dyDescent="0.25">
      <c r="A582" s="22">
        <v>35</v>
      </c>
      <c r="B582" s="22">
        <v>0</v>
      </c>
      <c r="C582" s="22" t="s">
        <v>0</v>
      </c>
      <c r="D582" s="22" t="s">
        <v>1</v>
      </c>
      <c r="E582" s="22" t="s">
        <v>2</v>
      </c>
      <c r="F582" s="22">
        <v>1</v>
      </c>
      <c r="G582" s="22" t="s">
        <v>3</v>
      </c>
      <c r="H582" s="22">
        <v>3</v>
      </c>
      <c r="I582" s="22">
        <v>1</v>
      </c>
      <c r="J582" s="22">
        <v>4</v>
      </c>
      <c r="K582" s="22" t="s">
        <v>10</v>
      </c>
      <c r="L582" s="22">
        <v>2572</v>
      </c>
      <c r="M582" s="22" t="s">
        <v>11</v>
      </c>
      <c r="N582" s="22">
        <v>3</v>
      </c>
      <c r="O582" s="22">
        <v>2</v>
      </c>
      <c r="P582" s="22">
        <v>3</v>
      </c>
      <c r="Q582" s="22">
        <f t="shared" si="9"/>
        <v>0</v>
      </c>
      <c r="R582" s="22">
        <v>2</v>
      </c>
      <c r="S582" s="22">
        <v>0</v>
      </c>
      <c r="T582" s="22">
        <v>2</v>
      </c>
      <c r="U582" s="22">
        <v>8</v>
      </c>
    </row>
    <row r="583" spans="1:21" x14ac:dyDescent="0.25">
      <c r="A583" s="22">
        <v>30</v>
      </c>
      <c r="B583" s="22">
        <v>0</v>
      </c>
      <c r="C583" s="22" t="s">
        <v>0</v>
      </c>
      <c r="D583" s="22" t="s">
        <v>7</v>
      </c>
      <c r="E583" s="22" t="s">
        <v>2</v>
      </c>
      <c r="F583" s="22">
        <v>4</v>
      </c>
      <c r="G583" s="22" t="s">
        <v>9</v>
      </c>
      <c r="H583" s="22">
        <v>1</v>
      </c>
      <c r="I583" s="22">
        <v>1</v>
      </c>
      <c r="J583" s="22">
        <v>3</v>
      </c>
      <c r="K583" s="22" t="s">
        <v>10</v>
      </c>
      <c r="L583" s="22">
        <v>3833</v>
      </c>
      <c r="M583" s="22" t="s">
        <v>11</v>
      </c>
      <c r="N583" s="22">
        <v>7</v>
      </c>
      <c r="O583" s="22">
        <v>3</v>
      </c>
      <c r="P583" s="22">
        <v>2</v>
      </c>
      <c r="Q583" s="22">
        <f t="shared" si="9"/>
        <v>5</v>
      </c>
      <c r="R583" s="22">
        <v>2</v>
      </c>
      <c r="S583" s="22">
        <v>0</v>
      </c>
      <c r="T583" s="22">
        <v>2</v>
      </c>
      <c r="U583" s="22">
        <v>1</v>
      </c>
    </row>
    <row r="584" spans="1:21" x14ac:dyDescent="0.25">
      <c r="A584" s="22">
        <v>40</v>
      </c>
      <c r="B584" s="22">
        <v>0</v>
      </c>
      <c r="C584" s="22" t="s">
        <v>6</v>
      </c>
      <c r="D584" s="22" t="s">
        <v>7</v>
      </c>
      <c r="E584" s="22" t="s">
        <v>8</v>
      </c>
      <c r="F584" s="22">
        <v>3</v>
      </c>
      <c r="G584" s="22" t="s">
        <v>3</v>
      </c>
      <c r="H584" s="22">
        <v>4</v>
      </c>
      <c r="I584" s="22">
        <v>2</v>
      </c>
      <c r="J584" s="22">
        <v>2</v>
      </c>
      <c r="K584" s="22" t="s">
        <v>10</v>
      </c>
      <c r="L584" s="22">
        <v>4244</v>
      </c>
      <c r="M584" s="22" t="s">
        <v>11</v>
      </c>
      <c r="N584" s="22">
        <v>8</v>
      </c>
      <c r="O584" s="22">
        <v>3</v>
      </c>
      <c r="P584" s="22">
        <v>8</v>
      </c>
      <c r="Q584" s="22">
        <f t="shared" si="9"/>
        <v>0</v>
      </c>
      <c r="R584" s="22">
        <v>7</v>
      </c>
      <c r="S584" s="22">
        <v>3</v>
      </c>
      <c r="T584" s="22">
        <v>7</v>
      </c>
      <c r="U584" s="22">
        <v>2</v>
      </c>
    </row>
    <row r="585" spans="1:21" x14ac:dyDescent="0.25">
      <c r="A585" s="22">
        <v>34</v>
      </c>
      <c r="B585" s="22">
        <v>0</v>
      </c>
      <c r="C585" s="22" t="s">
        <v>0</v>
      </c>
      <c r="D585" s="22" t="s">
        <v>1</v>
      </c>
      <c r="E585" s="22" t="s">
        <v>2</v>
      </c>
      <c r="F585" s="22">
        <v>3</v>
      </c>
      <c r="G585" s="22" t="s">
        <v>3</v>
      </c>
      <c r="H585" s="22">
        <v>3</v>
      </c>
      <c r="I585" s="22">
        <v>2</v>
      </c>
      <c r="J585" s="22">
        <v>1</v>
      </c>
      <c r="K585" s="22" t="s">
        <v>10</v>
      </c>
      <c r="L585" s="22">
        <v>6500</v>
      </c>
      <c r="M585" s="22" t="s">
        <v>11</v>
      </c>
      <c r="N585" s="22">
        <v>6</v>
      </c>
      <c r="O585" s="22">
        <v>3</v>
      </c>
      <c r="P585" s="22">
        <v>3</v>
      </c>
      <c r="Q585" s="22">
        <f t="shared" si="9"/>
        <v>3</v>
      </c>
      <c r="R585" s="22">
        <v>2</v>
      </c>
      <c r="S585" s="22">
        <v>1</v>
      </c>
      <c r="T585" s="22">
        <v>2</v>
      </c>
      <c r="U585" s="22">
        <v>8</v>
      </c>
    </row>
    <row r="586" spans="1:21" x14ac:dyDescent="0.25">
      <c r="A586" s="22">
        <v>42</v>
      </c>
      <c r="B586" s="22">
        <v>0</v>
      </c>
      <c r="C586" s="22" t="s">
        <v>6</v>
      </c>
      <c r="D586" s="22" t="s">
        <v>7</v>
      </c>
      <c r="E586" s="22" t="s">
        <v>2</v>
      </c>
      <c r="F586" s="22">
        <v>2</v>
      </c>
      <c r="G586" s="22" t="s">
        <v>9</v>
      </c>
      <c r="H586" s="22">
        <v>3</v>
      </c>
      <c r="I586" s="22">
        <v>5</v>
      </c>
      <c r="J586" s="22">
        <v>4</v>
      </c>
      <c r="K586" s="22" t="s">
        <v>15</v>
      </c>
      <c r="L586" s="22">
        <v>18430</v>
      </c>
      <c r="M586" s="22" t="s">
        <v>11</v>
      </c>
      <c r="N586" s="22">
        <v>24</v>
      </c>
      <c r="O586" s="22">
        <v>2</v>
      </c>
      <c r="P586" s="22">
        <v>24</v>
      </c>
      <c r="Q586" s="22">
        <f t="shared" si="9"/>
        <v>0</v>
      </c>
      <c r="R586" s="22">
        <v>7</v>
      </c>
      <c r="S586" s="22">
        <v>14</v>
      </c>
      <c r="T586" s="22">
        <v>9</v>
      </c>
      <c r="U586" s="22">
        <v>8</v>
      </c>
    </row>
    <row r="587" spans="1:21" x14ac:dyDescent="0.25">
      <c r="A587" s="22">
        <v>23</v>
      </c>
      <c r="B587" s="22">
        <v>1</v>
      </c>
      <c r="C587" s="22" t="s">
        <v>0</v>
      </c>
      <c r="D587" s="22" t="s">
        <v>7</v>
      </c>
      <c r="E587" s="22" t="s">
        <v>2</v>
      </c>
      <c r="F587" s="22">
        <v>3</v>
      </c>
      <c r="G587" s="22" t="s">
        <v>9</v>
      </c>
      <c r="H587" s="22">
        <v>4</v>
      </c>
      <c r="I587" s="22">
        <v>1</v>
      </c>
      <c r="J587" s="22">
        <v>1</v>
      </c>
      <c r="K587" s="22" t="s">
        <v>10</v>
      </c>
      <c r="L587" s="22">
        <v>1601</v>
      </c>
      <c r="M587" s="22" t="s">
        <v>5</v>
      </c>
      <c r="N587" s="22">
        <v>1</v>
      </c>
      <c r="O587" s="22">
        <v>3</v>
      </c>
      <c r="P587" s="22">
        <v>0</v>
      </c>
      <c r="Q587" s="22">
        <f t="shared" si="9"/>
        <v>1</v>
      </c>
      <c r="R587" s="22">
        <v>0</v>
      </c>
      <c r="S587" s="22">
        <v>0</v>
      </c>
      <c r="T587" s="22">
        <v>0</v>
      </c>
      <c r="U587" s="22">
        <v>6</v>
      </c>
    </row>
    <row r="588" spans="1:21" x14ac:dyDescent="0.25">
      <c r="A588" s="22">
        <v>24</v>
      </c>
      <c r="B588" s="22">
        <v>0</v>
      </c>
      <c r="C588" s="22" t="s">
        <v>12</v>
      </c>
      <c r="D588" s="22" t="s">
        <v>7</v>
      </c>
      <c r="E588" s="22" t="s">
        <v>2</v>
      </c>
      <c r="F588" s="22">
        <v>3</v>
      </c>
      <c r="G588" s="22" t="s">
        <v>9</v>
      </c>
      <c r="H588" s="22">
        <v>2</v>
      </c>
      <c r="I588" s="22">
        <v>1</v>
      </c>
      <c r="J588" s="22">
        <v>2</v>
      </c>
      <c r="K588" s="22" t="s">
        <v>15</v>
      </c>
      <c r="L588" s="22">
        <v>2694</v>
      </c>
      <c r="M588" s="22" t="s">
        <v>11</v>
      </c>
      <c r="N588" s="22">
        <v>1</v>
      </c>
      <c r="O588" s="22">
        <v>3</v>
      </c>
      <c r="P588" s="22">
        <v>1</v>
      </c>
      <c r="Q588" s="22">
        <f t="shared" si="9"/>
        <v>0</v>
      </c>
      <c r="R588" s="22">
        <v>0</v>
      </c>
      <c r="S588" s="22">
        <v>0</v>
      </c>
      <c r="T588" s="22">
        <v>0</v>
      </c>
      <c r="U588" s="22">
        <v>9</v>
      </c>
    </row>
    <row r="589" spans="1:21" x14ac:dyDescent="0.25">
      <c r="A589" s="22">
        <v>52</v>
      </c>
      <c r="B589" s="22">
        <v>0</v>
      </c>
      <c r="C589" s="22" t="s">
        <v>0</v>
      </c>
      <c r="D589" s="22" t="s">
        <v>7</v>
      </c>
      <c r="E589" s="22" t="s">
        <v>2</v>
      </c>
      <c r="F589" s="22">
        <v>4</v>
      </c>
      <c r="G589" s="22" t="s">
        <v>3</v>
      </c>
      <c r="H589" s="22">
        <v>3</v>
      </c>
      <c r="I589" s="22">
        <v>2</v>
      </c>
      <c r="J589" s="22">
        <v>3</v>
      </c>
      <c r="K589" s="22" t="s">
        <v>10</v>
      </c>
      <c r="L589" s="22">
        <v>3149</v>
      </c>
      <c r="M589" s="22" t="s">
        <v>11</v>
      </c>
      <c r="N589" s="22">
        <v>9</v>
      </c>
      <c r="O589" s="22">
        <v>3</v>
      </c>
      <c r="P589" s="22">
        <v>5</v>
      </c>
      <c r="Q589" s="22">
        <f t="shared" si="9"/>
        <v>4</v>
      </c>
      <c r="R589" s="22">
        <v>2</v>
      </c>
      <c r="S589" s="22">
        <v>1</v>
      </c>
      <c r="T589" s="22">
        <v>4</v>
      </c>
      <c r="U589" s="22">
        <v>11</v>
      </c>
    </row>
    <row r="590" spans="1:21" x14ac:dyDescent="0.25">
      <c r="A590" s="22">
        <v>50</v>
      </c>
      <c r="B590" s="22">
        <v>0</v>
      </c>
      <c r="C590" s="22" t="s">
        <v>0</v>
      </c>
      <c r="D590" s="22" t="s">
        <v>7</v>
      </c>
      <c r="E590" s="22" t="s">
        <v>8</v>
      </c>
      <c r="F590" s="22">
        <v>3</v>
      </c>
      <c r="G590" s="22" t="s">
        <v>9</v>
      </c>
      <c r="H590" s="22">
        <v>3</v>
      </c>
      <c r="I590" s="22">
        <v>4</v>
      </c>
      <c r="J590" s="22">
        <v>3</v>
      </c>
      <c r="K590" s="22" t="s">
        <v>10</v>
      </c>
      <c r="L590" s="22">
        <v>17639</v>
      </c>
      <c r="M590" s="22" t="s">
        <v>11</v>
      </c>
      <c r="N590" s="22">
        <v>30</v>
      </c>
      <c r="O590" s="22">
        <v>3</v>
      </c>
      <c r="P590" s="22">
        <v>4</v>
      </c>
      <c r="Q590" s="22">
        <f t="shared" si="9"/>
        <v>26</v>
      </c>
      <c r="R590" s="22">
        <v>3</v>
      </c>
      <c r="S590" s="22">
        <v>0</v>
      </c>
      <c r="T590" s="22">
        <v>3</v>
      </c>
      <c r="U590" s="22">
        <v>2</v>
      </c>
    </row>
    <row r="591" spans="1:21" x14ac:dyDescent="0.25">
      <c r="A591" s="22">
        <v>29</v>
      </c>
      <c r="B591" s="22">
        <v>1</v>
      </c>
      <c r="C591" s="22" t="s">
        <v>0</v>
      </c>
      <c r="D591" s="22" t="s">
        <v>7</v>
      </c>
      <c r="E591" s="22" t="s">
        <v>2</v>
      </c>
      <c r="F591" s="22">
        <v>2</v>
      </c>
      <c r="G591" s="22" t="s">
        <v>3</v>
      </c>
      <c r="H591" s="22">
        <v>2</v>
      </c>
      <c r="I591" s="22">
        <v>1</v>
      </c>
      <c r="J591" s="22">
        <v>1</v>
      </c>
      <c r="K591" s="22" t="s">
        <v>10</v>
      </c>
      <c r="L591" s="22">
        <v>2319</v>
      </c>
      <c r="M591" s="22" t="s">
        <v>5</v>
      </c>
      <c r="N591" s="22">
        <v>1</v>
      </c>
      <c r="O591" s="22">
        <v>3</v>
      </c>
      <c r="P591" s="22">
        <v>1</v>
      </c>
      <c r="Q591" s="22">
        <f t="shared" si="9"/>
        <v>0</v>
      </c>
      <c r="R591" s="22">
        <v>0</v>
      </c>
      <c r="S591" s="22">
        <v>0</v>
      </c>
      <c r="T591" s="22">
        <v>0</v>
      </c>
      <c r="U591" s="22">
        <v>1</v>
      </c>
    </row>
    <row r="592" spans="1:21" x14ac:dyDescent="0.25">
      <c r="A592" s="22">
        <v>33</v>
      </c>
      <c r="B592" s="22">
        <v>0</v>
      </c>
      <c r="C592" s="22" t="s">
        <v>0</v>
      </c>
      <c r="D592" s="22" t="s">
        <v>7</v>
      </c>
      <c r="E592" s="22" t="s">
        <v>8</v>
      </c>
      <c r="F592" s="22">
        <v>3</v>
      </c>
      <c r="G592" s="22" t="s">
        <v>9</v>
      </c>
      <c r="H592" s="22">
        <v>3</v>
      </c>
      <c r="I592" s="22">
        <v>3</v>
      </c>
      <c r="J592" s="22">
        <v>3</v>
      </c>
      <c r="K592" s="22" t="s">
        <v>10</v>
      </c>
      <c r="L592" s="22">
        <v>11691</v>
      </c>
      <c r="M592" s="22" t="s">
        <v>11</v>
      </c>
      <c r="N592" s="22">
        <v>14</v>
      </c>
      <c r="O592" s="22">
        <v>4</v>
      </c>
      <c r="P592" s="22">
        <v>13</v>
      </c>
      <c r="Q592" s="22">
        <f t="shared" si="9"/>
        <v>1</v>
      </c>
      <c r="R592" s="22">
        <v>9</v>
      </c>
      <c r="S592" s="22">
        <v>3</v>
      </c>
      <c r="T592" s="22">
        <v>7</v>
      </c>
      <c r="U592" s="22">
        <v>7</v>
      </c>
    </row>
    <row r="593" spans="1:21" x14ac:dyDescent="0.25">
      <c r="A593" s="22">
        <v>33</v>
      </c>
      <c r="B593" s="22">
        <v>1</v>
      </c>
      <c r="C593" s="22" t="s">
        <v>0</v>
      </c>
      <c r="D593" s="22" t="s">
        <v>1</v>
      </c>
      <c r="E593" s="22" t="s">
        <v>14</v>
      </c>
      <c r="F593" s="22">
        <v>1</v>
      </c>
      <c r="G593" s="22" t="s">
        <v>3</v>
      </c>
      <c r="H593" s="22">
        <v>3</v>
      </c>
      <c r="I593" s="22">
        <v>2</v>
      </c>
      <c r="J593" s="22">
        <v>1</v>
      </c>
      <c r="K593" s="22" t="s">
        <v>4</v>
      </c>
      <c r="L593" s="22">
        <v>5324</v>
      </c>
      <c r="M593" s="22" t="s">
        <v>11</v>
      </c>
      <c r="N593" s="22">
        <v>6</v>
      </c>
      <c r="O593" s="22">
        <v>3</v>
      </c>
      <c r="P593" s="22">
        <v>3</v>
      </c>
      <c r="Q593" s="22">
        <f t="shared" si="9"/>
        <v>3</v>
      </c>
      <c r="R593" s="22">
        <v>2</v>
      </c>
      <c r="S593" s="22">
        <v>0</v>
      </c>
      <c r="T593" s="22">
        <v>2</v>
      </c>
      <c r="U593" s="22">
        <v>16</v>
      </c>
    </row>
    <row r="594" spans="1:21" x14ac:dyDescent="0.25">
      <c r="A594" s="22">
        <v>47</v>
      </c>
      <c r="B594" s="22">
        <v>0</v>
      </c>
      <c r="C594" s="22" t="s">
        <v>0</v>
      </c>
      <c r="D594" s="22" t="s">
        <v>7</v>
      </c>
      <c r="E594" s="22" t="s">
        <v>20</v>
      </c>
      <c r="F594" s="22">
        <v>3</v>
      </c>
      <c r="G594" s="22" t="s">
        <v>3</v>
      </c>
      <c r="H594" s="22">
        <v>3</v>
      </c>
      <c r="I594" s="22">
        <v>4</v>
      </c>
      <c r="J594" s="22">
        <v>4</v>
      </c>
      <c r="K594" s="22" t="s">
        <v>10</v>
      </c>
      <c r="L594" s="22">
        <v>16752</v>
      </c>
      <c r="M594" s="22" t="s">
        <v>5</v>
      </c>
      <c r="N594" s="22">
        <v>26</v>
      </c>
      <c r="O594" s="22">
        <v>2</v>
      </c>
      <c r="P594" s="22">
        <v>26</v>
      </c>
      <c r="Q594" s="22">
        <f t="shared" si="9"/>
        <v>0</v>
      </c>
      <c r="R594" s="22">
        <v>14</v>
      </c>
      <c r="S594" s="22">
        <v>3</v>
      </c>
      <c r="T594" s="22">
        <v>0</v>
      </c>
      <c r="U594" s="22">
        <v>2</v>
      </c>
    </row>
    <row r="595" spans="1:21" x14ac:dyDescent="0.25">
      <c r="A595" s="22">
        <v>36</v>
      </c>
      <c r="B595" s="22">
        <v>0</v>
      </c>
      <c r="C595" s="22" t="s">
        <v>0</v>
      </c>
      <c r="D595" s="22" t="s">
        <v>7</v>
      </c>
      <c r="E595" s="22" t="s">
        <v>20</v>
      </c>
      <c r="F595" s="22">
        <v>3</v>
      </c>
      <c r="G595" s="22" t="s">
        <v>3</v>
      </c>
      <c r="H595" s="22">
        <v>3</v>
      </c>
      <c r="I595" s="22">
        <v>2</v>
      </c>
      <c r="J595" s="22">
        <v>2</v>
      </c>
      <c r="K595" s="22" t="s">
        <v>10</v>
      </c>
      <c r="L595" s="22">
        <v>5228</v>
      </c>
      <c r="M595" s="22" t="s">
        <v>11</v>
      </c>
      <c r="N595" s="22">
        <v>10</v>
      </c>
      <c r="O595" s="22">
        <v>3</v>
      </c>
      <c r="P595" s="22">
        <v>9</v>
      </c>
      <c r="Q595" s="22">
        <f t="shared" si="9"/>
        <v>1</v>
      </c>
      <c r="R595" s="22">
        <v>7</v>
      </c>
      <c r="S595" s="22">
        <v>0</v>
      </c>
      <c r="T595" s="22">
        <v>5</v>
      </c>
      <c r="U595" s="22">
        <v>1</v>
      </c>
    </row>
    <row r="596" spans="1:21" x14ac:dyDescent="0.25">
      <c r="A596" s="22">
        <v>29</v>
      </c>
      <c r="B596" s="22">
        <v>0</v>
      </c>
      <c r="C596" s="22" t="s">
        <v>0</v>
      </c>
      <c r="D596" s="22" t="s">
        <v>7</v>
      </c>
      <c r="E596" s="22" t="s">
        <v>2</v>
      </c>
      <c r="F596" s="22">
        <v>3</v>
      </c>
      <c r="G596" s="22" t="s">
        <v>9</v>
      </c>
      <c r="H596" s="22">
        <v>4</v>
      </c>
      <c r="I596" s="22">
        <v>1</v>
      </c>
      <c r="J596" s="22">
        <v>3</v>
      </c>
      <c r="K596" s="22" t="s">
        <v>10</v>
      </c>
      <c r="L596" s="22">
        <v>2700</v>
      </c>
      <c r="M596" s="22" t="s">
        <v>11</v>
      </c>
      <c r="N596" s="22">
        <v>10</v>
      </c>
      <c r="O596" s="22">
        <v>3</v>
      </c>
      <c r="P596" s="22">
        <v>10</v>
      </c>
      <c r="Q596" s="22">
        <f t="shared" si="9"/>
        <v>0</v>
      </c>
      <c r="R596" s="22">
        <v>7</v>
      </c>
      <c r="S596" s="22">
        <v>0</v>
      </c>
      <c r="T596" s="22">
        <v>7</v>
      </c>
      <c r="U596" s="22">
        <v>23</v>
      </c>
    </row>
    <row r="597" spans="1:21" x14ac:dyDescent="0.25">
      <c r="A597" s="22">
        <v>58</v>
      </c>
      <c r="B597" s="22">
        <v>1</v>
      </c>
      <c r="C597" s="22" t="s">
        <v>0</v>
      </c>
      <c r="D597" s="22" t="s">
        <v>7</v>
      </c>
      <c r="E597" s="22" t="s">
        <v>2</v>
      </c>
      <c r="F597" s="22">
        <v>4</v>
      </c>
      <c r="G597" s="22" t="s">
        <v>9</v>
      </c>
      <c r="H597" s="22">
        <v>3</v>
      </c>
      <c r="I597" s="22">
        <v>5</v>
      </c>
      <c r="J597" s="22">
        <v>2</v>
      </c>
      <c r="K597" s="22" t="s">
        <v>4</v>
      </c>
      <c r="L597" s="22">
        <v>19246</v>
      </c>
      <c r="M597" s="22" t="s">
        <v>5</v>
      </c>
      <c r="N597" s="22">
        <v>40</v>
      </c>
      <c r="O597" s="22">
        <v>3</v>
      </c>
      <c r="P597" s="22">
        <v>31</v>
      </c>
      <c r="Q597" s="22">
        <f t="shared" si="9"/>
        <v>9</v>
      </c>
      <c r="R597" s="22">
        <v>15</v>
      </c>
      <c r="S597" s="22">
        <v>13</v>
      </c>
      <c r="T597" s="22">
        <v>8</v>
      </c>
      <c r="U597" s="22">
        <v>2</v>
      </c>
    </row>
    <row r="598" spans="1:21" x14ac:dyDescent="0.25">
      <c r="A598" s="22">
        <v>35</v>
      </c>
      <c r="B598" s="22">
        <v>0</v>
      </c>
      <c r="C598" s="22" t="s">
        <v>0</v>
      </c>
      <c r="D598" s="22" t="s">
        <v>7</v>
      </c>
      <c r="E598" s="22" t="s">
        <v>2</v>
      </c>
      <c r="F598" s="22">
        <v>4</v>
      </c>
      <c r="G598" s="22" t="s">
        <v>3</v>
      </c>
      <c r="H598" s="22">
        <v>4</v>
      </c>
      <c r="I598" s="22">
        <v>1</v>
      </c>
      <c r="J598" s="22">
        <v>3</v>
      </c>
      <c r="K598" s="22" t="s">
        <v>4</v>
      </c>
      <c r="L598" s="22">
        <v>2506</v>
      </c>
      <c r="M598" s="22" t="s">
        <v>11</v>
      </c>
      <c r="N598" s="22">
        <v>7</v>
      </c>
      <c r="O598" s="22">
        <v>3</v>
      </c>
      <c r="P598" s="22">
        <v>2</v>
      </c>
      <c r="Q598" s="22">
        <f t="shared" si="9"/>
        <v>5</v>
      </c>
      <c r="R598" s="22">
        <v>2</v>
      </c>
      <c r="S598" s="22">
        <v>2</v>
      </c>
      <c r="T598" s="22">
        <v>2</v>
      </c>
      <c r="U598" s="22">
        <v>1</v>
      </c>
    </row>
    <row r="599" spans="1:21" x14ac:dyDescent="0.25">
      <c r="A599" s="22">
        <v>42</v>
      </c>
      <c r="B599" s="22">
        <v>0</v>
      </c>
      <c r="C599" s="22" t="s">
        <v>0</v>
      </c>
      <c r="D599" s="22" t="s">
        <v>7</v>
      </c>
      <c r="E599" s="22" t="s">
        <v>2</v>
      </c>
      <c r="F599" s="22">
        <v>4</v>
      </c>
      <c r="G599" s="22" t="s">
        <v>3</v>
      </c>
      <c r="H599" s="22">
        <v>2</v>
      </c>
      <c r="I599" s="22">
        <v>2</v>
      </c>
      <c r="J599" s="22">
        <v>4</v>
      </c>
      <c r="K599" s="22" t="s">
        <v>10</v>
      </c>
      <c r="L599" s="22">
        <v>6062</v>
      </c>
      <c r="M599" s="22" t="s">
        <v>5</v>
      </c>
      <c r="N599" s="22">
        <v>8</v>
      </c>
      <c r="O599" s="22">
        <v>3</v>
      </c>
      <c r="P599" s="22">
        <v>4</v>
      </c>
      <c r="Q599" s="22">
        <f t="shared" si="9"/>
        <v>4</v>
      </c>
      <c r="R599" s="22">
        <v>3</v>
      </c>
      <c r="S599" s="22">
        <v>0</v>
      </c>
      <c r="T599" s="22">
        <v>2</v>
      </c>
      <c r="U599" s="22">
        <v>1</v>
      </c>
    </row>
    <row r="600" spans="1:21" x14ac:dyDescent="0.25">
      <c r="A600" s="22">
        <v>28</v>
      </c>
      <c r="B600" s="22">
        <v>1</v>
      </c>
      <c r="C600" s="22" t="s">
        <v>0</v>
      </c>
      <c r="D600" s="22" t="s">
        <v>7</v>
      </c>
      <c r="E600" s="22" t="s">
        <v>8</v>
      </c>
      <c r="F600" s="22">
        <v>3</v>
      </c>
      <c r="G600" s="22" t="s">
        <v>9</v>
      </c>
      <c r="H600" s="22">
        <v>3</v>
      </c>
      <c r="I600" s="22">
        <v>1</v>
      </c>
      <c r="J600" s="22">
        <v>3</v>
      </c>
      <c r="K600" s="22" t="s">
        <v>4</v>
      </c>
      <c r="L600" s="22">
        <v>4382</v>
      </c>
      <c r="M600" s="22" t="s">
        <v>11</v>
      </c>
      <c r="N600" s="22">
        <v>5</v>
      </c>
      <c r="O600" s="22">
        <v>2</v>
      </c>
      <c r="P600" s="22">
        <v>2</v>
      </c>
      <c r="Q600" s="22">
        <f t="shared" si="9"/>
        <v>3</v>
      </c>
      <c r="R600" s="22">
        <v>2</v>
      </c>
      <c r="S600" s="22">
        <v>2</v>
      </c>
      <c r="T600" s="22">
        <v>1</v>
      </c>
      <c r="U600" s="22">
        <v>2</v>
      </c>
    </row>
    <row r="601" spans="1:21" x14ac:dyDescent="0.25">
      <c r="A601" s="22">
        <v>36</v>
      </c>
      <c r="B601" s="22">
        <v>0</v>
      </c>
      <c r="C601" s="22" t="s">
        <v>0</v>
      </c>
      <c r="D601" s="22" t="s">
        <v>13</v>
      </c>
      <c r="E601" s="22" t="s">
        <v>13</v>
      </c>
      <c r="F601" s="22">
        <v>3</v>
      </c>
      <c r="G601" s="22" t="s">
        <v>9</v>
      </c>
      <c r="H601" s="22">
        <v>3</v>
      </c>
      <c r="I601" s="22">
        <v>1</v>
      </c>
      <c r="J601" s="22">
        <v>2</v>
      </c>
      <c r="K601" s="22" t="s">
        <v>10</v>
      </c>
      <c r="L601" s="22">
        <v>2143</v>
      </c>
      <c r="M601" s="22" t="s">
        <v>11</v>
      </c>
      <c r="N601" s="22">
        <v>8</v>
      </c>
      <c r="O601" s="22">
        <v>3</v>
      </c>
      <c r="P601" s="22">
        <v>5</v>
      </c>
      <c r="Q601" s="22">
        <f t="shared" si="9"/>
        <v>3</v>
      </c>
      <c r="R601" s="22">
        <v>2</v>
      </c>
      <c r="S601" s="22">
        <v>0</v>
      </c>
      <c r="T601" s="22">
        <v>4</v>
      </c>
      <c r="U601" s="22">
        <v>13</v>
      </c>
    </row>
    <row r="602" spans="1:21" x14ac:dyDescent="0.25">
      <c r="A602" s="22">
        <v>32</v>
      </c>
      <c r="B602" s="22">
        <v>0</v>
      </c>
      <c r="C602" s="22" t="s">
        <v>0</v>
      </c>
      <c r="D602" s="22" t="s">
        <v>7</v>
      </c>
      <c r="E602" s="22" t="s">
        <v>2</v>
      </c>
      <c r="F602" s="22">
        <v>3</v>
      </c>
      <c r="G602" s="22" t="s">
        <v>3</v>
      </c>
      <c r="H602" s="22">
        <v>2</v>
      </c>
      <c r="I602" s="22">
        <v>2</v>
      </c>
      <c r="J602" s="22">
        <v>3</v>
      </c>
      <c r="K602" s="22" t="s">
        <v>10</v>
      </c>
      <c r="L602" s="22">
        <v>6162</v>
      </c>
      <c r="M602" s="22" t="s">
        <v>11</v>
      </c>
      <c r="N602" s="22">
        <v>14</v>
      </c>
      <c r="O602" s="22">
        <v>3</v>
      </c>
      <c r="P602" s="22">
        <v>14</v>
      </c>
      <c r="Q602" s="22">
        <f t="shared" si="9"/>
        <v>0</v>
      </c>
      <c r="R602" s="22">
        <v>13</v>
      </c>
      <c r="S602" s="22">
        <v>6</v>
      </c>
      <c r="T602" s="22">
        <v>8</v>
      </c>
      <c r="U602" s="22">
        <v>4</v>
      </c>
    </row>
    <row r="603" spans="1:21" x14ac:dyDescent="0.25">
      <c r="A603" s="22">
        <v>40</v>
      </c>
      <c r="B603" s="22">
        <v>0</v>
      </c>
      <c r="C603" s="22" t="s">
        <v>6</v>
      </c>
      <c r="D603" s="22" t="s">
        <v>7</v>
      </c>
      <c r="E603" s="22" t="s">
        <v>8</v>
      </c>
      <c r="F603" s="22">
        <v>1</v>
      </c>
      <c r="G603" s="22" t="s">
        <v>9</v>
      </c>
      <c r="H603" s="22">
        <v>2</v>
      </c>
      <c r="I603" s="22">
        <v>2</v>
      </c>
      <c r="J603" s="22">
        <v>3</v>
      </c>
      <c r="K603" s="22" t="s">
        <v>4</v>
      </c>
      <c r="L603" s="22">
        <v>5094</v>
      </c>
      <c r="M603" s="22" t="s">
        <v>11</v>
      </c>
      <c r="N603" s="22">
        <v>10</v>
      </c>
      <c r="O603" s="22">
        <v>3</v>
      </c>
      <c r="P603" s="22">
        <v>1</v>
      </c>
      <c r="Q603" s="22">
        <f t="shared" si="9"/>
        <v>9</v>
      </c>
      <c r="R603" s="22">
        <v>0</v>
      </c>
      <c r="S603" s="22">
        <v>0</v>
      </c>
      <c r="T603" s="22">
        <v>0</v>
      </c>
      <c r="U603" s="22">
        <v>16</v>
      </c>
    </row>
    <row r="604" spans="1:21" x14ac:dyDescent="0.25">
      <c r="A604" s="22">
        <v>30</v>
      </c>
      <c r="B604" s="22">
        <v>0</v>
      </c>
      <c r="C604" s="22" t="s">
        <v>0</v>
      </c>
      <c r="D604" s="22" t="s">
        <v>7</v>
      </c>
      <c r="E604" s="22" t="s">
        <v>8</v>
      </c>
      <c r="F604" s="22">
        <v>3</v>
      </c>
      <c r="G604" s="22" t="s">
        <v>3</v>
      </c>
      <c r="H604" s="22">
        <v>2</v>
      </c>
      <c r="I604" s="22">
        <v>2</v>
      </c>
      <c r="J604" s="22">
        <v>4</v>
      </c>
      <c r="K604" s="22" t="s">
        <v>4</v>
      </c>
      <c r="L604" s="22">
        <v>6877</v>
      </c>
      <c r="M604" s="22" t="s">
        <v>5</v>
      </c>
      <c r="N604" s="22">
        <v>12</v>
      </c>
      <c r="O604" s="22">
        <v>2</v>
      </c>
      <c r="P604" s="22">
        <v>0</v>
      </c>
      <c r="Q604" s="22">
        <f t="shared" si="9"/>
        <v>12</v>
      </c>
      <c r="R604" s="22">
        <v>0</v>
      </c>
      <c r="S604" s="22">
        <v>0</v>
      </c>
      <c r="T604" s="22">
        <v>0</v>
      </c>
      <c r="U604" s="22">
        <v>2</v>
      </c>
    </row>
    <row r="605" spans="1:21" x14ac:dyDescent="0.25">
      <c r="A605" s="22">
        <v>45</v>
      </c>
      <c r="B605" s="22">
        <v>0</v>
      </c>
      <c r="C605" s="22" t="s">
        <v>0</v>
      </c>
      <c r="D605" s="22" t="s">
        <v>7</v>
      </c>
      <c r="E605" s="22" t="s">
        <v>2</v>
      </c>
      <c r="F605" s="22">
        <v>2</v>
      </c>
      <c r="G605" s="22" t="s">
        <v>3</v>
      </c>
      <c r="H605" s="22">
        <v>2</v>
      </c>
      <c r="I605" s="22">
        <v>1</v>
      </c>
      <c r="J605" s="22">
        <v>3</v>
      </c>
      <c r="K605" s="22" t="s">
        <v>4</v>
      </c>
      <c r="L605" s="22">
        <v>2274</v>
      </c>
      <c r="M605" s="22" t="s">
        <v>11</v>
      </c>
      <c r="N605" s="22">
        <v>1</v>
      </c>
      <c r="O605" s="22">
        <v>3</v>
      </c>
      <c r="P605" s="22">
        <v>1</v>
      </c>
      <c r="Q605" s="22">
        <f t="shared" si="9"/>
        <v>0</v>
      </c>
      <c r="R605" s="22">
        <v>0</v>
      </c>
      <c r="S605" s="22">
        <v>0</v>
      </c>
      <c r="T605" s="22">
        <v>0</v>
      </c>
      <c r="U605" s="22">
        <v>2</v>
      </c>
    </row>
    <row r="606" spans="1:21" x14ac:dyDescent="0.25">
      <c r="A606" s="22">
        <v>42</v>
      </c>
      <c r="B606" s="22">
        <v>0</v>
      </c>
      <c r="C606" s="22" t="s">
        <v>0</v>
      </c>
      <c r="D606" s="22" t="s">
        <v>7</v>
      </c>
      <c r="E606" s="22" t="s">
        <v>2</v>
      </c>
      <c r="F606" s="22">
        <v>2</v>
      </c>
      <c r="G606" s="22" t="s">
        <v>9</v>
      </c>
      <c r="H606" s="22">
        <v>3</v>
      </c>
      <c r="I606" s="22">
        <v>2</v>
      </c>
      <c r="J606" s="22">
        <v>2</v>
      </c>
      <c r="K606" s="22" t="s">
        <v>10</v>
      </c>
      <c r="L606" s="22">
        <v>4434</v>
      </c>
      <c r="M606" s="22" t="s">
        <v>11</v>
      </c>
      <c r="N606" s="22">
        <v>10</v>
      </c>
      <c r="O606" s="22">
        <v>2</v>
      </c>
      <c r="P606" s="22">
        <v>9</v>
      </c>
      <c r="Q606" s="22">
        <f t="shared" si="9"/>
        <v>1</v>
      </c>
      <c r="R606" s="22">
        <v>8</v>
      </c>
      <c r="S606" s="22">
        <v>7</v>
      </c>
      <c r="T606" s="22">
        <v>8</v>
      </c>
      <c r="U606" s="22">
        <v>29</v>
      </c>
    </row>
    <row r="607" spans="1:21" x14ac:dyDescent="0.25">
      <c r="A607" s="22">
        <v>38</v>
      </c>
      <c r="B607" s="22">
        <v>0</v>
      </c>
      <c r="C607" s="22" t="s">
        <v>6</v>
      </c>
      <c r="D607" s="22" t="s">
        <v>7</v>
      </c>
      <c r="E607" s="22" t="s">
        <v>2</v>
      </c>
      <c r="F607" s="22">
        <v>1</v>
      </c>
      <c r="G607" s="22" t="s">
        <v>9</v>
      </c>
      <c r="H607" s="22">
        <v>2</v>
      </c>
      <c r="I607" s="22">
        <v>2</v>
      </c>
      <c r="J607" s="22">
        <v>1</v>
      </c>
      <c r="K607" s="22" t="s">
        <v>15</v>
      </c>
      <c r="L607" s="22">
        <v>6288</v>
      </c>
      <c r="M607" s="22" t="s">
        <v>11</v>
      </c>
      <c r="N607" s="22">
        <v>13</v>
      </c>
      <c r="O607" s="22">
        <v>2</v>
      </c>
      <c r="P607" s="22">
        <v>4</v>
      </c>
      <c r="Q607" s="22">
        <f t="shared" si="9"/>
        <v>9</v>
      </c>
      <c r="R607" s="22">
        <v>3</v>
      </c>
      <c r="S607" s="22">
        <v>1</v>
      </c>
      <c r="T607" s="22">
        <v>2</v>
      </c>
      <c r="U607" s="22">
        <v>12</v>
      </c>
    </row>
    <row r="608" spans="1:21" x14ac:dyDescent="0.25">
      <c r="A608" s="22">
        <v>34</v>
      </c>
      <c r="B608" s="22">
        <v>0</v>
      </c>
      <c r="C608" s="22" t="s">
        <v>6</v>
      </c>
      <c r="D608" s="22" t="s">
        <v>7</v>
      </c>
      <c r="E608" s="22" t="s">
        <v>2</v>
      </c>
      <c r="F608" s="22">
        <v>3</v>
      </c>
      <c r="G608" s="22" t="s">
        <v>3</v>
      </c>
      <c r="H608" s="22">
        <v>2</v>
      </c>
      <c r="I608" s="22">
        <v>1</v>
      </c>
      <c r="J608" s="22">
        <v>4</v>
      </c>
      <c r="K608" s="22" t="s">
        <v>4</v>
      </c>
      <c r="L608" s="22">
        <v>2553</v>
      </c>
      <c r="M608" s="22" t="s">
        <v>11</v>
      </c>
      <c r="N608" s="22">
        <v>6</v>
      </c>
      <c r="O608" s="22">
        <v>3</v>
      </c>
      <c r="P608" s="22">
        <v>5</v>
      </c>
      <c r="Q608" s="22">
        <f t="shared" si="9"/>
        <v>1</v>
      </c>
      <c r="R608" s="22">
        <v>2</v>
      </c>
      <c r="S608" s="22">
        <v>1</v>
      </c>
      <c r="T608" s="22">
        <v>3</v>
      </c>
      <c r="U608" s="22">
        <v>16</v>
      </c>
    </row>
    <row r="609" spans="1:21" x14ac:dyDescent="0.25">
      <c r="A609" s="22">
        <v>49</v>
      </c>
      <c r="B609" s="22">
        <v>1</v>
      </c>
      <c r="C609" s="22" t="s">
        <v>0</v>
      </c>
      <c r="D609" s="22" t="s">
        <v>1</v>
      </c>
      <c r="E609" s="22" t="s">
        <v>14</v>
      </c>
      <c r="F609" s="22">
        <v>3</v>
      </c>
      <c r="G609" s="22" t="s">
        <v>3</v>
      </c>
      <c r="H609" s="22">
        <v>3</v>
      </c>
      <c r="I609" s="22">
        <v>3</v>
      </c>
      <c r="J609" s="22">
        <v>4</v>
      </c>
      <c r="K609" s="22" t="s">
        <v>10</v>
      </c>
      <c r="L609" s="22">
        <v>7654</v>
      </c>
      <c r="M609" s="22" t="s">
        <v>11</v>
      </c>
      <c r="N609" s="22">
        <v>9</v>
      </c>
      <c r="O609" s="22">
        <v>4</v>
      </c>
      <c r="P609" s="22">
        <v>9</v>
      </c>
      <c r="Q609" s="22">
        <f t="shared" si="9"/>
        <v>0</v>
      </c>
      <c r="R609" s="22">
        <v>8</v>
      </c>
      <c r="S609" s="22">
        <v>7</v>
      </c>
      <c r="T609" s="22">
        <v>7</v>
      </c>
      <c r="U609" s="22">
        <v>11</v>
      </c>
    </row>
    <row r="610" spans="1:21" x14ac:dyDescent="0.25">
      <c r="A610" s="22">
        <v>55</v>
      </c>
      <c r="B610" s="22">
        <v>1</v>
      </c>
      <c r="C610" s="22" t="s">
        <v>0</v>
      </c>
      <c r="D610" s="22" t="s">
        <v>1</v>
      </c>
      <c r="E610" s="22" t="s">
        <v>8</v>
      </c>
      <c r="F610" s="22">
        <v>3</v>
      </c>
      <c r="G610" s="22" t="s">
        <v>9</v>
      </c>
      <c r="H610" s="22">
        <v>3</v>
      </c>
      <c r="I610" s="22">
        <v>2</v>
      </c>
      <c r="J610" s="22">
        <v>4</v>
      </c>
      <c r="K610" s="22" t="s">
        <v>4</v>
      </c>
      <c r="L610" s="22">
        <v>5160</v>
      </c>
      <c r="M610" s="22" t="s">
        <v>11</v>
      </c>
      <c r="N610" s="22">
        <v>12</v>
      </c>
      <c r="O610" s="22">
        <v>2</v>
      </c>
      <c r="P610" s="22">
        <v>9</v>
      </c>
      <c r="Q610" s="22">
        <f t="shared" si="9"/>
        <v>3</v>
      </c>
      <c r="R610" s="22">
        <v>7</v>
      </c>
      <c r="S610" s="22">
        <v>7</v>
      </c>
      <c r="T610" s="22">
        <v>3</v>
      </c>
      <c r="U610" s="22">
        <v>2</v>
      </c>
    </row>
    <row r="611" spans="1:21" x14ac:dyDescent="0.25">
      <c r="A611" s="22">
        <v>43</v>
      </c>
      <c r="B611" s="22">
        <v>0</v>
      </c>
      <c r="C611" s="22" t="s">
        <v>0</v>
      </c>
      <c r="D611" s="22" t="s">
        <v>7</v>
      </c>
      <c r="E611" s="22" t="s">
        <v>2</v>
      </c>
      <c r="F611" s="22">
        <v>2</v>
      </c>
      <c r="G611" s="22" t="s">
        <v>9</v>
      </c>
      <c r="H611" s="22">
        <v>3</v>
      </c>
      <c r="I611" s="22">
        <v>4</v>
      </c>
      <c r="J611" s="22">
        <v>1</v>
      </c>
      <c r="K611" s="22" t="s">
        <v>10</v>
      </c>
      <c r="L611" s="22">
        <v>17159</v>
      </c>
      <c r="M611" s="22" t="s">
        <v>11</v>
      </c>
      <c r="N611" s="22">
        <v>22</v>
      </c>
      <c r="O611" s="22">
        <v>3</v>
      </c>
      <c r="P611" s="22">
        <v>4</v>
      </c>
      <c r="Q611" s="22">
        <f t="shared" si="9"/>
        <v>18</v>
      </c>
      <c r="R611" s="22">
        <v>1</v>
      </c>
      <c r="S611" s="22">
        <v>1</v>
      </c>
      <c r="T611" s="22">
        <v>0</v>
      </c>
      <c r="U611" s="22">
        <v>14</v>
      </c>
    </row>
    <row r="612" spans="1:21" x14ac:dyDescent="0.25">
      <c r="A612" s="22">
        <v>27</v>
      </c>
      <c r="B612" s="22">
        <v>0</v>
      </c>
      <c r="C612" s="22" t="s">
        <v>0</v>
      </c>
      <c r="D612" s="22" t="s">
        <v>7</v>
      </c>
      <c r="E612" s="22" t="s">
        <v>17</v>
      </c>
      <c r="F612" s="22">
        <v>3</v>
      </c>
      <c r="G612" s="22" t="s">
        <v>9</v>
      </c>
      <c r="H612" s="22">
        <v>2</v>
      </c>
      <c r="I612" s="22">
        <v>3</v>
      </c>
      <c r="J612" s="22">
        <v>4</v>
      </c>
      <c r="K612" s="22" t="s">
        <v>15</v>
      </c>
      <c r="L612" s="22">
        <v>12808</v>
      </c>
      <c r="M612" s="22" t="s">
        <v>5</v>
      </c>
      <c r="N612" s="22">
        <v>9</v>
      </c>
      <c r="O612" s="22">
        <v>3</v>
      </c>
      <c r="P612" s="22">
        <v>9</v>
      </c>
      <c r="Q612" s="22">
        <f t="shared" si="9"/>
        <v>0</v>
      </c>
      <c r="R612" s="22">
        <v>8</v>
      </c>
      <c r="S612" s="22">
        <v>0</v>
      </c>
      <c r="T612" s="22">
        <v>8</v>
      </c>
      <c r="U612" s="22">
        <v>5</v>
      </c>
    </row>
    <row r="613" spans="1:21" x14ac:dyDescent="0.25">
      <c r="A613" s="22">
        <v>35</v>
      </c>
      <c r="B613" s="22">
        <v>0</v>
      </c>
      <c r="C613" s="22" t="s">
        <v>0</v>
      </c>
      <c r="D613" s="22" t="s">
        <v>7</v>
      </c>
      <c r="E613" s="22" t="s">
        <v>20</v>
      </c>
      <c r="F613" s="22">
        <v>3</v>
      </c>
      <c r="G613" s="22" t="s">
        <v>9</v>
      </c>
      <c r="H613" s="22">
        <v>3</v>
      </c>
      <c r="I613" s="22">
        <v>3</v>
      </c>
      <c r="J613" s="22">
        <v>3</v>
      </c>
      <c r="K613" s="22" t="s">
        <v>4</v>
      </c>
      <c r="L613" s="22">
        <v>10221</v>
      </c>
      <c r="M613" s="22" t="s">
        <v>11</v>
      </c>
      <c r="N613" s="22">
        <v>17</v>
      </c>
      <c r="O613" s="22">
        <v>4</v>
      </c>
      <c r="P613" s="22">
        <v>8</v>
      </c>
      <c r="Q613" s="22">
        <f t="shared" si="9"/>
        <v>9</v>
      </c>
      <c r="R613" s="22">
        <v>5</v>
      </c>
      <c r="S613" s="22">
        <v>1</v>
      </c>
      <c r="T613" s="22">
        <v>6</v>
      </c>
      <c r="U613" s="22">
        <v>7</v>
      </c>
    </row>
    <row r="614" spans="1:21" x14ac:dyDescent="0.25">
      <c r="A614" s="22">
        <v>28</v>
      </c>
      <c r="B614" s="22">
        <v>0</v>
      </c>
      <c r="C614" s="22" t="s">
        <v>0</v>
      </c>
      <c r="D614" s="22" t="s">
        <v>1</v>
      </c>
      <c r="E614" s="22" t="s">
        <v>14</v>
      </c>
      <c r="F614" s="22">
        <v>2</v>
      </c>
      <c r="G614" s="22" t="s">
        <v>3</v>
      </c>
      <c r="H614" s="22">
        <v>3</v>
      </c>
      <c r="I614" s="22">
        <v>2</v>
      </c>
      <c r="J614" s="22">
        <v>2</v>
      </c>
      <c r="K614" s="22" t="s">
        <v>10</v>
      </c>
      <c r="L614" s="22">
        <v>4779</v>
      </c>
      <c r="M614" s="22" t="s">
        <v>5</v>
      </c>
      <c r="N614" s="22">
        <v>8</v>
      </c>
      <c r="O614" s="22">
        <v>3</v>
      </c>
      <c r="P614" s="22">
        <v>8</v>
      </c>
      <c r="Q614" s="22">
        <f t="shared" si="9"/>
        <v>0</v>
      </c>
      <c r="R614" s="22">
        <v>7</v>
      </c>
      <c r="S614" s="22">
        <v>7</v>
      </c>
      <c r="T614" s="22">
        <v>5</v>
      </c>
      <c r="U614" s="22">
        <v>2</v>
      </c>
    </row>
    <row r="615" spans="1:21" x14ac:dyDescent="0.25">
      <c r="A615" s="22">
        <v>34</v>
      </c>
      <c r="B615" s="22">
        <v>0</v>
      </c>
      <c r="C615" s="22" t="s">
        <v>0</v>
      </c>
      <c r="D615" s="22" t="s">
        <v>13</v>
      </c>
      <c r="E615" s="22" t="s">
        <v>13</v>
      </c>
      <c r="F615" s="22">
        <v>3</v>
      </c>
      <c r="G615" s="22" t="s">
        <v>9</v>
      </c>
      <c r="H615" s="22">
        <v>3</v>
      </c>
      <c r="I615" s="22">
        <v>1</v>
      </c>
      <c r="J615" s="22">
        <v>4</v>
      </c>
      <c r="K615" s="22" t="s">
        <v>10</v>
      </c>
      <c r="L615" s="22">
        <v>3737</v>
      </c>
      <c r="M615" s="22" t="s">
        <v>11</v>
      </c>
      <c r="N615" s="22">
        <v>4</v>
      </c>
      <c r="O615" s="22">
        <v>1</v>
      </c>
      <c r="P615" s="22">
        <v>3</v>
      </c>
      <c r="Q615" s="22">
        <f t="shared" si="9"/>
        <v>1</v>
      </c>
      <c r="R615" s="22">
        <v>2</v>
      </c>
      <c r="S615" s="22">
        <v>0</v>
      </c>
      <c r="T615" s="22">
        <v>2</v>
      </c>
      <c r="U615" s="22">
        <v>3</v>
      </c>
    </row>
    <row r="616" spans="1:21" x14ac:dyDescent="0.25">
      <c r="A616" s="22">
        <v>26</v>
      </c>
      <c r="B616" s="22">
        <v>1</v>
      </c>
      <c r="C616" s="22" t="s">
        <v>6</v>
      </c>
      <c r="D616" s="22" t="s">
        <v>7</v>
      </c>
      <c r="E616" s="22" t="s">
        <v>8</v>
      </c>
      <c r="F616" s="22">
        <v>3</v>
      </c>
      <c r="G616" s="22" t="s">
        <v>3</v>
      </c>
      <c r="H616" s="22">
        <v>2</v>
      </c>
      <c r="I616" s="22">
        <v>1</v>
      </c>
      <c r="J616" s="22">
        <v>3</v>
      </c>
      <c r="K616" s="22" t="s">
        <v>10</v>
      </c>
      <c r="L616" s="22">
        <v>2366</v>
      </c>
      <c r="M616" s="22" t="s">
        <v>5</v>
      </c>
      <c r="N616" s="22">
        <v>8</v>
      </c>
      <c r="O616" s="22">
        <v>3</v>
      </c>
      <c r="P616" s="22">
        <v>8</v>
      </c>
      <c r="Q616" s="22">
        <f t="shared" si="9"/>
        <v>0</v>
      </c>
      <c r="R616" s="22">
        <v>7</v>
      </c>
      <c r="S616" s="22">
        <v>1</v>
      </c>
      <c r="T616" s="22">
        <v>7</v>
      </c>
      <c r="U616" s="22">
        <v>5</v>
      </c>
    </row>
    <row r="617" spans="1:21" x14ac:dyDescent="0.25">
      <c r="A617" s="22">
        <v>27</v>
      </c>
      <c r="B617" s="22">
        <v>0</v>
      </c>
      <c r="C617" s="22" t="s">
        <v>12</v>
      </c>
      <c r="D617" s="22" t="s">
        <v>7</v>
      </c>
      <c r="E617" s="22" t="s">
        <v>8</v>
      </c>
      <c r="F617" s="22">
        <v>4</v>
      </c>
      <c r="G617" s="22" t="s">
        <v>9</v>
      </c>
      <c r="H617" s="22">
        <v>3</v>
      </c>
      <c r="I617" s="22">
        <v>1</v>
      </c>
      <c r="J617" s="22">
        <v>4</v>
      </c>
      <c r="K617" s="22" t="s">
        <v>10</v>
      </c>
      <c r="L617" s="22">
        <v>1706</v>
      </c>
      <c r="M617" s="22" t="s">
        <v>11</v>
      </c>
      <c r="N617" s="22">
        <v>0</v>
      </c>
      <c r="O617" s="22">
        <v>2</v>
      </c>
      <c r="P617" s="22">
        <v>0</v>
      </c>
      <c r="Q617" s="22">
        <f t="shared" si="9"/>
        <v>0</v>
      </c>
      <c r="R617" s="22">
        <v>0</v>
      </c>
      <c r="S617" s="22">
        <v>0</v>
      </c>
      <c r="T617" s="22">
        <v>0</v>
      </c>
      <c r="U617" s="22">
        <v>3</v>
      </c>
    </row>
    <row r="618" spans="1:21" x14ac:dyDescent="0.25">
      <c r="A618" s="22">
        <v>51</v>
      </c>
      <c r="B618" s="22">
        <v>0</v>
      </c>
      <c r="C618" s="22" t="s">
        <v>0</v>
      </c>
      <c r="D618" s="22" t="s">
        <v>1</v>
      </c>
      <c r="E618" s="22" t="s">
        <v>14</v>
      </c>
      <c r="F618" s="22">
        <v>1</v>
      </c>
      <c r="G618" s="22" t="s">
        <v>3</v>
      </c>
      <c r="H618" s="22">
        <v>3</v>
      </c>
      <c r="I618" s="22">
        <v>4</v>
      </c>
      <c r="J618" s="22">
        <v>3</v>
      </c>
      <c r="K618" s="22" t="s">
        <v>10</v>
      </c>
      <c r="L618" s="22">
        <v>16307</v>
      </c>
      <c r="M618" s="22" t="s">
        <v>11</v>
      </c>
      <c r="N618" s="22">
        <v>29</v>
      </c>
      <c r="O618" s="22">
        <v>2</v>
      </c>
      <c r="P618" s="22">
        <v>20</v>
      </c>
      <c r="Q618" s="22">
        <f t="shared" si="9"/>
        <v>9</v>
      </c>
      <c r="R618" s="22">
        <v>6</v>
      </c>
      <c r="S618" s="22">
        <v>4</v>
      </c>
      <c r="T618" s="22">
        <v>17</v>
      </c>
      <c r="U618" s="22">
        <v>26</v>
      </c>
    </row>
    <row r="619" spans="1:21" x14ac:dyDescent="0.25">
      <c r="A619" s="22">
        <v>44</v>
      </c>
      <c r="B619" s="22">
        <v>0</v>
      </c>
      <c r="C619" s="22" t="s">
        <v>0</v>
      </c>
      <c r="D619" s="22" t="s">
        <v>7</v>
      </c>
      <c r="E619" s="22" t="s">
        <v>8</v>
      </c>
      <c r="F619" s="22">
        <v>4</v>
      </c>
      <c r="G619" s="22" t="s">
        <v>9</v>
      </c>
      <c r="H619" s="22">
        <v>3</v>
      </c>
      <c r="I619" s="22">
        <v>2</v>
      </c>
      <c r="J619" s="22">
        <v>2</v>
      </c>
      <c r="K619" s="22" t="s">
        <v>4</v>
      </c>
      <c r="L619" s="22">
        <v>5933</v>
      </c>
      <c r="M619" s="22" t="s">
        <v>11</v>
      </c>
      <c r="N619" s="22">
        <v>10</v>
      </c>
      <c r="O619" s="22">
        <v>2</v>
      </c>
      <c r="P619" s="22">
        <v>5</v>
      </c>
      <c r="Q619" s="22">
        <f t="shared" si="9"/>
        <v>5</v>
      </c>
      <c r="R619" s="22">
        <v>2</v>
      </c>
      <c r="S619" s="22">
        <v>2</v>
      </c>
      <c r="T619" s="22">
        <v>3</v>
      </c>
      <c r="U619" s="22">
        <v>4</v>
      </c>
    </row>
    <row r="620" spans="1:21" x14ac:dyDescent="0.25">
      <c r="A620" s="22">
        <v>25</v>
      </c>
      <c r="B620" s="22">
        <v>0</v>
      </c>
      <c r="C620" s="22" t="s">
        <v>0</v>
      </c>
      <c r="D620" s="22" t="s">
        <v>7</v>
      </c>
      <c r="E620" s="22" t="s">
        <v>8</v>
      </c>
      <c r="F620" s="22">
        <v>1</v>
      </c>
      <c r="G620" s="22" t="s">
        <v>9</v>
      </c>
      <c r="H620" s="22">
        <v>4</v>
      </c>
      <c r="I620" s="22">
        <v>1</v>
      </c>
      <c r="J620" s="22">
        <v>1</v>
      </c>
      <c r="K620" s="22" t="s">
        <v>4</v>
      </c>
      <c r="L620" s="22">
        <v>3424</v>
      </c>
      <c r="M620" s="22" t="s">
        <v>11</v>
      </c>
      <c r="N620" s="22">
        <v>6</v>
      </c>
      <c r="O620" s="22">
        <v>2</v>
      </c>
      <c r="P620" s="22">
        <v>4</v>
      </c>
      <c r="Q620" s="22">
        <f t="shared" si="9"/>
        <v>2</v>
      </c>
      <c r="R620" s="22">
        <v>3</v>
      </c>
      <c r="S620" s="22">
        <v>0</v>
      </c>
      <c r="T620" s="22">
        <v>1</v>
      </c>
      <c r="U620" s="22">
        <v>2</v>
      </c>
    </row>
    <row r="621" spans="1:21" x14ac:dyDescent="0.25">
      <c r="A621" s="22">
        <v>33</v>
      </c>
      <c r="B621" s="22">
        <v>0</v>
      </c>
      <c r="C621" s="22" t="s">
        <v>0</v>
      </c>
      <c r="D621" s="22" t="s">
        <v>1</v>
      </c>
      <c r="E621" s="22" t="s">
        <v>8</v>
      </c>
      <c r="F621" s="22">
        <v>1</v>
      </c>
      <c r="G621" s="22" t="s">
        <v>9</v>
      </c>
      <c r="H621" s="22">
        <v>4</v>
      </c>
      <c r="I621" s="22">
        <v>2</v>
      </c>
      <c r="J621" s="22">
        <v>1</v>
      </c>
      <c r="K621" s="22" t="s">
        <v>15</v>
      </c>
      <c r="L621" s="22">
        <v>4037</v>
      </c>
      <c r="M621" s="22" t="s">
        <v>11</v>
      </c>
      <c r="N621" s="22">
        <v>9</v>
      </c>
      <c r="O621" s="22">
        <v>3</v>
      </c>
      <c r="P621" s="22">
        <v>9</v>
      </c>
      <c r="Q621" s="22">
        <f t="shared" si="9"/>
        <v>0</v>
      </c>
      <c r="R621" s="22">
        <v>8</v>
      </c>
      <c r="S621" s="22">
        <v>0</v>
      </c>
      <c r="T621" s="22">
        <v>8</v>
      </c>
      <c r="U621" s="22">
        <v>1</v>
      </c>
    </row>
    <row r="622" spans="1:21" x14ac:dyDescent="0.25">
      <c r="A622" s="22">
        <v>35</v>
      </c>
      <c r="B622" s="22">
        <v>0</v>
      </c>
      <c r="C622" s="22" t="s">
        <v>0</v>
      </c>
      <c r="D622" s="22" t="s">
        <v>7</v>
      </c>
      <c r="E622" s="22" t="s">
        <v>8</v>
      </c>
      <c r="F622" s="22">
        <v>3</v>
      </c>
      <c r="G622" s="22" t="s">
        <v>3</v>
      </c>
      <c r="H622" s="22">
        <v>2</v>
      </c>
      <c r="I622" s="22">
        <v>1</v>
      </c>
      <c r="J622" s="22">
        <v>1</v>
      </c>
      <c r="K622" s="22" t="s">
        <v>4</v>
      </c>
      <c r="L622" s="22">
        <v>2559</v>
      </c>
      <c r="M622" s="22" t="s">
        <v>11</v>
      </c>
      <c r="N622" s="22">
        <v>6</v>
      </c>
      <c r="O622" s="22">
        <v>2</v>
      </c>
      <c r="P622" s="22">
        <v>6</v>
      </c>
      <c r="Q622" s="22">
        <f t="shared" si="9"/>
        <v>0</v>
      </c>
      <c r="R622" s="22">
        <v>5</v>
      </c>
      <c r="S622" s="22">
        <v>1</v>
      </c>
      <c r="T622" s="22">
        <v>1</v>
      </c>
      <c r="U622" s="22">
        <v>27</v>
      </c>
    </row>
    <row r="623" spans="1:21" x14ac:dyDescent="0.25">
      <c r="A623" s="22">
        <v>36</v>
      </c>
      <c r="B623" s="22">
        <v>0</v>
      </c>
      <c r="C623" s="22" t="s">
        <v>0</v>
      </c>
      <c r="D623" s="22" t="s">
        <v>1</v>
      </c>
      <c r="E623" s="22" t="s">
        <v>2</v>
      </c>
      <c r="F623" s="22">
        <v>2</v>
      </c>
      <c r="G623" s="22" t="s">
        <v>9</v>
      </c>
      <c r="H623" s="22">
        <v>3</v>
      </c>
      <c r="I623" s="22">
        <v>2</v>
      </c>
      <c r="J623" s="22">
        <v>4</v>
      </c>
      <c r="K623" s="22" t="s">
        <v>10</v>
      </c>
      <c r="L623" s="22">
        <v>6201</v>
      </c>
      <c r="M623" s="22" t="s">
        <v>5</v>
      </c>
      <c r="N623" s="22">
        <v>18</v>
      </c>
      <c r="O623" s="22">
        <v>2</v>
      </c>
      <c r="P623" s="22">
        <v>18</v>
      </c>
      <c r="Q623" s="22">
        <f t="shared" si="9"/>
        <v>0</v>
      </c>
      <c r="R623" s="22">
        <v>14</v>
      </c>
      <c r="S623" s="22">
        <v>4</v>
      </c>
      <c r="T623" s="22">
        <v>11</v>
      </c>
      <c r="U623" s="22">
        <v>1</v>
      </c>
    </row>
    <row r="624" spans="1:21" x14ac:dyDescent="0.25">
      <c r="A624" s="22">
        <v>32</v>
      </c>
      <c r="B624" s="22">
        <v>0</v>
      </c>
      <c r="C624" s="22" t="s">
        <v>0</v>
      </c>
      <c r="D624" s="22" t="s">
        <v>1</v>
      </c>
      <c r="E624" s="22" t="s">
        <v>2</v>
      </c>
      <c r="F624" s="22">
        <v>2</v>
      </c>
      <c r="G624" s="22" t="s">
        <v>9</v>
      </c>
      <c r="H624" s="22">
        <v>3</v>
      </c>
      <c r="I624" s="22">
        <v>2</v>
      </c>
      <c r="J624" s="22">
        <v>4</v>
      </c>
      <c r="K624" s="22" t="s">
        <v>15</v>
      </c>
      <c r="L624" s="22">
        <v>4403</v>
      </c>
      <c r="M624" s="22" t="s">
        <v>11</v>
      </c>
      <c r="N624" s="22">
        <v>8</v>
      </c>
      <c r="O624" s="22">
        <v>2</v>
      </c>
      <c r="P624" s="22">
        <v>5</v>
      </c>
      <c r="Q624" s="22">
        <f t="shared" si="9"/>
        <v>3</v>
      </c>
      <c r="R624" s="22">
        <v>2</v>
      </c>
      <c r="S624" s="22">
        <v>0</v>
      </c>
      <c r="T624" s="22">
        <v>3</v>
      </c>
      <c r="U624" s="22">
        <v>13</v>
      </c>
    </row>
    <row r="625" spans="1:21" x14ac:dyDescent="0.25">
      <c r="A625" s="22">
        <v>30</v>
      </c>
      <c r="B625" s="22">
        <v>0</v>
      </c>
      <c r="C625" s="22" t="s">
        <v>6</v>
      </c>
      <c r="D625" s="22" t="s">
        <v>7</v>
      </c>
      <c r="E625" s="22" t="s">
        <v>2</v>
      </c>
      <c r="F625" s="22">
        <v>2</v>
      </c>
      <c r="G625" s="22" t="s">
        <v>9</v>
      </c>
      <c r="H625" s="22">
        <v>2</v>
      </c>
      <c r="I625" s="22">
        <v>1</v>
      </c>
      <c r="J625" s="22">
        <v>4</v>
      </c>
      <c r="K625" s="22" t="s">
        <v>15</v>
      </c>
      <c r="L625" s="22">
        <v>3761</v>
      </c>
      <c r="M625" s="22" t="s">
        <v>11</v>
      </c>
      <c r="N625" s="22">
        <v>10</v>
      </c>
      <c r="O625" s="22">
        <v>2</v>
      </c>
      <c r="P625" s="22">
        <v>5</v>
      </c>
      <c r="Q625" s="22">
        <f t="shared" si="9"/>
        <v>5</v>
      </c>
      <c r="R625" s="22">
        <v>4</v>
      </c>
      <c r="S625" s="22">
        <v>0</v>
      </c>
      <c r="T625" s="22">
        <v>3</v>
      </c>
      <c r="U625" s="22">
        <v>5</v>
      </c>
    </row>
    <row r="626" spans="1:21" x14ac:dyDescent="0.25">
      <c r="A626" s="22">
        <v>53</v>
      </c>
      <c r="B626" s="22">
        <v>0</v>
      </c>
      <c r="C626" s="22" t="s">
        <v>0</v>
      </c>
      <c r="D626" s="22" t="s">
        <v>1</v>
      </c>
      <c r="E626" s="22" t="s">
        <v>14</v>
      </c>
      <c r="F626" s="22">
        <v>1</v>
      </c>
      <c r="G626" s="22" t="s">
        <v>3</v>
      </c>
      <c r="H626" s="22">
        <v>2</v>
      </c>
      <c r="I626" s="22">
        <v>3</v>
      </c>
      <c r="J626" s="22">
        <v>4</v>
      </c>
      <c r="K626" s="22" t="s">
        <v>10</v>
      </c>
      <c r="L626" s="22">
        <v>10934</v>
      </c>
      <c r="M626" s="22" t="s">
        <v>5</v>
      </c>
      <c r="N626" s="22">
        <v>35</v>
      </c>
      <c r="O626" s="22">
        <v>3</v>
      </c>
      <c r="P626" s="22">
        <v>5</v>
      </c>
      <c r="Q626" s="22">
        <f t="shared" si="9"/>
        <v>30</v>
      </c>
      <c r="R626" s="22">
        <v>2</v>
      </c>
      <c r="S626" s="22">
        <v>0</v>
      </c>
      <c r="T626" s="22">
        <v>4</v>
      </c>
      <c r="U626" s="22">
        <v>7</v>
      </c>
    </row>
    <row r="627" spans="1:21" x14ac:dyDescent="0.25">
      <c r="A627" s="22">
        <v>45</v>
      </c>
      <c r="B627" s="22">
        <v>0</v>
      </c>
      <c r="C627" s="22" t="s">
        <v>0</v>
      </c>
      <c r="D627" s="22" t="s">
        <v>1</v>
      </c>
      <c r="E627" s="22" t="s">
        <v>14</v>
      </c>
      <c r="F627" s="22">
        <v>4</v>
      </c>
      <c r="G627" s="22" t="s">
        <v>9</v>
      </c>
      <c r="H627" s="22">
        <v>3</v>
      </c>
      <c r="I627" s="22">
        <v>3</v>
      </c>
      <c r="J627" s="22">
        <v>1</v>
      </c>
      <c r="K627" s="22" t="s">
        <v>15</v>
      </c>
      <c r="L627" s="22">
        <v>10761</v>
      </c>
      <c r="M627" s="22" t="s">
        <v>5</v>
      </c>
      <c r="N627" s="22">
        <v>18</v>
      </c>
      <c r="O627" s="22">
        <v>3</v>
      </c>
      <c r="P627" s="22">
        <v>5</v>
      </c>
      <c r="Q627" s="22">
        <f t="shared" si="9"/>
        <v>13</v>
      </c>
      <c r="R627" s="22">
        <v>4</v>
      </c>
      <c r="S627" s="22">
        <v>0</v>
      </c>
      <c r="T627" s="22">
        <v>2</v>
      </c>
      <c r="U627" s="22">
        <v>9</v>
      </c>
    </row>
    <row r="628" spans="1:21" x14ac:dyDescent="0.25">
      <c r="A628" s="22">
        <v>32</v>
      </c>
      <c r="B628" s="22">
        <v>0</v>
      </c>
      <c r="C628" s="22" t="s">
        <v>0</v>
      </c>
      <c r="D628" s="22" t="s">
        <v>7</v>
      </c>
      <c r="E628" s="22" t="s">
        <v>8</v>
      </c>
      <c r="F628" s="22">
        <v>3</v>
      </c>
      <c r="G628" s="22" t="s">
        <v>3</v>
      </c>
      <c r="H628" s="22">
        <v>4</v>
      </c>
      <c r="I628" s="22">
        <v>2</v>
      </c>
      <c r="J628" s="22">
        <v>3</v>
      </c>
      <c r="K628" s="22" t="s">
        <v>10</v>
      </c>
      <c r="L628" s="22">
        <v>5175</v>
      </c>
      <c r="M628" s="22" t="s">
        <v>11</v>
      </c>
      <c r="N628" s="22">
        <v>9</v>
      </c>
      <c r="O628" s="22">
        <v>2</v>
      </c>
      <c r="P628" s="22">
        <v>5</v>
      </c>
      <c r="Q628" s="22">
        <f t="shared" si="9"/>
        <v>4</v>
      </c>
      <c r="R628" s="22">
        <v>3</v>
      </c>
      <c r="S628" s="22">
        <v>1</v>
      </c>
      <c r="T628" s="22">
        <v>3</v>
      </c>
      <c r="U628" s="22">
        <v>8</v>
      </c>
    </row>
    <row r="629" spans="1:21" x14ac:dyDescent="0.25">
      <c r="A629" s="22">
        <v>52</v>
      </c>
      <c r="B629" s="22">
        <v>0</v>
      </c>
      <c r="C629" s="22" t="s">
        <v>6</v>
      </c>
      <c r="D629" s="22" t="s">
        <v>7</v>
      </c>
      <c r="E629" s="22" t="s">
        <v>8</v>
      </c>
      <c r="F629" s="22">
        <v>3</v>
      </c>
      <c r="G629" s="22" t="s">
        <v>3</v>
      </c>
      <c r="H629" s="22">
        <v>2</v>
      </c>
      <c r="I629" s="22">
        <v>4</v>
      </c>
      <c r="J629" s="22">
        <v>4</v>
      </c>
      <c r="K629" s="22" t="s">
        <v>10</v>
      </c>
      <c r="L629" s="22">
        <v>13826</v>
      </c>
      <c r="M629" s="22" t="s">
        <v>11</v>
      </c>
      <c r="N629" s="22">
        <v>31</v>
      </c>
      <c r="O629" s="22">
        <v>3</v>
      </c>
      <c r="P629" s="22">
        <v>9</v>
      </c>
      <c r="Q629" s="22">
        <f t="shared" si="9"/>
        <v>22</v>
      </c>
      <c r="R629" s="22">
        <v>8</v>
      </c>
      <c r="S629" s="22">
        <v>0</v>
      </c>
      <c r="T629" s="22">
        <v>0</v>
      </c>
      <c r="U629" s="22">
        <v>25</v>
      </c>
    </row>
    <row r="630" spans="1:21" x14ac:dyDescent="0.25">
      <c r="A630" s="22">
        <v>37</v>
      </c>
      <c r="B630" s="22">
        <v>0</v>
      </c>
      <c r="C630" s="22" t="s">
        <v>0</v>
      </c>
      <c r="D630" s="22" t="s">
        <v>1</v>
      </c>
      <c r="E630" s="22" t="s">
        <v>14</v>
      </c>
      <c r="F630" s="22">
        <v>4</v>
      </c>
      <c r="G630" s="22" t="s">
        <v>9</v>
      </c>
      <c r="H630" s="22">
        <v>2</v>
      </c>
      <c r="I630" s="22">
        <v>2</v>
      </c>
      <c r="J630" s="22">
        <v>3</v>
      </c>
      <c r="K630" s="22" t="s">
        <v>15</v>
      </c>
      <c r="L630" s="22">
        <v>6334</v>
      </c>
      <c r="M630" s="22" t="s">
        <v>11</v>
      </c>
      <c r="N630" s="22">
        <v>9</v>
      </c>
      <c r="O630" s="22">
        <v>3</v>
      </c>
      <c r="P630" s="22">
        <v>1</v>
      </c>
      <c r="Q630" s="22">
        <f t="shared" si="9"/>
        <v>8</v>
      </c>
      <c r="R630" s="22">
        <v>0</v>
      </c>
      <c r="S630" s="22">
        <v>0</v>
      </c>
      <c r="T630" s="22">
        <v>0</v>
      </c>
      <c r="U630" s="22">
        <v>16</v>
      </c>
    </row>
    <row r="631" spans="1:21" x14ac:dyDescent="0.25">
      <c r="A631" s="22">
        <v>28</v>
      </c>
      <c r="B631" s="22">
        <v>0</v>
      </c>
      <c r="C631" s="22" t="s">
        <v>0</v>
      </c>
      <c r="D631" s="22" t="s">
        <v>13</v>
      </c>
      <c r="E631" s="22" t="s">
        <v>8</v>
      </c>
      <c r="F631" s="22">
        <v>2</v>
      </c>
      <c r="G631" s="22" t="s">
        <v>9</v>
      </c>
      <c r="H631" s="22">
        <v>2</v>
      </c>
      <c r="I631" s="22">
        <v>1</v>
      </c>
      <c r="J631" s="22">
        <v>4</v>
      </c>
      <c r="K631" s="22" t="s">
        <v>15</v>
      </c>
      <c r="L631" s="22">
        <v>4936</v>
      </c>
      <c r="M631" s="22" t="s">
        <v>11</v>
      </c>
      <c r="N631" s="22">
        <v>6</v>
      </c>
      <c r="O631" s="22">
        <v>3</v>
      </c>
      <c r="P631" s="22">
        <v>5</v>
      </c>
      <c r="Q631" s="22">
        <f t="shared" si="9"/>
        <v>1</v>
      </c>
      <c r="R631" s="22">
        <v>1</v>
      </c>
      <c r="S631" s="22">
        <v>0</v>
      </c>
      <c r="T631" s="22">
        <v>4</v>
      </c>
      <c r="U631" s="22">
        <v>8</v>
      </c>
    </row>
    <row r="632" spans="1:21" x14ac:dyDescent="0.25">
      <c r="A632" s="22">
        <v>22</v>
      </c>
      <c r="B632" s="22">
        <v>0</v>
      </c>
      <c r="C632" s="22" t="s">
        <v>0</v>
      </c>
      <c r="D632" s="22" t="s">
        <v>7</v>
      </c>
      <c r="E632" s="22" t="s">
        <v>2</v>
      </c>
      <c r="F632" s="22">
        <v>4</v>
      </c>
      <c r="G632" s="22" t="s">
        <v>9</v>
      </c>
      <c r="H632" s="22">
        <v>2</v>
      </c>
      <c r="I632" s="22">
        <v>2</v>
      </c>
      <c r="J632" s="22">
        <v>4</v>
      </c>
      <c r="K632" s="22" t="s">
        <v>10</v>
      </c>
      <c r="L632" s="22">
        <v>4775</v>
      </c>
      <c r="M632" s="22" t="s">
        <v>11</v>
      </c>
      <c r="N632" s="22">
        <v>4</v>
      </c>
      <c r="O632" s="22">
        <v>1</v>
      </c>
      <c r="P632" s="22">
        <v>2</v>
      </c>
      <c r="Q632" s="22">
        <f t="shared" si="9"/>
        <v>2</v>
      </c>
      <c r="R632" s="22">
        <v>2</v>
      </c>
      <c r="S632" s="22">
        <v>2</v>
      </c>
      <c r="T632" s="22">
        <v>2</v>
      </c>
      <c r="U632" s="22">
        <v>1</v>
      </c>
    </row>
    <row r="633" spans="1:21" x14ac:dyDescent="0.25">
      <c r="A633" s="22">
        <v>44</v>
      </c>
      <c r="B633" s="22">
        <v>0</v>
      </c>
      <c r="C633" s="22" t="s">
        <v>0</v>
      </c>
      <c r="D633" s="22" t="s">
        <v>7</v>
      </c>
      <c r="E633" s="22" t="s">
        <v>2</v>
      </c>
      <c r="F633" s="22">
        <v>1</v>
      </c>
      <c r="G633" s="22" t="s">
        <v>9</v>
      </c>
      <c r="H633" s="22">
        <v>4</v>
      </c>
      <c r="I633" s="22">
        <v>1</v>
      </c>
      <c r="J633" s="22">
        <v>4</v>
      </c>
      <c r="K633" s="22" t="s">
        <v>10</v>
      </c>
      <c r="L633" s="22">
        <v>2818</v>
      </c>
      <c r="M633" s="22" t="s">
        <v>5</v>
      </c>
      <c r="N633" s="22">
        <v>10</v>
      </c>
      <c r="O633" s="22">
        <v>2</v>
      </c>
      <c r="P633" s="22">
        <v>3</v>
      </c>
      <c r="Q633" s="22">
        <f t="shared" si="9"/>
        <v>7</v>
      </c>
      <c r="R633" s="22">
        <v>2</v>
      </c>
      <c r="S633" s="22">
        <v>0</v>
      </c>
      <c r="T633" s="22">
        <v>2</v>
      </c>
      <c r="U633" s="22">
        <v>8</v>
      </c>
    </row>
    <row r="634" spans="1:21" x14ac:dyDescent="0.25">
      <c r="A634" s="22">
        <v>42</v>
      </c>
      <c r="B634" s="22">
        <v>0</v>
      </c>
      <c r="C634" s="22" t="s">
        <v>6</v>
      </c>
      <c r="D634" s="22" t="s">
        <v>7</v>
      </c>
      <c r="E634" s="22" t="s">
        <v>8</v>
      </c>
      <c r="F634" s="22">
        <v>2</v>
      </c>
      <c r="G634" s="22" t="s">
        <v>9</v>
      </c>
      <c r="H634" s="22">
        <v>3</v>
      </c>
      <c r="I634" s="22">
        <v>1</v>
      </c>
      <c r="J634" s="22">
        <v>4</v>
      </c>
      <c r="K634" s="22" t="s">
        <v>4</v>
      </c>
      <c r="L634" s="22">
        <v>2515</v>
      </c>
      <c r="M634" s="22" t="s">
        <v>5</v>
      </c>
      <c r="N634" s="22">
        <v>8</v>
      </c>
      <c r="O634" s="22">
        <v>3</v>
      </c>
      <c r="P634" s="22">
        <v>2</v>
      </c>
      <c r="Q634" s="22">
        <f t="shared" si="9"/>
        <v>6</v>
      </c>
      <c r="R634" s="22">
        <v>1</v>
      </c>
      <c r="S634" s="22">
        <v>2</v>
      </c>
      <c r="T634" s="22">
        <v>2</v>
      </c>
      <c r="U634" s="22">
        <v>2</v>
      </c>
    </row>
    <row r="635" spans="1:21" x14ac:dyDescent="0.25">
      <c r="A635" s="22">
        <v>36</v>
      </c>
      <c r="B635" s="22">
        <v>0</v>
      </c>
      <c r="C635" s="22" t="s">
        <v>0</v>
      </c>
      <c r="D635" s="22" t="s">
        <v>13</v>
      </c>
      <c r="E635" s="22" t="s">
        <v>2</v>
      </c>
      <c r="F635" s="22">
        <v>1</v>
      </c>
      <c r="G635" s="22" t="s">
        <v>9</v>
      </c>
      <c r="H635" s="22">
        <v>2</v>
      </c>
      <c r="I635" s="22">
        <v>1</v>
      </c>
      <c r="J635" s="22">
        <v>1</v>
      </c>
      <c r="K635" s="22" t="s">
        <v>10</v>
      </c>
      <c r="L635" s="22">
        <v>2342</v>
      </c>
      <c r="M635" s="22" t="s">
        <v>11</v>
      </c>
      <c r="N635" s="22">
        <v>6</v>
      </c>
      <c r="O635" s="22">
        <v>3</v>
      </c>
      <c r="P635" s="22">
        <v>5</v>
      </c>
      <c r="Q635" s="22">
        <f t="shared" si="9"/>
        <v>1</v>
      </c>
      <c r="R635" s="22">
        <v>4</v>
      </c>
      <c r="S635" s="22">
        <v>0</v>
      </c>
      <c r="T635" s="22">
        <v>3</v>
      </c>
      <c r="U635" s="22">
        <v>8</v>
      </c>
    </row>
    <row r="636" spans="1:21" x14ac:dyDescent="0.25">
      <c r="A636" s="22">
        <v>25</v>
      </c>
      <c r="B636" s="22">
        <v>0</v>
      </c>
      <c r="C636" s="22" t="s">
        <v>0</v>
      </c>
      <c r="D636" s="22" t="s">
        <v>1</v>
      </c>
      <c r="E636" s="22" t="s">
        <v>20</v>
      </c>
      <c r="F636" s="22">
        <v>3</v>
      </c>
      <c r="G636" s="22" t="s">
        <v>9</v>
      </c>
      <c r="H636" s="22">
        <v>3</v>
      </c>
      <c r="I636" s="22">
        <v>2</v>
      </c>
      <c r="J636" s="22">
        <v>1</v>
      </c>
      <c r="K636" s="22" t="s">
        <v>10</v>
      </c>
      <c r="L636" s="22">
        <v>4194</v>
      </c>
      <c r="M636" s="22" t="s">
        <v>5</v>
      </c>
      <c r="N636" s="22">
        <v>5</v>
      </c>
      <c r="O636" s="22">
        <v>3</v>
      </c>
      <c r="P636" s="22">
        <v>5</v>
      </c>
      <c r="Q636" s="22">
        <f t="shared" si="9"/>
        <v>0</v>
      </c>
      <c r="R636" s="22">
        <v>3</v>
      </c>
      <c r="S636" s="22">
        <v>0</v>
      </c>
      <c r="T636" s="22">
        <v>3</v>
      </c>
      <c r="U636" s="22">
        <v>3</v>
      </c>
    </row>
    <row r="637" spans="1:21" x14ac:dyDescent="0.25">
      <c r="A637" s="22">
        <v>35</v>
      </c>
      <c r="B637" s="22">
        <v>0</v>
      </c>
      <c r="C637" s="22" t="s">
        <v>0</v>
      </c>
      <c r="D637" s="22" t="s">
        <v>7</v>
      </c>
      <c r="E637" s="22" t="s">
        <v>2</v>
      </c>
      <c r="F637" s="22">
        <v>4</v>
      </c>
      <c r="G637" s="22" t="s">
        <v>3</v>
      </c>
      <c r="H637" s="22">
        <v>2</v>
      </c>
      <c r="I637" s="22">
        <v>3</v>
      </c>
      <c r="J637" s="22">
        <v>3</v>
      </c>
      <c r="K637" s="22" t="s">
        <v>10</v>
      </c>
      <c r="L637" s="22">
        <v>10685</v>
      </c>
      <c r="M637" s="22" t="s">
        <v>5</v>
      </c>
      <c r="N637" s="22">
        <v>17</v>
      </c>
      <c r="O637" s="22">
        <v>3</v>
      </c>
      <c r="P637" s="22">
        <v>17</v>
      </c>
      <c r="Q637" s="22">
        <f t="shared" si="9"/>
        <v>0</v>
      </c>
      <c r="R637" s="22">
        <v>14</v>
      </c>
      <c r="S637" s="22">
        <v>5</v>
      </c>
      <c r="T637" s="22">
        <v>15</v>
      </c>
      <c r="U637" s="22">
        <v>9</v>
      </c>
    </row>
    <row r="638" spans="1:21" x14ac:dyDescent="0.25">
      <c r="A638" s="22">
        <v>35</v>
      </c>
      <c r="B638" s="22">
        <v>1</v>
      </c>
      <c r="C638" s="22" t="s">
        <v>6</v>
      </c>
      <c r="D638" s="22" t="s">
        <v>7</v>
      </c>
      <c r="E638" s="22" t="s">
        <v>2</v>
      </c>
      <c r="F638" s="22">
        <v>4</v>
      </c>
      <c r="G638" s="22" t="s">
        <v>3</v>
      </c>
      <c r="H638" s="22">
        <v>3</v>
      </c>
      <c r="I638" s="22">
        <v>1</v>
      </c>
      <c r="J638" s="22">
        <v>2</v>
      </c>
      <c r="K638" s="22" t="s">
        <v>15</v>
      </c>
      <c r="L638" s="22">
        <v>2022</v>
      </c>
      <c r="M638" s="22" t="s">
        <v>5</v>
      </c>
      <c r="N638" s="22">
        <v>10</v>
      </c>
      <c r="O638" s="22">
        <v>2</v>
      </c>
      <c r="P638" s="22">
        <v>10</v>
      </c>
      <c r="Q638" s="22">
        <f t="shared" si="9"/>
        <v>0</v>
      </c>
      <c r="R638" s="22">
        <v>2</v>
      </c>
      <c r="S638" s="22">
        <v>7</v>
      </c>
      <c r="T638" s="22">
        <v>8</v>
      </c>
      <c r="U638" s="22">
        <v>25</v>
      </c>
    </row>
    <row r="639" spans="1:21" x14ac:dyDescent="0.25">
      <c r="A639" s="22">
        <v>32</v>
      </c>
      <c r="B639" s="22">
        <v>0</v>
      </c>
      <c r="C639" s="22" t="s">
        <v>12</v>
      </c>
      <c r="D639" s="22" t="s">
        <v>7</v>
      </c>
      <c r="E639" s="22" t="s">
        <v>2</v>
      </c>
      <c r="F639" s="22">
        <v>4</v>
      </c>
      <c r="G639" s="22" t="s">
        <v>9</v>
      </c>
      <c r="H639" s="22">
        <v>3</v>
      </c>
      <c r="I639" s="22">
        <v>1</v>
      </c>
      <c r="J639" s="22">
        <v>4</v>
      </c>
      <c r="K639" s="22" t="s">
        <v>15</v>
      </c>
      <c r="L639" s="22">
        <v>2314</v>
      </c>
      <c r="M639" s="22" t="s">
        <v>11</v>
      </c>
      <c r="N639" s="22">
        <v>4</v>
      </c>
      <c r="O639" s="22">
        <v>3</v>
      </c>
      <c r="P639" s="22">
        <v>3</v>
      </c>
      <c r="Q639" s="22">
        <f t="shared" si="9"/>
        <v>1</v>
      </c>
      <c r="R639" s="22">
        <v>0</v>
      </c>
      <c r="S639" s="22">
        <v>0</v>
      </c>
      <c r="T639" s="22">
        <v>2</v>
      </c>
      <c r="U639" s="22">
        <v>1</v>
      </c>
    </row>
    <row r="640" spans="1:21" x14ac:dyDescent="0.25">
      <c r="A640" s="22">
        <v>25</v>
      </c>
      <c r="B640" s="22">
        <v>0</v>
      </c>
      <c r="C640" s="22" t="s">
        <v>0</v>
      </c>
      <c r="D640" s="22" t="s">
        <v>1</v>
      </c>
      <c r="E640" s="22" t="s">
        <v>14</v>
      </c>
      <c r="F640" s="22">
        <v>3</v>
      </c>
      <c r="G640" s="22" t="s">
        <v>9</v>
      </c>
      <c r="H640" s="22">
        <v>2</v>
      </c>
      <c r="I640" s="22">
        <v>2</v>
      </c>
      <c r="J640" s="22">
        <v>1</v>
      </c>
      <c r="K640" s="22" t="s">
        <v>10</v>
      </c>
      <c r="L640" s="22">
        <v>4256</v>
      </c>
      <c r="M640" s="22" t="s">
        <v>11</v>
      </c>
      <c r="N640" s="22">
        <v>5</v>
      </c>
      <c r="O640" s="22">
        <v>4</v>
      </c>
      <c r="P640" s="22">
        <v>5</v>
      </c>
      <c r="Q640" s="22">
        <f t="shared" si="9"/>
        <v>0</v>
      </c>
      <c r="R640" s="22">
        <v>2</v>
      </c>
      <c r="S640" s="22">
        <v>0</v>
      </c>
      <c r="T640" s="22">
        <v>3</v>
      </c>
      <c r="U640" s="22">
        <v>4</v>
      </c>
    </row>
    <row r="641" spans="1:21" x14ac:dyDescent="0.25">
      <c r="A641" s="22">
        <v>49</v>
      </c>
      <c r="B641" s="22">
        <v>0</v>
      </c>
      <c r="C641" s="22" t="s">
        <v>0</v>
      </c>
      <c r="D641" s="22" t="s">
        <v>7</v>
      </c>
      <c r="E641" s="22" t="s">
        <v>17</v>
      </c>
      <c r="F641" s="22">
        <v>3</v>
      </c>
      <c r="G641" s="22" t="s">
        <v>3</v>
      </c>
      <c r="H641" s="22">
        <v>3</v>
      </c>
      <c r="I641" s="22">
        <v>1</v>
      </c>
      <c r="J641" s="22">
        <v>1</v>
      </c>
      <c r="K641" s="22" t="s">
        <v>10</v>
      </c>
      <c r="L641" s="22">
        <v>3580</v>
      </c>
      <c r="M641" s="22" t="s">
        <v>11</v>
      </c>
      <c r="N641" s="22">
        <v>7</v>
      </c>
      <c r="O641" s="22">
        <v>3</v>
      </c>
      <c r="P641" s="22">
        <v>4</v>
      </c>
      <c r="Q641" s="22">
        <f t="shared" si="9"/>
        <v>3</v>
      </c>
      <c r="R641" s="22">
        <v>2</v>
      </c>
      <c r="S641" s="22">
        <v>0</v>
      </c>
      <c r="T641" s="22">
        <v>2</v>
      </c>
      <c r="U641" s="22">
        <v>1</v>
      </c>
    </row>
    <row r="642" spans="1:21" x14ac:dyDescent="0.25">
      <c r="A642" s="22">
        <v>24</v>
      </c>
      <c r="B642" s="22">
        <v>0</v>
      </c>
      <c r="C642" s="22" t="s">
        <v>12</v>
      </c>
      <c r="D642" s="22" t="s">
        <v>7</v>
      </c>
      <c r="E642" s="22" t="s">
        <v>2</v>
      </c>
      <c r="F642" s="22">
        <v>1</v>
      </c>
      <c r="G642" s="22" t="s">
        <v>9</v>
      </c>
      <c r="H642" s="22">
        <v>2</v>
      </c>
      <c r="I642" s="22">
        <v>1</v>
      </c>
      <c r="J642" s="22">
        <v>4</v>
      </c>
      <c r="K642" s="22" t="s">
        <v>10</v>
      </c>
      <c r="L642" s="22">
        <v>3162</v>
      </c>
      <c r="M642" s="22" t="s">
        <v>11</v>
      </c>
      <c r="N642" s="22">
        <v>6</v>
      </c>
      <c r="O642" s="22">
        <v>2</v>
      </c>
      <c r="P642" s="22">
        <v>5</v>
      </c>
      <c r="Q642" s="22">
        <f t="shared" si="9"/>
        <v>1</v>
      </c>
      <c r="R642" s="22">
        <v>2</v>
      </c>
      <c r="S642" s="22">
        <v>3</v>
      </c>
      <c r="T642" s="22">
        <v>4</v>
      </c>
      <c r="U642" s="22">
        <v>4</v>
      </c>
    </row>
    <row r="643" spans="1:21" x14ac:dyDescent="0.25">
      <c r="A643" s="22">
        <v>32</v>
      </c>
      <c r="B643" s="22">
        <v>0</v>
      </c>
      <c r="C643" s="22" t="s">
        <v>6</v>
      </c>
      <c r="D643" s="22" t="s">
        <v>1</v>
      </c>
      <c r="E643" s="22" t="s">
        <v>2</v>
      </c>
      <c r="F643" s="22">
        <v>2</v>
      </c>
      <c r="G643" s="22" t="s">
        <v>9</v>
      </c>
      <c r="H643" s="22">
        <v>3</v>
      </c>
      <c r="I643" s="22">
        <v>2</v>
      </c>
      <c r="J643" s="22">
        <v>2</v>
      </c>
      <c r="K643" s="22" t="s">
        <v>10</v>
      </c>
      <c r="L643" s="22">
        <v>6524</v>
      </c>
      <c r="M643" s="22" t="s">
        <v>11</v>
      </c>
      <c r="N643" s="22">
        <v>10</v>
      </c>
      <c r="O643" s="22">
        <v>3</v>
      </c>
      <c r="P643" s="22">
        <v>10</v>
      </c>
      <c r="Q643" s="22">
        <f t="shared" ref="Q643:Q706" si="10">N643-P643</f>
        <v>0</v>
      </c>
      <c r="R643" s="22">
        <v>8</v>
      </c>
      <c r="S643" s="22">
        <v>5</v>
      </c>
      <c r="T643" s="22">
        <v>3</v>
      </c>
      <c r="U643" s="22">
        <v>5</v>
      </c>
    </row>
    <row r="644" spans="1:21" x14ac:dyDescent="0.25">
      <c r="A644" s="22">
        <v>38</v>
      </c>
      <c r="B644" s="22">
        <v>0</v>
      </c>
      <c r="C644" s="22" t="s">
        <v>0</v>
      </c>
      <c r="D644" s="22" t="s">
        <v>1</v>
      </c>
      <c r="E644" s="22" t="s">
        <v>14</v>
      </c>
      <c r="F644" s="22">
        <v>2</v>
      </c>
      <c r="G644" s="22" t="s">
        <v>9</v>
      </c>
      <c r="H644" s="22">
        <v>2</v>
      </c>
      <c r="I644" s="22">
        <v>1</v>
      </c>
      <c r="J644" s="22">
        <v>2</v>
      </c>
      <c r="K644" s="22" t="s">
        <v>10</v>
      </c>
      <c r="L644" s="22">
        <v>2899</v>
      </c>
      <c r="M644" s="22" t="s">
        <v>11</v>
      </c>
      <c r="N644" s="22">
        <v>3</v>
      </c>
      <c r="O644" s="22">
        <v>3</v>
      </c>
      <c r="P644" s="22">
        <v>2</v>
      </c>
      <c r="Q644" s="22">
        <f t="shared" si="10"/>
        <v>1</v>
      </c>
      <c r="R644" s="22">
        <v>2</v>
      </c>
      <c r="S644" s="22">
        <v>1</v>
      </c>
      <c r="T644" s="22">
        <v>2</v>
      </c>
      <c r="U644" s="22">
        <v>9</v>
      </c>
    </row>
    <row r="645" spans="1:21" x14ac:dyDescent="0.25">
      <c r="A645" s="22">
        <v>42</v>
      </c>
      <c r="B645" s="22">
        <v>0</v>
      </c>
      <c r="C645" s="22" t="s">
        <v>0</v>
      </c>
      <c r="D645" s="22" t="s">
        <v>7</v>
      </c>
      <c r="E645" s="22" t="s">
        <v>2</v>
      </c>
      <c r="F645" s="22">
        <v>3</v>
      </c>
      <c r="G645" s="22" t="s">
        <v>3</v>
      </c>
      <c r="H645" s="22">
        <v>4</v>
      </c>
      <c r="I645" s="22">
        <v>2</v>
      </c>
      <c r="J645" s="22">
        <v>4</v>
      </c>
      <c r="K645" s="22" t="s">
        <v>10</v>
      </c>
      <c r="L645" s="22">
        <v>5231</v>
      </c>
      <c r="M645" s="22" t="s">
        <v>5</v>
      </c>
      <c r="N645" s="22">
        <v>17</v>
      </c>
      <c r="O645" s="22">
        <v>2</v>
      </c>
      <c r="P645" s="22">
        <v>5</v>
      </c>
      <c r="Q645" s="22">
        <f t="shared" si="10"/>
        <v>12</v>
      </c>
      <c r="R645" s="22">
        <v>3</v>
      </c>
      <c r="S645" s="22">
        <v>1</v>
      </c>
      <c r="T645" s="22">
        <v>3</v>
      </c>
      <c r="U645" s="22">
        <v>3</v>
      </c>
    </row>
    <row r="646" spans="1:21" x14ac:dyDescent="0.25">
      <c r="A646" s="22">
        <v>31</v>
      </c>
      <c r="B646" s="22">
        <v>0</v>
      </c>
      <c r="C646" s="22" t="s">
        <v>0</v>
      </c>
      <c r="D646" s="22" t="s">
        <v>7</v>
      </c>
      <c r="E646" s="22" t="s">
        <v>2</v>
      </c>
      <c r="F646" s="22">
        <v>4</v>
      </c>
      <c r="G646" s="22" t="s">
        <v>9</v>
      </c>
      <c r="H646" s="22">
        <v>3</v>
      </c>
      <c r="I646" s="22">
        <v>1</v>
      </c>
      <c r="J646" s="22">
        <v>4</v>
      </c>
      <c r="K646" s="22" t="s">
        <v>10</v>
      </c>
      <c r="L646" s="22">
        <v>2356</v>
      </c>
      <c r="M646" s="22" t="s">
        <v>5</v>
      </c>
      <c r="N646" s="22">
        <v>8</v>
      </c>
      <c r="O646" s="22">
        <v>3</v>
      </c>
      <c r="P646" s="22">
        <v>6</v>
      </c>
      <c r="Q646" s="22">
        <f t="shared" si="10"/>
        <v>2</v>
      </c>
      <c r="R646" s="22">
        <v>4</v>
      </c>
      <c r="S646" s="22">
        <v>0</v>
      </c>
      <c r="T646" s="22">
        <v>2</v>
      </c>
      <c r="U646" s="22">
        <v>11</v>
      </c>
    </row>
    <row r="647" spans="1:21" x14ac:dyDescent="0.25">
      <c r="A647" s="22">
        <v>29</v>
      </c>
      <c r="B647" s="22">
        <v>1</v>
      </c>
      <c r="C647" s="22" t="s">
        <v>0</v>
      </c>
      <c r="D647" s="22" t="s">
        <v>1</v>
      </c>
      <c r="E647" s="22" t="s">
        <v>8</v>
      </c>
      <c r="F647" s="22">
        <v>2</v>
      </c>
      <c r="G647" s="22" t="s">
        <v>3</v>
      </c>
      <c r="H647" s="22">
        <v>2</v>
      </c>
      <c r="I647" s="22">
        <v>1</v>
      </c>
      <c r="J647" s="22">
        <v>3</v>
      </c>
      <c r="K647" s="22" t="s">
        <v>15</v>
      </c>
      <c r="L647" s="22">
        <v>2800</v>
      </c>
      <c r="M647" s="22" t="s">
        <v>5</v>
      </c>
      <c r="N647" s="22">
        <v>5</v>
      </c>
      <c r="O647" s="22">
        <v>3</v>
      </c>
      <c r="P647" s="22">
        <v>3</v>
      </c>
      <c r="Q647" s="22">
        <f t="shared" si="10"/>
        <v>2</v>
      </c>
      <c r="R647" s="22">
        <v>2</v>
      </c>
      <c r="S647" s="22">
        <v>0</v>
      </c>
      <c r="T647" s="22">
        <v>2</v>
      </c>
      <c r="U647" s="22">
        <v>1</v>
      </c>
    </row>
    <row r="648" spans="1:21" x14ac:dyDescent="0.25">
      <c r="A648" s="22">
        <v>53</v>
      </c>
      <c r="B648" s="22">
        <v>0</v>
      </c>
      <c r="C648" s="22" t="s">
        <v>0</v>
      </c>
      <c r="D648" s="22" t="s">
        <v>1</v>
      </c>
      <c r="E648" s="22" t="s">
        <v>14</v>
      </c>
      <c r="F648" s="22">
        <v>1</v>
      </c>
      <c r="G648" s="22" t="s">
        <v>9</v>
      </c>
      <c r="H648" s="22">
        <v>3</v>
      </c>
      <c r="I648" s="22">
        <v>4</v>
      </c>
      <c r="J648" s="22">
        <v>4</v>
      </c>
      <c r="K648" s="22" t="s">
        <v>10</v>
      </c>
      <c r="L648" s="22">
        <v>11836</v>
      </c>
      <c r="M648" s="22" t="s">
        <v>11</v>
      </c>
      <c r="N648" s="22">
        <v>28</v>
      </c>
      <c r="O648" s="22">
        <v>3</v>
      </c>
      <c r="P648" s="22">
        <v>2</v>
      </c>
      <c r="Q648" s="22">
        <f t="shared" si="10"/>
        <v>26</v>
      </c>
      <c r="R648" s="22">
        <v>0</v>
      </c>
      <c r="S648" s="22">
        <v>2</v>
      </c>
      <c r="T648" s="22">
        <v>2</v>
      </c>
      <c r="U648" s="22">
        <v>8</v>
      </c>
    </row>
    <row r="649" spans="1:21" x14ac:dyDescent="0.25">
      <c r="A649" s="22">
        <v>35</v>
      </c>
      <c r="B649" s="22">
        <v>0</v>
      </c>
      <c r="C649" s="22" t="s">
        <v>0</v>
      </c>
      <c r="D649" s="22" t="s">
        <v>7</v>
      </c>
      <c r="E649" s="22" t="s">
        <v>17</v>
      </c>
      <c r="F649" s="22">
        <v>4</v>
      </c>
      <c r="G649" s="22" t="s">
        <v>9</v>
      </c>
      <c r="H649" s="22">
        <v>2</v>
      </c>
      <c r="I649" s="22">
        <v>3</v>
      </c>
      <c r="J649" s="22">
        <v>2</v>
      </c>
      <c r="K649" s="22" t="s">
        <v>10</v>
      </c>
      <c r="L649" s="22">
        <v>10903</v>
      </c>
      <c r="M649" s="22" t="s">
        <v>11</v>
      </c>
      <c r="N649" s="22">
        <v>16</v>
      </c>
      <c r="O649" s="22">
        <v>3</v>
      </c>
      <c r="P649" s="22">
        <v>13</v>
      </c>
      <c r="Q649" s="22">
        <f t="shared" si="10"/>
        <v>3</v>
      </c>
      <c r="R649" s="22">
        <v>10</v>
      </c>
      <c r="S649" s="22">
        <v>4</v>
      </c>
      <c r="T649" s="22">
        <v>8</v>
      </c>
      <c r="U649" s="22">
        <v>25</v>
      </c>
    </row>
    <row r="650" spans="1:21" x14ac:dyDescent="0.25">
      <c r="A650" s="22">
        <v>37</v>
      </c>
      <c r="B650" s="22">
        <v>0</v>
      </c>
      <c r="C650" s="22" t="s">
        <v>6</v>
      </c>
      <c r="D650" s="22" t="s">
        <v>1</v>
      </c>
      <c r="E650" s="22" t="s">
        <v>8</v>
      </c>
      <c r="F650" s="22">
        <v>3</v>
      </c>
      <c r="G650" s="22" t="s">
        <v>3</v>
      </c>
      <c r="H650" s="22">
        <v>3</v>
      </c>
      <c r="I650" s="22">
        <v>1</v>
      </c>
      <c r="J650" s="22">
        <v>4</v>
      </c>
      <c r="K650" s="22" t="s">
        <v>10</v>
      </c>
      <c r="L650" s="22">
        <v>2973</v>
      </c>
      <c r="M650" s="22" t="s">
        <v>11</v>
      </c>
      <c r="N650" s="22">
        <v>10</v>
      </c>
      <c r="O650" s="22">
        <v>3</v>
      </c>
      <c r="P650" s="22">
        <v>5</v>
      </c>
      <c r="Q650" s="22">
        <f t="shared" si="10"/>
        <v>5</v>
      </c>
      <c r="R650" s="22">
        <v>4</v>
      </c>
      <c r="S650" s="22">
        <v>0</v>
      </c>
      <c r="T650" s="22">
        <v>0</v>
      </c>
      <c r="U650" s="22">
        <v>21</v>
      </c>
    </row>
    <row r="651" spans="1:21" x14ac:dyDescent="0.25">
      <c r="A651" s="22">
        <v>53</v>
      </c>
      <c r="B651" s="22">
        <v>0</v>
      </c>
      <c r="C651" s="22" t="s">
        <v>0</v>
      </c>
      <c r="D651" s="22" t="s">
        <v>7</v>
      </c>
      <c r="E651" s="22" t="s">
        <v>2</v>
      </c>
      <c r="F651" s="22">
        <v>4</v>
      </c>
      <c r="G651" s="22" t="s">
        <v>3</v>
      </c>
      <c r="H651" s="22">
        <v>3</v>
      </c>
      <c r="I651" s="22">
        <v>4</v>
      </c>
      <c r="J651" s="22">
        <v>4</v>
      </c>
      <c r="K651" s="22" t="s">
        <v>4</v>
      </c>
      <c r="L651" s="22">
        <v>14275</v>
      </c>
      <c r="M651" s="22" t="s">
        <v>11</v>
      </c>
      <c r="N651" s="22">
        <v>33</v>
      </c>
      <c r="O651" s="22">
        <v>3</v>
      </c>
      <c r="P651" s="22">
        <v>12</v>
      </c>
      <c r="Q651" s="22">
        <f t="shared" si="10"/>
        <v>21</v>
      </c>
      <c r="R651" s="22">
        <v>9</v>
      </c>
      <c r="S651" s="22">
        <v>3</v>
      </c>
      <c r="T651" s="22">
        <v>8</v>
      </c>
      <c r="U651" s="22">
        <v>23</v>
      </c>
    </row>
    <row r="652" spans="1:21" x14ac:dyDescent="0.25">
      <c r="A652" s="22">
        <v>43</v>
      </c>
      <c r="B652" s="22">
        <v>0</v>
      </c>
      <c r="C652" s="22" t="s">
        <v>6</v>
      </c>
      <c r="D652" s="22" t="s">
        <v>7</v>
      </c>
      <c r="E652" s="22" t="s">
        <v>2</v>
      </c>
      <c r="F652" s="22">
        <v>4</v>
      </c>
      <c r="G652" s="22" t="s">
        <v>3</v>
      </c>
      <c r="H652" s="22">
        <v>3</v>
      </c>
      <c r="I652" s="22">
        <v>2</v>
      </c>
      <c r="J652" s="22">
        <v>4</v>
      </c>
      <c r="K652" s="22" t="s">
        <v>10</v>
      </c>
      <c r="L652" s="22">
        <v>5562</v>
      </c>
      <c r="M652" s="22" t="s">
        <v>11</v>
      </c>
      <c r="N652" s="22">
        <v>12</v>
      </c>
      <c r="O652" s="22">
        <v>2</v>
      </c>
      <c r="P652" s="22">
        <v>5</v>
      </c>
      <c r="Q652" s="22">
        <f t="shared" si="10"/>
        <v>7</v>
      </c>
      <c r="R652" s="22">
        <v>2</v>
      </c>
      <c r="S652" s="22">
        <v>2</v>
      </c>
      <c r="T652" s="22">
        <v>2</v>
      </c>
      <c r="U652" s="22">
        <v>1</v>
      </c>
    </row>
    <row r="653" spans="1:21" x14ac:dyDescent="0.25">
      <c r="A653" s="22">
        <v>47</v>
      </c>
      <c r="B653" s="22">
        <v>0</v>
      </c>
      <c r="C653" s="22" t="s">
        <v>0</v>
      </c>
      <c r="D653" s="22" t="s">
        <v>1</v>
      </c>
      <c r="E653" s="22" t="s">
        <v>14</v>
      </c>
      <c r="F653" s="22">
        <v>3</v>
      </c>
      <c r="G653" s="22" t="s">
        <v>3</v>
      </c>
      <c r="H653" s="22">
        <v>3</v>
      </c>
      <c r="I653" s="22">
        <v>2</v>
      </c>
      <c r="J653" s="22">
        <v>4</v>
      </c>
      <c r="K653" s="22" t="s">
        <v>10</v>
      </c>
      <c r="L653" s="22">
        <v>4537</v>
      </c>
      <c r="M653" s="22" t="s">
        <v>5</v>
      </c>
      <c r="N653" s="22">
        <v>8</v>
      </c>
      <c r="O653" s="22">
        <v>3</v>
      </c>
      <c r="P653" s="22">
        <v>7</v>
      </c>
      <c r="Q653" s="22">
        <f t="shared" si="10"/>
        <v>1</v>
      </c>
      <c r="R653" s="22">
        <v>6</v>
      </c>
      <c r="S653" s="22">
        <v>7</v>
      </c>
      <c r="T653" s="22">
        <v>7</v>
      </c>
      <c r="U653" s="22">
        <v>2</v>
      </c>
    </row>
    <row r="654" spans="1:21" x14ac:dyDescent="0.25">
      <c r="A654" s="22">
        <v>37</v>
      </c>
      <c r="B654" s="22">
        <v>0</v>
      </c>
      <c r="C654" s="22" t="s">
        <v>12</v>
      </c>
      <c r="D654" s="22" t="s">
        <v>1</v>
      </c>
      <c r="E654" s="22" t="s">
        <v>8</v>
      </c>
      <c r="F654" s="22">
        <v>1</v>
      </c>
      <c r="G654" s="22" t="s">
        <v>9</v>
      </c>
      <c r="H654" s="22">
        <v>3</v>
      </c>
      <c r="I654" s="22">
        <v>3</v>
      </c>
      <c r="J654" s="22">
        <v>2</v>
      </c>
      <c r="K654" s="22" t="s">
        <v>4</v>
      </c>
      <c r="L654" s="22">
        <v>7642</v>
      </c>
      <c r="M654" s="22" t="s">
        <v>5</v>
      </c>
      <c r="N654" s="22">
        <v>10</v>
      </c>
      <c r="O654" s="22">
        <v>3</v>
      </c>
      <c r="P654" s="22">
        <v>10</v>
      </c>
      <c r="Q654" s="22">
        <f t="shared" si="10"/>
        <v>0</v>
      </c>
      <c r="R654" s="22">
        <v>0</v>
      </c>
      <c r="S654" s="22">
        <v>0</v>
      </c>
      <c r="T654" s="22">
        <v>9</v>
      </c>
      <c r="U654" s="22">
        <v>19</v>
      </c>
    </row>
    <row r="655" spans="1:21" x14ac:dyDescent="0.25">
      <c r="A655" s="22">
        <v>50</v>
      </c>
      <c r="B655" s="22">
        <v>0</v>
      </c>
      <c r="C655" s="22" t="s">
        <v>12</v>
      </c>
      <c r="D655" s="22" t="s">
        <v>7</v>
      </c>
      <c r="E655" s="22" t="s">
        <v>2</v>
      </c>
      <c r="F655" s="22">
        <v>1</v>
      </c>
      <c r="G655" s="22" t="s">
        <v>9</v>
      </c>
      <c r="H655" s="22">
        <v>3</v>
      </c>
      <c r="I655" s="22">
        <v>4</v>
      </c>
      <c r="J655" s="22">
        <v>1</v>
      </c>
      <c r="K655" s="22" t="s">
        <v>15</v>
      </c>
      <c r="L655" s="22">
        <v>17924</v>
      </c>
      <c r="M655" s="22" t="s">
        <v>11</v>
      </c>
      <c r="N655" s="22">
        <v>31</v>
      </c>
      <c r="O655" s="22">
        <v>3</v>
      </c>
      <c r="P655" s="22">
        <v>31</v>
      </c>
      <c r="Q655" s="22">
        <f t="shared" si="10"/>
        <v>0</v>
      </c>
      <c r="R655" s="22">
        <v>6</v>
      </c>
      <c r="S655" s="22">
        <v>14</v>
      </c>
      <c r="T655" s="22">
        <v>7</v>
      </c>
      <c r="U655" s="22">
        <v>2</v>
      </c>
    </row>
    <row r="656" spans="1:21" x14ac:dyDescent="0.25">
      <c r="A656" s="22">
        <v>39</v>
      </c>
      <c r="B656" s="22">
        <v>0</v>
      </c>
      <c r="C656" s="22" t="s">
        <v>0</v>
      </c>
      <c r="D656" s="22" t="s">
        <v>13</v>
      </c>
      <c r="E656" s="22" t="s">
        <v>2</v>
      </c>
      <c r="F656" s="22">
        <v>4</v>
      </c>
      <c r="G656" s="22" t="s">
        <v>3</v>
      </c>
      <c r="H656" s="22">
        <v>2</v>
      </c>
      <c r="I656" s="22">
        <v>2</v>
      </c>
      <c r="J656" s="22">
        <v>4</v>
      </c>
      <c r="K656" s="22" t="s">
        <v>10</v>
      </c>
      <c r="L656" s="22">
        <v>5204</v>
      </c>
      <c r="M656" s="22" t="s">
        <v>11</v>
      </c>
      <c r="N656" s="22">
        <v>13</v>
      </c>
      <c r="O656" s="22">
        <v>3</v>
      </c>
      <c r="P656" s="22">
        <v>5</v>
      </c>
      <c r="Q656" s="22">
        <f t="shared" si="10"/>
        <v>8</v>
      </c>
      <c r="R656" s="22">
        <v>4</v>
      </c>
      <c r="S656" s="22">
        <v>0</v>
      </c>
      <c r="T656" s="22">
        <v>4</v>
      </c>
      <c r="U656" s="22">
        <v>2</v>
      </c>
    </row>
    <row r="657" spans="1:21" x14ac:dyDescent="0.25">
      <c r="A657" s="22">
        <v>33</v>
      </c>
      <c r="B657" s="22">
        <v>0</v>
      </c>
      <c r="C657" s="22" t="s">
        <v>0</v>
      </c>
      <c r="D657" s="22" t="s">
        <v>13</v>
      </c>
      <c r="E657" s="22" t="s">
        <v>13</v>
      </c>
      <c r="F657" s="22">
        <v>4</v>
      </c>
      <c r="G657" s="22" t="s">
        <v>9</v>
      </c>
      <c r="H657" s="22">
        <v>3</v>
      </c>
      <c r="I657" s="22">
        <v>1</v>
      </c>
      <c r="J657" s="22">
        <v>2</v>
      </c>
      <c r="K657" s="22" t="s">
        <v>15</v>
      </c>
      <c r="L657" s="22">
        <v>2277</v>
      </c>
      <c r="M657" s="22" t="s">
        <v>5</v>
      </c>
      <c r="N657" s="22">
        <v>7</v>
      </c>
      <c r="O657" s="22">
        <v>4</v>
      </c>
      <c r="P657" s="22">
        <v>4</v>
      </c>
      <c r="Q657" s="22">
        <f t="shared" si="10"/>
        <v>3</v>
      </c>
      <c r="R657" s="22">
        <v>3</v>
      </c>
      <c r="S657" s="22">
        <v>0</v>
      </c>
      <c r="T657" s="22">
        <v>3</v>
      </c>
      <c r="U657" s="22">
        <v>3</v>
      </c>
    </row>
    <row r="658" spans="1:21" x14ac:dyDescent="0.25">
      <c r="A658" s="22">
        <v>32</v>
      </c>
      <c r="B658" s="22">
        <v>1</v>
      </c>
      <c r="C658" s="22" t="s">
        <v>0</v>
      </c>
      <c r="D658" s="22" t="s">
        <v>7</v>
      </c>
      <c r="E658" s="22" t="s">
        <v>2</v>
      </c>
      <c r="F658" s="22">
        <v>1</v>
      </c>
      <c r="G658" s="22" t="s">
        <v>9</v>
      </c>
      <c r="H658" s="22">
        <v>3</v>
      </c>
      <c r="I658" s="22">
        <v>1</v>
      </c>
      <c r="J658" s="22">
        <v>4</v>
      </c>
      <c r="K658" s="22" t="s">
        <v>4</v>
      </c>
      <c r="L658" s="22">
        <v>2795</v>
      </c>
      <c r="M658" s="22" t="s">
        <v>5</v>
      </c>
      <c r="N658" s="22">
        <v>1</v>
      </c>
      <c r="O658" s="22">
        <v>1</v>
      </c>
      <c r="P658" s="22">
        <v>1</v>
      </c>
      <c r="Q658" s="22">
        <f t="shared" si="10"/>
        <v>0</v>
      </c>
      <c r="R658" s="22">
        <v>0</v>
      </c>
      <c r="S658" s="22">
        <v>0</v>
      </c>
      <c r="T658" s="22">
        <v>1</v>
      </c>
      <c r="U658" s="22">
        <v>25</v>
      </c>
    </row>
    <row r="659" spans="1:21" x14ac:dyDescent="0.25">
      <c r="A659" s="22">
        <v>29</v>
      </c>
      <c r="B659" s="22">
        <v>0</v>
      </c>
      <c r="C659" s="22" t="s">
        <v>0</v>
      </c>
      <c r="D659" s="22" t="s">
        <v>7</v>
      </c>
      <c r="E659" s="22" t="s">
        <v>8</v>
      </c>
      <c r="F659" s="22">
        <v>1</v>
      </c>
      <c r="G659" s="22" t="s">
        <v>3</v>
      </c>
      <c r="H659" s="22">
        <v>2</v>
      </c>
      <c r="I659" s="22">
        <v>1</v>
      </c>
      <c r="J659" s="22">
        <v>4</v>
      </c>
      <c r="K659" s="22" t="s">
        <v>15</v>
      </c>
      <c r="L659" s="22">
        <v>2532</v>
      </c>
      <c r="M659" s="22" t="s">
        <v>11</v>
      </c>
      <c r="N659" s="22">
        <v>8</v>
      </c>
      <c r="O659" s="22">
        <v>3</v>
      </c>
      <c r="P659" s="22">
        <v>4</v>
      </c>
      <c r="Q659" s="22">
        <f t="shared" si="10"/>
        <v>4</v>
      </c>
      <c r="R659" s="22">
        <v>3</v>
      </c>
      <c r="S659" s="22">
        <v>0</v>
      </c>
      <c r="T659" s="22">
        <v>3</v>
      </c>
      <c r="U659" s="22">
        <v>7</v>
      </c>
    </row>
    <row r="660" spans="1:21" x14ac:dyDescent="0.25">
      <c r="A660" s="22">
        <v>44</v>
      </c>
      <c r="B660" s="22">
        <v>0</v>
      </c>
      <c r="C660" s="22" t="s">
        <v>0</v>
      </c>
      <c r="D660" s="22" t="s">
        <v>7</v>
      </c>
      <c r="E660" s="22" t="s">
        <v>2</v>
      </c>
      <c r="F660" s="22">
        <v>2</v>
      </c>
      <c r="G660" s="22" t="s">
        <v>9</v>
      </c>
      <c r="H660" s="22">
        <v>3</v>
      </c>
      <c r="I660" s="22">
        <v>1</v>
      </c>
      <c r="J660" s="22">
        <v>1</v>
      </c>
      <c r="K660" s="22" t="s">
        <v>10</v>
      </c>
      <c r="L660" s="22">
        <v>2559</v>
      </c>
      <c r="M660" s="22" t="s">
        <v>5</v>
      </c>
      <c r="N660" s="22">
        <v>8</v>
      </c>
      <c r="O660" s="22">
        <v>3</v>
      </c>
      <c r="P660" s="22">
        <v>8</v>
      </c>
      <c r="Q660" s="22">
        <f t="shared" si="10"/>
        <v>0</v>
      </c>
      <c r="R660" s="22">
        <v>7</v>
      </c>
      <c r="S660" s="22">
        <v>7</v>
      </c>
      <c r="T660" s="22">
        <v>1</v>
      </c>
      <c r="U660" s="22">
        <v>9</v>
      </c>
    </row>
    <row r="661" spans="1:21" x14ac:dyDescent="0.25">
      <c r="A661" s="22">
        <v>28</v>
      </c>
      <c r="B661" s="22">
        <v>0</v>
      </c>
      <c r="C661" s="22" t="s">
        <v>0</v>
      </c>
      <c r="D661" s="22" t="s">
        <v>1</v>
      </c>
      <c r="E661" s="22" t="s">
        <v>8</v>
      </c>
      <c r="F661" s="22">
        <v>1</v>
      </c>
      <c r="G661" s="22" t="s">
        <v>9</v>
      </c>
      <c r="H661" s="22">
        <v>3</v>
      </c>
      <c r="I661" s="22">
        <v>2</v>
      </c>
      <c r="J661" s="22">
        <v>4</v>
      </c>
      <c r="K661" s="22" t="s">
        <v>4</v>
      </c>
      <c r="L661" s="22">
        <v>4908</v>
      </c>
      <c r="M661" s="22" t="s">
        <v>11</v>
      </c>
      <c r="N661" s="22">
        <v>4</v>
      </c>
      <c r="O661" s="22">
        <v>3</v>
      </c>
      <c r="P661" s="22">
        <v>4</v>
      </c>
      <c r="Q661" s="22">
        <f t="shared" si="10"/>
        <v>0</v>
      </c>
      <c r="R661" s="22">
        <v>2</v>
      </c>
      <c r="S661" s="22">
        <v>0</v>
      </c>
      <c r="T661" s="22">
        <v>2</v>
      </c>
      <c r="U661" s="22">
        <v>5</v>
      </c>
    </row>
    <row r="662" spans="1:21" x14ac:dyDescent="0.25">
      <c r="A662" s="22">
        <v>58</v>
      </c>
      <c r="B662" s="22">
        <v>1</v>
      </c>
      <c r="C662" s="22" t="s">
        <v>6</v>
      </c>
      <c r="D662" s="22" t="s">
        <v>7</v>
      </c>
      <c r="E662" s="22" t="s">
        <v>2</v>
      </c>
      <c r="F662" s="22">
        <v>4</v>
      </c>
      <c r="G662" s="22" t="s">
        <v>9</v>
      </c>
      <c r="H662" s="22">
        <v>2</v>
      </c>
      <c r="I662" s="22">
        <v>1</v>
      </c>
      <c r="J662" s="22">
        <v>4</v>
      </c>
      <c r="K662" s="22" t="s">
        <v>15</v>
      </c>
      <c r="L662" s="22">
        <v>2380</v>
      </c>
      <c r="M662" s="22" t="s">
        <v>5</v>
      </c>
      <c r="N662" s="22">
        <v>3</v>
      </c>
      <c r="O662" s="22">
        <v>2</v>
      </c>
      <c r="P662" s="22">
        <v>1</v>
      </c>
      <c r="Q662" s="22">
        <f t="shared" si="10"/>
        <v>2</v>
      </c>
      <c r="R662" s="22">
        <v>0</v>
      </c>
      <c r="S662" s="22">
        <v>0</v>
      </c>
      <c r="T662" s="22">
        <v>0</v>
      </c>
      <c r="U662" s="22">
        <v>2</v>
      </c>
    </row>
    <row r="663" spans="1:21" x14ac:dyDescent="0.25">
      <c r="A663" s="22">
        <v>43</v>
      </c>
      <c r="B663" s="22">
        <v>0</v>
      </c>
      <c r="C663" s="22" t="s">
        <v>0</v>
      </c>
      <c r="D663" s="22" t="s">
        <v>7</v>
      </c>
      <c r="E663" s="22" t="s">
        <v>2</v>
      </c>
      <c r="F663" s="22">
        <v>1</v>
      </c>
      <c r="G663" s="22" t="s">
        <v>3</v>
      </c>
      <c r="H663" s="22">
        <v>3</v>
      </c>
      <c r="I663" s="22">
        <v>2</v>
      </c>
      <c r="J663" s="22">
        <v>2</v>
      </c>
      <c r="K663" s="22" t="s">
        <v>15</v>
      </c>
      <c r="L663" s="22">
        <v>4765</v>
      </c>
      <c r="M663" s="22" t="s">
        <v>11</v>
      </c>
      <c r="N663" s="22">
        <v>4</v>
      </c>
      <c r="O663" s="22">
        <v>4</v>
      </c>
      <c r="P663" s="22">
        <v>1</v>
      </c>
      <c r="Q663" s="22">
        <f t="shared" si="10"/>
        <v>3</v>
      </c>
      <c r="R663" s="22">
        <v>0</v>
      </c>
      <c r="S663" s="22">
        <v>0</v>
      </c>
      <c r="T663" s="22">
        <v>0</v>
      </c>
      <c r="U663" s="22">
        <v>8</v>
      </c>
    </row>
    <row r="664" spans="1:21" x14ac:dyDescent="0.25">
      <c r="A664" s="22">
        <v>20</v>
      </c>
      <c r="B664" s="22">
        <v>1</v>
      </c>
      <c r="C664" s="22" t="s">
        <v>0</v>
      </c>
      <c r="D664" s="22" t="s">
        <v>1</v>
      </c>
      <c r="E664" s="22" t="s">
        <v>8</v>
      </c>
      <c r="F664" s="22">
        <v>3</v>
      </c>
      <c r="G664" s="22" t="s">
        <v>3</v>
      </c>
      <c r="H664" s="22">
        <v>2</v>
      </c>
      <c r="I664" s="22">
        <v>1</v>
      </c>
      <c r="J664" s="22">
        <v>3</v>
      </c>
      <c r="K664" s="22" t="s">
        <v>4</v>
      </c>
      <c r="L664" s="22">
        <v>2044</v>
      </c>
      <c r="M664" s="22" t="s">
        <v>11</v>
      </c>
      <c r="N664" s="22">
        <v>2</v>
      </c>
      <c r="O664" s="22">
        <v>2</v>
      </c>
      <c r="P664" s="22">
        <v>2</v>
      </c>
      <c r="Q664" s="22">
        <f t="shared" si="10"/>
        <v>0</v>
      </c>
      <c r="R664" s="22">
        <v>2</v>
      </c>
      <c r="S664" s="22">
        <v>0</v>
      </c>
      <c r="T664" s="22">
        <v>2</v>
      </c>
      <c r="U664" s="22">
        <v>2</v>
      </c>
    </row>
    <row r="665" spans="1:21" x14ac:dyDescent="0.25">
      <c r="A665" s="22">
        <v>21</v>
      </c>
      <c r="B665" s="22">
        <v>1</v>
      </c>
      <c r="C665" s="22" t="s">
        <v>0</v>
      </c>
      <c r="D665" s="22" t="s">
        <v>7</v>
      </c>
      <c r="E665" s="22" t="s">
        <v>20</v>
      </c>
      <c r="F665" s="22">
        <v>4</v>
      </c>
      <c r="G665" s="22" t="s">
        <v>3</v>
      </c>
      <c r="H665" s="22">
        <v>3</v>
      </c>
      <c r="I665" s="22">
        <v>1</v>
      </c>
      <c r="J665" s="22">
        <v>4</v>
      </c>
      <c r="K665" s="22" t="s">
        <v>4</v>
      </c>
      <c r="L665" s="22">
        <v>2693</v>
      </c>
      <c r="M665" s="22" t="s">
        <v>11</v>
      </c>
      <c r="N665" s="22">
        <v>1</v>
      </c>
      <c r="O665" s="22">
        <v>2</v>
      </c>
      <c r="P665" s="22">
        <v>1</v>
      </c>
      <c r="Q665" s="22">
        <f t="shared" si="10"/>
        <v>0</v>
      </c>
      <c r="R665" s="22">
        <v>0</v>
      </c>
      <c r="S665" s="22">
        <v>0</v>
      </c>
      <c r="T665" s="22">
        <v>0</v>
      </c>
      <c r="U665" s="22">
        <v>18</v>
      </c>
    </row>
    <row r="666" spans="1:21" x14ac:dyDescent="0.25">
      <c r="A666" s="22">
        <v>36</v>
      </c>
      <c r="B666" s="22">
        <v>0</v>
      </c>
      <c r="C666" s="22" t="s">
        <v>0</v>
      </c>
      <c r="D666" s="22" t="s">
        <v>7</v>
      </c>
      <c r="E666" s="22" t="s">
        <v>2</v>
      </c>
      <c r="F666" s="22">
        <v>3</v>
      </c>
      <c r="G666" s="22" t="s">
        <v>9</v>
      </c>
      <c r="H666" s="22">
        <v>3</v>
      </c>
      <c r="I666" s="22">
        <v>2</v>
      </c>
      <c r="J666" s="22">
        <v>4</v>
      </c>
      <c r="K666" s="22" t="s">
        <v>10</v>
      </c>
      <c r="L666" s="22">
        <v>6586</v>
      </c>
      <c r="M666" s="22" t="s">
        <v>5</v>
      </c>
      <c r="N666" s="22">
        <v>17</v>
      </c>
      <c r="O666" s="22">
        <v>2</v>
      </c>
      <c r="P666" s="22">
        <v>16</v>
      </c>
      <c r="Q666" s="22">
        <f t="shared" si="10"/>
        <v>1</v>
      </c>
      <c r="R666" s="22">
        <v>8</v>
      </c>
      <c r="S666" s="22">
        <v>4</v>
      </c>
      <c r="T666" s="22">
        <v>11</v>
      </c>
      <c r="U666" s="22">
        <v>14</v>
      </c>
    </row>
    <row r="667" spans="1:21" x14ac:dyDescent="0.25">
      <c r="A667" s="22">
        <v>47</v>
      </c>
      <c r="B667" s="22">
        <v>0</v>
      </c>
      <c r="C667" s="22" t="s">
        <v>0</v>
      </c>
      <c r="D667" s="22" t="s">
        <v>1</v>
      </c>
      <c r="E667" s="22" t="s">
        <v>2</v>
      </c>
      <c r="F667" s="22">
        <v>4</v>
      </c>
      <c r="G667" s="22" t="s">
        <v>3</v>
      </c>
      <c r="H667" s="22">
        <v>2</v>
      </c>
      <c r="I667" s="22">
        <v>1</v>
      </c>
      <c r="J667" s="22">
        <v>4</v>
      </c>
      <c r="K667" s="22" t="s">
        <v>4</v>
      </c>
      <c r="L667" s="22">
        <v>3294</v>
      </c>
      <c r="M667" s="22" t="s">
        <v>5</v>
      </c>
      <c r="N667" s="22">
        <v>3</v>
      </c>
      <c r="O667" s="22">
        <v>2</v>
      </c>
      <c r="P667" s="22">
        <v>3</v>
      </c>
      <c r="Q667" s="22">
        <f t="shared" si="10"/>
        <v>0</v>
      </c>
      <c r="R667" s="22">
        <v>2</v>
      </c>
      <c r="S667" s="22">
        <v>1</v>
      </c>
      <c r="T667" s="22">
        <v>2</v>
      </c>
      <c r="U667" s="22">
        <v>2</v>
      </c>
    </row>
    <row r="668" spans="1:21" x14ac:dyDescent="0.25">
      <c r="A668" s="22">
        <v>22</v>
      </c>
      <c r="B668" s="22">
        <v>1</v>
      </c>
      <c r="C668" s="22" t="s">
        <v>0</v>
      </c>
      <c r="D668" s="22" t="s">
        <v>7</v>
      </c>
      <c r="E668" s="22" t="s">
        <v>2</v>
      </c>
      <c r="F668" s="22">
        <v>2</v>
      </c>
      <c r="G668" s="22" t="s">
        <v>3</v>
      </c>
      <c r="H668" s="22">
        <v>3</v>
      </c>
      <c r="I668" s="22">
        <v>2</v>
      </c>
      <c r="J668" s="22">
        <v>3</v>
      </c>
      <c r="K668" s="22" t="s">
        <v>10</v>
      </c>
      <c r="L668" s="22">
        <v>4171</v>
      </c>
      <c r="M668" s="22" t="s">
        <v>5</v>
      </c>
      <c r="N668" s="22">
        <v>4</v>
      </c>
      <c r="O668" s="22">
        <v>4</v>
      </c>
      <c r="P668" s="22">
        <v>3</v>
      </c>
      <c r="Q668" s="22">
        <f t="shared" si="10"/>
        <v>1</v>
      </c>
      <c r="R668" s="22">
        <v>2</v>
      </c>
      <c r="S668" s="22">
        <v>0</v>
      </c>
      <c r="T668" s="22">
        <v>2</v>
      </c>
      <c r="U668" s="22">
        <v>3</v>
      </c>
    </row>
    <row r="669" spans="1:21" x14ac:dyDescent="0.25">
      <c r="A669" s="22">
        <v>41</v>
      </c>
      <c r="B669" s="22">
        <v>1</v>
      </c>
      <c r="C669" s="22" t="s">
        <v>0</v>
      </c>
      <c r="D669" s="22" t="s">
        <v>7</v>
      </c>
      <c r="E669" s="22" t="s">
        <v>2</v>
      </c>
      <c r="F669" s="22">
        <v>2</v>
      </c>
      <c r="G669" s="22" t="s">
        <v>3</v>
      </c>
      <c r="H669" s="22">
        <v>1</v>
      </c>
      <c r="I669" s="22">
        <v>1</v>
      </c>
      <c r="J669" s="22">
        <v>4</v>
      </c>
      <c r="K669" s="22" t="s">
        <v>15</v>
      </c>
      <c r="L669" s="22">
        <v>2778</v>
      </c>
      <c r="M669" s="22" t="s">
        <v>5</v>
      </c>
      <c r="N669" s="22">
        <v>10</v>
      </c>
      <c r="O669" s="22">
        <v>2</v>
      </c>
      <c r="P669" s="22">
        <v>7</v>
      </c>
      <c r="Q669" s="22">
        <f t="shared" si="10"/>
        <v>3</v>
      </c>
      <c r="R669" s="22">
        <v>7</v>
      </c>
      <c r="S669" s="22">
        <v>1</v>
      </c>
      <c r="T669" s="22">
        <v>0</v>
      </c>
      <c r="U669" s="22">
        <v>2</v>
      </c>
    </row>
    <row r="670" spans="1:21" x14ac:dyDescent="0.25">
      <c r="A670" s="22">
        <v>28</v>
      </c>
      <c r="B670" s="22">
        <v>0</v>
      </c>
      <c r="C670" s="22" t="s">
        <v>0</v>
      </c>
      <c r="D670" s="22" t="s">
        <v>7</v>
      </c>
      <c r="E670" s="22" t="s">
        <v>8</v>
      </c>
      <c r="F670" s="22">
        <v>3</v>
      </c>
      <c r="G670" s="22" t="s">
        <v>3</v>
      </c>
      <c r="H670" s="22">
        <v>3</v>
      </c>
      <c r="I670" s="22">
        <v>1</v>
      </c>
      <c r="J670" s="22">
        <v>3</v>
      </c>
      <c r="K670" s="22" t="s">
        <v>15</v>
      </c>
      <c r="L670" s="22">
        <v>2377</v>
      </c>
      <c r="M670" s="22" t="s">
        <v>11</v>
      </c>
      <c r="N670" s="22">
        <v>6</v>
      </c>
      <c r="O670" s="22">
        <v>3</v>
      </c>
      <c r="P670" s="22">
        <v>2</v>
      </c>
      <c r="Q670" s="22">
        <f t="shared" si="10"/>
        <v>4</v>
      </c>
      <c r="R670" s="22">
        <v>2</v>
      </c>
      <c r="S670" s="22">
        <v>2</v>
      </c>
      <c r="T670" s="22">
        <v>2</v>
      </c>
      <c r="U670" s="22">
        <v>9</v>
      </c>
    </row>
    <row r="671" spans="1:21" x14ac:dyDescent="0.25">
      <c r="A671" s="22">
        <v>39</v>
      </c>
      <c r="B671" s="22">
        <v>1</v>
      </c>
      <c r="C671" s="22" t="s">
        <v>0</v>
      </c>
      <c r="D671" s="22" t="s">
        <v>7</v>
      </c>
      <c r="E671" s="22" t="s">
        <v>8</v>
      </c>
      <c r="F671" s="22">
        <v>4</v>
      </c>
      <c r="G671" s="22" t="s">
        <v>9</v>
      </c>
      <c r="H671" s="22">
        <v>3</v>
      </c>
      <c r="I671" s="22">
        <v>1</v>
      </c>
      <c r="J671" s="22">
        <v>1</v>
      </c>
      <c r="K671" s="22" t="s">
        <v>10</v>
      </c>
      <c r="L671" s="22">
        <v>2404</v>
      </c>
      <c r="M671" s="22" t="s">
        <v>5</v>
      </c>
      <c r="N671" s="22">
        <v>8</v>
      </c>
      <c r="O671" s="22">
        <v>1</v>
      </c>
      <c r="P671" s="22">
        <v>2</v>
      </c>
      <c r="Q671" s="22">
        <f t="shared" si="10"/>
        <v>6</v>
      </c>
      <c r="R671" s="22">
        <v>2</v>
      </c>
      <c r="S671" s="22">
        <v>2</v>
      </c>
      <c r="T671" s="22">
        <v>2</v>
      </c>
      <c r="U671" s="22">
        <v>6</v>
      </c>
    </row>
    <row r="672" spans="1:21" x14ac:dyDescent="0.25">
      <c r="A672" s="22">
        <v>27</v>
      </c>
      <c r="B672" s="22">
        <v>0</v>
      </c>
      <c r="C672" s="22" t="s">
        <v>0</v>
      </c>
      <c r="D672" s="22" t="s">
        <v>7</v>
      </c>
      <c r="E672" s="22" t="s">
        <v>2</v>
      </c>
      <c r="F672" s="22">
        <v>2</v>
      </c>
      <c r="G672" s="22" t="s">
        <v>3</v>
      </c>
      <c r="H672" s="22">
        <v>3</v>
      </c>
      <c r="I672" s="22">
        <v>1</v>
      </c>
      <c r="J672" s="22">
        <v>3</v>
      </c>
      <c r="K672" s="22" t="s">
        <v>4</v>
      </c>
      <c r="L672" s="22">
        <v>2318</v>
      </c>
      <c r="M672" s="22" t="s">
        <v>11</v>
      </c>
      <c r="N672" s="22">
        <v>1</v>
      </c>
      <c r="O672" s="22">
        <v>3</v>
      </c>
      <c r="P672" s="22">
        <v>1</v>
      </c>
      <c r="Q672" s="22">
        <f t="shared" si="10"/>
        <v>0</v>
      </c>
      <c r="R672" s="22">
        <v>1</v>
      </c>
      <c r="S672" s="22">
        <v>0</v>
      </c>
      <c r="T672" s="22">
        <v>0</v>
      </c>
      <c r="U672" s="22">
        <v>4</v>
      </c>
    </row>
    <row r="673" spans="1:21" x14ac:dyDescent="0.25">
      <c r="A673" s="22">
        <v>34</v>
      </c>
      <c r="B673" s="22">
        <v>0</v>
      </c>
      <c r="C673" s="22" t="s">
        <v>0</v>
      </c>
      <c r="D673" s="22" t="s">
        <v>7</v>
      </c>
      <c r="E673" s="22" t="s">
        <v>2</v>
      </c>
      <c r="F673" s="22">
        <v>2</v>
      </c>
      <c r="G673" s="22" t="s">
        <v>9</v>
      </c>
      <c r="H673" s="22">
        <v>3</v>
      </c>
      <c r="I673" s="22">
        <v>1</v>
      </c>
      <c r="J673" s="22">
        <v>2</v>
      </c>
      <c r="K673" s="22" t="s">
        <v>15</v>
      </c>
      <c r="L673" s="22">
        <v>2008</v>
      </c>
      <c r="M673" s="22" t="s">
        <v>11</v>
      </c>
      <c r="N673" s="22">
        <v>1</v>
      </c>
      <c r="O673" s="22">
        <v>3</v>
      </c>
      <c r="P673" s="22">
        <v>1</v>
      </c>
      <c r="Q673" s="22">
        <f t="shared" si="10"/>
        <v>0</v>
      </c>
      <c r="R673" s="22">
        <v>0</v>
      </c>
      <c r="S673" s="22">
        <v>1</v>
      </c>
      <c r="T673" s="22">
        <v>0</v>
      </c>
      <c r="U673" s="22">
        <v>10</v>
      </c>
    </row>
    <row r="674" spans="1:21" x14ac:dyDescent="0.25">
      <c r="A674" s="22">
        <v>42</v>
      </c>
      <c r="B674" s="22">
        <v>0</v>
      </c>
      <c r="C674" s="22" t="s">
        <v>0</v>
      </c>
      <c r="D674" s="22" t="s">
        <v>1</v>
      </c>
      <c r="E674" s="22" t="s">
        <v>8</v>
      </c>
      <c r="F674" s="22">
        <v>3</v>
      </c>
      <c r="G674" s="22" t="s">
        <v>3</v>
      </c>
      <c r="H674" s="22">
        <v>2</v>
      </c>
      <c r="I674" s="22">
        <v>2</v>
      </c>
      <c r="J674" s="22">
        <v>3</v>
      </c>
      <c r="K674" s="22" t="s">
        <v>4</v>
      </c>
      <c r="L674" s="22">
        <v>6244</v>
      </c>
      <c r="M674" s="22" t="s">
        <v>11</v>
      </c>
      <c r="N674" s="22">
        <v>10</v>
      </c>
      <c r="O674" s="22">
        <v>3</v>
      </c>
      <c r="P674" s="22">
        <v>5</v>
      </c>
      <c r="Q674" s="22">
        <f t="shared" si="10"/>
        <v>5</v>
      </c>
      <c r="R674" s="22">
        <v>4</v>
      </c>
      <c r="S674" s="22">
        <v>0</v>
      </c>
      <c r="T674" s="22">
        <v>3</v>
      </c>
      <c r="U674" s="22">
        <v>14</v>
      </c>
    </row>
    <row r="675" spans="1:21" x14ac:dyDescent="0.25">
      <c r="A675" s="22">
        <v>33</v>
      </c>
      <c r="B675" s="22">
        <v>0</v>
      </c>
      <c r="C675" s="22" t="s">
        <v>0</v>
      </c>
      <c r="D675" s="22" t="s">
        <v>7</v>
      </c>
      <c r="E675" s="22" t="s">
        <v>20</v>
      </c>
      <c r="F675" s="22">
        <v>3</v>
      </c>
      <c r="G675" s="22" t="s">
        <v>9</v>
      </c>
      <c r="H675" s="22">
        <v>2</v>
      </c>
      <c r="I675" s="22">
        <v>1</v>
      </c>
      <c r="J675" s="22">
        <v>1</v>
      </c>
      <c r="K675" s="22" t="s">
        <v>4</v>
      </c>
      <c r="L675" s="22">
        <v>2799</v>
      </c>
      <c r="M675" s="22" t="s">
        <v>5</v>
      </c>
      <c r="N675" s="22">
        <v>6</v>
      </c>
      <c r="O675" s="22">
        <v>3</v>
      </c>
      <c r="P675" s="22">
        <v>3</v>
      </c>
      <c r="Q675" s="22">
        <f t="shared" si="10"/>
        <v>3</v>
      </c>
      <c r="R675" s="22">
        <v>2</v>
      </c>
      <c r="S675" s="22">
        <v>0</v>
      </c>
      <c r="T675" s="22">
        <v>2</v>
      </c>
      <c r="U675" s="22">
        <v>1</v>
      </c>
    </row>
    <row r="676" spans="1:21" x14ac:dyDescent="0.25">
      <c r="A676" s="22">
        <v>58</v>
      </c>
      <c r="B676" s="22">
        <v>0</v>
      </c>
      <c r="C676" s="22" t="s">
        <v>0</v>
      </c>
      <c r="D676" s="22" t="s">
        <v>7</v>
      </c>
      <c r="E676" s="22" t="s">
        <v>17</v>
      </c>
      <c r="F676" s="22">
        <v>3</v>
      </c>
      <c r="G676" s="22" t="s">
        <v>3</v>
      </c>
      <c r="H676" s="22">
        <v>2</v>
      </c>
      <c r="I676" s="22">
        <v>3</v>
      </c>
      <c r="J676" s="22">
        <v>2</v>
      </c>
      <c r="K676" s="22" t="s">
        <v>15</v>
      </c>
      <c r="L676" s="22">
        <v>10552</v>
      </c>
      <c r="M676" s="22" t="s">
        <v>5</v>
      </c>
      <c r="N676" s="22">
        <v>24</v>
      </c>
      <c r="O676" s="22">
        <v>3</v>
      </c>
      <c r="P676" s="22">
        <v>6</v>
      </c>
      <c r="Q676" s="22">
        <f t="shared" si="10"/>
        <v>18</v>
      </c>
      <c r="R676" s="22">
        <v>0</v>
      </c>
      <c r="S676" s="22">
        <v>0</v>
      </c>
      <c r="T676" s="22">
        <v>4</v>
      </c>
      <c r="U676" s="22">
        <v>5</v>
      </c>
    </row>
    <row r="677" spans="1:21" x14ac:dyDescent="0.25">
      <c r="A677" s="22">
        <v>31</v>
      </c>
      <c r="B677" s="22">
        <v>0</v>
      </c>
      <c r="C677" s="22" t="s">
        <v>0</v>
      </c>
      <c r="D677" s="22" t="s">
        <v>1</v>
      </c>
      <c r="E677" s="22" t="s">
        <v>2</v>
      </c>
      <c r="F677" s="22">
        <v>2</v>
      </c>
      <c r="G677" s="22" t="s">
        <v>9</v>
      </c>
      <c r="H677" s="22">
        <v>2</v>
      </c>
      <c r="I677" s="22">
        <v>1</v>
      </c>
      <c r="J677" s="22">
        <v>3</v>
      </c>
      <c r="K677" s="22" t="s">
        <v>10</v>
      </c>
      <c r="L677" s="22">
        <v>2329</v>
      </c>
      <c r="M677" s="22" t="s">
        <v>11</v>
      </c>
      <c r="N677" s="22">
        <v>13</v>
      </c>
      <c r="O677" s="22">
        <v>4</v>
      </c>
      <c r="P677" s="22">
        <v>7</v>
      </c>
      <c r="Q677" s="22">
        <f t="shared" si="10"/>
        <v>6</v>
      </c>
      <c r="R677" s="22">
        <v>7</v>
      </c>
      <c r="S677" s="22">
        <v>5</v>
      </c>
      <c r="T677" s="22">
        <v>2</v>
      </c>
      <c r="U677" s="22">
        <v>7</v>
      </c>
    </row>
    <row r="678" spans="1:21" x14ac:dyDescent="0.25">
      <c r="A678" s="22">
        <v>35</v>
      </c>
      <c r="B678" s="22">
        <v>0</v>
      </c>
      <c r="C678" s="22" t="s">
        <v>0</v>
      </c>
      <c r="D678" s="22" t="s">
        <v>7</v>
      </c>
      <c r="E678" s="22" t="s">
        <v>2</v>
      </c>
      <c r="F678" s="22">
        <v>4</v>
      </c>
      <c r="G678" s="22" t="s">
        <v>3</v>
      </c>
      <c r="H678" s="22">
        <v>3</v>
      </c>
      <c r="I678" s="22">
        <v>2</v>
      </c>
      <c r="J678" s="22">
        <v>4</v>
      </c>
      <c r="K678" s="22" t="s">
        <v>10</v>
      </c>
      <c r="L678" s="22">
        <v>4014</v>
      </c>
      <c r="M678" s="22" t="s">
        <v>5</v>
      </c>
      <c r="N678" s="22">
        <v>10</v>
      </c>
      <c r="O678" s="22">
        <v>1</v>
      </c>
      <c r="P678" s="22">
        <v>10</v>
      </c>
      <c r="Q678" s="22">
        <f t="shared" si="10"/>
        <v>0</v>
      </c>
      <c r="R678" s="22">
        <v>6</v>
      </c>
      <c r="S678" s="22">
        <v>0</v>
      </c>
      <c r="T678" s="22">
        <v>7</v>
      </c>
      <c r="U678" s="22">
        <v>21</v>
      </c>
    </row>
    <row r="679" spans="1:21" x14ac:dyDescent="0.25">
      <c r="A679" s="22">
        <v>49</v>
      </c>
      <c r="B679" s="22">
        <v>0</v>
      </c>
      <c r="C679" s="22" t="s">
        <v>0</v>
      </c>
      <c r="D679" s="22" t="s">
        <v>7</v>
      </c>
      <c r="E679" s="22" t="s">
        <v>20</v>
      </c>
      <c r="F679" s="22">
        <v>1</v>
      </c>
      <c r="G679" s="22" t="s">
        <v>3</v>
      </c>
      <c r="H679" s="22">
        <v>3</v>
      </c>
      <c r="I679" s="22">
        <v>3</v>
      </c>
      <c r="J679" s="22">
        <v>2</v>
      </c>
      <c r="K679" s="22" t="s">
        <v>10</v>
      </c>
      <c r="L679" s="22">
        <v>7403</v>
      </c>
      <c r="M679" s="22" t="s">
        <v>11</v>
      </c>
      <c r="N679" s="22">
        <v>29</v>
      </c>
      <c r="O679" s="22">
        <v>2</v>
      </c>
      <c r="P679" s="22">
        <v>26</v>
      </c>
      <c r="Q679" s="22">
        <f t="shared" si="10"/>
        <v>3</v>
      </c>
      <c r="R679" s="22">
        <v>9</v>
      </c>
      <c r="S679" s="22">
        <v>1</v>
      </c>
      <c r="T679" s="22">
        <v>7</v>
      </c>
      <c r="U679" s="22">
        <v>8</v>
      </c>
    </row>
    <row r="680" spans="1:21" x14ac:dyDescent="0.25">
      <c r="A680" s="22">
        <v>48</v>
      </c>
      <c r="B680" s="22">
        <v>0</v>
      </c>
      <c r="C680" s="22" t="s">
        <v>0</v>
      </c>
      <c r="D680" s="22" t="s">
        <v>7</v>
      </c>
      <c r="E680" s="22" t="s">
        <v>8</v>
      </c>
      <c r="F680" s="22">
        <v>4</v>
      </c>
      <c r="G680" s="22" t="s">
        <v>9</v>
      </c>
      <c r="H680" s="22">
        <v>3</v>
      </c>
      <c r="I680" s="22">
        <v>1</v>
      </c>
      <c r="J680" s="22">
        <v>3</v>
      </c>
      <c r="K680" s="22" t="s">
        <v>10</v>
      </c>
      <c r="L680" s="22">
        <v>2259</v>
      </c>
      <c r="M680" s="22" t="s">
        <v>11</v>
      </c>
      <c r="N680" s="22">
        <v>13</v>
      </c>
      <c r="O680" s="22">
        <v>2</v>
      </c>
      <c r="P680" s="22">
        <v>0</v>
      </c>
      <c r="Q680" s="22">
        <f t="shared" si="10"/>
        <v>13</v>
      </c>
      <c r="R680" s="22">
        <v>0</v>
      </c>
      <c r="S680" s="22">
        <v>0</v>
      </c>
      <c r="T680" s="22">
        <v>0</v>
      </c>
      <c r="U680" s="22">
        <v>20</v>
      </c>
    </row>
    <row r="681" spans="1:21" x14ac:dyDescent="0.25">
      <c r="A681" s="22">
        <v>31</v>
      </c>
      <c r="B681" s="22">
        <v>0</v>
      </c>
      <c r="C681" s="22" t="s">
        <v>12</v>
      </c>
      <c r="D681" s="22" t="s">
        <v>1</v>
      </c>
      <c r="E681" s="22" t="s">
        <v>14</v>
      </c>
      <c r="F681" s="22">
        <v>4</v>
      </c>
      <c r="G681" s="22" t="s">
        <v>3</v>
      </c>
      <c r="H681" s="22">
        <v>3</v>
      </c>
      <c r="I681" s="22">
        <v>2</v>
      </c>
      <c r="J681" s="22">
        <v>3</v>
      </c>
      <c r="K681" s="22" t="s">
        <v>10</v>
      </c>
      <c r="L681" s="22">
        <v>6932</v>
      </c>
      <c r="M681" s="22" t="s">
        <v>11</v>
      </c>
      <c r="N681" s="22">
        <v>9</v>
      </c>
      <c r="O681" s="22">
        <v>2</v>
      </c>
      <c r="P681" s="22">
        <v>9</v>
      </c>
      <c r="Q681" s="22">
        <f t="shared" si="10"/>
        <v>0</v>
      </c>
      <c r="R681" s="22">
        <v>8</v>
      </c>
      <c r="S681" s="22">
        <v>0</v>
      </c>
      <c r="T681" s="22">
        <v>0</v>
      </c>
      <c r="U681" s="22">
        <v>20</v>
      </c>
    </row>
    <row r="682" spans="1:21" x14ac:dyDescent="0.25">
      <c r="A682" s="22">
        <v>36</v>
      </c>
      <c r="B682" s="22">
        <v>0</v>
      </c>
      <c r="C682" s="22" t="s">
        <v>0</v>
      </c>
      <c r="D682" s="22" t="s">
        <v>7</v>
      </c>
      <c r="E682" s="22" t="s">
        <v>20</v>
      </c>
      <c r="F682" s="22">
        <v>2</v>
      </c>
      <c r="G682" s="22" t="s">
        <v>9</v>
      </c>
      <c r="H682" s="22">
        <v>3</v>
      </c>
      <c r="I682" s="22">
        <v>1</v>
      </c>
      <c r="J682" s="22">
        <v>4</v>
      </c>
      <c r="K682" s="22" t="s">
        <v>4</v>
      </c>
      <c r="L682" s="22">
        <v>4678</v>
      </c>
      <c r="M682" s="22" t="s">
        <v>11</v>
      </c>
      <c r="N682" s="22">
        <v>8</v>
      </c>
      <c r="O682" s="22">
        <v>3</v>
      </c>
      <c r="P682" s="22">
        <v>6</v>
      </c>
      <c r="Q682" s="22">
        <f t="shared" si="10"/>
        <v>2</v>
      </c>
      <c r="R682" s="22">
        <v>2</v>
      </c>
      <c r="S682" s="22">
        <v>0</v>
      </c>
      <c r="T682" s="22">
        <v>1</v>
      </c>
      <c r="U682" s="22">
        <v>7</v>
      </c>
    </row>
    <row r="683" spans="1:21" x14ac:dyDescent="0.25">
      <c r="A683" s="22">
        <v>38</v>
      </c>
      <c r="B683" s="22">
        <v>0</v>
      </c>
      <c r="C683" s="22" t="s">
        <v>0</v>
      </c>
      <c r="D683" s="22" t="s">
        <v>7</v>
      </c>
      <c r="E683" s="22" t="s">
        <v>17</v>
      </c>
      <c r="F683" s="22">
        <v>4</v>
      </c>
      <c r="G683" s="22" t="s">
        <v>3</v>
      </c>
      <c r="H683" s="22">
        <v>3</v>
      </c>
      <c r="I683" s="22">
        <v>3</v>
      </c>
      <c r="J683" s="22">
        <v>1</v>
      </c>
      <c r="K683" s="22" t="s">
        <v>10</v>
      </c>
      <c r="L683" s="22">
        <v>13582</v>
      </c>
      <c r="M683" s="22" t="s">
        <v>11</v>
      </c>
      <c r="N683" s="22">
        <v>15</v>
      </c>
      <c r="O683" s="22">
        <v>3</v>
      </c>
      <c r="P683" s="22">
        <v>15</v>
      </c>
      <c r="Q683" s="22">
        <f t="shared" si="10"/>
        <v>0</v>
      </c>
      <c r="R683" s="22">
        <v>12</v>
      </c>
      <c r="S683" s="22">
        <v>5</v>
      </c>
      <c r="T683" s="22">
        <v>11</v>
      </c>
      <c r="U683" s="22">
        <v>1</v>
      </c>
    </row>
    <row r="684" spans="1:21" x14ac:dyDescent="0.25">
      <c r="A684" s="22">
        <v>32</v>
      </c>
      <c r="B684" s="22">
        <v>0</v>
      </c>
      <c r="C684" s="22" t="s">
        <v>12</v>
      </c>
      <c r="D684" s="22" t="s">
        <v>7</v>
      </c>
      <c r="E684" s="22" t="s">
        <v>2</v>
      </c>
      <c r="F684" s="22">
        <v>3</v>
      </c>
      <c r="G684" s="22" t="s">
        <v>3</v>
      </c>
      <c r="H684" s="22">
        <v>2</v>
      </c>
      <c r="I684" s="22">
        <v>1</v>
      </c>
      <c r="J684" s="22">
        <v>2</v>
      </c>
      <c r="K684" s="22" t="s">
        <v>10</v>
      </c>
      <c r="L684" s="22">
        <v>2332</v>
      </c>
      <c r="M684" s="22" t="s">
        <v>11</v>
      </c>
      <c r="N684" s="22">
        <v>5</v>
      </c>
      <c r="O684" s="22">
        <v>3</v>
      </c>
      <c r="P684" s="22">
        <v>3</v>
      </c>
      <c r="Q684" s="22">
        <f t="shared" si="10"/>
        <v>2</v>
      </c>
      <c r="R684" s="22">
        <v>0</v>
      </c>
      <c r="S684" s="22">
        <v>0</v>
      </c>
      <c r="T684" s="22">
        <v>2</v>
      </c>
      <c r="U684" s="22">
        <v>1</v>
      </c>
    </row>
    <row r="685" spans="1:21" x14ac:dyDescent="0.25">
      <c r="A685" s="22">
        <v>25</v>
      </c>
      <c r="B685" s="22">
        <v>1</v>
      </c>
      <c r="C685" s="22" t="s">
        <v>0</v>
      </c>
      <c r="D685" s="22" t="s">
        <v>1</v>
      </c>
      <c r="E685" s="22" t="s">
        <v>14</v>
      </c>
      <c r="F685" s="22">
        <v>3</v>
      </c>
      <c r="G685" s="22" t="s">
        <v>9</v>
      </c>
      <c r="H685" s="22">
        <v>2</v>
      </c>
      <c r="I685" s="22">
        <v>1</v>
      </c>
      <c r="J685" s="22">
        <v>2</v>
      </c>
      <c r="K685" s="22" t="s">
        <v>10</v>
      </c>
      <c r="L685" s="22">
        <v>2413</v>
      </c>
      <c r="M685" s="22" t="s">
        <v>5</v>
      </c>
      <c r="N685" s="22">
        <v>1</v>
      </c>
      <c r="O685" s="22">
        <v>3</v>
      </c>
      <c r="P685" s="22">
        <v>1</v>
      </c>
      <c r="Q685" s="22">
        <f t="shared" si="10"/>
        <v>0</v>
      </c>
      <c r="R685" s="22">
        <v>0</v>
      </c>
      <c r="S685" s="22">
        <v>0</v>
      </c>
      <c r="T685" s="22">
        <v>0</v>
      </c>
      <c r="U685" s="22">
        <v>19</v>
      </c>
    </row>
    <row r="686" spans="1:21" x14ac:dyDescent="0.25">
      <c r="A686" s="22">
        <v>40</v>
      </c>
      <c r="B686" s="22">
        <v>0</v>
      </c>
      <c r="C686" s="22" t="s">
        <v>0</v>
      </c>
      <c r="D686" s="22" t="s">
        <v>1</v>
      </c>
      <c r="E686" s="22" t="s">
        <v>14</v>
      </c>
      <c r="F686" s="22">
        <v>1</v>
      </c>
      <c r="G686" s="22" t="s">
        <v>9</v>
      </c>
      <c r="H686" s="22">
        <v>2</v>
      </c>
      <c r="I686" s="22">
        <v>3</v>
      </c>
      <c r="J686" s="22">
        <v>2</v>
      </c>
      <c r="K686" s="22" t="s">
        <v>15</v>
      </c>
      <c r="L686" s="22">
        <v>9705</v>
      </c>
      <c r="M686" s="22" t="s">
        <v>11</v>
      </c>
      <c r="N686" s="22">
        <v>11</v>
      </c>
      <c r="O686" s="22">
        <v>2</v>
      </c>
      <c r="P686" s="22">
        <v>1</v>
      </c>
      <c r="Q686" s="22">
        <f t="shared" si="10"/>
        <v>10</v>
      </c>
      <c r="R686" s="22">
        <v>0</v>
      </c>
      <c r="S686" s="22">
        <v>0</v>
      </c>
      <c r="T686" s="22">
        <v>0</v>
      </c>
      <c r="U686" s="22">
        <v>10</v>
      </c>
    </row>
    <row r="687" spans="1:21" x14ac:dyDescent="0.25">
      <c r="A687" s="22">
        <v>26</v>
      </c>
      <c r="B687" s="22">
        <v>0</v>
      </c>
      <c r="C687" s="22" t="s">
        <v>6</v>
      </c>
      <c r="D687" s="22" t="s">
        <v>1</v>
      </c>
      <c r="E687" s="22" t="s">
        <v>8</v>
      </c>
      <c r="F687" s="22">
        <v>3</v>
      </c>
      <c r="G687" s="22" t="s">
        <v>9</v>
      </c>
      <c r="H687" s="22">
        <v>2</v>
      </c>
      <c r="I687" s="22">
        <v>2</v>
      </c>
      <c r="J687" s="22">
        <v>1</v>
      </c>
      <c r="K687" s="22" t="s">
        <v>4</v>
      </c>
      <c r="L687" s="22">
        <v>4294</v>
      </c>
      <c r="M687" s="22" t="s">
        <v>11</v>
      </c>
      <c r="N687" s="22">
        <v>7</v>
      </c>
      <c r="O687" s="22">
        <v>3</v>
      </c>
      <c r="P687" s="22">
        <v>7</v>
      </c>
      <c r="Q687" s="22">
        <f t="shared" si="10"/>
        <v>0</v>
      </c>
      <c r="R687" s="22">
        <v>7</v>
      </c>
      <c r="S687" s="22">
        <v>0</v>
      </c>
      <c r="T687" s="22">
        <v>7</v>
      </c>
      <c r="U687" s="22">
        <v>1</v>
      </c>
    </row>
    <row r="688" spans="1:21" x14ac:dyDescent="0.25">
      <c r="A688" s="22">
        <v>41</v>
      </c>
      <c r="B688" s="22">
        <v>0</v>
      </c>
      <c r="C688" s="22" t="s">
        <v>0</v>
      </c>
      <c r="D688" s="22" t="s">
        <v>7</v>
      </c>
      <c r="E688" s="22" t="s">
        <v>8</v>
      </c>
      <c r="F688" s="22">
        <v>4</v>
      </c>
      <c r="G688" s="22" t="s">
        <v>9</v>
      </c>
      <c r="H688" s="22">
        <v>3</v>
      </c>
      <c r="I688" s="22">
        <v>1</v>
      </c>
      <c r="J688" s="22">
        <v>1</v>
      </c>
      <c r="K688" s="22" t="s">
        <v>4</v>
      </c>
      <c r="L688" s="22">
        <v>4721</v>
      </c>
      <c r="M688" s="22" t="s">
        <v>5</v>
      </c>
      <c r="N688" s="22">
        <v>20</v>
      </c>
      <c r="O688" s="22">
        <v>3</v>
      </c>
      <c r="P688" s="22">
        <v>18</v>
      </c>
      <c r="Q688" s="22">
        <f t="shared" si="10"/>
        <v>2</v>
      </c>
      <c r="R688" s="22">
        <v>13</v>
      </c>
      <c r="S688" s="22">
        <v>2</v>
      </c>
      <c r="T688" s="22">
        <v>17</v>
      </c>
      <c r="U688" s="22">
        <v>6</v>
      </c>
    </row>
    <row r="689" spans="1:21" x14ac:dyDescent="0.25">
      <c r="A689" s="22">
        <v>36</v>
      </c>
      <c r="B689" s="22">
        <v>0</v>
      </c>
      <c r="C689" s="22" t="s">
        <v>0</v>
      </c>
      <c r="D689" s="22" t="s">
        <v>7</v>
      </c>
      <c r="E689" s="22" t="s">
        <v>8</v>
      </c>
      <c r="F689" s="22">
        <v>3</v>
      </c>
      <c r="G689" s="22" t="s">
        <v>9</v>
      </c>
      <c r="H689" s="22">
        <v>3</v>
      </c>
      <c r="I689" s="22">
        <v>1</v>
      </c>
      <c r="J689" s="22">
        <v>3</v>
      </c>
      <c r="K689" s="22" t="s">
        <v>4</v>
      </c>
      <c r="L689" s="22">
        <v>2519</v>
      </c>
      <c r="M689" s="22" t="s">
        <v>11</v>
      </c>
      <c r="N689" s="22">
        <v>16</v>
      </c>
      <c r="O689" s="22">
        <v>3</v>
      </c>
      <c r="P689" s="22">
        <v>11</v>
      </c>
      <c r="Q689" s="22">
        <f t="shared" si="10"/>
        <v>5</v>
      </c>
      <c r="R689" s="22">
        <v>8</v>
      </c>
      <c r="S689" s="22">
        <v>3</v>
      </c>
      <c r="T689" s="22">
        <v>9</v>
      </c>
      <c r="U689" s="22">
        <v>2</v>
      </c>
    </row>
    <row r="690" spans="1:21" x14ac:dyDescent="0.25">
      <c r="A690" s="22">
        <v>19</v>
      </c>
      <c r="B690" s="22">
        <v>1</v>
      </c>
      <c r="C690" s="22" t="s">
        <v>0</v>
      </c>
      <c r="D690" s="22" t="s">
        <v>1</v>
      </c>
      <c r="E690" s="22" t="s">
        <v>20</v>
      </c>
      <c r="F690" s="22">
        <v>4</v>
      </c>
      <c r="G690" s="22" t="s">
        <v>9</v>
      </c>
      <c r="H690" s="22">
        <v>2</v>
      </c>
      <c r="I690" s="22">
        <v>1</v>
      </c>
      <c r="J690" s="22">
        <v>2</v>
      </c>
      <c r="K690" s="22" t="s">
        <v>4</v>
      </c>
      <c r="L690" s="22">
        <v>2121</v>
      </c>
      <c r="M690" s="22" t="s">
        <v>5</v>
      </c>
      <c r="N690" s="22">
        <v>1</v>
      </c>
      <c r="O690" s="22">
        <v>4</v>
      </c>
      <c r="P690" s="22">
        <v>1</v>
      </c>
      <c r="Q690" s="22">
        <f t="shared" si="10"/>
        <v>0</v>
      </c>
      <c r="R690" s="22">
        <v>0</v>
      </c>
      <c r="S690" s="22">
        <v>0</v>
      </c>
      <c r="T690" s="22">
        <v>0</v>
      </c>
      <c r="U690" s="22">
        <v>21</v>
      </c>
    </row>
    <row r="691" spans="1:21" x14ac:dyDescent="0.25">
      <c r="A691" s="22">
        <v>20</v>
      </c>
      <c r="B691" s="22">
        <v>1</v>
      </c>
      <c r="C691" s="22" t="s">
        <v>0</v>
      </c>
      <c r="D691" s="22" t="s">
        <v>7</v>
      </c>
      <c r="E691" s="22" t="s">
        <v>17</v>
      </c>
      <c r="F691" s="22">
        <v>1</v>
      </c>
      <c r="G691" s="22" t="s">
        <v>9</v>
      </c>
      <c r="H691" s="22">
        <v>3</v>
      </c>
      <c r="I691" s="22">
        <v>1</v>
      </c>
      <c r="J691" s="22">
        <v>1</v>
      </c>
      <c r="K691" s="22" t="s">
        <v>4</v>
      </c>
      <c r="L691" s="22">
        <v>2973</v>
      </c>
      <c r="M691" s="22" t="s">
        <v>11</v>
      </c>
      <c r="N691" s="22">
        <v>1</v>
      </c>
      <c r="O691" s="22">
        <v>3</v>
      </c>
      <c r="P691" s="22">
        <v>1</v>
      </c>
      <c r="Q691" s="22">
        <f t="shared" si="10"/>
        <v>0</v>
      </c>
      <c r="R691" s="22">
        <v>0</v>
      </c>
      <c r="S691" s="22">
        <v>0</v>
      </c>
      <c r="T691" s="22">
        <v>0</v>
      </c>
      <c r="U691" s="22">
        <v>4</v>
      </c>
    </row>
    <row r="692" spans="1:21" x14ac:dyDescent="0.25">
      <c r="A692" s="22">
        <v>31</v>
      </c>
      <c r="B692" s="22">
        <v>0</v>
      </c>
      <c r="C692" s="22" t="s">
        <v>0</v>
      </c>
      <c r="D692" s="22" t="s">
        <v>7</v>
      </c>
      <c r="E692" s="22" t="s">
        <v>8</v>
      </c>
      <c r="F692" s="22">
        <v>4</v>
      </c>
      <c r="G692" s="22" t="s">
        <v>3</v>
      </c>
      <c r="H692" s="22">
        <v>3</v>
      </c>
      <c r="I692" s="22">
        <v>2</v>
      </c>
      <c r="J692" s="22">
        <v>4</v>
      </c>
      <c r="K692" s="22" t="s">
        <v>10</v>
      </c>
      <c r="L692" s="22">
        <v>5855</v>
      </c>
      <c r="M692" s="22" t="s">
        <v>5</v>
      </c>
      <c r="N692" s="22">
        <v>10</v>
      </c>
      <c r="O692" s="22">
        <v>1</v>
      </c>
      <c r="P692" s="22">
        <v>9</v>
      </c>
      <c r="Q692" s="22">
        <f t="shared" si="10"/>
        <v>1</v>
      </c>
      <c r="R692" s="22">
        <v>7</v>
      </c>
      <c r="S692" s="22">
        <v>8</v>
      </c>
      <c r="T692" s="22">
        <v>5</v>
      </c>
      <c r="U692" s="22">
        <v>12</v>
      </c>
    </row>
    <row r="693" spans="1:21" x14ac:dyDescent="0.25">
      <c r="A693" s="22">
        <v>40</v>
      </c>
      <c r="B693" s="22">
        <v>0</v>
      </c>
      <c r="C693" s="22" t="s">
        <v>6</v>
      </c>
      <c r="D693" s="22" t="s">
        <v>7</v>
      </c>
      <c r="E693" s="22" t="s">
        <v>8</v>
      </c>
      <c r="F693" s="22">
        <v>4</v>
      </c>
      <c r="G693" s="22" t="s">
        <v>9</v>
      </c>
      <c r="H693" s="22">
        <v>3</v>
      </c>
      <c r="I693" s="22">
        <v>1</v>
      </c>
      <c r="J693" s="22">
        <v>2</v>
      </c>
      <c r="K693" s="22" t="s">
        <v>15</v>
      </c>
      <c r="L693" s="22">
        <v>3617</v>
      </c>
      <c r="M693" s="22" t="s">
        <v>5</v>
      </c>
      <c r="N693" s="22">
        <v>3</v>
      </c>
      <c r="O693" s="22">
        <v>3</v>
      </c>
      <c r="P693" s="22">
        <v>1</v>
      </c>
      <c r="Q693" s="22">
        <f t="shared" si="10"/>
        <v>2</v>
      </c>
      <c r="R693" s="22">
        <v>1</v>
      </c>
      <c r="S693" s="22">
        <v>0</v>
      </c>
      <c r="T693" s="22">
        <v>0</v>
      </c>
      <c r="U693" s="22">
        <v>9</v>
      </c>
    </row>
    <row r="694" spans="1:21" x14ac:dyDescent="0.25">
      <c r="A694" s="22">
        <v>32</v>
      </c>
      <c r="B694" s="22">
        <v>0</v>
      </c>
      <c r="C694" s="22" t="s">
        <v>0</v>
      </c>
      <c r="D694" s="22" t="s">
        <v>7</v>
      </c>
      <c r="E694" s="22" t="s">
        <v>8</v>
      </c>
      <c r="F694" s="22">
        <v>3</v>
      </c>
      <c r="G694" s="22" t="s">
        <v>3</v>
      </c>
      <c r="H694" s="22">
        <v>3</v>
      </c>
      <c r="I694" s="22">
        <v>2</v>
      </c>
      <c r="J694" s="22">
        <v>1</v>
      </c>
      <c r="K694" s="22" t="s">
        <v>10</v>
      </c>
      <c r="L694" s="22">
        <v>6725</v>
      </c>
      <c r="M694" s="22" t="s">
        <v>11</v>
      </c>
      <c r="N694" s="22">
        <v>8</v>
      </c>
      <c r="O694" s="22">
        <v>4</v>
      </c>
      <c r="P694" s="22">
        <v>8</v>
      </c>
      <c r="Q694" s="22">
        <f t="shared" si="10"/>
        <v>0</v>
      </c>
      <c r="R694" s="22">
        <v>7</v>
      </c>
      <c r="S694" s="22">
        <v>6</v>
      </c>
      <c r="T694" s="22">
        <v>3</v>
      </c>
      <c r="U694" s="22">
        <v>3</v>
      </c>
    </row>
    <row r="695" spans="1:21" x14ac:dyDescent="0.25">
      <c r="A695" s="22">
        <v>36</v>
      </c>
      <c r="B695" s="22">
        <v>1</v>
      </c>
      <c r="C695" s="22" t="s">
        <v>0</v>
      </c>
      <c r="D695" s="22" t="s">
        <v>1</v>
      </c>
      <c r="E695" s="22" t="s">
        <v>2</v>
      </c>
      <c r="F695" s="22">
        <v>3</v>
      </c>
      <c r="G695" s="22" t="s">
        <v>9</v>
      </c>
      <c r="H695" s="22">
        <v>2</v>
      </c>
      <c r="I695" s="22">
        <v>3</v>
      </c>
      <c r="J695" s="22">
        <v>4</v>
      </c>
      <c r="K695" s="22" t="s">
        <v>10</v>
      </c>
      <c r="L695" s="22">
        <v>10325</v>
      </c>
      <c r="M695" s="22" t="s">
        <v>5</v>
      </c>
      <c r="N695" s="22">
        <v>16</v>
      </c>
      <c r="O695" s="22">
        <v>3</v>
      </c>
      <c r="P695" s="22">
        <v>16</v>
      </c>
      <c r="Q695" s="22">
        <f t="shared" si="10"/>
        <v>0</v>
      </c>
      <c r="R695" s="22">
        <v>7</v>
      </c>
      <c r="S695" s="22">
        <v>3</v>
      </c>
      <c r="T695" s="22">
        <v>7</v>
      </c>
      <c r="U695" s="22">
        <v>3</v>
      </c>
    </row>
    <row r="696" spans="1:21" x14ac:dyDescent="0.25">
      <c r="A696" s="22">
        <v>33</v>
      </c>
      <c r="B696" s="22">
        <v>0</v>
      </c>
      <c r="C696" s="22" t="s">
        <v>0</v>
      </c>
      <c r="D696" s="22" t="s">
        <v>7</v>
      </c>
      <c r="E696" s="22" t="s">
        <v>2</v>
      </c>
      <c r="F696" s="22">
        <v>2</v>
      </c>
      <c r="G696" s="22" t="s">
        <v>3</v>
      </c>
      <c r="H696" s="22">
        <v>2</v>
      </c>
      <c r="I696" s="22">
        <v>2</v>
      </c>
      <c r="J696" s="22">
        <v>4</v>
      </c>
      <c r="K696" s="22" t="s">
        <v>4</v>
      </c>
      <c r="L696" s="22">
        <v>6949</v>
      </c>
      <c r="M696" s="22" t="s">
        <v>11</v>
      </c>
      <c r="N696" s="22">
        <v>6</v>
      </c>
      <c r="O696" s="22">
        <v>3</v>
      </c>
      <c r="P696" s="22">
        <v>5</v>
      </c>
      <c r="Q696" s="22">
        <f t="shared" si="10"/>
        <v>1</v>
      </c>
      <c r="R696" s="22">
        <v>0</v>
      </c>
      <c r="S696" s="22">
        <v>1</v>
      </c>
      <c r="T696" s="22">
        <v>4</v>
      </c>
      <c r="U696" s="22">
        <v>1</v>
      </c>
    </row>
    <row r="697" spans="1:21" x14ac:dyDescent="0.25">
      <c r="A697" s="22">
        <v>37</v>
      </c>
      <c r="B697" s="22">
        <v>1</v>
      </c>
      <c r="C697" s="22" t="s">
        <v>0</v>
      </c>
      <c r="D697" s="22" t="s">
        <v>1</v>
      </c>
      <c r="E697" s="22" t="s">
        <v>2</v>
      </c>
      <c r="F697" s="22">
        <v>1</v>
      </c>
      <c r="G697" s="22" t="s">
        <v>9</v>
      </c>
      <c r="H697" s="22">
        <v>2</v>
      </c>
      <c r="I697" s="22">
        <v>3</v>
      </c>
      <c r="J697" s="22">
        <v>3</v>
      </c>
      <c r="K697" s="22" t="s">
        <v>10</v>
      </c>
      <c r="L697" s="22">
        <v>10609</v>
      </c>
      <c r="M697" s="22" t="s">
        <v>11</v>
      </c>
      <c r="N697" s="22">
        <v>17</v>
      </c>
      <c r="O697" s="22">
        <v>1</v>
      </c>
      <c r="P697" s="22">
        <v>14</v>
      </c>
      <c r="Q697" s="22">
        <f t="shared" si="10"/>
        <v>3</v>
      </c>
      <c r="R697" s="22">
        <v>1</v>
      </c>
      <c r="S697" s="22">
        <v>11</v>
      </c>
      <c r="T697" s="22">
        <v>7</v>
      </c>
      <c r="U697" s="22">
        <v>1</v>
      </c>
    </row>
    <row r="698" spans="1:21" x14ac:dyDescent="0.25">
      <c r="A698" s="22">
        <v>45</v>
      </c>
      <c r="B698" s="22">
        <v>0</v>
      </c>
      <c r="C698" s="22" t="s">
        <v>12</v>
      </c>
      <c r="D698" s="22" t="s">
        <v>7</v>
      </c>
      <c r="E698" s="22" t="s">
        <v>2</v>
      </c>
      <c r="F698" s="22">
        <v>3</v>
      </c>
      <c r="G698" s="22" t="s">
        <v>9</v>
      </c>
      <c r="H698" s="22">
        <v>3</v>
      </c>
      <c r="I698" s="22">
        <v>2</v>
      </c>
      <c r="J698" s="22">
        <v>2</v>
      </c>
      <c r="K698" s="22" t="s">
        <v>10</v>
      </c>
      <c r="L698" s="22">
        <v>4447</v>
      </c>
      <c r="M698" s="22" t="s">
        <v>11</v>
      </c>
      <c r="N698" s="22">
        <v>9</v>
      </c>
      <c r="O698" s="22">
        <v>2</v>
      </c>
      <c r="P698" s="22">
        <v>9</v>
      </c>
      <c r="Q698" s="22">
        <f t="shared" si="10"/>
        <v>0</v>
      </c>
      <c r="R698" s="22">
        <v>7</v>
      </c>
      <c r="S698" s="22">
        <v>0</v>
      </c>
      <c r="T698" s="22">
        <v>8</v>
      </c>
      <c r="U698" s="22">
        <v>4</v>
      </c>
    </row>
    <row r="699" spans="1:21" x14ac:dyDescent="0.25">
      <c r="A699" s="22">
        <v>29</v>
      </c>
      <c r="B699" s="22">
        <v>0</v>
      </c>
      <c r="C699" s="22" t="s">
        <v>6</v>
      </c>
      <c r="D699" s="22" t="s">
        <v>1</v>
      </c>
      <c r="E699" s="22" t="s">
        <v>17</v>
      </c>
      <c r="F699" s="22">
        <v>3</v>
      </c>
      <c r="G699" s="22" t="s">
        <v>3</v>
      </c>
      <c r="H699" s="22">
        <v>3</v>
      </c>
      <c r="I699" s="22">
        <v>1</v>
      </c>
      <c r="J699" s="22">
        <v>4</v>
      </c>
      <c r="K699" s="22" t="s">
        <v>10</v>
      </c>
      <c r="L699" s="22">
        <v>2157</v>
      </c>
      <c r="M699" s="22" t="s">
        <v>11</v>
      </c>
      <c r="N699" s="22">
        <v>3</v>
      </c>
      <c r="O699" s="22">
        <v>3</v>
      </c>
      <c r="P699" s="22">
        <v>3</v>
      </c>
      <c r="Q699" s="22">
        <f t="shared" si="10"/>
        <v>0</v>
      </c>
      <c r="R699" s="22">
        <v>1</v>
      </c>
      <c r="S699" s="22">
        <v>0</v>
      </c>
      <c r="T699" s="22">
        <v>2</v>
      </c>
      <c r="U699" s="22">
        <v>20</v>
      </c>
    </row>
    <row r="700" spans="1:21" x14ac:dyDescent="0.25">
      <c r="A700" s="22">
        <v>35</v>
      </c>
      <c r="B700" s="22">
        <v>0</v>
      </c>
      <c r="C700" s="22" t="s">
        <v>0</v>
      </c>
      <c r="D700" s="22" t="s">
        <v>1</v>
      </c>
      <c r="E700" s="22" t="s">
        <v>8</v>
      </c>
      <c r="F700" s="22">
        <v>3</v>
      </c>
      <c r="G700" s="22" t="s">
        <v>3</v>
      </c>
      <c r="H700" s="22">
        <v>3</v>
      </c>
      <c r="I700" s="22">
        <v>2</v>
      </c>
      <c r="J700" s="22">
        <v>3</v>
      </c>
      <c r="K700" s="22" t="s">
        <v>10</v>
      </c>
      <c r="L700" s="22">
        <v>4601</v>
      </c>
      <c r="M700" s="22" t="s">
        <v>11</v>
      </c>
      <c r="N700" s="22">
        <v>5</v>
      </c>
      <c r="O700" s="22">
        <v>3</v>
      </c>
      <c r="P700" s="22">
        <v>5</v>
      </c>
      <c r="Q700" s="22">
        <f t="shared" si="10"/>
        <v>0</v>
      </c>
      <c r="R700" s="22">
        <v>2</v>
      </c>
      <c r="S700" s="22">
        <v>1</v>
      </c>
      <c r="T700" s="22">
        <v>0</v>
      </c>
      <c r="U700" s="22">
        <v>18</v>
      </c>
    </row>
    <row r="701" spans="1:21" x14ac:dyDescent="0.25">
      <c r="A701" s="22">
        <v>52</v>
      </c>
      <c r="B701" s="22">
        <v>0</v>
      </c>
      <c r="C701" s="22" t="s">
        <v>0</v>
      </c>
      <c r="D701" s="22" t="s">
        <v>7</v>
      </c>
      <c r="E701" s="22" t="s">
        <v>2</v>
      </c>
      <c r="F701" s="22">
        <v>4</v>
      </c>
      <c r="G701" s="22" t="s">
        <v>9</v>
      </c>
      <c r="H701" s="22">
        <v>3</v>
      </c>
      <c r="I701" s="22">
        <v>4</v>
      </c>
      <c r="J701" s="22">
        <v>4</v>
      </c>
      <c r="K701" s="22" t="s">
        <v>10</v>
      </c>
      <c r="L701" s="22">
        <v>17099</v>
      </c>
      <c r="M701" s="22" t="s">
        <v>11</v>
      </c>
      <c r="N701" s="22">
        <v>26</v>
      </c>
      <c r="O701" s="22">
        <v>2</v>
      </c>
      <c r="P701" s="22">
        <v>9</v>
      </c>
      <c r="Q701" s="22">
        <f t="shared" si="10"/>
        <v>17</v>
      </c>
      <c r="R701" s="22">
        <v>8</v>
      </c>
      <c r="S701" s="22">
        <v>7</v>
      </c>
      <c r="T701" s="22">
        <v>8</v>
      </c>
      <c r="U701" s="22">
        <v>1</v>
      </c>
    </row>
    <row r="702" spans="1:21" x14ac:dyDescent="0.25">
      <c r="A702" s="22">
        <v>58</v>
      </c>
      <c r="B702" s="22">
        <v>1</v>
      </c>
      <c r="C702" s="22" t="s">
        <v>0</v>
      </c>
      <c r="D702" s="22" t="s">
        <v>7</v>
      </c>
      <c r="E702" s="22" t="s">
        <v>17</v>
      </c>
      <c r="F702" s="22">
        <v>4</v>
      </c>
      <c r="G702" s="22" t="s">
        <v>9</v>
      </c>
      <c r="H702" s="22">
        <v>3</v>
      </c>
      <c r="I702" s="22">
        <v>1</v>
      </c>
      <c r="J702" s="22">
        <v>3</v>
      </c>
      <c r="K702" s="22" t="s">
        <v>4</v>
      </c>
      <c r="L702" s="22">
        <v>2479</v>
      </c>
      <c r="M702" s="22" t="s">
        <v>11</v>
      </c>
      <c r="N702" s="22">
        <v>7</v>
      </c>
      <c r="O702" s="22">
        <v>3</v>
      </c>
      <c r="P702" s="22">
        <v>1</v>
      </c>
      <c r="Q702" s="22">
        <f t="shared" si="10"/>
        <v>6</v>
      </c>
      <c r="R702" s="22">
        <v>0</v>
      </c>
      <c r="S702" s="22">
        <v>0</v>
      </c>
      <c r="T702" s="22">
        <v>0</v>
      </c>
      <c r="U702" s="22">
        <v>2</v>
      </c>
    </row>
    <row r="703" spans="1:21" x14ac:dyDescent="0.25">
      <c r="A703" s="22">
        <v>53</v>
      </c>
      <c r="B703" s="22">
        <v>0</v>
      </c>
      <c r="C703" s="22" t="s">
        <v>0</v>
      </c>
      <c r="D703" s="22" t="s">
        <v>1</v>
      </c>
      <c r="E703" s="22" t="s">
        <v>8</v>
      </c>
      <c r="F703" s="22">
        <v>3</v>
      </c>
      <c r="G703" s="22" t="s">
        <v>9</v>
      </c>
      <c r="H703" s="22">
        <v>3</v>
      </c>
      <c r="I703" s="22">
        <v>4</v>
      </c>
      <c r="J703" s="22">
        <v>3</v>
      </c>
      <c r="K703" s="22" t="s">
        <v>15</v>
      </c>
      <c r="L703" s="22">
        <v>14852</v>
      </c>
      <c r="M703" s="22" t="s">
        <v>11</v>
      </c>
      <c r="N703" s="22">
        <v>22</v>
      </c>
      <c r="O703" s="22">
        <v>4</v>
      </c>
      <c r="P703" s="22">
        <v>17</v>
      </c>
      <c r="Q703" s="22">
        <f t="shared" si="10"/>
        <v>5</v>
      </c>
      <c r="R703" s="22">
        <v>13</v>
      </c>
      <c r="S703" s="22">
        <v>15</v>
      </c>
      <c r="T703" s="22">
        <v>2</v>
      </c>
      <c r="U703" s="22">
        <v>2</v>
      </c>
    </row>
    <row r="704" spans="1:21" x14ac:dyDescent="0.25">
      <c r="A704" s="22">
        <v>30</v>
      </c>
      <c r="B704" s="22">
        <v>0</v>
      </c>
      <c r="C704" s="22" t="s">
        <v>0</v>
      </c>
      <c r="D704" s="22" t="s">
        <v>1</v>
      </c>
      <c r="E704" s="22" t="s">
        <v>20</v>
      </c>
      <c r="F704" s="22">
        <v>3</v>
      </c>
      <c r="G704" s="22" t="s">
        <v>9</v>
      </c>
      <c r="H704" s="22">
        <v>3</v>
      </c>
      <c r="I704" s="22">
        <v>3</v>
      </c>
      <c r="J704" s="22">
        <v>3</v>
      </c>
      <c r="K704" s="22" t="s">
        <v>15</v>
      </c>
      <c r="L704" s="22">
        <v>7264</v>
      </c>
      <c r="M704" s="22" t="s">
        <v>11</v>
      </c>
      <c r="N704" s="22">
        <v>10</v>
      </c>
      <c r="O704" s="22">
        <v>4</v>
      </c>
      <c r="P704" s="22">
        <v>8</v>
      </c>
      <c r="Q704" s="22">
        <f t="shared" si="10"/>
        <v>2</v>
      </c>
      <c r="R704" s="22">
        <v>4</v>
      </c>
      <c r="S704" s="22">
        <v>7</v>
      </c>
      <c r="T704" s="22">
        <v>7</v>
      </c>
      <c r="U704" s="22">
        <v>8</v>
      </c>
    </row>
    <row r="705" spans="1:21" x14ac:dyDescent="0.25">
      <c r="A705" s="22">
        <v>38</v>
      </c>
      <c r="B705" s="22">
        <v>0</v>
      </c>
      <c r="C705" s="22" t="s">
        <v>12</v>
      </c>
      <c r="D705" s="22" t="s">
        <v>1</v>
      </c>
      <c r="E705" s="22" t="s">
        <v>17</v>
      </c>
      <c r="F705" s="22">
        <v>3</v>
      </c>
      <c r="G705" s="22" t="s">
        <v>3</v>
      </c>
      <c r="H705" s="22">
        <v>3</v>
      </c>
      <c r="I705" s="22">
        <v>2</v>
      </c>
      <c r="J705" s="22">
        <v>4</v>
      </c>
      <c r="K705" s="22" t="s">
        <v>4</v>
      </c>
      <c r="L705" s="22">
        <v>5666</v>
      </c>
      <c r="M705" s="22" t="s">
        <v>5</v>
      </c>
      <c r="N705" s="22">
        <v>6</v>
      </c>
      <c r="O705" s="22">
        <v>3</v>
      </c>
      <c r="P705" s="22">
        <v>5</v>
      </c>
      <c r="Q705" s="22">
        <f t="shared" si="10"/>
        <v>1</v>
      </c>
      <c r="R705" s="22">
        <v>3</v>
      </c>
      <c r="S705" s="22">
        <v>1</v>
      </c>
      <c r="T705" s="22">
        <v>3</v>
      </c>
      <c r="U705" s="22">
        <v>10</v>
      </c>
    </row>
    <row r="706" spans="1:21" x14ac:dyDescent="0.25">
      <c r="A706" s="22">
        <v>35</v>
      </c>
      <c r="B706" s="22">
        <v>0</v>
      </c>
      <c r="C706" s="22" t="s">
        <v>0</v>
      </c>
      <c r="D706" s="22" t="s">
        <v>1</v>
      </c>
      <c r="E706" s="22" t="s">
        <v>2</v>
      </c>
      <c r="F706" s="22">
        <v>4</v>
      </c>
      <c r="G706" s="22" t="s">
        <v>9</v>
      </c>
      <c r="H706" s="22">
        <v>3</v>
      </c>
      <c r="I706" s="22">
        <v>3</v>
      </c>
      <c r="J706" s="22">
        <v>4</v>
      </c>
      <c r="K706" s="22" t="s">
        <v>15</v>
      </c>
      <c r="L706" s="22">
        <v>7823</v>
      </c>
      <c r="M706" s="22" t="s">
        <v>11</v>
      </c>
      <c r="N706" s="22">
        <v>12</v>
      </c>
      <c r="O706" s="22">
        <v>3</v>
      </c>
      <c r="P706" s="22">
        <v>10</v>
      </c>
      <c r="Q706" s="22">
        <f t="shared" si="10"/>
        <v>2</v>
      </c>
      <c r="R706" s="22">
        <v>9</v>
      </c>
      <c r="S706" s="22">
        <v>0</v>
      </c>
      <c r="T706" s="22">
        <v>8</v>
      </c>
      <c r="U706" s="22">
        <v>3</v>
      </c>
    </row>
    <row r="707" spans="1:21" x14ac:dyDescent="0.25">
      <c r="A707" s="22">
        <v>39</v>
      </c>
      <c r="B707" s="22">
        <v>0</v>
      </c>
      <c r="C707" s="22" t="s">
        <v>0</v>
      </c>
      <c r="D707" s="22" t="s">
        <v>1</v>
      </c>
      <c r="E707" s="22" t="s">
        <v>2</v>
      </c>
      <c r="F707" s="22">
        <v>1</v>
      </c>
      <c r="G707" s="22" t="s">
        <v>9</v>
      </c>
      <c r="H707" s="22">
        <v>4</v>
      </c>
      <c r="I707" s="22">
        <v>3</v>
      </c>
      <c r="J707" s="22">
        <v>3</v>
      </c>
      <c r="K707" s="22" t="s">
        <v>4</v>
      </c>
      <c r="L707" s="22">
        <v>7880</v>
      </c>
      <c r="M707" s="22" t="s">
        <v>11</v>
      </c>
      <c r="N707" s="22">
        <v>9</v>
      </c>
      <c r="O707" s="22">
        <v>3</v>
      </c>
      <c r="P707" s="22">
        <v>8</v>
      </c>
      <c r="Q707" s="22">
        <f t="shared" ref="Q707:Q770" si="11">N707-P707</f>
        <v>1</v>
      </c>
      <c r="R707" s="22">
        <v>7</v>
      </c>
      <c r="S707" s="22">
        <v>0</v>
      </c>
      <c r="T707" s="22">
        <v>7</v>
      </c>
      <c r="U707" s="22">
        <v>2</v>
      </c>
    </row>
    <row r="708" spans="1:21" x14ac:dyDescent="0.25">
      <c r="A708" s="22">
        <v>40</v>
      </c>
      <c r="B708" s="22">
        <v>1</v>
      </c>
      <c r="C708" s="22" t="s">
        <v>12</v>
      </c>
      <c r="D708" s="22" t="s">
        <v>1</v>
      </c>
      <c r="E708" s="22" t="s">
        <v>2</v>
      </c>
      <c r="F708" s="22">
        <v>2</v>
      </c>
      <c r="G708" s="22" t="s">
        <v>3</v>
      </c>
      <c r="H708" s="22">
        <v>4</v>
      </c>
      <c r="I708" s="22">
        <v>4</v>
      </c>
      <c r="J708" s="22">
        <v>2</v>
      </c>
      <c r="K708" s="22" t="s">
        <v>4</v>
      </c>
      <c r="L708" s="22">
        <v>13194</v>
      </c>
      <c r="M708" s="22" t="s">
        <v>5</v>
      </c>
      <c r="N708" s="22">
        <v>22</v>
      </c>
      <c r="O708" s="22">
        <v>2</v>
      </c>
      <c r="P708" s="22">
        <v>1</v>
      </c>
      <c r="Q708" s="22">
        <f t="shared" si="11"/>
        <v>21</v>
      </c>
      <c r="R708" s="22">
        <v>0</v>
      </c>
      <c r="S708" s="22">
        <v>0</v>
      </c>
      <c r="T708" s="22">
        <v>0</v>
      </c>
      <c r="U708" s="22">
        <v>24</v>
      </c>
    </row>
    <row r="709" spans="1:21" x14ac:dyDescent="0.25">
      <c r="A709" s="22">
        <v>47</v>
      </c>
      <c r="B709" s="22">
        <v>0</v>
      </c>
      <c r="C709" s="22" t="s">
        <v>6</v>
      </c>
      <c r="D709" s="22" t="s">
        <v>7</v>
      </c>
      <c r="E709" s="22" t="s">
        <v>8</v>
      </c>
      <c r="F709" s="22">
        <v>3</v>
      </c>
      <c r="G709" s="22" t="s">
        <v>9</v>
      </c>
      <c r="H709" s="22">
        <v>4</v>
      </c>
      <c r="I709" s="22">
        <v>2</v>
      </c>
      <c r="J709" s="22">
        <v>3</v>
      </c>
      <c r="K709" s="22" t="s">
        <v>15</v>
      </c>
      <c r="L709" s="22">
        <v>5067</v>
      </c>
      <c r="M709" s="22" t="s">
        <v>5</v>
      </c>
      <c r="N709" s="22">
        <v>20</v>
      </c>
      <c r="O709" s="22">
        <v>4</v>
      </c>
      <c r="P709" s="22">
        <v>19</v>
      </c>
      <c r="Q709" s="22">
        <f t="shared" si="11"/>
        <v>1</v>
      </c>
      <c r="R709" s="22">
        <v>10</v>
      </c>
      <c r="S709" s="22">
        <v>2</v>
      </c>
      <c r="T709" s="22">
        <v>7</v>
      </c>
      <c r="U709" s="22">
        <v>16</v>
      </c>
    </row>
    <row r="710" spans="1:21" x14ac:dyDescent="0.25">
      <c r="A710" s="22">
        <v>36</v>
      </c>
      <c r="B710" s="22">
        <v>0</v>
      </c>
      <c r="C710" s="22" t="s">
        <v>12</v>
      </c>
      <c r="D710" s="22" t="s">
        <v>1</v>
      </c>
      <c r="E710" s="22" t="s">
        <v>17</v>
      </c>
      <c r="F710" s="22">
        <v>1</v>
      </c>
      <c r="G710" s="22" t="s">
        <v>9</v>
      </c>
      <c r="H710" s="22">
        <v>3</v>
      </c>
      <c r="I710" s="22">
        <v>2</v>
      </c>
      <c r="J710" s="22">
        <v>4</v>
      </c>
      <c r="K710" s="22" t="s">
        <v>15</v>
      </c>
      <c r="L710" s="22">
        <v>5079</v>
      </c>
      <c r="M710" s="22" t="s">
        <v>11</v>
      </c>
      <c r="N710" s="22">
        <v>12</v>
      </c>
      <c r="O710" s="22">
        <v>3</v>
      </c>
      <c r="P710" s="22">
        <v>7</v>
      </c>
      <c r="Q710" s="22">
        <f t="shared" si="11"/>
        <v>5</v>
      </c>
      <c r="R710" s="22">
        <v>7</v>
      </c>
      <c r="S710" s="22">
        <v>0</v>
      </c>
      <c r="T710" s="22">
        <v>7</v>
      </c>
      <c r="U710" s="22">
        <v>8</v>
      </c>
    </row>
    <row r="711" spans="1:21" x14ac:dyDescent="0.25">
      <c r="A711" s="22">
        <v>31</v>
      </c>
      <c r="B711" s="22">
        <v>1</v>
      </c>
      <c r="C711" s="22" t="s">
        <v>12</v>
      </c>
      <c r="D711" s="22" t="s">
        <v>7</v>
      </c>
      <c r="E711" s="22" t="s">
        <v>8</v>
      </c>
      <c r="F711" s="22">
        <v>3</v>
      </c>
      <c r="G711" s="22" t="s">
        <v>9</v>
      </c>
      <c r="H711" s="22">
        <v>2</v>
      </c>
      <c r="I711" s="22">
        <v>1</v>
      </c>
      <c r="J711" s="22">
        <v>1</v>
      </c>
      <c r="K711" s="22" t="s">
        <v>4</v>
      </c>
      <c r="L711" s="22">
        <v>2321</v>
      </c>
      <c r="M711" s="22" t="s">
        <v>5</v>
      </c>
      <c r="N711" s="22">
        <v>4</v>
      </c>
      <c r="O711" s="22">
        <v>3</v>
      </c>
      <c r="P711" s="22">
        <v>3</v>
      </c>
      <c r="Q711" s="22">
        <f t="shared" si="11"/>
        <v>1</v>
      </c>
      <c r="R711" s="22">
        <v>2</v>
      </c>
      <c r="S711" s="22">
        <v>1</v>
      </c>
      <c r="T711" s="22">
        <v>2</v>
      </c>
      <c r="U711" s="22">
        <v>9</v>
      </c>
    </row>
    <row r="712" spans="1:21" x14ac:dyDescent="0.25">
      <c r="A712" s="22">
        <v>33</v>
      </c>
      <c r="B712" s="22">
        <v>0</v>
      </c>
      <c r="C712" s="22" t="s">
        <v>12</v>
      </c>
      <c r="D712" s="22" t="s">
        <v>1</v>
      </c>
      <c r="E712" s="22" t="s">
        <v>2</v>
      </c>
      <c r="F712" s="22">
        <v>4</v>
      </c>
      <c r="G712" s="22" t="s">
        <v>9</v>
      </c>
      <c r="H712" s="22">
        <v>3</v>
      </c>
      <c r="I712" s="22">
        <v>4</v>
      </c>
      <c r="J712" s="22">
        <v>3</v>
      </c>
      <c r="K712" s="22" t="s">
        <v>4</v>
      </c>
      <c r="L712" s="22">
        <v>17444</v>
      </c>
      <c r="M712" s="22" t="s">
        <v>11</v>
      </c>
      <c r="N712" s="22">
        <v>10</v>
      </c>
      <c r="O712" s="22">
        <v>3</v>
      </c>
      <c r="P712" s="22">
        <v>10</v>
      </c>
      <c r="Q712" s="22">
        <f t="shared" si="11"/>
        <v>0</v>
      </c>
      <c r="R712" s="22">
        <v>8</v>
      </c>
      <c r="S712" s="22">
        <v>6</v>
      </c>
      <c r="T712" s="22">
        <v>0</v>
      </c>
      <c r="U712" s="22">
        <v>17</v>
      </c>
    </row>
    <row r="713" spans="1:21" x14ac:dyDescent="0.25">
      <c r="A713" s="22">
        <v>29</v>
      </c>
      <c r="B713" s="22">
        <v>1</v>
      </c>
      <c r="C713" s="22" t="s">
        <v>0</v>
      </c>
      <c r="D713" s="22" t="s">
        <v>7</v>
      </c>
      <c r="E713" s="22" t="s">
        <v>2</v>
      </c>
      <c r="F713" s="22">
        <v>4</v>
      </c>
      <c r="G713" s="22" t="s">
        <v>3</v>
      </c>
      <c r="H713" s="22">
        <v>2</v>
      </c>
      <c r="I713" s="22">
        <v>1</v>
      </c>
      <c r="J713" s="22">
        <v>1</v>
      </c>
      <c r="K713" s="22" t="s">
        <v>4</v>
      </c>
      <c r="L713" s="22">
        <v>2404</v>
      </c>
      <c r="M713" s="22" t="s">
        <v>5</v>
      </c>
      <c r="N713" s="22">
        <v>3</v>
      </c>
      <c r="O713" s="22">
        <v>3</v>
      </c>
      <c r="P713" s="22">
        <v>0</v>
      </c>
      <c r="Q713" s="22">
        <f t="shared" si="11"/>
        <v>3</v>
      </c>
      <c r="R713" s="22">
        <v>0</v>
      </c>
      <c r="S713" s="22">
        <v>0</v>
      </c>
      <c r="T713" s="22">
        <v>0</v>
      </c>
      <c r="U713" s="22">
        <v>10</v>
      </c>
    </row>
    <row r="714" spans="1:21" x14ac:dyDescent="0.25">
      <c r="A714" s="22">
        <v>33</v>
      </c>
      <c r="B714" s="22">
        <v>0</v>
      </c>
      <c r="C714" s="22" t="s">
        <v>0</v>
      </c>
      <c r="D714" s="22" t="s">
        <v>7</v>
      </c>
      <c r="E714" s="22" t="s">
        <v>2</v>
      </c>
      <c r="F714" s="22">
        <v>2</v>
      </c>
      <c r="G714" s="22" t="s">
        <v>3</v>
      </c>
      <c r="H714" s="22">
        <v>3</v>
      </c>
      <c r="I714" s="22">
        <v>1</v>
      </c>
      <c r="J714" s="22">
        <v>4</v>
      </c>
      <c r="K714" s="22" t="s">
        <v>4</v>
      </c>
      <c r="L714" s="22">
        <v>3452</v>
      </c>
      <c r="M714" s="22" t="s">
        <v>11</v>
      </c>
      <c r="N714" s="22">
        <v>5</v>
      </c>
      <c r="O714" s="22">
        <v>3</v>
      </c>
      <c r="P714" s="22">
        <v>3</v>
      </c>
      <c r="Q714" s="22">
        <f t="shared" si="11"/>
        <v>2</v>
      </c>
      <c r="R714" s="22">
        <v>2</v>
      </c>
      <c r="S714" s="22">
        <v>0</v>
      </c>
      <c r="T714" s="22">
        <v>2</v>
      </c>
      <c r="U714" s="22">
        <v>13</v>
      </c>
    </row>
    <row r="715" spans="1:21" x14ac:dyDescent="0.25">
      <c r="A715" s="22">
        <v>45</v>
      </c>
      <c r="B715" s="22">
        <v>0</v>
      </c>
      <c r="C715" s="22" t="s">
        <v>0</v>
      </c>
      <c r="D715" s="22" t="s">
        <v>7</v>
      </c>
      <c r="E715" s="22" t="s">
        <v>8</v>
      </c>
      <c r="F715" s="22">
        <v>4</v>
      </c>
      <c r="G715" s="22" t="s">
        <v>3</v>
      </c>
      <c r="H715" s="22">
        <v>3</v>
      </c>
      <c r="I715" s="22">
        <v>1</v>
      </c>
      <c r="J715" s="22">
        <v>4</v>
      </c>
      <c r="K715" s="22" t="s">
        <v>15</v>
      </c>
      <c r="L715" s="22">
        <v>2270</v>
      </c>
      <c r="M715" s="22" t="s">
        <v>11</v>
      </c>
      <c r="N715" s="22">
        <v>8</v>
      </c>
      <c r="O715" s="22">
        <v>3</v>
      </c>
      <c r="P715" s="22">
        <v>5</v>
      </c>
      <c r="Q715" s="22">
        <f t="shared" si="11"/>
        <v>3</v>
      </c>
      <c r="R715" s="22">
        <v>3</v>
      </c>
      <c r="S715" s="22">
        <v>0</v>
      </c>
      <c r="T715" s="22">
        <v>2</v>
      </c>
      <c r="U715" s="22">
        <v>1</v>
      </c>
    </row>
    <row r="716" spans="1:21" x14ac:dyDescent="0.25">
      <c r="A716" s="22">
        <v>50</v>
      </c>
      <c r="B716" s="22">
        <v>0</v>
      </c>
      <c r="C716" s="22" t="s">
        <v>0</v>
      </c>
      <c r="D716" s="22" t="s">
        <v>7</v>
      </c>
      <c r="E716" s="22" t="s">
        <v>8</v>
      </c>
      <c r="F716" s="22">
        <v>4</v>
      </c>
      <c r="G716" s="22" t="s">
        <v>9</v>
      </c>
      <c r="H716" s="22">
        <v>3</v>
      </c>
      <c r="I716" s="22">
        <v>4</v>
      </c>
      <c r="J716" s="22">
        <v>4</v>
      </c>
      <c r="K716" s="22" t="s">
        <v>15</v>
      </c>
      <c r="L716" s="22">
        <v>17399</v>
      </c>
      <c r="M716" s="22" t="s">
        <v>11</v>
      </c>
      <c r="N716" s="22">
        <v>32</v>
      </c>
      <c r="O716" s="22">
        <v>2</v>
      </c>
      <c r="P716" s="22">
        <v>5</v>
      </c>
      <c r="Q716" s="22">
        <f t="shared" si="11"/>
        <v>27</v>
      </c>
      <c r="R716" s="22">
        <v>4</v>
      </c>
      <c r="S716" s="22">
        <v>1</v>
      </c>
      <c r="T716" s="22">
        <v>3</v>
      </c>
      <c r="U716" s="22">
        <v>1</v>
      </c>
    </row>
    <row r="717" spans="1:21" x14ac:dyDescent="0.25">
      <c r="A717" s="22">
        <v>33</v>
      </c>
      <c r="B717" s="22">
        <v>0</v>
      </c>
      <c r="C717" s="22" t="s">
        <v>6</v>
      </c>
      <c r="D717" s="22" t="s">
        <v>7</v>
      </c>
      <c r="E717" s="22" t="s">
        <v>20</v>
      </c>
      <c r="F717" s="22">
        <v>3</v>
      </c>
      <c r="G717" s="22" t="s">
        <v>3</v>
      </c>
      <c r="H717" s="22">
        <v>4</v>
      </c>
      <c r="I717" s="22">
        <v>2</v>
      </c>
      <c r="J717" s="22">
        <v>2</v>
      </c>
      <c r="K717" s="22" t="s">
        <v>10</v>
      </c>
      <c r="L717" s="22">
        <v>5488</v>
      </c>
      <c r="M717" s="22" t="s">
        <v>5</v>
      </c>
      <c r="N717" s="22">
        <v>6</v>
      </c>
      <c r="O717" s="22">
        <v>3</v>
      </c>
      <c r="P717" s="22">
        <v>6</v>
      </c>
      <c r="Q717" s="22">
        <f t="shared" si="11"/>
        <v>0</v>
      </c>
      <c r="R717" s="22">
        <v>5</v>
      </c>
      <c r="S717" s="22">
        <v>1</v>
      </c>
      <c r="T717" s="22">
        <v>2</v>
      </c>
      <c r="U717" s="22">
        <v>1</v>
      </c>
    </row>
    <row r="718" spans="1:21" x14ac:dyDescent="0.25">
      <c r="A718" s="22">
        <v>41</v>
      </c>
      <c r="B718" s="22">
        <v>0</v>
      </c>
      <c r="C718" s="22" t="s">
        <v>6</v>
      </c>
      <c r="D718" s="22" t="s">
        <v>7</v>
      </c>
      <c r="E718" s="22" t="s">
        <v>8</v>
      </c>
      <c r="F718" s="22">
        <v>1</v>
      </c>
      <c r="G718" s="22" t="s">
        <v>9</v>
      </c>
      <c r="H718" s="22">
        <v>3</v>
      </c>
      <c r="I718" s="22">
        <v>5</v>
      </c>
      <c r="J718" s="22">
        <v>3</v>
      </c>
      <c r="K718" s="22" t="s">
        <v>15</v>
      </c>
      <c r="L718" s="22">
        <v>19419</v>
      </c>
      <c r="M718" s="22" t="s">
        <v>11</v>
      </c>
      <c r="N718" s="22">
        <v>21</v>
      </c>
      <c r="O718" s="22">
        <v>4</v>
      </c>
      <c r="P718" s="22">
        <v>18</v>
      </c>
      <c r="Q718" s="22">
        <f t="shared" si="11"/>
        <v>3</v>
      </c>
      <c r="R718" s="22">
        <v>16</v>
      </c>
      <c r="S718" s="22">
        <v>0</v>
      </c>
      <c r="T718" s="22">
        <v>11</v>
      </c>
      <c r="U718" s="22">
        <v>9</v>
      </c>
    </row>
    <row r="719" spans="1:21" x14ac:dyDescent="0.25">
      <c r="A719" s="22">
        <v>27</v>
      </c>
      <c r="B719" s="22">
        <v>0</v>
      </c>
      <c r="C719" s="22" t="s">
        <v>0</v>
      </c>
      <c r="D719" s="22" t="s">
        <v>7</v>
      </c>
      <c r="E719" s="22" t="s">
        <v>17</v>
      </c>
      <c r="F719" s="22">
        <v>3</v>
      </c>
      <c r="G719" s="22" t="s">
        <v>3</v>
      </c>
      <c r="H719" s="22">
        <v>3</v>
      </c>
      <c r="I719" s="22">
        <v>1</v>
      </c>
      <c r="J719" s="22">
        <v>2</v>
      </c>
      <c r="K719" s="22" t="s">
        <v>10</v>
      </c>
      <c r="L719" s="22">
        <v>2811</v>
      </c>
      <c r="M719" s="22" t="s">
        <v>11</v>
      </c>
      <c r="N719" s="22">
        <v>4</v>
      </c>
      <c r="O719" s="22">
        <v>3</v>
      </c>
      <c r="P719" s="22">
        <v>2</v>
      </c>
      <c r="Q719" s="22">
        <f t="shared" si="11"/>
        <v>2</v>
      </c>
      <c r="R719" s="22">
        <v>2</v>
      </c>
      <c r="S719" s="22">
        <v>2</v>
      </c>
      <c r="T719" s="22">
        <v>2</v>
      </c>
      <c r="U719" s="22">
        <v>16</v>
      </c>
    </row>
    <row r="720" spans="1:21" x14ac:dyDescent="0.25">
      <c r="A720" s="22">
        <v>45</v>
      </c>
      <c r="B720" s="22">
        <v>0</v>
      </c>
      <c r="C720" s="22" t="s">
        <v>12</v>
      </c>
      <c r="D720" s="22" t="s">
        <v>7</v>
      </c>
      <c r="E720" s="22" t="s">
        <v>2</v>
      </c>
      <c r="F720" s="22">
        <v>4</v>
      </c>
      <c r="G720" s="22" t="s">
        <v>9</v>
      </c>
      <c r="H720" s="22">
        <v>3</v>
      </c>
      <c r="I720" s="22">
        <v>2</v>
      </c>
      <c r="J720" s="22">
        <v>1</v>
      </c>
      <c r="K720" s="22" t="s">
        <v>10</v>
      </c>
      <c r="L720" s="22">
        <v>3633</v>
      </c>
      <c r="M720" s="22" t="s">
        <v>5</v>
      </c>
      <c r="N720" s="22">
        <v>9</v>
      </c>
      <c r="O720" s="22">
        <v>3</v>
      </c>
      <c r="P720" s="22">
        <v>9</v>
      </c>
      <c r="Q720" s="22">
        <f t="shared" si="11"/>
        <v>0</v>
      </c>
      <c r="R720" s="22">
        <v>8</v>
      </c>
      <c r="S720" s="22">
        <v>0</v>
      </c>
      <c r="T720" s="22">
        <v>8</v>
      </c>
      <c r="U720" s="22">
        <v>23</v>
      </c>
    </row>
    <row r="721" spans="1:21" x14ac:dyDescent="0.25">
      <c r="A721" s="22">
        <v>47</v>
      </c>
      <c r="B721" s="22">
        <v>0</v>
      </c>
      <c r="C721" s="22" t="s">
        <v>0</v>
      </c>
      <c r="D721" s="22" t="s">
        <v>1</v>
      </c>
      <c r="E721" s="22" t="s">
        <v>2</v>
      </c>
      <c r="F721" s="22">
        <v>4</v>
      </c>
      <c r="G721" s="22" t="s">
        <v>3</v>
      </c>
      <c r="H721" s="22">
        <v>3</v>
      </c>
      <c r="I721" s="22">
        <v>2</v>
      </c>
      <c r="J721" s="22">
        <v>4</v>
      </c>
      <c r="K721" s="22" t="s">
        <v>4</v>
      </c>
      <c r="L721" s="22">
        <v>4163</v>
      </c>
      <c r="M721" s="22" t="s">
        <v>5</v>
      </c>
      <c r="N721" s="22">
        <v>9</v>
      </c>
      <c r="O721" s="22">
        <v>3</v>
      </c>
      <c r="P721" s="22">
        <v>9</v>
      </c>
      <c r="Q721" s="22">
        <f t="shared" si="11"/>
        <v>0</v>
      </c>
      <c r="R721" s="22">
        <v>0</v>
      </c>
      <c r="S721" s="22">
        <v>0</v>
      </c>
      <c r="T721" s="22">
        <v>7</v>
      </c>
      <c r="U721" s="22">
        <v>4</v>
      </c>
    </row>
    <row r="722" spans="1:21" x14ac:dyDescent="0.25">
      <c r="A722" s="22">
        <v>30</v>
      </c>
      <c r="B722" s="22">
        <v>1</v>
      </c>
      <c r="C722" s="22" t="s">
        <v>0</v>
      </c>
      <c r="D722" s="22" t="s">
        <v>7</v>
      </c>
      <c r="E722" s="22" t="s">
        <v>2</v>
      </c>
      <c r="F722" s="22">
        <v>1</v>
      </c>
      <c r="G722" s="22" t="s">
        <v>3</v>
      </c>
      <c r="H722" s="22">
        <v>3</v>
      </c>
      <c r="I722" s="22">
        <v>1</v>
      </c>
      <c r="J722" s="22">
        <v>3</v>
      </c>
      <c r="K722" s="22" t="s">
        <v>10</v>
      </c>
      <c r="L722" s="22">
        <v>2132</v>
      </c>
      <c r="M722" s="22" t="s">
        <v>5</v>
      </c>
      <c r="N722" s="22">
        <v>7</v>
      </c>
      <c r="O722" s="22">
        <v>3</v>
      </c>
      <c r="P722" s="22">
        <v>5</v>
      </c>
      <c r="Q722" s="22">
        <f t="shared" si="11"/>
        <v>2</v>
      </c>
      <c r="R722" s="22">
        <v>2</v>
      </c>
      <c r="S722" s="22">
        <v>0</v>
      </c>
      <c r="T722" s="22">
        <v>1</v>
      </c>
      <c r="U722" s="22">
        <v>22</v>
      </c>
    </row>
    <row r="723" spans="1:21" x14ac:dyDescent="0.25">
      <c r="A723" s="22">
        <v>50</v>
      </c>
      <c r="B723" s="22">
        <v>0</v>
      </c>
      <c r="C723" s="22" t="s">
        <v>0</v>
      </c>
      <c r="D723" s="22" t="s">
        <v>7</v>
      </c>
      <c r="E723" s="22" t="s">
        <v>2</v>
      </c>
      <c r="F723" s="22">
        <v>4</v>
      </c>
      <c r="G723" s="22" t="s">
        <v>9</v>
      </c>
      <c r="H723" s="22">
        <v>3</v>
      </c>
      <c r="I723" s="22">
        <v>4</v>
      </c>
      <c r="J723" s="22">
        <v>3</v>
      </c>
      <c r="K723" s="22" t="s">
        <v>10</v>
      </c>
      <c r="L723" s="22">
        <v>13973</v>
      </c>
      <c r="M723" s="22" t="s">
        <v>5</v>
      </c>
      <c r="N723" s="22">
        <v>22</v>
      </c>
      <c r="O723" s="22">
        <v>3</v>
      </c>
      <c r="P723" s="22">
        <v>12</v>
      </c>
      <c r="Q723" s="22">
        <f t="shared" si="11"/>
        <v>10</v>
      </c>
      <c r="R723" s="22">
        <v>11</v>
      </c>
      <c r="S723" s="22">
        <v>1</v>
      </c>
      <c r="T723" s="22">
        <v>5</v>
      </c>
      <c r="U723" s="22">
        <v>24</v>
      </c>
    </row>
    <row r="724" spans="1:21" x14ac:dyDescent="0.25">
      <c r="A724" s="22">
        <v>38</v>
      </c>
      <c r="B724" s="22">
        <v>0</v>
      </c>
      <c r="C724" s="22" t="s">
        <v>6</v>
      </c>
      <c r="D724" s="22" t="s">
        <v>7</v>
      </c>
      <c r="E724" s="22" t="s">
        <v>8</v>
      </c>
      <c r="F724" s="22">
        <v>3</v>
      </c>
      <c r="G724" s="22" t="s">
        <v>9</v>
      </c>
      <c r="H724" s="22">
        <v>3</v>
      </c>
      <c r="I724" s="22">
        <v>1</v>
      </c>
      <c r="J724" s="22">
        <v>3</v>
      </c>
      <c r="K724" s="22" t="s">
        <v>10</v>
      </c>
      <c r="L724" s="22">
        <v>2684</v>
      </c>
      <c r="M724" s="22" t="s">
        <v>11</v>
      </c>
      <c r="N724" s="22">
        <v>3</v>
      </c>
      <c r="O724" s="22">
        <v>2</v>
      </c>
      <c r="P724" s="22">
        <v>2</v>
      </c>
      <c r="Q724" s="22">
        <f t="shared" si="11"/>
        <v>1</v>
      </c>
      <c r="R724" s="22">
        <v>1</v>
      </c>
      <c r="S724" s="22">
        <v>0</v>
      </c>
      <c r="T724" s="22">
        <v>2</v>
      </c>
      <c r="U724" s="22">
        <v>10</v>
      </c>
    </row>
    <row r="725" spans="1:21" x14ac:dyDescent="0.25">
      <c r="A725" s="22">
        <v>46</v>
      </c>
      <c r="B725" s="22">
        <v>0</v>
      </c>
      <c r="C725" s="22" t="s">
        <v>0</v>
      </c>
      <c r="D725" s="22" t="s">
        <v>7</v>
      </c>
      <c r="E725" s="22" t="s">
        <v>8</v>
      </c>
      <c r="F725" s="22">
        <v>4</v>
      </c>
      <c r="G725" s="22" t="s">
        <v>9</v>
      </c>
      <c r="H725" s="22">
        <v>3</v>
      </c>
      <c r="I725" s="22">
        <v>3</v>
      </c>
      <c r="J725" s="22">
        <v>3</v>
      </c>
      <c r="K725" s="22" t="s">
        <v>15</v>
      </c>
      <c r="L725" s="22">
        <v>10845</v>
      </c>
      <c r="M725" s="22" t="s">
        <v>11</v>
      </c>
      <c r="N725" s="22">
        <v>13</v>
      </c>
      <c r="O725" s="22">
        <v>3</v>
      </c>
      <c r="P725" s="22">
        <v>8</v>
      </c>
      <c r="Q725" s="22">
        <f t="shared" si="11"/>
        <v>5</v>
      </c>
      <c r="R725" s="22">
        <v>7</v>
      </c>
      <c r="S725" s="22">
        <v>0</v>
      </c>
      <c r="T725" s="22">
        <v>7</v>
      </c>
      <c r="U725" s="22">
        <v>7</v>
      </c>
    </row>
    <row r="726" spans="1:21" x14ac:dyDescent="0.25">
      <c r="A726" s="22">
        <v>24</v>
      </c>
      <c r="B726" s="22">
        <v>0</v>
      </c>
      <c r="C726" s="22" t="s">
        <v>0</v>
      </c>
      <c r="D726" s="22" t="s">
        <v>7</v>
      </c>
      <c r="E726" s="22" t="s">
        <v>8</v>
      </c>
      <c r="F726" s="22">
        <v>4</v>
      </c>
      <c r="G726" s="22" t="s">
        <v>3</v>
      </c>
      <c r="H726" s="22">
        <v>2</v>
      </c>
      <c r="I726" s="22">
        <v>2</v>
      </c>
      <c r="J726" s="22">
        <v>3</v>
      </c>
      <c r="K726" s="22" t="s">
        <v>15</v>
      </c>
      <c r="L726" s="22">
        <v>4377</v>
      </c>
      <c r="M726" s="22" t="s">
        <v>11</v>
      </c>
      <c r="N726" s="22">
        <v>5</v>
      </c>
      <c r="O726" s="22">
        <v>3</v>
      </c>
      <c r="P726" s="22">
        <v>4</v>
      </c>
      <c r="Q726" s="22">
        <f t="shared" si="11"/>
        <v>1</v>
      </c>
      <c r="R726" s="22">
        <v>2</v>
      </c>
      <c r="S726" s="22">
        <v>3</v>
      </c>
      <c r="T726" s="22">
        <v>2</v>
      </c>
      <c r="U726" s="22">
        <v>17</v>
      </c>
    </row>
    <row r="727" spans="1:21" x14ac:dyDescent="0.25">
      <c r="A727" s="22">
        <v>35</v>
      </c>
      <c r="B727" s="22">
        <v>1</v>
      </c>
      <c r="C727" s="22" t="s">
        <v>0</v>
      </c>
      <c r="D727" s="22" t="s">
        <v>7</v>
      </c>
      <c r="E727" s="22" t="s">
        <v>20</v>
      </c>
      <c r="F727" s="22">
        <v>3</v>
      </c>
      <c r="G727" s="22" t="s">
        <v>9</v>
      </c>
      <c r="H727" s="22">
        <v>2</v>
      </c>
      <c r="I727" s="22">
        <v>1</v>
      </c>
      <c r="J727" s="22">
        <v>2</v>
      </c>
      <c r="K727" s="22" t="s">
        <v>15</v>
      </c>
      <c r="L727" s="22">
        <v>3743</v>
      </c>
      <c r="M727" s="22" t="s">
        <v>5</v>
      </c>
      <c r="N727" s="22">
        <v>5</v>
      </c>
      <c r="O727" s="22">
        <v>1</v>
      </c>
      <c r="P727" s="22">
        <v>4</v>
      </c>
      <c r="Q727" s="22">
        <f t="shared" si="11"/>
        <v>1</v>
      </c>
      <c r="R727" s="22">
        <v>2</v>
      </c>
      <c r="S727" s="22">
        <v>0</v>
      </c>
      <c r="T727" s="22">
        <v>2</v>
      </c>
      <c r="U727" s="22">
        <v>14</v>
      </c>
    </row>
    <row r="728" spans="1:21" x14ac:dyDescent="0.25">
      <c r="A728" s="22">
        <v>31</v>
      </c>
      <c r="B728" s="22">
        <v>0</v>
      </c>
      <c r="C728" s="22" t="s">
        <v>6</v>
      </c>
      <c r="D728" s="22" t="s">
        <v>7</v>
      </c>
      <c r="E728" s="22" t="s">
        <v>2</v>
      </c>
      <c r="F728" s="22">
        <v>3</v>
      </c>
      <c r="G728" s="22" t="s">
        <v>3</v>
      </c>
      <c r="H728" s="22">
        <v>3</v>
      </c>
      <c r="I728" s="22">
        <v>2</v>
      </c>
      <c r="J728" s="22">
        <v>1</v>
      </c>
      <c r="K728" s="22" t="s">
        <v>10</v>
      </c>
      <c r="L728" s="22">
        <v>4148</v>
      </c>
      <c r="M728" s="22" t="s">
        <v>11</v>
      </c>
      <c r="N728" s="22">
        <v>4</v>
      </c>
      <c r="O728" s="22">
        <v>3</v>
      </c>
      <c r="P728" s="22">
        <v>4</v>
      </c>
      <c r="Q728" s="22">
        <f t="shared" si="11"/>
        <v>0</v>
      </c>
      <c r="R728" s="22">
        <v>3</v>
      </c>
      <c r="S728" s="22">
        <v>0</v>
      </c>
      <c r="T728" s="22">
        <v>3</v>
      </c>
      <c r="U728" s="22">
        <v>1</v>
      </c>
    </row>
    <row r="729" spans="1:21" x14ac:dyDescent="0.25">
      <c r="A729" s="22">
        <v>18</v>
      </c>
      <c r="B729" s="22">
        <v>0</v>
      </c>
      <c r="C729" s="22" t="s">
        <v>12</v>
      </c>
      <c r="D729" s="22" t="s">
        <v>7</v>
      </c>
      <c r="E729" s="22" t="s">
        <v>2</v>
      </c>
      <c r="F729" s="22">
        <v>2</v>
      </c>
      <c r="G729" s="22" t="s">
        <v>9</v>
      </c>
      <c r="H729" s="22">
        <v>3</v>
      </c>
      <c r="I729" s="22">
        <v>1</v>
      </c>
      <c r="J729" s="22">
        <v>4</v>
      </c>
      <c r="K729" s="22" t="s">
        <v>4</v>
      </c>
      <c r="L729" s="22">
        <v>1051</v>
      </c>
      <c r="M729" s="22" t="s">
        <v>11</v>
      </c>
      <c r="N729" s="22">
        <v>0</v>
      </c>
      <c r="O729" s="22">
        <v>3</v>
      </c>
      <c r="P729" s="22">
        <v>0</v>
      </c>
      <c r="Q729" s="22">
        <f t="shared" si="11"/>
        <v>0</v>
      </c>
      <c r="R729" s="22">
        <v>0</v>
      </c>
      <c r="S729" s="22">
        <v>0</v>
      </c>
      <c r="T729" s="22">
        <v>0</v>
      </c>
      <c r="U729" s="22">
        <v>5</v>
      </c>
    </row>
    <row r="730" spans="1:21" x14ac:dyDescent="0.25">
      <c r="A730" s="22">
        <v>54</v>
      </c>
      <c r="B730" s="22">
        <v>0</v>
      </c>
      <c r="C730" s="22" t="s">
        <v>0</v>
      </c>
      <c r="D730" s="22" t="s">
        <v>7</v>
      </c>
      <c r="E730" s="22" t="s">
        <v>17</v>
      </c>
      <c r="F730" s="22">
        <v>3</v>
      </c>
      <c r="G730" s="22" t="s">
        <v>3</v>
      </c>
      <c r="H730" s="22">
        <v>3</v>
      </c>
      <c r="I730" s="22">
        <v>3</v>
      </c>
      <c r="J730" s="22">
        <v>3</v>
      </c>
      <c r="K730" s="22" t="s">
        <v>10</v>
      </c>
      <c r="L730" s="22">
        <v>10739</v>
      </c>
      <c r="M730" s="22" t="s">
        <v>11</v>
      </c>
      <c r="N730" s="22">
        <v>22</v>
      </c>
      <c r="O730" s="22">
        <v>3</v>
      </c>
      <c r="P730" s="22">
        <v>10</v>
      </c>
      <c r="Q730" s="22">
        <f t="shared" si="11"/>
        <v>12</v>
      </c>
      <c r="R730" s="22">
        <v>7</v>
      </c>
      <c r="S730" s="22">
        <v>0</v>
      </c>
      <c r="T730" s="22">
        <v>8</v>
      </c>
      <c r="U730" s="22">
        <v>17</v>
      </c>
    </row>
    <row r="731" spans="1:21" x14ac:dyDescent="0.25">
      <c r="A731" s="22">
        <v>35</v>
      </c>
      <c r="B731" s="22">
        <v>0</v>
      </c>
      <c r="C731" s="22" t="s">
        <v>0</v>
      </c>
      <c r="D731" s="22" t="s">
        <v>7</v>
      </c>
      <c r="E731" s="22" t="s">
        <v>8</v>
      </c>
      <c r="F731" s="22">
        <v>3</v>
      </c>
      <c r="G731" s="22" t="s">
        <v>3</v>
      </c>
      <c r="H731" s="22">
        <v>3</v>
      </c>
      <c r="I731" s="22">
        <v>3</v>
      </c>
      <c r="J731" s="22">
        <v>3</v>
      </c>
      <c r="K731" s="22" t="s">
        <v>15</v>
      </c>
      <c r="L731" s="22">
        <v>10388</v>
      </c>
      <c r="M731" s="22" t="s">
        <v>5</v>
      </c>
      <c r="N731" s="22">
        <v>16</v>
      </c>
      <c r="O731" s="22">
        <v>2</v>
      </c>
      <c r="P731" s="22">
        <v>16</v>
      </c>
      <c r="Q731" s="22">
        <f t="shared" si="11"/>
        <v>0</v>
      </c>
      <c r="R731" s="22">
        <v>10</v>
      </c>
      <c r="S731" s="22">
        <v>10</v>
      </c>
      <c r="T731" s="22">
        <v>1</v>
      </c>
      <c r="U731" s="22">
        <v>25</v>
      </c>
    </row>
    <row r="732" spans="1:21" x14ac:dyDescent="0.25">
      <c r="A732" s="22">
        <v>30</v>
      </c>
      <c r="B732" s="22">
        <v>0</v>
      </c>
      <c r="C732" s="22" t="s">
        <v>0</v>
      </c>
      <c r="D732" s="22" t="s">
        <v>7</v>
      </c>
      <c r="E732" s="22" t="s">
        <v>2</v>
      </c>
      <c r="F732" s="22">
        <v>2</v>
      </c>
      <c r="G732" s="22" t="s">
        <v>3</v>
      </c>
      <c r="H732" s="22">
        <v>4</v>
      </c>
      <c r="I732" s="22">
        <v>3</v>
      </c>
      <c r="J732" s="22">
        <v>1</v>
      </c>
      <c r="K732" s="22" t="s">
        <v>10</v>
      </c>
      <c r="L732" s="22">
        <v>11416</v>
      </c>
      <c r="M732" s="22" t="s">
        <v>5</v>
      </c>
      <c r="N732" s="22">
        <v>9</v>
      </c>
      <c r="O732" s="22">
        <v>2</v>
      </c>
      <c r="P732" s="22">
        <v>8</v>
      </c>
      <c r="Q732" s="22">
        <f t="shared" si="11"/>
        <v>1</v>
      </c>
      <c r="R732" s="22">
        <v>7</v>
      </c>
      <c r="S732" s="22">
        <v>1</v>
      </c>
      <c r="T732" s="22">
        <v>7</v>
      </c>
      <c r="U732" s="22">
        <v>8</v>
      </c>
    </row>
    <row r="733" spans="1:21" x14ac:dyDescent="0.25">
      <c r="A733" s="22">
        <v>20</v>
      </c>
      <c r="B733" s="22">
        <v>1</v>
      </c>
      <c r="C733" s="22" t="s">
        <v>0</v>
      </c>
      <c r="D733" s="22" t="s">
        <v>7</v>
      </c>
      <c r="E733" s="22" t="s">
        <v>8</v>
      </c>
      <c r="F733" s="22">
        <v>4</v>
      </c>
      <c r="G733" s="22" t="s">
        <v>3</v>
      </c>
      <c r="H733" s="22">
        <v>2</v>
      </c>
      <c r="I733" s="22">
        <v>1</v>
      </c>
      <c r="J733" s="22">
        <v>1</v>
      </c>
      <c r="K733" s="22" t="s">
        <v>4</v>
      </c>
      <c r="L733" s="22">
        <v>2600</v>
      </c>
      <c r="M733" s="22" t="s">
        <v>5</v>
      </c>
      <c r="N733" s="22">
        <v>1</v>
      </c>
      <c r="O733" s="22">
        <v>3</v>
      </c>
      <c r="P733" s="22">
        <v>1</v>
      </c>
      <c r="Q733" s="22">
        <f t="shared" si="11"/>
        <v>0</v>
      </c>
      <c r="R733" s="22">
        <v>0</v>
      </c>
      <c r="S733" s="22">
        <v>0</v>
      </c>
      <c r="T733" s="22">
        <v>0</v>
      </c>
      <c r="U733" s="22">
        <v>11</v>
      </c>
    </row>
    <row r="734" spans="1:21" x14ac:dyDescent="0.25">
      <c r="A734" s="22">
        <v>30</v>
      </c>
      <c r="B734" s="22">
        <v>1</v>
      </c>
      <c r="C734" s="22" t="s">
        <v>6</v>
      </c>
      <c r="D734" s="22" t="s">
        <v>7</v>
      </c>
      <c r="E734" s="22" t="s">
        <v>8</v>
      </c>
      <c r="F734" s="22">
        <v>2</v>
      </c>
      <c r="G734" s="22" t="s">
        <v>3</v>
      </c>
      <c r="H734" s="22">
        <v>3</v>
      </c>
      <c r="I734" s="22">
        <v>1</v>
      </c>
      <c r="J734" s="22">
        <v>2</v>
      </c>
      <c r="K734" s="22" t="s">
        <v>4</v>
      </c>
      <c r="L734" s="22">
        <v>2422</v>
      </c>
      <c r="M734" s="22" t="s">
        <v>11</v>
      </c>
      <c r="N734" s="22">
        <v>4</v>
      </c>
      <c r="O734" s="22">
        <v>3</v>
      </c>
      <c r="P734" s="22">
        <v>3</v>
      </c>
      <c r="Q734" s="22">
        <f t="shared" si="11"/>
        <v>1</v>
      </c>
      <c r="R734" s="22">
        <v>2</v>
      </c>
      <c r="S734" s="22">
        <v>1</v>
      </c>
      <c r="T734" s="22">
        <v>2</v>
      </c>
      <c r="U734" s="22">
        <v>5</v>
      </c>
    </row>
    <row r="735" spans="1:21" x14ac:dyDescent="0.25">
      <c r="A735" s="22">
        <v>26</v>
      </c>
      <c r="B735" s="22">
        <v>0</v>
      </c>
      <c r="C735" s="22" t="s">
        <v>0</v>
      </c>
      <c r="D735" s="22" t="s">
        <v>7</v>
      </c>
      <c r="E735" s="22" t="s">
        <v>8</v>
      </c>
      <c r="F735" s="22">
        <v>4</v>
      </c>
      <c r="G735" s="22" t="s">
        <v>9</v>
      </c>
      <c r="H735" s="22">
        <v>4</v>
      </c>
      <c r="I735" s="22">
        <v>2</v>
      </c>
      <c r="J735" s="22">
        <v>4</v>
      </c>
      <c r="K735" s="22" t="s">
        <v>10</v>
      </c>
      <c r="L735" s="22">
        <v>5472</v>
      </c>
      <c r="M735" s="22" t="s">
        <v>11</v>
      </c>
      <c r="N735" s="22">
        <v>8</v>
      </c>
      <c r="O735" s="22">
        <v>3</v>
      </c>
      <c r="P735" s="22">
        <v>8</v>
      </c>
      <c r="Q735" s="22">
        <f t="shared" si="11"/>
        <v>0</v>
      </c>
      <c r="R735" s="22">
        <v>7</v>
      </c>
      <c r="S735" s="22">
        <v>1</v>
      </c>
      <c r="T735" s="22">
        <v>3</v>
      </c>
      <c r="U735" s="22">
        <v>2</v>
      </c>
    </row>
    <row r="736" spans="1:21" x14ac:dyDescent="0.25">
      <c r="A736" s="22">
        <v>22</v>
      </c>
      <c r="B736" s="22">
        <v>0</v>
      </c>
      <c r="C736" s="22" t="s">
        <v>0</v>
      </c>
      <c r="D736" s="22" t="s">
        <v>7</v>
      </c>
      <c r="E736" s="22" t="s">
        <v>2</v>
      </c>
      <c r="F736" s="22">
        <v>2</v>
      </c>
      <c r="G736" s="22" t="s">
        <v>9</v>
      </c>
      <c r="H736" s="22">
        <v>1</v>
      </c>
      <c r="I736" s="22">
        <v>1</v>
      </c>
      <c r="J736" s="22">
        <v>1</v>
      </c>
      <c r="K736" s="22" t="s">
        <v>10</v>
      </c>
      <c r="L736" s="22">
        <v>2451</v>
      </c>
      <c r="M736" s="22" t="s">
        <v>11</v>
      </c>
      <c r="N736" s="22">
        <v>4</v>
      </c>
      <c r="O736" s="22">
        <v>2</v>
      </c>
      <c r="P736" s="22">
        <v>4</v>
      </c>
      <c r="Q736" s="22">
        <f t="shared" si="11"/>
        <v>0</v>
      </c>
      <c r="R736" s="22">
        <v>3</v>
      </c>
      <c r="S736" s="22">
        <v>1</v>
      </c>
      <c r="T736" s="22">
        <v>1</v>
      </c>
      <c r="U736" s="22">
        <v>8</v>
      </c>
    </row>
    <row r="737" spans="1:21" x14ac:dyDescent="0.25">
      <c r="A737" s="22">
        <v>48</v>
      </c>
      <c r="B737" s="22">
        <v>0</v>
      </c>
      <c r="C737" s="22" t="s">
        <v>0</v>
      </c>
      <c r="D737" s="22" t="s">
        <v>7</v>
      </c>
      <c r="E737" s="22" t="s">
        <v>2</v>
      </c>
      <c r="F737" s="22">
        <v>1</v>
      </c>
      <c r="G737" s="22" t="s">
        <v>9</v>
      </c>
      <c r="H737" s="22">
        <v>2</v>
      </c>
      <c r="I737" s="22">
        <v>2</v>
      </c>
      <c r="J737" s="22">
        <v>3</v>
      </c>
      <c r="K737" s="22" t="s">
        <v>4</v>
      </c>
      <c r="L737" s="22">
        <v>4240</v>
      </c>
      <c r="M737" s="22" t="s">
        <v>11</v>
      </c>
      <c r="N737" s="22">
        <v>19</v>
      </c>
      <c r="O737" s="22">
        <v>3</v>
      </c>
      <c r="P737" s="22">
        <v>2</v>
      </c>
      <c r="Q737" s="22">
        <f t="shared" si="11"/>
        <v>17</v>
      </c>
      <c r="R737" s="22">
        <v>2</v>
      </c>
      <c r="S737" s="22">
        <v>2</v>
      </c>
      <c r="T737" s="22">
        <v>2</v>
      </c>
      <c r="U737" s="22">
        <v>6</v>
      </c>
    </row>
    <row r="738" spans="1:21" x14ac:dyDescent="0.25">
      <c r="A738" s="22">
        <v>48</v>
      </c>
      <c r="B738" s="22">
        <v>0</v>
      </c>
      <c r="C738" s="22" t="s">
        <v>0</v>
      </c>
      <c r="D738" s="22" t="s">
        <v>7</v>
      </c>
      <c r="E738" s="22" t="s">
        <v>2</v>
      </c>
      <c r="F738" s="22">
        <v>3</v>
      </c>
      <c r="G738" s="22" t="s">
        <v>9</v>
      </c>
      <c r="H738" s="22">
        <v>2</v>
      </c>
      <c r="I738" s="22">
        <v>3</v>
      </c>
      <c r="J738" s="22">
        <v>3</v>
      </c>
      <c r="K738" s="22" t="s">
        <v>4</v>
      </c>
      <c r="L738" s="22">
        <v>10999</v>
      </c>
      <c r="M738" s="22" t="s">
        <v>11</v>
      </c>
      <c r="N738" s="22">
        <v>27</v>
      </c>
      <c r="O738" s="22">
        <v>3</v>
      </c>
      <c r="P738" s="22">
        <v>15</v>
      </c>
      <c r="Q738" s="22">
        <f t="shared" si="11"/>
        <v>12</v>
      </c>
      <c r="R738" s="22">
        <v>11</v>
      </c>
      <c r="S738" s="22">
        <v>4</v>
      </c>
      <c r="T738" s="22">
        <v>8</v>
      </c>
      <c r="U738" s="22">
        <v>4</v>
      </c>
    </row>
    <row r="739" spans="1:21" x14ac:dyDescent="0.25">
      <c r="A739" s="22">
        <v>41</v>
      </c>
      <c r="B739" s="22">
        <v>0</v>
      </c>
      <c r="C739" s="22" t="s">
        <v>0</v>
      </c>
      <c r="D739" s="22" t="s">
        <v>7</v>
      </c>
      <c r="E739" s="22" t="s">
        <v>8</v>
      </c>
      <c r="F739" s="22">
        <v>4</v>
      </c>
      <c r="G739" s="22" t="s">
        <v>3</v>
      </c>
      <c r="H739" s="22">
        <v>3</v>
      </c>
      <c r="I739" s="22">
        <v>2</v>
      </c>
      <c r="J739" s="22">
        <v>3</v>
      </c>
      <c r="K739" s="22" t="s">
        <v>4</v>
      </c>
      <c r="L739" s="22">
        <v>5003</v>
      </c>
      <c r="M739" s="22" t="s">
        <v>11</v>
      </c>
      <c r="N739" s="22">
        <v>8</v>
      </c>
      <c r="O739" s="22">
        <v>3</v>
      </c>
      <c r="P739" s="22">
        <v>2</v>
      </c>
      <c r="Q739" s="22">
        <f t="shared" si="11"/>
        <v>6</v>
      </c>
      <c r="R739" s="22">
        <v>2</v>
      </c>
      <c r="S739" s="22">
        <v>2</v>
      </c>
      <c r="T739" s="22">
        <v>1</v>
      </c>
      <c r="U739" s="22">
        <v>7</v>
      </c>
    </row>
    <row r="740" spans="1:21" x14ac:dyDescent="0.25">
      <c r="A740" s="22">
        <v>39</v>
      </c>
      <c r="B740" s="22">
        <v>0</v>
      </c>
      <c r="C740" s="22" t="s">
        <v>0</v>
      </c>
      <c r="D740" s="22" t="s">
        <v>7</v>
      </c>
      <c r="E740" s="22" t="s">
        <v>2</v>
      </c>
      <c r="F740" s="22">
        <v>4</v>
      </c>
      <c r="G740" s="22" t="s">
        <v>3</v>
      </c>
      <c r="H740" s="22">
        <v>2</v>
      </c>
      <c r="I740" s="22">
        <v>4</v>
      </c>
      <c r="J740" s="22">
        <v>4</v>
      </c>
      <c r="K740" s="22" t="s">
        <v>10</v>
      </c>
      <c r="L740" s="22">
        <v>12742</v>
      </c>
      <c r="M740" s="22" t="s">
        <v>11</v>
      </c>
      <c r="N740" s="22">
        <v>21</v>
      </c>
      <c r="O740" s="22">
        <v>3</v>
      </c>
      <c r="P740" s="22">
        <v>21</v>
      </c>
      <c r="Q740" s="22">
        <f t="shared" si="11"/>
        <v>0</v>
      </c>
      <c r="R740" s="22">
        <v>6</v>
      </c>
      <c r="S740" s="22">
        <v>11</v>
      </c>
      <c r="T740" s="22">
        <v>8</v>
      </c>
      <c r="U740" s="22">
        <v>1</v>
      </c>
    </row>
    <row r="741" spans="1:21" x14ac:dyDescent="0.25">
      <c r="A741" s="22">
        <v>27</v>
      </c>
      <c r="B741" s="22">
        <v>0</v>
      </c>
      <c r="C741" s="22" t="s">
        <v>0</v>
      </c>
      <c r="D741" s="22" t="s">
        <v>7</v>
      </c>
      <c r="E741" s="22" t="s">
        <v>2</v>
      </c>
      <c r="F741" s="22">
        <v>1</v>
      </c>
      <c r="G741" s="22" t="s">
        <v>3</v>
      </c>
      <c r="H741" s="22">
        <v>3</v>
      </c>
      <c r="I741" s="22">
        <v>2</v>
      </c>
      <c r="J741" s="22">
        <v>4</v>
      </c>
      <c r="K741" s="22" t="s">
        <v>10</v>
      </c>
      <c r="L741" s="22">
        <v>4227</v>
      </c>
      <c r="M741" s="22" t="s">
        <v>11</v>
      </c>
      <c r="N741" s="22">
        <v>4</v>
      </c>
      <c r="O741" s="22">
        <v>3</v>
      </c>
      <c r="P741" s="22">
        <v>3</v>
      </c>
      <c r="Q741" s="22">
        <f t="shared" si="11"/>
        <v>1</v>
      </c>
      <c r="R741" s="22">
        <v>2</v>
      </c>
      <c r="S741" s="22">
        <v>2</v>
      </c>
      <c r="T741" s="22">
        <v>2</v>
      </c>
      <c r="U741" s="22">
        <v>2</v>
      </c>
    </row>
    <row r="742" spans="1:21" x14ac:dyDescent="0.25">
      <c r="A742" s="22">
        <v>35</v>
      </c>
      <c r="B742" s="22">
        <v>0</v>
      </c>
      <c r="C742" s="22" t="s">
        <v>0</v>
      </c>
      <c r="D742" s="22" t="s">
        <v>7</v>
      </c>
      <c r="E742" s="22" t="s">
        <v>20</v>
      </c>
      <c r="F742" s="22">
        <v>2</v>
      </c>
      <c r="G742" s="22" t="s">
        <v>9</v>
      </c>
      <c r="H742" s="22">
        <v>3</v>
      </c>
      <c r="I742" s="22">
        <v>1</v>
      </c>
      <c r="J742" s="22">
        <v>4</v>
      </c>
      <c r="K742" s="22" t="s">
        <v>15</v>
      </c>
      <c r="L742" s="22">
        <v>3917</v>
      </c>
      <c r="M742" s="22" t="s">
        <v>11</v>
      </c>
      <c r="N742" s="22">
        <v>3</v>
      </c>
      <c r="O742" s="22">
        <v>2</v>
      </c>
      <c r="P742" s="22">
        <v>3</v>
      </c>
      <c r="Q742" s="22">
        <f t="shared" si="11"/>
        <v>0</v>
      </c>
      <c r="R742" s="22">
        <v>2</v>
      </c>
      <c r="S742" s="22">
        <v>1</v>
      </c>
      <c r="T742" s="22">
        <v>2</v>
      </c>
      <c r="U742" s="22">
        <v>10</v>
      </c>
    </row>
    <row r="743" spans="1:21" x14ac:dyDescent="0.25">
      <c r="A743" s="22">
        <v>42</v>
      </c>
      <c r="B743" s="22">
        <v>0</v>
      </c>
      <c r="C743" s="22" t="s">
        <v>0</v>
      </c>
      <c r="D743" s="22" t="s">
        <v>1</v>
      </c>
      <c r="E743" s="22" t="s">
        <v>14</v>
      </c>
      <c r="F743" s="22">
        <v>4</v>
      </c>
      <c r="G743" s="22" t="s">
        <v>9</v>
      </c>
      <c r="H743" s="22">
        <v>3</v>
      </c>
      <c r="I743" s="22">
        <v>5</v>
      </c>
      <c r="J743" s="22">
        <v>3</v>
      </c>
      <c r="K743" s="22" t="s">
        <v>10</v>
      </c>
      <c r="L743" s="22">
        <v>18303</v>
      </c>
      <c r="M743" s="22" t="s">
        <v>11</v>
      </c>
      <c r="N743" s="22">
        <v>21</v>
      </c>
      <c r="O743" s="22">
        <v>4</v>
      </c>
      <c r="P743" s="22">
        <v>1</v>
      </c>
      <c r="Q743" s="22">
        <f t="shared" si="11"/>
        <v>20</v>
      </c>
      <c r="R743" s="22">
        <v>0</v>
      </c>
      <c r="S743" s="22">
        <v>0</v>
      </c>
      <c r="T743" s="22">
        <v>0</v>
      </c>
      <c r="U743" s="22">
        <v>5</v>
      </c>
    </row>
    <row r="744" spans="1:21" x14ac:dyDescent="0.25">
      <c r="A744" s="22">
        <v>50</v>
      </c>
      <c r="B744" s="22">
        <v>0</v>
      </c>
      <c r="C744" s="22" t="s">
        <v>0</v>
      </c>
      <c r="D744" s="22" t="s">
        <v>7</v>
      </c>
      <c r="E744" s="22" t="s">
        <v>2</v>
      </c>
      <c r="F744" s="22">
        <v>1</v>
      </c>
      <c r="G744" s="22" t="s">
        <v>9</v>
      </c>
      <c r="H744" s="22">
        <v>3</v>
      </c>
      <c r="I744" s="22">
        <v>1</v>
      </c>
      <c r="J744" s="22">
        <v>4</v>
      </c>
      <c r="K744" s="22" t="s">
        <v>10</v>
      </c>
      <c r="L744" s="22">
        <v>2380</v>
      </c>
      <c r="M744" s="22" t="s">
        <v>11</v>
      </c>
      <c r="N744" s="22">
        <v>8</v>
      </c>
      <c r="O744" s="22">
        <v>3</v>
      </c>
      <c r="P744" s="22">
        <v>1</v>
      </c>
      <c r="Q744" s="22">
        <f t="shared" si="11"/>
        <v>7</v>
      </c>
      <c r="R744" s="22">
        <v>0</v>
      </c>
      <c r="S744" s="22">
        <v>0</v>
      </c>
      <c r="T744" s="22">
        <v>0</v>
      </c>
      <c r="U744" s="22">
        <v>9</v>
      </c>
    </row>
    <row r="745" spans="1:21" x14ac:dyDescent="0.25">
      <c r="A745" s="22">
        <v>59</v>
      </c>
      <c r="B745" s="22">
        <v>0</v>
      </c>
      <c r="C745" s="22" t="s">
        <v>0</v>
      </c>
      <c r="D745" s="22" t="s">
        <v>7</v>
      </c>
      <c r="E745" s="22" t="s">
        <v>2</v>
      </c>
      <c r="F745" s="22">
        <v>3</v>
      </c>
      <c r="G745" s="22" t="s">
        <v>3</v>
      </c>
      <c r="H745" s="22">
        <v>2</v>
      </c>
      <c r="I745" s="22">
        <v>4</v>
      </c>
      <c r="J745" s="22">
        <v>4</v>
      </c>
      <c r="K745" s="22" t="s">
        <v>4</v>
      </c>
      <c r="L745" s="22">
        <v>13726</v>
      </c>
      <c r="M745" s="22" t="s">
        <v>5</v>
      </c>
      <c r="N745" s="22">
        <v>30</v>
      </c>
      <c r="O745" s="22">
        <v>3</v>
      </c>
      <c r="P745" s="22">
        <v>5</v>
      </c>
      <c r="Q745" s="22">
        <f t="shared" si="11"/>
        <v>25</v>
      </c>
      <c r="R745" s="22">
        <v>3</v>
      </c>
      <c r="S745" s="22">
        <v>4</v>
      </c>
      <c r="T745" s="22">
        <v>3</v>
      </c>
      <c r="U745" s="22">
        <v>2</v>
      </c>
    </row>
    <row r="746" spans="1:21" x14ac:dyDescent="0.25">
      <c r="A746" s="22">
        <v>37</v>
      </c>
      <c r="B746" s="22">
        <v>1</v>
      </c>
      <c r="C746" s="22" t="s">
        <v>0</v>
      </c>
      <c r="D746" s="22" t="s">
        <v>7</v>
      </c>
      <c r="E746" s="22" t="s">
        <v>8</v>
      </c>
      <c r="F746" s="22">
        <v>1</v>
      </c>
      <c r="G746" s="22" t="s">
        <v>3</v>
      </c>
      <c r="H746" s="22">
        <v>1</v>
      </c>
      <c r="I746" s="22">
        <v>2</v>
      </c>
      <c r="J746" s="22">
        <v>2</v>
      </c>
      <c r="K746" s="22" t="s">
        <v>10</v>
      </c>
      <c r="L746" s="22">
        <v>4777</v>
      </c>
      <c r="M746" s="22" t="s">
        <v>11</v>
      </c>
      <c r="N746" s="22">
        <v>15</v>
      </c>
      <c r="O746" s="22">
        <v>1</v>
      </c>
      <c r="P746" s="22">
        <v>1</v>
      </c>
      <c r="Q746" s="22">
        <f t="shared" si="11"/>
        <v>14</v>
      </c>
      <c r="R746" s="22">
        <v>0</v>
      </c>
      <c r="S746" s="22">
        <v>0</v>
      </c>
      <c r="T746" s="22">
        <v>0</v>
      </c>
      <c r="U746" s="22">
        <v>11</v>
      </c>
    </row>
    <row r="747" spans="1:21" x14ac:dyDescent="0.25">
      <c r="A747" s="22">
        <v>55</v>
      </c>
      <c r="B747" s="22">
        <v>0</v>
      </c>
      <c r="C747" s="22" t="s">
        <v>6</v>
      </c>
      <c r="D747" s="22" t="s">
        <v>7</v>
      </c>
      <c r="E747" s="22" t="s">
        <v>8</v>
      </c>
      <c r="F747" s="22">
        <v>3</v>
      </c>
      <c r="G747" s="22" t="s">
        <v>9</v>
      </c>
      <c r="H747" s="22">
        <v>3</v>
      </c>
      <c r="I747" s="22">
        <v>2</v>
      </c>
      <c r="J747" s="22">
        <v>2</v>
      </c>
      <c r="K747" s="22" t="s">
        <v>10</v>
      </c>
      <c r="L747" s="22">
        <v>6385</v>
      </c>
      <c r="M747" s="22" t="s">
        <v>5</v>
      </c>
      <c r="N747" s="22">
        <v>17</v>
      </c>
      <c r="O747" s="22">
        <v>3</v>
      </c>
      <c r="P747" s="22">
        <v>8</v>
      </c>
      <c r="Q747" s="22">
        <f t="shared" si="11"/>
        <v>9</v>
      </c>
      <c r="R747" s="22">
        <v>7</v>
      </c>
      <c r="S747" s="22">
        <v>6</v>
      </c>
      <c r="T747" s="22">
        <v>7</v>
      </c>
      <c r="U747" s="22">
        <v>18</v>
      </c>
    </row>
    <row r="748" spans="1:21" x14ac:dyDescent="0.25">
      <c r="A748" s="22">
        <v>41</v>
      </c>
      <c r="B748" s="22">
        <v>0</v>
      </c>
      <c r="C748" s="22" t="s">
        <v>12</v>
      </c>
      <c r="D748" s="22" t="s">
        <v>7</v>
      </c>
      <c r="E748" s="22" t="s">
        <v>2</v>
      </c>
      <c r="F748" s="22">
        <v>2</v>
      </c>
      <c r="G748" s="22" t="s">
        <v>3</v>
      </c>
      <c r="H748" s="22">
        <v>1</v>
      </c>
      <c r="I748" s="22">
        <v>5</v>
      </c>
      <c r="J748" s="22">
        <v>3</v>
      </c>
      <c r="K748" s="22" t="s">
        <v>15</v>
      </c>
      <c r="L748" s="22">
        <v>19973</v>
      </c>
      <c r="M748" s="22" t="s">
        <v>11</v>
      </c>
      <c r="N748" s="22">
        <v>21</v>
      </c>
      <c r="O748" s="22">
        <v>3</v>
      </c>
      <c r="P748" s="22">
        <v>21</v>
      </c>
      <c r="Q748" s="22">
        <f t="shared" si="11"/>
        <v>0</v>
      </c>
      <c r="R748" s="22">
        <v>16</v>
      </c>
      <c r="S748" s="22">
        <v>5</v>
      </c>
      <c r="T748" s="22">
        <v>10</v>
      </c>
      <c r="U748" s="22">
        <v>7</v>
      </c>
    </row>
    <row r="749" spans="1:21" x14ac:dyDescent="0.25">
      <c r="A749" s="22">
        <v>38</v>
      </c>
      <c r="B749" s="22">
        <v>0</v>
      </c>
      <c r="C749" s="22" t="s">
        <v>0</v>
      </c>
      <c r="D749" s="22" t="s">
        <v>1</v>
      </c>
      <c r="E749" s="22" t="s">
        <v>2</v>
      </c>
      <c r="F749" s="22">
        <v>2</v>
      </c>
      <c r="G749" s="22" t="s">
        <v>9</v>
      </c>
      <c r="H749" s="22">
        <v>3</v>
      </c>
      <c r="I749" s="22">
        <v>2</v>
      </c>
      <c r="J749" s="22">
        <v>4</v>
      </c>
      <c r="K749" s="22" t="s">
        <v>4</v>
      </c>
      <c r="L749" s="22">
        <v>6861</v>
      </c>
      <c r="M749" s="22" t="s">
        <v>5</v>
      </c>
      <c r="N749" s="22">
        <v>19</v>
      </c>
      <c r="O749" s="22">
        <v>3</v>
      </c>
      <c r="P749" s="22">
        <v>1</v>
      </c>
      <c r="Q749" s="22">
        <f t="shared" si="11"/>
        <v>18</v>
      </c>
      <c r="R749" s="22">
        <v>0</v>
      </c>
      <c r="S749" s="22">
        <v>0</v>
      </c>
      <c r="T749" s="22">
        <v>0</v>
      </c>
      <c r="U749" s="22">
        <v>3</v>
      </c>
    </row>
    <row r="750" spans="1:21" x14ac:dyDescent="0.25">
      <c r="A750" s="22">
        <v>26</v>
      </c>
      <c r="B750" s="22">
        <v>1</v>
      </c>
      <c r="C750" s="22" t="s">
        <v>12</v>
      </c>
      <c r="D750" s="22" t="s">
        <v>1</v>
      </c>
      <c r="E750" s="22" t="s">
        <v>8</v>
      </c>
      <c r="F750" s="22">
        <v>2</v>
      </c>
      <c r="G750" s="22" t="s">
        <v>9</v>
      </c>
      <c r="H750" s="22">
        <v>1</v>
      </c>
      <c r="I750" s="22">
        <v>2</v>
      </c>
      <c r="J750" s="22">
        <v>1</v>
      </c>
      <c r="K750" s="22" t="s">
        <v>4</v>
      </c>
      <c r="L750" s="22">
        <v>4969</v>
      </c>
      <c r="M750" s="22" t="s">
        <v>11</v>
      </c>
      <c r="N750" s="22">
        <v>7</v>
      </c>
      <c r="O750" s="22">
        <v>3</v>
      </c>
      <c r="P750" s="22">
        <v>2</v>
      </c>
      <c r="Q750" s="22">
        <f t="shared" si="11"/>
        <v>5</v>
      </c>
      <c r="R750" s="22">
        <v>2</v>
      </c>
      <c r="S750" s="22">
        <v>2</v>
      </c>
      <c r="T750" s="22">
        <v>2</v>
      </c>
      <c r="U750" s="22">
        <v>29</v>
      </c>
    </row>
    <row r="751" spans="1:21" x14ac:dyDescent="0.25">
      <c r="A751" s="22">
        <v>52</v>
      </c>
      <c r="B751" s="22">
        <v>1</v>
      </c>
      <c r="C751" s="22" t="s">
        <v>0</v>
      </c>
      <c r="D751" s="22" t="s">
        <v>1</v>
      </c>
      <c r="E751" s="22" t="s">
        <v>14</v>
      </c>
      <c r="F751" s="22">
        <v>1</v>
      </c>
      <c r="G751" s="22" t="s">
        <v>3</v>
      </c>
      <c r="H751" s="22">
        <v>1</v>
      </c>
      <c r="I751" s="22">
        <v>5</v>
      </c>
      <c r="J751" s="22">
        <v>4</v>
      </c>
      <c r="K751" s="22" t="s">
        <v>10</v>
      </c>
      <c r="L751" s="22">
        <v>19845</v>
      </c>
      <c r="M751" s="22" t="s">
        <v>11</v>
      </c>
      <c r="N751" s="22">
        <v>33</v>
      </c>
      <c r="O751" s="22">
        <v>3</v>
      </c>
      <c r="P751" s="22">
        <v>32</v>
      </c>
      <c r="Q751" s="22">
        <f t="shared" si="11"/>
        <v>1</v>
      </c>
      <c r="R751" s="22">
        <v>14</v>
      </c>
      <c r="S751" s="22">
        <v>6</v>
      </c>
      <c r="T751" s="22">
        <v>9</v>
      </c>
      <c r="U751" s="22">
        <v>2</v>
      </c>
    </row>
    <row r="752" spans="1:21" x14ac:dyDescent="0.25">
      <c r="A752" s="22">
        <v>44</v>
      </c>
      <c r="B752" s="22">
        <v>0</v>
      </c>
      <c r="C752" s="22" t="s">
        <v>0</v>
      </c>
      <c r="D752" s="22" t="s">
        <v>1</v>
      </c>
      <c r="E752" s="22" t="s">
        <v>8</v>
      </c>
      <c r="F752" s="22">
        <v>4</v>
      </c>
      <c r="G752" s="22" t="s">
        <v>3</v>
      </c>
      <c r="H752" s="22">
        <v>4</v>
      </c>
      <c r="I752" s="22">
        <v>4</v>
      </c>
      <c r="J752" s="22">
        <v>4</v>
      </c>
      <c r="K752" s="22" t="s">
        <v>10</v>
      </c>
      <c r="L752" s="22">
        <v>13320</v>
      </c>
      <c r="M752" s="22" t="s">
        <v>5</v>
      </c>
      <c r="N752" s="22">
        <v>23</v>
      </c>
      <c r="O752" s="22">
        <v>3</v>
      </c>
      <c r="P752" s="22">
        <v>12</v>
      </c>
      <c r="Q752" s="22">
        <f t="shared" si="11"/>
        <v>11</v>
      </c>
      <c r="R752" s="22">
        <v>11</v>
      </c>
      <c r="S752" s="22">
        <v>11</v>
      </c>
      <c r="T752" s="22">
        <v>11</v>
      </c>
      <c r="U752" s="22">
        <v>28</v>
      </c>
    </row>
    <row r="753" spans="1:21" x14ac:dyDescent="0.25">
      <c r="A753" s="22">
        <v>50</v>
      </c>
      <c r="B753" s="22">
        <v>0</v>
      </c>
      <c r="C753" s="22" t="s">
        <v>12</v>
      </c>
      <c r="D753" s="22" t="s">
        <v>1</v>
      </c>
      <c r="E753" s="22" t="s">
        <v>2</v>
      </c>
      <c r="F753" s="22">
        <v>4</v>
      </c>
      <c r="G753" s="22" t="s">
        <v>3</v>
      </c>
      <c r="H753" s="22">
        <v>3</v>
      </c>
      <c r="I753" s="22">
        <v>2</v>
      </c>
      <c r="J753" s="22">
        <v>3</v>
      </c>
      <c r="K753" s="22" t="s">
        <v>10</v>
      </c>
      <c r="L753" s="22">
        <v>6347</v>
      </c>
      <c r="M753" s="22" t="s">
        <v>11</v>
      </c>
      <c r="N753" s="22">
        <v>19</v>
      </c>
      <c r="O753" s="22">
        <v>3</v>
      </c>
      <c r="P753" s="22">
        <v>18</v>
      </c>
      <c r="Q753" s="22">
        <f t="shared" si="11"/>
        <v>1</v>
      </c>
      <c r="R753" s="22">
        <v>7</v>
      </c>
      <c r="S753" s="22">
        <v>0</v>
      </c>
      <c r="T753" s="22">
        <v>13</v>
      </c>
      <c r="U753" s="22">
        <v>1</v>
      </c>
    </row>
    <row r="754" spans="1:21" x14ac:dyDescent="0.25">
      <c r="A754" s="22">
        <v>36</v>
      </c>
      <c r="B754" s="22">
        <v>1</v>
      </c>
      <c r="C754" s="22" t="s">
        <v>0</v>
      </c>
      <c r="D754" s="22" t="s">
        <v>7</v>
      </c>
      <c r="E754" s="22" t="s">
        <v>2</v>
      </c>
      <c r="F754" s="22">
        <v>3</v>
      </c>
      <c r="G754" s="22" t="s">
        <v>3</v>
      </c>
      <c r="H754" s="22">
        <v>4</v>
      </c>
      <c r="I754" s="22">
        <v>1</v>
      </c>
      <c r="J754" s="22">
        <v>1</v>
      </c>
      <c r="K754" s="22" t="s">
        <v>4</v>
      </c>
      <c r="L754" s="22">
        <v>2743</v>
      </c>
      <c r="M754" s="22" t="s">
        <v>11</v>
      </c>
      <c r="N754" s="22">
        <v>18</v>
      </c>
      <c r="O754" s="22">
        <v>3</v>
      </c>
      <c r="P754" s="22">
        <v>17</v>
      </c>
      <c r="Q754" s="22">
        <f t="shared" si="11"/>
        <v>1</v>
      </c>
      <c r="R754" s="22">
        <v>13</v>
      </c>
      <c r="S754" s="22">
        <v>15</v>
      </c>
      <c r="T754" s="22">
        <v>14</v>
      </c>
      <c r="U754" s="22">
        <v>16</v>
      </c>
    </row>
    <row r="755" spans="1:21" x14ac:dyDescent="0.25">
      <c r="A755" s="22">
        <v>39</v>
      </c>
      <c r="B755" s="22">
        <v>0</v>
      </c>
      <c r="C755" s="22" t="s">
        <v>6</v>
      </c>
      <c r="D755" s="22" t="s">
        <v>7</v>
      </c>
      <c r="E755" s="22" t="s">
        <v>8</v>
      </c>
      <c r="F755" s="22">
        <v>4</v>
      </c>
      <c r="G755" s="22" t="s">
        <v>3</v>
      </c>
      <c r="H755" s="22">
        <v>3</v>
      </c>
      <c r="I755" s="22">
        <v>3</v>
      </c>
      <c r="J755" s="22">
        <v>1</v>
      </c>
      <c r="K755" s="22" t="s">
        <v>4</v>
      </c>
      <c r="L755" s="22">
        <v>10880</v>
      </c>
      <c r="M755" s="22" t="s">
        <v>5</v>
      </c>
      <c r="N755" s="22">
        <v>21</v>
      </c>
      <c r="O755" s="22">
        <v>3</v>
      </c>
      <c r="P755" s="22">
        <v>21</v>
      </c>
      <c r="Q755" s="22">
        <f t="shared" si="11"/>
        <v>0</v>
      </c>
      <c r="R755" s="22">
        <v>6</v>
      </c>
      <c r="S755" s="22">
        <v>2</v>
      </c>
      <c r="T755" s="22">
        <v>8</v>
      </c>
      <c r="U755" s="22">
        <v>22</v>
      </c>
    </row>
    <row r="756" spans="1:21" x14ac:dyDescent="0.25">
      <c r="A756" s="22">
        <v>33</v>
      </c>
      <c r="B756" s="22">
        <v>0</v>
      </c>
      <c r="C756" s="22" t="s">
        <v>12</v>
      </c>
      <c r="D756" s="22" t="s">
        <v>1</v>
      </c>
      <c r="E756" s="22" t="s">
        <v>2</v>
      </c>
      <c r="F756" s="22">
        <v>2</v>
      </c>
      <c r="G756" s="22" t="s">
        <v>3</v>
      </c>
      <c r="H756" s="22">
        <v>2</v>
      </c>
      <c r="I756" s="22">
        <v>1</v>
      </c>
      <c r="J756" s="22">
        <v>4</v>
      </c>
      <c r="K756" s="22" t="s">
        <v>4</v>
      </c>
      <c r="L756" s="22">
        <v>2342</v>
      </c>
      <c r="M756" s="22" t="s">
        <v>11</v>
      </c>
      <c r="N756" s="22">
        <v>3</v>
      </c>
      <c r="O756" s="22">
        <v>2</v>
      </c>
      <c r="P756" s="22">
        <v>2</v>
      </c>
      <c r="Q756" s="22">
        <f t="shared" si="11"/>
        <v>1</v>
      </c>
      <c r="R756" s="22">
        <v>2</v>
      </c>
      <c r="S756" s="22">
        <v>2</v>
      </c>
      <c r="T756" s="22">
        <v>2</v>
      </c>
      <c r="U756" s="22">
        <v>8</v>
      </c>
    </row>
    <row r="757" spans="1:21" x14ac:dyDescent="0.25">
      <c r="A757" s="22">
        <v>45</v>
      </c>
      <c r="B757" s="22">
        <v>0</v>
      </c>
      <c r="C757" s="22" t="s">
        <v>0</v>
      </c>
      <c r="D757" s="22" t="s">
        <v>1</v>
      </c>
      <c r="E757" s="22" t="s">
        <v>2</v>
      </c>
      <c r="F757" s="22">
        <v>4</v>
      </c>
      <c r="G757" s="22" t="s">
        <v>3</v>
      </c>
      <c r="H757" s="22">
        <v>3</v>
      </c>
      <c r="I757" s="22">
        <v>4</v>
      </c>
      <c r="J757" s="22">
        <v>4</v>
      </c>
      <c r="K757" s="22" t="s">
        <v>10</v>
      </c>
      <c r="L757" s="22">
        <v>17650</v>
      </c>
      <c r="M757" s="22" t="s">
        <v>11</v>
      </c>
      <c r="N757" s="22">
        <v>26</v>
      </c>
      <c r="O757" s="22">
        <v>4</v>
      </c>
      <c r="P757" s="22">
        <v>9</v>
      </c>
      <c r="Q757" s="22">
        <f t="shared" si="11"/>
        <v>17</v>
      </c>
      <c r="R757" s="22">
        <v>3</v>
      </c>
      <c r="S757" s="22">
        <v>1</v>
      </c>
      <c r="T757" s="22">
        <v>1</v>
      </c>
      <c r="U757" s="22">
        <v>11</v>
      </c>
    </row>
    <row r="758" spans="1:21" x14ac:dyDescent="0.25">
      <c r="A758" s="22">
        <v>32</v>
      </c>
      <c r="B758" s="22">
        <v>0</v>
      </c>
      <c r="C758" s="22" t="s">
        <v>12</v>
      </c>
      <c r="D758" s="22" t="s">
        <v>7</v>
      </c>
      <c r="E758" s="22" t="s">
        <v>8</v>
      </c>
      <c r="F758" s="22">
        <v>4</v>
      </c>
      <c r="G758" s="22" t="s">
        <v>3</v>
      </c>
      <c r="H758" s="22">
        <v>3</v>
      </c>
      <c r="I758" s="22">
        <v>1</v>
      </c>
      <c r="J758" s="22">
        <v>3</v>
      </c>
      <c r="K758" s="22" t="s">
        <v>4</v>
      </c>
      <c r="L758" s="22">
        <v>4025</v>
      </c>
      <c r="M758" s="22" t="s">
        <v>11</v>
      </c>
      <c r="N758" s="22">
        <v>10</v>
      </c>
      <c r="O758" s="22">
        <v>3</v>
      </c>
      <c r="P758" s="22">
        <v>8</v>
      </c>
      <c r="Q758" s="22">
        <f t="shared" si="11"/>
        <v>2</v>
      </c>
      <c r="R758" s="22">
        <v>7</v>
      </c>
      <c r="S758" s="22">
        <v>7</v>
      </c>
      <c r="T758" s="22">
        <v>7</v>
      </c>
      <c r="U758" s="22">
        <v>29</v>
      </c>
    </row>
    <row r="759" spans="1:21" x14ac:dyDescent="0.25">
      <c r="A759" s="22">
        <v>34</v>
      </c>
      <c r="B759" s="22">
        <v>0</v>
      </c>
      <c r="C759" s="22" t="s">
        <v>0</v>
      </c>
      <c r="D759" s="22" t="s">
        <v>1</v>
      </c>
      <c r="E759" s="22" t="s">
        <v>14</v>
      </c>
      <c r="F759" s="22">
        <v>2</v>
      </c>
      <c r="G759" s="22" t="s">
        <v>9</v>
      </c>
      <c r="H759" s="22">
        <v>4</v>
      </c>
      <c r="I759" s="22">
        <v>2</v>
      </c>
      <c r="J759" s="22">
        <v>4</v>
      </c>
      <c r="K759" s="22" t="s">
        <v>15</v>
      </c>
      <c r="L759" s="22">
        <v>9725</v>
      </c>
      <c r="M759" s="22" t="s">
        <v>11</v>
      </c>
      <c r="N759" s="22">
        <v>16</v>
      </c>
      <c r="O759" s="22">
        <v>2</v>
      </c>
      <c r="P759" s="22">
        <v>15</v>
      </c>
      <c r="Q759" s="22">
        <f t="shared" si="11"/>
        <v>1</v>
      </c>
      <c r="R759" s="22">
        <v>1</v>
      </c>
      <c r="S759" s="22">
        <v>0</v>
      </c>
      <c r="T759" s="22">
        <v>9</v>
      </c>
      <c r="U759" s="22">
        <v>1</v>
      </c>
    </row>
    <row r="760" spans="1:21" x14ac:dyDescent="0.25">
      <c r="A760" s="22">
        <v>59</v>
      </c>
      <c r="B760" s="22">
        <v>0</v>
      </c>
      <c r="C760" s="22" t="s">
        <v>0</v>
      </c>
      <c r="D760" s="22" t="s">
        <v>1</v>
      </c>
      <c r="E760" s="22" t="s">
        <v>17</v>
      </c>
      <c r="F760" s="22">
        <v>2</v>
      </c>
      <c r="G760" s="22" t="s">
        <v>9</v>
      </c>
      <c r="H760" s="22">
        <v>3</v>
      </c>
      <c r="I760" s="22">
        <v>3</v>
      </c>
      <c r="J760" s="22">
        <v>4</v>
      </c>
      <c r="K760" s="22" t="s">
        <v>10</v>
      </c>
      <c r="L760" s="22">
        <v>11904</v>
      </c>
      <c r="M760" s="22" t="s">
        <v>5</v>
      </c>
      <c r="N760" s="22">
        <v>14</v>
      </c>
      <c r="O760" s="22">
        <v>1</v>
      </c>
      <c r="P760" s="22">
        <v>6</v>
      </c>
      <c r="Q760" s="22">
        <f t="shared" si="11"/>
        <v>8</v>
      </c>
      <c r="R760" s="22">
        <v>4</v>
      </c>
      <c r="S760" s="22">
        <v>0</v>
      </c>
      <c r="T760" s="22">
        <v>4</v>
      </c>
      <c r="U760" s="22">
        <v>1</v>
      </c>
    </row>
    <row r="761" spans="1:21" x14ac:dyDescent="0.25">
      <c r="A761" s="22">
        <v>45</v>
      </c>
      <c r="B761" s="22">
        <v>0</v>
      </c>
      <c r="C761" s="22" t="s">
        <v>0</v>
      </c>
      <c r="D761" s="22" t="s">
        <v>13</v>
      </c>
      <c r="E761" s="22" t="s">
        <v>8</v>
      </c>
      <c r="F761" s="22">
        <v>2</v>
      </c>
      <c r="G761" s="22" t="s">
        <v>9</v>
      </c>
      <c r="H761" s="22">
        <v>3</v>
      </c>
      <c r="I761" s="22">
        <v>1</v>
      </c>
      <c r="J761" s="22">
        <v>2</v>
      </c>
      <c r="K761" s="22" t="s">
        <v>4</v>
      </c>
      <c r="L761" s="22">
        <v>2177</v>
      </c>
      <c r="M761" s="22" t="s">
        <v>11</v>
      </c>
      <c r="N761" s="22">
        <v>6</v>
      </c>
      <c r="O761" s="22">
        <v>3</v>
      </c>
      <c r="P761" s="22">
        <v>6</v>
      </c>
      <c r="Q761" s="22">
        <f t="shared" si="11"/>
        <v>0</v>
      </c>
      <c r="R761" s="22">
        <v>3</v>
      </c>
      <c r="S761" s="22">
        <v>0</v>
      </c>
      <c r="T761" s="22">
        <v>4</v>
      </c>
      <c r="U761" s="22">
        <v>24</v>
      </c>
    </row>
    <row r="762" spans="1:21" x14ac:dyDescent="0.25">
      <c r="A762" s="22">
        <v>53</v>
      </c>
      <c r="B762" s="22">
        <v>0</v>
      </c>
      <c r="C762" s="22" t="s">
        <v>6</v>
      </c>
      <c r="D762" s="22" t="s">
        <v>1</v>
      </c>
      <c r="E762" s="22" t="s">
        <v>14</v>
      </c>
      <c r="F762" s="22">
        <v>3</v>
      </c>
      <c r="G762" s="22" t="s">
        <v>3</v>
      </c>
      <c r="H762" s="22">
        <v>2</v>
      </c>
      <c r="I762" s="22">
        <v>3</v>
      </c>
      <c r="J762" s="22">
        <v>2</v>
      </c>
      <c r="K762" s="22" t="s">
        <v>10</v>
      </c>
      <c r="L762" s="22">
        <v>7525</v>
      </c>
      <c r="M762" s="22" t="s">
        <v>11</v>
      </c>
      <c r="N762" s="22">
        <v>30</v>
      </c>
      <c r="O762" s="22">
        <v>3</v>
      </c>
      <c r="P762" s="22">
        <v>15</v>
      </c>
      <c r="Q762" s="22">
        <f t="shared" si="11"/>
        <v>15</v>
      </c>
      <c r="R762" s="22">
        <v>7</v>
      </c>
      <c r="S762" s="22">
        <v>6</v>
      </c>
      <c r="T762" s="22">
        <v>12</v>
      </c>
      <c r="U762" s="22">
        <v>2</v>
      </c>
    </row>
    <row r="763" spans="1:21" x14ac:dyDescent="0.25">
      <c r="A763" s="22">
        <v>36</v>
      </c>
      <c r="B763" s="22">
        <v>1</v>
      </c>
      <c r="C763" s="22" t="s">
        <v>0</v>
      </c>
      <c r="D763" s="22" t="s">
        <v>7</v>
      </c>
      <c r="E763" s="22" t="s">
        <v>20</v>
      </c>
      <c r="F763" s="22">
        <v>1</v>
      </c>
      <c r="G763" s="22" t="s">
        <v>9</v>
      </c>
      <c r="H763" s="22">
        <v>3</v>
      </c>
      <c r="I763" s="22">
        <v>2</v>
      </c>
      <c r="J763" s="22">
        <v>3</v>
      </c>
      <c r="K763" s="22" t="s">
        <v>15</v>
      </c>
      <c r="L763" s="22">
        <v>4834</v>
      </c>
      <c r="M763" s="22" t="s">
        <v>11</v>
      </c>
      <c r="N763" s="22">
        <v>9</v>
      </c>
      <c r="O763" s="22">
        <v>2</v>
      </c>
      <c r="P763" s="22">
        <v>1</v>
      </c>
      <c r="Q763" s="22">
        <f t="shared" si="11"/>
        <v>8</v>
      </c>
      <c r="R763" s="22">
        <v>0</v>
      </c>
      <c r="S763" s="22">
        <v>0</v>
      </c>
      <c r="T763" s="22">
        <v>0</v>
      </c>
      <c r="U763" s="22">
        <v>15</v>
      </c>
    </row>
    <row r="764" spans="1:21" x14ac:dyDescent="0.25">
      <c r="A764" s="22">
        <v>26</v>
      </c>
      <c r="B764" s="22">
        <v>1</v>
      </c>
      <c r="C764" s="22" t="s">
        <v>6</v>
      </c>
      <c r="D764" s="22" t="s">
        <v>7</v>
      </c>
      <c r="E764" s="22" t="s">
        <v>2</v>
      </c>
      <c r="F764" s="22">
        <v>1</v>
      </c>
      <c r="G764" s="22" t="s">
        <v>9</v>
      </c>
      <c r="H764" s="22">
        <v>3</v>
      </c>
      <c r="I764" s="22">
        <v>1</v>
      </c>
      <c r="J764" s="22">
        <v>1</v>
      </c>
      <c r="K764" s="22" t="s">
        <v>10</v>
      </c>
      <c r="L764" s="22">
        <v>2042</v>
      </c>
      <c r="M764" s="22" t="s">
        <v>5</v>
      </c>
      <c r="N764" s="22">
        <v>6</v>
      </c>
      <c r="O764" s="22">
        <v>3</v>
      </c>
      <c r="P764" s="22">
        <v>3</v>
      </c>
      <c r="Q764" s="22">
        <f t="shared" si="11"/>
        <v>3</v>
      </c>
      <c r="R764" s="22">
        <v>2</v>
      </c>
      <c r="S764" s="22">
        <v>1</v>
      </c>
      <c r="T764" s="22">
        <v>2</v>
      </c>
      <c r="U764" s="22">
        <v>2</v>
      </c>
    </row>
    <row r="765" spans="1:21" x14ac:dyDescent="0.25">
      <c r="A765" s="22">
        <v>34</v>
      </c>
      <c r="B765" s="22">
        <v>0</v>
      </c>
      <c r="C765" s="22" t="s">
        <v>0</v>
      </c>
      <c r="D765" s="22" t="s">
        <v>1</v>
      </c>
      <c r="E765" s="22" t="s">
        <v>2</v>
      </c>
      <c r="F765" s="22">
        <v>3</v>
      </c>
      <c r="G765" s="22" t="s">
        <v>3</v>
      </c>
      <c r="H765" s="22">
        <v>3</v>
      </c>
      <c r="I765" s="22">
        <v>1</v>
      </c>
      <c r="J765" s="22">
        <v>3</v>
      </c>
      <c r="K765" s="22" t="s">
        <v>10</v>
      </c>
      <c r="L765" s="22">
        <v>2220</v>
      </c>
      <c r="M765" s="22" t="s">
        <v>5</v>
      </c>
      <c r="N765" s="22">
        <v>1</v>
      </c>
      <c r="O765" s="22">
        <v>3</v>
      </c>
      <c r="P765" s="22">
        <v>1</v>
      </c>
      <c r="Q765" s="22">
        <f t="shared" si="11"/>
        <v>0</v>
      </c>
      <c r="R765" s="22">
        <v>1</v>
      </c>
      <c r="S765" s="22">
        <v>0</v>
      </c>
      <c r="T765" s="22">
        <v>0</v>
      </c>
      <c r="U765" s="22">
        <v>10</v>
      </c>
    </row>
    <row r="766" spans="1:21" x14ac:dyDescent="0.25">
      <c r="A766" s="22">
        <v>28</v>
      </c>
      <c r="B766" s="22">
        <v>0</v>
      </c>
      <c r="C766" s="22" t="s">
        <v>0</v>
      </c>
      <c r="D766" s="22" t="s">
        <v>1</v>
      </c>
      <c r="E766" s="22" t="s">
        <v>8</v>
      </c>
      <c r="F766" s="22">
        <v>4</v>
      </c>
      <c r="G766" s="22" t="s">
        <v>9</v>
      </c>
      <c r="H766" s="22">
        <v>3</v>
      </c>
      <c r="I766" s="22">
        <v>1</v>
      </c>
      <c r="J766" s="22">
        <v>2</v>
      </c>
      <c r="K766" s="22" t="s">
        <v>10</v>
      </c>
      <c r="L766" s="22">
        <v>1052</v>
      </c>
      <c r="M766" s="22" t="s">
        <v>11</v>
      </c>
      <c r="N766" s="22">
        <v>1</v>
      </c>
      <c r="O766" s="22">
        <v>3</v>
      </c>
      <c r="P766" s="22">
        <v>1</v>
      </c>
      <c r="Q766" s="22">
        <f t="shared" si="11"/>
        <v>0</v>
      </c>
      <c r="R766" s="22">
        <v>0</v>
      </c>
      <c r="S766" s="22">
        <v>0</v>
      </c>
      <c r="T766" s="22">
        <v>0</v>
      </c>
      <c r="U766" s="22">
        <v>10</v>
      </c>
    </row>
    <row r="767" spans="1:21" x14ac:dyDescent="0.25">
      <c r="A767" s="22">
        <v>38</v>
      </c>
      <c r="B767" s="22">
        <v>0</v>
      </c>
      <c r="C767" s="22" t="s">
        <v>6</v>
      </c>
      <c r="D767" s="22" t="s">
        <v>7</v>
      </c>
      <c r="E767" s="22" t="s">
        <v>20</v>
      </c>
      <c r="F767" s="22">
        <v>3</v>
      </c>
      <c r="G767" s="22" t="s">
        <v>9</v>
      </c>
      <c r="H767" s="22">
        <v>3</v>
      </c>
      <c r="I767" s="22">
        <v>1</v>
      </c>
      <c r="J767" s="22">
        <v>3</v>
      </c>
      <c r="K767" s="22" t="s">
        <v>10</v>
      </c>
      <c r="L767" s="22">
        <v>2821</v>
      </c>
      <c r="M767" s="22" t="s">
        <v>11</v>
      </c>
      <c r="N767" s="22">
        <v>8</v>
      </c>
      <c r="O767" s="22">
        <v>3</v>
      </c>
      <c r="P767" s="22">
        <v>2</v>
      </c>
      <c r="Q767" s="22">
        <f t="shared" si="11"/>
        <v>6</v>
      </c>
      <c r="R767" s="22">
        <v>2</v>
      </c>
      <c r="S767" s="22">
        <v>2</v>
      </c>
      <c r="T767" s="22">
        <v>2</v>
      </c>
      <c r="U767" s="22">
        <v>3</v>
      </c>
    </row>
    <row r="768" spans="1:21" x14ac:dyDescent="0.25">
      <c r="A768" s="22">
        <v>50</v>
      </c>
      <c r="B768" s="22">
        <v>0</v>
      </c>
      <c r="C768" s="22" t="s">
        <v>0</v>
      </c>
      <c r="D768" s="22" t="s">
        <v>7</v>
      </c>
      <c r="E768" s="22" t="s">
        <v>8</v>
      </c>
      <c r="F768" s="22">
        <v>2</v>
      </c>
      <c r="G768" s="22" t="s">
        <v>9</v>
      </c>
      <c r="H768" s="22">
        <v>3</v>
      </c>
      <c r="I768" s="22">
        <v>5</v>
      </c>
      <c r="J768" s="22">
        <v>3</v>
      </c>
      <c r="K768" s="22" t="s">
        <v>10</v>
      </c>
      <c r="L768" s="22">
        <v>19237</v>
      </c>
      <c r="M768" s="22" t="s">
        <v>5</v>
      </c>
      <c r="N768" s="22">
        <v>29</v>
      </c>
      <c r="O768" s="22">
        <v>2</v>
      </c>
      <c r="P768" s="22">
        <v>8</v>
      </c>
      <c r="Q768" s="22">
        <f t="shared" si="11"/>
        <v>21</v>
      </c>
      <c r="R768" s="22">
        <v>1</v>
      </c>
      <c r="S768" s="22">
        <v>7</v>
      </c>
      <c r="T768" s="22">
        <v>7</v>
      </c>
      <c r="U768" s="22">
        <v>2</v>
      </c>
    </row>
    <row r="769" spans="1:21" x14ac:dyDescent="0.25">
      <c r="A769" s="22">
        <v>37</v>
      </c>
      <c r="B769" s="22">
        <v>0</v>
      </c>
      <c r="C769" s="22" t="s">
        <v>0</v>
      </c>
      <c r="D769" s="22" t="s">
        <v>7</v>
      </c>
      <c r="E769" s="22" t="s">
        <v>20</v>
      </c>
      <c r="F769" s="22">
        <v>4</v>
      </c>
      <c r="G769" s="22" t="s">
        <v>3</v>
      </c>
      <c r="H769" s="22">
        <v>3</v>
      </c>
      <c r="I769" s="22">
        <v>2</v>
      </c>
      <c r="J769" s="22">
        <v>2</v>
      </c>
      <c r="K769" s="22" t="s">
        <v>4</v>
      </c>
      <c r="L769" s="22">
        <v>4107</v>
      </c>
      <c r="M769" s="22" t="s">
        <v>11</v>
      </c>
      <c r="N769" s="22">
        <v>8</v>
      </c>
      <c r="O769" s="22">
        <v>2</v>
      </c>
      <c r="P769" s="22">
        <v>4</v>
      </c>
      <c r="Q769" s="22">
        <f t="shared" si="11"/>
        <v>4</v>
      </c>
      <c r="R769" s="22">
        <v>3</v>
      </c>
      <c r="S769" s="22">
        <v>0</v>
      </c>
      <c r="T769" s="22">
        <v>1</v>
      </c>
      <c r="U769" s="22">
        <v>3</v>
      </c>
    </row>
    <row r="770" spans="1:21" x14ac:dyDescent="0.25">
      <c r="A770" s="22">
        <v>40</v>
      </c>
      <c r="B770" s="22">
        <v>0</v>
      </c>
      <c r="C770" s="22" t="s">
        <v>0</v>
      </c>
      <c r="D770" s="22" t="s">
        <v>1</v>
      </c>
      <c r="E770" s="22" t="s">
        <v>14</v>
      </c>
      <c r="F770" s="22">
        <v>3</v>
      </c>
      <c r="G770" s="22" t="s">
        <v>9</v>
      </c>
      <c r="H770" s="22">
        <v>3</v>
      </c>
      <c r="I770" s="22">
        <v>2</v>
      </c>
      <c r="J770" s="22">
        <v>1</v>
      </c>
      <c r="K770" s="22" t="s">
        <v>10</v>
      </c>
      <c r="L770" s="22">
        <v>8396</v>
      </c>
      <c r="M770" s="22" t="s">
        <v>11</v>
      </c>
      <c r="N770" s="22">
        <v>8</v>
      </c>
      <c r="O770" s="22">
        <v>2</v>
      </c>
      <c r="P770" s="22">
        <v>7</v>
      </c>
      <c r="Q770" s="22">
        <f t="shared" si="11"/>
        <v>1</v>
      </c>
      <c r="R770" s="22">
        <v>7</v>
      </c>
      <c r="S770" s="22">
        <v>7</v>
      </c>
      <c r="T770" s="22">
        <v>5</v>
      </c>
      <c r="U770" s="22">
        <v>26</v>
      </c>
    </row>
    <row r="771" spans="1:21" x14ac:dyDescent="0.25">
      <c r="A771" s="22">
        <v>26</v>
      </c>
      <c r="B771" s="22">
        <v>0</v>
      </c>
      <c r="C771" s="22" t="s">
        <v>6</v>
      </c>
      <c r="D771" s="22" t="s">
        <v>7</v>
      </c>
      <c r="E771" s="22" t="s">
        <v>8</v>
      </c>
      <c r="F771" s="22">
        <v>1</v>
      </c>
      <c r="G771" s="22" t="s">
        <v>3</v>
      </c>
      <c r="H771" s="22">
        <v>2</v>
      </c>
      <c r="I771" s="22">
        <v>1</v>
      </c>
      <c r="J771" s="22">
        <v>3</v>
      </c>
      <c r="K771" s="22" t="s">
        <v>15</v>
      </c>
      <c r="L771" s="22">
        <v>2007</v>
      </c>
      <c r="M771" s="22" t="s">
        <v>11</v>
      </c>
      <c r="N771" s="22">
        <v>5</v>
      </c>
      <c r="O771" s="22">
        <v>3</v>
      </c>
      <c r="P771" s="22">
        <v>5</v>
      </c>
      <c r="Q771" s="22">
        <f t="shared" ref="Q771:Q834" si="12">N771-P771</f>
        <v>0</v>
      </c>
      <c r="R771" s="22">
        <v>3</v>
      </c>
      <c r="S771" s="22">
        <v>1</v>
      </c>
      <c r="T771" s="22">
        <v>3</v>
      </c>
      <c r="U771" s="22">
        <v>1</v>
      </c>
    </row>
    <row r="772" spans="1:21" x14ac:dyDescent="0.25">
      <c r="A772" s="22">
        <v>46</v>
      </c>
      <c r="B772" s="22">
        <v>0</v>
      </c>
      <c r="C772" s="22" t="s">
        <v>0</v>
      </c>
      <c r="D772" s="22" t="s">
        <v>7</v>
      </c>
      <c r="E772" s="22" t="s">
        <v>8</v>
      </c>
      <c r="F772" s="22">
        <v>4</v>
      </c>
      <c r="G772" s="22" t="s">
        <v>9</v>
      </c>
      <c r="H772" s="22">
        <v>3</v>
      </c>
      <c r="I772" s="22">
        <v>5</v>
      </c>
      <c r="J772" s="22">
        <v>4</v>
      </c>
      <c r="K772" s="22" t="s">
        <v>15</v>
      </c>
      <c r="L772" s="22">
        <v>19627</v>
      </c>
      <c r="M772" s="22" t="s">
        <v>11</v>
      </c>
      <c r="N772" s="22">
        <v>23</v>
      </c>
      <c r="O772" s="22">
        <v>3</v>
      </c>
      <c r="P772" s="22">
        <v>2</v>
      </c>
      <c r="Q772" s="22">
        <f t="shared" si="12"/>
        <v>21</v>
      </c>
      <c r="R772" s="22">
        <v>2</v>
      </c>
      <c r="S772" s="22">
        <v>2</v>
      </c>
      <c r="T772" s="22">
        <v>2</v>
      </c>
      <c r="U772" s="22">
        <v>1</v>
      </c>
    </row>
    <row r="773" spans="1:21" x14ac:dyDescent="0.25">
      <c r="A773" s="22">
        <v>54</v>
      </c>
      <c r="B773" s="22">
        <v>0</v>
      </c>
      <c r="C773" s="22" t="s">
        <v>0</v>
      </c>
      <c r="D773" s="22" t="s">
        <v>1</v>
      </c>
      <c r="E773" s="22" t="s">
        <v>2</v>
      </c>
      <c r="F773" s="22">
        <v>3</v>
      </c>
      <c r="G773" s="22" t="s">
        <v>3</v>
      </c>
      <c r="H773" s="22">
        <v>2</v>
      </c>
      <c r="I773" s="22">
        <v>3</v>
      </c>
      <c r="J773" s="22">
        <v>3</v>
      </c>
      <c r="K773" s="22" t="s">
        <v>10</v>
      </c>
      <c r="L773" s="22">
        <v>10686</v>
      </c>
      <c r="M773" s="22" t="s">
        <v>11</v>
      </c>
      <c r="N773" s="22">
        <v>13</v>
      </c>
      <c r="O773" s="22">
        <v>3</v>
      </c>
      <c r="P773" s="22">
        <v>9</v>
      </c>
      <c r="Q773" s="22">
        <f t="shared" si="12"/>
        <v>4</v>
      </c>
      <c r="R773" s="22">
        <v>4</v>
      </c>
      <c r="S773" s="22">
        <v>7</v>
      </c>
      <c r="T773" s="22">
        <v>0</v>
      </c>
      <c r="U773" s="22">
        <v>2</v>
      </c>
    </row>
    <row r="774" spans="1:21" x14ac:dyDescent="0.25">
      <c r="A774" s="22">
        <v>56</v>
      </c>
      <c r="B774" s="22">
        <v>0</v>
      </c>
      <c r="C774" s="22" t="s">
        <v>6</v>
      </c>
      <c r="D774" s="22" t="s">
        <v>7</v>
      </c>
      <c r="E774" s="22" t="s">
        <v>8</v>
      </c>
      <c r="F774" s="22">
        <v>1</v>
      </c>
      <c r="G774" s="22" t="s">
        <v>3</v>
      </c>
      <c r="H774" s="22">
        <v>3</v>
      </c>
      <c r="I774" s="22">
        <v>1</v>
      </c>
      <c r="J774" s="22">
        <v>3</v>
      </c>
      <c r="K774" s="22" t="s">
        <v>10</v>
      </c>
      <c r="L774" s="22">
        <v>2942</v>
      </c>
      <c r="M774" s="22" t="s">
        <v>11</v>
      </c>
      <c r="N774" s="22">
        <v>18</v>
      </c>
      <c r="O774" s="22">
        <v>3</v>
      </c>
      <c r="P774" s="22">
        <v>5</v>
      </c>
      <c r="Q774" s="22">
        <f t="shared" si="12"/>
        <v>13</v>
      </c>
      <c r="R774" s="22">
        <v>4</v>
      </c>
      <c r="S774" s="22">
        <v>0</v>
      </c>
      <c r="T774" s="22">
        <v>3</v>
      </c>
      <c r="U774" s="22">
        <v>9</v>
      </c>
    </row>
    <row r="775" spans="1:21" x14ac:dyDescent="0.25">
      <c r="A775" s="22">
        <v>36</v>
      </c>
      <c r="B775" s="22">
        <v>0</v>
      </c>
      <c r="C775" s="22" t="s">
        <v>0</v>
      </c>
      <c r="D775" s="22" t="s">
        <v>7</v>
      </c>
      <c r="E775" s="22" t="s">
        <v>8</v>
      </c>
      <c r="F775" s="22">
        <v>4</v>
      </c>
      <c r="G775" s="22" t="s">
        <v>3</v>
      </c>
      <c r="H775" s="22">
        <v>2</v>
      </c>
      <c r="I775" s="22">
        <v>3</v>
      </c>
      <c r="J775" s="22">
        <v>4</v>
      </c>
      <c r="K775" s="22" t="s">
        <v>4</v>
      </c>
      <c r="L775" s="22">
        <v>8858</v>
      </c>
      <c r="M775" s="22" t="s">
        <v>11</v>
      </c>
      <c r="N775" s="22">
        <v>15</v>
      </c>
      <c r="O775" s="22">
        <v>2</v>
      </c>
      <c r="P775" s="22">
        <v>14</v>
      </c>
      <c r="Q775" s="22">
        <f t="shared" si="12"/>
        <v>1</v>
      </c>
      <c r="R775" s="22">
        <v>8</v>
      </c>
      <c r="S775" s="22">
        <v>7</v>
      </c>
      <c r="T775" s="22">
        <v>8</v>
      </c>
      <c r="U775" s="22">
        <v>12</v>
      </c>
    </row>
    <row r="776" spans="1:21" x14ac:dyDescent="0.25">
      <c r="A776" s="22">
        <v>55</v>
      </c>
      <c r="B776" s="22">
        <v>0</v>
      </c>
      <c r="C776" s="22" t="s">
        <v>12</v>
      </c>
      <c r="D776" s="22" t="s">
        <v>7</v>
      </c>
      <c r="E776" s="22" t="s">
        <v>8</v>
      </c>
      <c r="F776" s="22">
        <v>3</v>
      </c>
      <c r="G776" s="22" t="s">
        <v>9</v>
      </c>
      <c r="H776" s="22">
        <v>2</v>
      </c>
      <c r="I776" s="22">
        <v>4</v>
      </c>
      <c r="J776" s="22">
        <v>1</v>
      </c>
      <c r="K776" s="22" t="s">
        <v>4</v>
      </c>
      <c r="L776" s="22">
        <v>16756</v>
      </c>
      <c r="M776" s="22" t="s">
        <v>11</v>
      </c>
      <c r="N776" s="22">
        <v>31</v>
      </c>
      <c r="O776" s="22">
        <v>4</v>
      </c>
      <c r="P776" s="22">
        <v>9</v>
      </c>
      <c r="Q776" s="22">
        <f t="shared" si="12"/>
        <v>22</v>
      </c>
      <c r="R776" s="22">
        <v>7</v>
      </c>
      <c r="S776" s="22">
        <v>6</v>
      </c>
      <c r="T776" s="22">
        <v>2</v>
      </c>
      <c r="U776" s="22">
        <v>2</v>
      </c>
    </row>
    <row r="777" spans="1:21" x14ac:dyDescent="0.25">
      <c r="A777" s="22">
        <v>43</v>
      </c>
      <c r="B777" s="22">
        <v>0</v>
      </c>
      <c r="C777" s="22" t="s">
        <v>0</v>
      </c>
      <c r="D777" s="22" t="s">
        <v>1</v>
      </c>
      <c r="E777" s="22" t="s">
        <v>8</v>
      </c>
      <c r="F777" s="22">
        <v>3</v>
      </c>
      <c r="G777" s="22" t="s">
        <v>9</v>
      </c>
      <c r="H777" s="22">
        <v>2</v>
      </c>
      <c r="I777" s="22">
        <v>3</v>
      </c>
      <c r="J777" s="22">
        <v>4</v>
      </c>
      <c r="K777" s="22" t="s">
        <v>15</v>
      </c>
      <c r="L777" s="22">
        <v>10798</v>
      </c>
      <c r="M777" s="22" t="s">
        <v>11</v>
      </c>
      <c r="N777" s="22">
        <v>18</v>
      </c>
      <c r="O777" s="22">
        <v>3</v>
      </c>
      <c r="P777" s="22">
        <v>1</v>
      </c>
      <c r="Q777" s="22">
        <f t="shared" si="12"/>
        <v>17</v>
      </c>
      <c r="R777" s="22">
        <v>0</v>
      </c>
      <c r="S777" s="22">
        <v>0</v>
      </c>
      <c r="T777" s="22">
        <v>0</v>
      </c>
      <c r="U777" s="22">
        <v>25</v>
      </c>
    </row>
    <row r="778" spans="1:21" x14ac:dyDescent="0.25">
      <c r="A778" s="22">
        <v>20</v>
      </c>
      <c r="B778" s="22">
        <v>1</v>
      </c>
      <c r="C778" s="22" t="s">
        <v>6</v>
      </c>
      <c r="D778" s="22" t="s">
        <v>1</v>
      </c>
      <c r="E778" s="22" t="s">
        <v>14</v>
      </c>
      <c r="F778" s="22">
        <v>4</v>
      </c>
      <c r="G778" s="22" t="s">
        <v>3</v>
      </c>
      <c r="H778" s="22">
        <v>3</v>
      </c>
      <c r="I778" s="22">
        <v>1</v>
      </c>
      <c r="J778" s="22">
        <v>4</v>
      </c>
      <c r="K778" s="22" t="s">
        <v>4</v>
      </c>
      <c r="L778" s="22">
        <v>2323</v>
      </c>
      <c r="M778" s="22" t="s">
        <v>5</v>
      </c>
      <c r="N778" s="22">
        <v>2</v>
      </c>
      <c r="O778" s="22">
        <v>3</v>
      </c>
      <c r="P778" s="22">
        <v>2</v>
      </c>
      <c r="Q778" s="22">
        <f t="shared" si="12"/>
        <v>0</v>
      </c>
      <c r="R778" s="22">
        <v>2</v>
      </c>
      <c r="S778" s="22">
        <v>0</v>
      </c>
      <c r="T778" s="22">
        <v>2</v>
      </c>
      <c r="U778" s="22">
        <v>9</v>
      </c>
    </row>
    <row r="779" spans="1:21" x14ac:dyDescent="0.25">
      <c r="A779" s="22">
        <v>21</v>
      </c>
      <c r="B779" s="22">
        <v>1</v>
      </c>
      <c r="C779" s="22" t="s">
        <v>0</v>
      </c>
      <c r="D779" s="22" t="s">
        <v>7</v>
      </c>
      <c r="E779" s="22" t="s">
        <v>2</v>
      </c>
      <c r="F779" s="22">
        <v>3</v>
      </c>
      <c r="G779" s="22" t="s">
        <v>3</v>
      </c>
      <c r="H779" s="22">
        <v>2</v>
      </c>
      <c r="I779" s="22">
        <v>1</v>
      </c>
      <c r="J779" s="22">
        <v>1</v>
      </c>
      <c r="K779" s="22" t="s">
        <v>4</v>
      </c>
      <c r="L779" s="22">
        <v>1416</v>
      </c>
      <c r="M779" s="22" t="s">
        <v>11</v>
      </c>
      <c r="N779" s="22">
        <v>1</v>
      </c>
      <c r="O779" s="22">
        <v>2</v>
      </c>
      <c r="P779" s="22">
        <v>1</v>
      </c>
      <c r="Q779" s="22">
        <f t="shared" si="12"/>
        <v>0</v>
      </c>
      <c r="R779" s="22">
        <v>0</v>
      </c>
      <c r="S779" s="22">
        <v>1</v>
      </c>
      <c r="T779" s="22">
        <v>0</v>
      </c>
      <c r="U779" s="22">
        <v>10</v>
      </c>
    </row>
    <row r="780" spans="1:21" x14ac:dyDescent="0.25">
      <c r="A780" s="22">
        <v>46</v>
      </c>
      <c r="B780" s="22">
        <v>0</v>
      </c>
      <c r="C780" s="22" t="s">
        <v>0</v>
      </c>
      <c r="D780" s="22" t="s">
        <v>7</v>
      </c>
      <c r="E780" s="22" t="s">
        <v>2</v>
      </c>
      <c r="F780" s="22">
        <v>4</v>
      </c>
      <c r="G780" s="22" t="s">
        <v>3</v>
      </c>
      <c r="H780" s="22">
        <v>2</v>
      </c>
      <c r="I780" s="22">
        <v>2</v>
      </c>
      <c r="J780" s="22">
        <v>1</v>
      </c>
      <c r="K780" s="22" t="s">
        <v>15</v>
      </c>
      <c r="L780" s="22">
        <v>4615</v>
      </c>
      <c r="M780" s="22" t="s">
        <v>5</v>
      </c>
      <c r="N780" s="22">
        <v>19</v>
      </c>
      <c r="O780" s="22">
        <v>3</v>
      </c>
      <c r="P780" s="22">
        <v>16</v>
      </c>
      <c r="Q780" s="22">
        <f t="shared" si="12"/>
        <v>3</v>
      </c>
      <c r="R780" s="22">
        <v>13</v>
      </c>
      <c r="S780" s="22">
        <v>1</v>
      </c>
      <c r="T780" s="22">
        <v>7</v>
      </c>
      <c r="U780" s="22">
        <v>8</v>
      </c>
    </row>
    <row r="781" spans="1:21" x14ac:dyDescent="0.25">
      <c r="A781" s="22">
        <v>51</v>
      </c>
      <c r="B781" s="22">
        <v>1</v>
      </c>
      <c r="C781" s="22" t="s">
        <v>0</v>
      </c>
      <c r="D781" s="22" t="s">
        <v>7</v>
      </c>
      <c r="E781" s="22" t="s">
        <v>2</v>
      </c>
      <c r="F781" s="22">
        <v>1</v>
      </c>
      <c r="G781" s="22" t="s">
        <v>9</v>
      </c>
      <c r="H781" s="22">
        <v>3</v>
      </c>
      <c r="I781" s="22">
        <v>1</v>
      </c>
      <c r="J781" s="22">
        <v>3</v>
      </c>
      <c r="K781" s="22" t="s">
        <v>10</v>
      </c>
      <c r="L781" s="22">
        <v>2461</v>
      </c>
      <c r="M781" s="22" t="s">
        <v>5</v>
      </c>
      <c r="N781" s="22">
        <v>18</v>
      </c>
      <c r="O781" s="22">
        <v>4</v>
      </c>
      <c r="P781" s="22">
        <v>10</v>
      </c>
      <c r="Q781" s="22">
        <f t="shared" si="12"/>
        <v>8</v>
      </c>
      <c r="R781" s="22">
        <v>0</v>
      </c>
      <c r="S781" s="22">
        <v>2</v>
      </c>
      <c r="T781" s="22">
        <v>7</v>
      </c>
      <c r="U781" s="22">
        <v>4</v>
      </c>
    </row>
    <row r="782" spans="1:21" x14ac:dyDescent="0.25">
      <c r="A782" s="22">
        <v>28</v>
      </c>
      <c r="B782" s="22">
        <v>1</v>
      </c>
      <c r="C782" s="22" t="s">
        <v>12</v>
      </c>
      <c r="D782" s="22" t="s">
        <v>7</v>
      </c>
      <c r="E782" s="22" t="s">
        <v>17</v>
      </c>
      <c r="F782" s="22">
        <v>2</v>
      </c>
      <c r="G782" s="22" t="s">
        <v>9</v>
      </c>
      <c r="H782" s="22">
        <v>2</v>
      </c>
      <c r="I782" s="22">
        <v>3</v>
      </c>
      <c r="J782" s="22">
        <v>1</v>
      </c>
      <c r="K782" s="22" t="s">
        <v>4</v>
      </c>
      <c r="L782" s="22">
        <v>8722</v>
      </c>
      <c r="M782" s="22" t="s">
        <v>11</v>
      </c>
      <c r="N782" s="22">
        <v>10</v>
      </c>
      <c r="O782" s="22">
        <v>2</v>
      </c>
      <c r="P782" s="22">
        <v>10</v>
      </c>
      <c r="Q782" s="22">
        <f t="shared" si="12"/>
        <v>0</v>
      </c>
      <c r="R782" s="22">
        <v>7</v>
      </c>
      <c r="S782" s="22">
        <v>1</v>
      </c>
      <c r="T782" s="22">
        <v>9</v>
      </c>
      <c r="U782" s="22">
        <v>24</v>
      </c>
    </row>
    <row r="783" spans="1:21" x14ac:dyDescent="0.25">
      <c r="A783" s="22">
        <v>26</v>
      </c>
      <c r="B783" s="22">
        <v>0</v>
      </c>
      <c r="C783" s="22" t="s">
        <v>0</v>
      </c>
      <c r="D783" s="22" t="s">
        <v>7</v>
      </c>
      <c r="E783" s="22" t="s">
        <v>8</v>
      </c>
      <c r="F783" s="22">
        <v>1</v>
      </c>
      <c r="G783" s="22" t="s">
        <v>9</v>
      </c>
      <c r="H783" s="22">
        <v>2</v>
      </c>
      <c r="I783" s="22">
        <v>1</v>
      </c>
      <c r="J783" s="22">
        <v>1</v>
      </c>
      <c r="K783" s="22" t="s">
        <v>10</v>
      </c>
      <c r="L783" s="22">
        <v>3955</v>
      </c>
      <c r="M783" s="22" t="s">
        <v>11</v>
      </c>
      <c r="N783" s="22">
        <v>6</v>
      </c>
      <c r="O783" s="22">
        <v>3</v>
      </c>
      <c r="P783" s="22">
        <v>5</v>
      </c>
      <c r="Q783" s="22">
        <f t="shared" si="12"/>
        <v>1</v>
      </c>
      <c r="R783" s="22">
        <v>3</v>
      </c>
      <c r="S783" s="22">
        <v>1</v>
      </c>
      <c r="T783" s="22">
        <v>3</v>
      </c>
      <c r="U783" s="22">
        <v>1</v>
      </c>
    </row>
    <row r="784" spans="1:21" x14ac:dyDescent="0.25">
      <c r="A784" s="22">
        <v>30</v>
      </c>
      <c r="B784" s="22">
        <v>0</v>
      </c>
      <c r="C784" s="22" t="s">
        <v>0</v>
      </c>
      <c r="D784" s="22" t="s">
        <v>7</v>
      </c>
      <c r="E784" s="22" t="s">
        <v>20</v>
      </c>
      <c r="F784" s="22">
        <v>3</v>
      </c>
      <c r="G784" s="22" t="s">
        <v>9</v>
      </c>
      <c r="H784" s="22">
        <v>3</v>
      </c>
      <c r="I784" s="22">
        <v>2</v>
      </c>
      <c r="J784" s="22">
        <v>1</v>
      </c>
      <c r="K784" s="22" t="s">
        <v>10</v>
      </c>
      <c r="L784" s="22">
        <v>9957</v>
      </c>
      <c r="M784" s="22" t="s">
        <v>11</v>
      </c>
      <c r="N784" s="22">
        <v>7</v>
      </c>
      <c r="O784" s="22">
        <v>2</v>
      </c>
      <c r="P784" s="22">
        <v>6</v>
      </c>
      <c r="Q784" s="22">
        <f t="shared" si="12"/>
        <v>1</v>
      </c>
      <c r="R784" s="22">
        <v>2</v>
      </c>
      <c r="S784" s="22">
        <v>0</v>
      </c>
      <c r="T784" s="22">
        <v>2</v>
      </c>
      <c r="U784" s="22">
        <v>20</v>
      </c>
    </row>
    <row r="785" spans="1:21" x14ac:dyDescent="0.25">
      <c r="A785" s="22">
        <v>41</v>
      </c>
      <c r="B785" s="22">
        <v>0</v>
      </c>
      <c r="C785" s="22" t="s">
        <v>0</v>
      </c>
      <c r="D785" s="22" t="s">
        <v>7</v>
      </c>
      <c r="E785" s="22" t="s">
        <v>17</v>
      </c>
      <c r="F785" s="22">
        <v>2</v>
      </c>
      <c r="G785" s="22" t="s">
        <v>3</v>
      </c>
      <c r="H785" s="22">
        <v>4</v>
      </c>
      <c r="I785" s="22">
        <v>1</v>
      </c>
      <c r="J785" s="22">
        <v>3</v>
      </c>
      <c r="K785" s="22" t="s">
        <v>10</v>
      </c>
      <c r="L785" s="22">
        <v>3376</v>
      </c>
      <c r="M785" s="22" t="s">
        <v>11</v>
      </c>
      <c r="N785" s="22">
        <v>10</v>
      </c>
      <c r="O785" s="22">
        <v>3</v>
      </c>
      <c r="P785" s="22">
        <v>10</v>
      </c>
      <c r="Q785" s="22">
        <f t="shared" si="12"/>
        <v>0</v>
      </c>
      <c r="R785" s="22">
        <v>6</v>
      </c>
      <c r="S785" s="22">
        <v>0</v>
      </c>
      <c r="T785" s="22">
        <v>8</v>
      </c>
      <c r="U785" s="22">
        <v>7</v>
      </c>
    </row>
    <row r="786" spans="1:21" x14ac:dyDescent="0.25">
      <c r="A786" s="22">
        <v>38</v>
      </c>
      <c r="B786" s="22">
        <v>0</v>
      </c>
      <c r="C786" s="22" t="s">
        <v>0</v>
      </c>
      <c r="D786" s="22" t="s">
        <v>7</v>
      </c>
      <c r="E786" s="22" t="s">
        <v>2</v>
      </c>
      <c r="F786" s="22">
        <v>3</v>
      </c>
      <c r="G786" s="22" t="s">
        <v>3</v>
      </c>
      <c r="H786" s="22">
        <v>2</v>
      </c>
      <c r="I786" s="22">
        <v>3</v>
      </c>
      <c r="J786" s="22">
        <v>3</v>
      </c>
      <c r="K786" s="22" t="s">
        <v>10</v>
      </c>
      <c r="L786" s="22">
        <v>8823</v>
      </c>
      <c r="M786" s="22" t="s">
        <v>11</v>
      </c>
      <c r="N786" s="22">
        <v>20</v>
      </c>
      <c r="O786" s="22">
        <v>2</v>
      </c>
      <c r="P786" s="22">
        <v>19</v>
      </c>
      <c r="Q786" s="22">
        <f t="shared" si="12"/>
        <v>1</v>
      </c>
      <c r="R786" s="22">
        <v>9</v>
      </c>
      <c r="S786" s="22">
        <v>1</v>
      </c>
      <c r="T786" s="22">
        <v>9</v>
      </c>
      <c r="U786" s="22">
        <v>17</v>
      </c>
    </row>
    <row r="787" spans="1:21" x14ac:dyDescent="0.25">
      <c r="A787" s="22">
        <v>40</v>
      </c>
      <c r="B787" s="22">
        <v>0</v>
      </c>
      <c r="C787" s="22" t="s">
        <v>0</v>
      </c>
      <c r="D787" s="22" t="s">
        <v>7</v>
      </c>
      <c r="E787" s="22" t="s">
        <v>17</v>
      </c>
      <c r="F787" s="22">
        <v>1</v>
      </c>
      <c r="G787" s="22" t="s">
        <v>9</v>
      </c>
      <c r="H787" s="22">
        <v>3</v>
      </c>
      <c r="I787" s="22">
        <v>3</v>
      </c>
      <c r="J787" s="22">
        <v>4</v>
      </c>
      <c r="K787" s="22" t="s">
        <v>10</v>
      </c>
      <c r="L787" s="22">
        <v>10322</v>
      </c>
      <c r="M787" s="22" t="s">
        <v>11</v>
      </c>
      <c r="N787" s="22">
        <v>14</v>
      </c>
      <c r="O787" s="22">
        <v>3</v>
      </c>
      <c r="P787" s="22">
        <v>11</v>
      </c>
      <c r="Q787" s="22">
        <f t="shared" si="12"/>
        <v>3</v>
      </c>
      <c r="R787" s="22">
        <v>10</v>
      </c>
      <c r="S787" s="22">
        <v>11</v>
      </c>
      <c r="T787" s="22">
        <v>1</v>
      </c>
      <c r="U787" s="22">
        <v>20</v>
      </c>
    </row>
    <row r="788" spans="1:21" x14ac:dyDescent="0.25">
      <c r="A788" s="22">
        <v>27</v>
      </c>
      <c r="B788" s="22">
        <v>0</v>
      </c>
      <c r="C788" s="22" t="s">
        <v>12</v>
      </c>
      <c r="D788" s="22" t="s">
        <v>7</v>
      </c>
      <c r="E788" s="22" t="s">
        <v>2</v>
      </c>
      <c r="F788" s="22">
        <v>1</v>
      </c>
      <c r="G788" s="22" t="s">
        <v>9</v>
      </c>
      <c r="H788" s="22">
        <v>1</v>
      </c>
      <c r="I788" s="22">
        <v>1</v>
      </c>
      <c r="J788" s="22">
        <v>3</v>
      </c>
      <c r="K788" s="22" t="s">
        <v>10</v>
      </c>
      <c r="L788" s="22">
        <v>4621</v>
      </c>
      <c r="M788" s="22" t="s">
        <v>11</v>
      </c>
      <c r="N788" s="22">
        <v>3</v>
      </c>
      <c r="O788" s="22">
        <v>3</v>
      </c>
      <c r="P788" s="22">
        <v>3</v>
      </c>
      <c r="Q788" s="22">
        <f t="shared" si="12"/>
        <v>0</v>
      </c>
      <c r="R788" s="22">
        <v>2</v>
      </c>
      <c r="S788" s="22">
        <v>1</v>
      </c>
      <c r="T788" s="22">
        <v>2</v>
      </c>
      <c r="U788" s="22">
        <v>8</v>
      </c>
    </row>
    <row r="789" spans="1:21" x14ac:dyDescent="0.25">
      <c r="A789" s="22">
        <v>55</v>
      </c>
      <c r="B789" s="22">
        <v>0</v>
      </c>
      <c r="C789" s="22" t="s">
        <v>6</v>
      </c>
      <c r="D789" s="22" t="s">
        <v>7</v>
      </c>
      <c r="E789" s="22" t="s">
        <v>2</v>
      </c>
      <c r="F789" s="22">
        <v>4</v>
      </c>
      <c r="G789" s="22" t="s">
        <v>9</v>
      </c>
      <c r="H789" s="22">
        <v>3</v>
      </c>
      <c r="I789" s="22">
        <v>3</v>
      </c>
      <c r="J789" s="22">
        <v>2</v>
      </c>
      <c r="K789" s="22" t="s">
        <v>10</v>
      </c>
      <c r="L789" s="22">
        <v>10976</v>
      </c>
      <c r="M789" s="22" t="s">
        <v>11</v>
      </c>
      <c r="N789" s="22">
        <v>23</v>
      </c>
      <c r="O789" s="22">
        <v>3</v>
      </c>
      <c r="P789" s="22">
        <v>3</v>
      </c>
      <c r="Q789" s="22">
        <f t="shared" si="12"/>
        <v>20</v>
      </c>
      <c r="R789" s="22">
        <v>2</v>
      </c>
      <c r="S789" s="22">
        <v>1</v>
      </c>
      <c r="T789" s="22">
        <v>2</v>
      </c>
      <c r="U789" s="22">
        <v>2</v>
      </c>
    </row>
    <row r="790" spans="1:21" x14ac:dyDescent="0.25">
      <c r="A790" s="22">
        <v>28</v>
      </c>
      <c r="B790" s="22">
        <v>0</v>
      </c>
      <c r="C790" s="22" t="s">
        <v>0</v>
      </c>
      <c r="D790" s="22" t="s">
        <v>7</v>
      </c>
      <c r="E790" s="22" t="s">
        <v>20</v>
      </c>
      <c r="F790" s="22">
        <v>3</v>
      </c>
      <c r="G790" s="22" t="s">
        <v>3</v>
      </c>
      <c r="H790" s="22">
        <v>3</v>
      </c>
      <c r="I790" s="22">
        <v>2</v>
      </c>
      <c r="J790" s="22">
        <v>3</v>
      </c>
      <c r="K790" s="22" t="s">
        <v>4</v>
      </c>
      <c r="L790" s="22">
        <v>3660</v>
      </c>
      <c r="M790" s="22" t="s">
        <v>11</v>
      </c>
      <c r="N790" s="22">
        <v>10</v>
      </c>
      <c r="O790" s="22">
        <v>4</v>
      </c>
      <c r="P790" s="22">
        <v>8</v>
      </c>
      <c r="Q790" s="22">
        <f t="shared" si="12"/>
        <v>2</v>
      </c>
      <c r="R790" s="22">
        <v>7</v>
      </c>
      <c r="S790" s="22">
        <v>1</v>
      </c>
      <c r="T790" s="22">
        <v>7</v>
      </c>
      <c r="U790" s="22">
        <v>10</v>
      </c>
    </row>
    <row r="791" spans="1:21" x14ac:dyDescent="0.25">
      <c r="A791" s="22">
        <v>44</v>
      </c>
      <c r="B791" s="22">
        <v>1</v>
      </c>
      <c r="C791" s="22" t="s">
        <v>0</v>
      </c>
      <c r="D791" s="22" t="s">
        <v>13</v>
      </c>
      <c r="E791" s="22" t="s">
        <v>8</v>
      </c>
      <c r="F791" s="22">
        <v>2</v>
      </c>
      <c r="G791" s="22" t="s">
        <v>9</v>
      </c>
      <c r="H791" s="22">
        <v>2</v>
      </c>
      <c r="I791" s="22">
        <v>3</v>
      </c>
      <c r="J791" s="22">
        <v>1</v>
      </c>
      <c r="K791" s="22" t="s">
        <v>10</v>
      </c>
      <c r="L791" s="22">
        <v>10482</v>
      </c>
      <c r="M791" s="22" t="s">
        <v>11</v>
      </c>
      <c r="N791" s="22">
        <v>24</v>
      </c>
      <c r="O791" s="22">
        <v>3</v>
      </c>
      <c r="P791" s="22">
        <v>20</v>
      </c>
      <c r="Q791" s="22">
        <f t="shared" si="12"/>
        <v>4</v>
      </c>
      <c r="R791" s="22">
        <v>6</v>
      </c>
      <c r="S791" s="22">
        <v>3</v>
      </c>
      <c r="T791" s="22">
        <v>6</v>
      </c>
      <c r="U791" s="22">
        <v>1</v>
      </c>
    </row>
    <row r="792" spans="1:21" x14ac:dyDescent="0.25">
      <c r="A792" s="22">
        <v>33</v>
      </c>
      <c r="B792" s="22">
        <v>0</v>
      </c>
      <c r="C792" s="22" t="s">
        <v>0</v>
      </c>
      <c r="D792" s="22" t="s">
        <v>7</v>
      </c>
      <c r="E792" s="22" t="s">
        <v>2</v>
      </c>
      <c r="F792" s="22">
        <v>4</v>
      </c>
      <c r="G792" s="22" t="s">
        <v>9</v>
      </c>
      <c r="H792" s="22">
        <v>2</v>
      </c>
      <c r="I792" s="22">
        <v>3</v>
      </c>
      <c r="J792" s="22">
        <v>4</v>
      </c>
      <c r="K792" s="22" t="s">
        <v>15</v>
      </c>
      <c r="L792" s="22">
        <v>7119</v>
      </c>
      <c r="M792" s="22" t="s">
        <v>11</v>
      </c>
      <c r="N792" s="22">
        <v>9</v>
      </c>
      <c r="O792" s="22">
        <v>3</v>
      </c>
      <c r="P792" s="22">
        <v>3</v>
      </c>
      <c r="Q792" s="22">
        <f t="shared" si="12"/>
        <v>6</v>
      </c>
      <c r="R792" s="22">
        <v>2</v>
      </c>
      <c r="S792" s="22">
        <v>1</v>
      </c>
      <c r="T792" s="22">
        <v>2</v>
      </c>
      <c r="U792" s="22">
        <v>5</v>
      </c>
    </row>
    <row r="793" spans="1:21" x14ac:dyDescent="0.25">
      <c r="A793" s="22">
        <v>35</v>
      </c>
      <c r="B793" s="22">
        <v>1</v>
      </c>
      <c r="C793" s="22" t="s">
        <v>0</v>
      </c>
      <c r="D793" s="22" t="s">
        <v>1</v>
      </c>
      <c r="E793" s="22" t="s">
        <v>17</v>
      </c>
      <c r="F793" s="22">
        <v>4</v>
      </c>
      <c r="G793" s="22" t="s">
        <v>9</v>
      </c>
      <c r="H793" s="22">
        <v>3</v>
      </c>
      <c r="I793" s="22">
        <v>3</v>
      </c>
      <c r="J793" s="22">
        <v>1</v>
      </c>
      <c r="K793" s="22" t="s">
        <v>4</v>
      </c>
      <c r="L793" s="22">
        <v>9582</v>
      </c>
      <c r="M793" s="22" t="s">
        <v>5</v>
      </c>
      <c r="N793" s="22">
        <v>9</v>
      </c>
      <c r="O793" s="22">
        <v>3</v>
      </c>
      <c r="P793" s="22">
        <v>8</v>
      </c>
      <c r="Q793" s="22">
        <f t="shared" si="12"/>
        <v>1</v>
      </c>
      <c r="R793" s="22">
        <v>7</v>
      </c>
      <c r="S793" s="22">
        <v>4</v>
      </c>
      <c r="T793" s="22">
        <v>7</v>
      </c>
      <c r="U793" s="22">
        <v>4</v>
      </c>
    </row>
    <row r="794" spans="1:21" x14ac:dyDescent="0.25">
      <c r="A794" s="22">
        <v>33</v>
      </c>
      <c r="B794" s="22">
        <v>1</v>
      </c>
      <c r="C794" s="22" t="s">
        <v>6</v>
      </c>
      <c r="D794" s="22" t="s">
        <v>7</v>
      </c>
      <c r="E794" s="22" t="s">
        <v>8</v>
      </c>
      <c r="F794" s="22">
        <v>1</v>
      </c>
      <c r="G794" s="22" t="s">
        <v>3</v>
      </c>
      <c r="H794" s="22">
        <v>2</v>
      </c>
      <c r="I794" s="22">
        <v>2</v>
      </c>
      <c r="J794" s="22">
        <v>3</v>
      </c>
      <c r="K794" s="22" t="s">
        <v>4</v>
      </c>
      <c r="L794" s="22">
        <v>4508</v>
      </c>
      <c r="M794" s="22" t="s">
        <v>11</v>
      </c>
      <c r="N794" s="22">
        <v>14</v>
      </c>
      <c r="O794" s="22">
        <v>3</v>
      </c>
      <c r="P794" s="22">
        <v>13</v>
      </c>
      <c r="Q794" s="22">
        <f t="shared" si="12"/>
        <v>1</v>
      </c>
      <c r="R794" s="22">
        <v>7</v>
      </c>
      <c r="S794" s="22">
        <v>3</v>
      </c>
      <c r="T794" s="22">
        <v>8</v>
      </c>
      <c r="U794" s="22">
        <v>29</v>
      </c>
    </row>
    <row r="795" spans="1:21" x14ac:dyDescent="0.25">
      <c r="A795" s="22">
        <v>28</v>
      </c>
      <c r="B795" s="22">
        <v>0</v>
      </c>
      <c r="C795" s="22" t="s">
        <v>0</v>
      </c>
      <c r="D795" s="22" t="s">
        <v>7</v>
      </c>
      <c r="E795" s="22" t="s">
        <v>2</v>
      </c>
      <c r="F795" s="22">
        <v>1</v>
      </c>
      <c r="G795" s="22" t="s">
        <v>9</v>
      </c>
      <c r="H795" s="22">
        <v>3</v>
      </c>
      <c r="I795" s="22">
        <v>1</v>
      </c>
      <c r="J795" s="22">
        <v>3</v>
      </c>
      <c r="K795" s="22" t="s">
        <v>15</v>
      </c>
      <c r="L795" s="22">
        <v>2207</v>
      </c>
      <c r="M795" s="22" t="s">
        <v>11</v>
      </c>
      <c r="N795" s="22">
        <v>4</v>
      </c>
      <c r="O795" s="22">
        <v>2</v>
      </c>
      <c r="P795" s="22">
        <v>4</v>
      </c>
      <c r="Q795" s="22">
        <f t="shared" si="12"/>
        <v>0</v>
      </c>
      <c r="R795" s="22">
        <v>2</v>
      </c>
      <c r="S795" s="22">
        <v>2</v>
      </c>
      <c r="T795" s="22">
        <v>2</v>
      </c>
      <c r="U795" s="22">
        <v>15</v>
      </c>
    </row>
    <row r="796" spans="1:21" x14ac:dyDescent="0.25">
      <c r="A796" s="22">
        <v>34</v>
      </c>
      <c r="B796" s="22">
        <v>0</v>
      </c>
      <c r="C796" s="22" t="s">
        <v>6</v>
      </c>
      <c r="D796" s="22" t="s">
        <v>7</v>
      </c>
      <c r="E796" s="22" t="s">
        <v>2</v>
      </c>
      <c r="F796" s="22">
        <v>1</v>
      </c>
      <c r="G796" s="22" t="s">
        <v>9</v>
      </c>
      <c r="H796" s="22">
        <v>3</v>
      </c>
      <c r="I796" s="22">
        <v>2</v>
      </c>
      <c r="J796" s="22">
        <v>4</v>
      </c>
      <c r="K796" s="22" t="s">
        <v>4</v>
      </c>
      <c r="L796" s="22">
        <v>7756</v>
      </c>
      <c r="M796" s="22" t="s">
        <v>11</v>
      </c>
      <c r="N796" s="22">
        <v>7</v>
      </c>
      <c r="O796" s="22">
        <v>2</v>
      </c>
      <c r="P796" s="22">
        <v>6</v>
      </c>
      <c r="Q796" s="22">
        <f t="shared" si="12"/>
        <v>1</v>
      </c>
      <c r="R796" s="22">
        <v>2</v>
      </c>
      <c r="S796" s="22">
        <v>0</v>
      </c>
      <c r="T796" s="22">
        <v>4</v>
      </c>
      <c r="U796" s="22">
        <v>3</v>
      </c>
    </row>
    <row r="797" spans="1:21" x14ac:dyDescent="0.25">
      <c r="A797" s="22">
        <v>37</v>
      </c>
      <c r="B797" s="22">
        <v>0</v>
      </c>
      <c r="C797" s="22" t="s">
        <v>0</v>
      </c>
      <c r="D797" s="22" t="s">
        <v>1</v>
      </c>
      <c r="E797" s="22" t="s">
        <v>2</v>
      </c>
      <c r="F797" s="22">
        <v>4</v>
      </c>
      <c r="G797" s="22" t="s">
        <v>3</v>
      </c>
      <c r="H797" s="22">
        <v>2</v>
      </c>
      <c r="I797" s="22">
        <v>2</v>
      </c>
      <c r="J797" s="22">
        <v>4</v>
      </c>
      <c r="K797" s="22" t="s">
        <v>15</v>
      </c>
      <c r="L797" s="22">
        <v>6694</v>
      </c>
      <c r="M797" s="22" t="s">
        <v>5</v>
      </c>
      <c r="N797" s="22">
        <v>8</v>
      </c>
      <c r="O797" s="22">
        <v>3</v>
      </c>
      <c r="P797" s="22">
        <v>1</v>
      </c>
      <c r="Q797" s="22">
        <f t="shared" si="12"/>
        <v>7</v>
      </c>
      <c r="R797" s="22">
        <v>0</v>
      </c>
      <c r="S797" s="22">
        <v>0</v>
      </c>
      <c r="T797" s="22">
        <v>0</v>
      </c>
      <c r="U797" s="22">
        <v>10</v>
      </c>
    </row>
    <row r="798" spans="1:21" x14ac:dyDescent="0.25">
      <c r="A798" s="22">
        <v>25</v>
      </c>
      <c r="B798" s="22">
        <v>1</v>
      </c>
      <c r="C798" s="22" t="s">
        <v>0</v>
      </c>
      <c r="D798" s="22" t="s">
        <v>7</v>
      </c>
      <c r="E798" s="22" t="s">
        <v>17</v>
      </c>
      <c r="F798" s="22">
        <v>4</v>
      </c>
      <c r="G798" s="22" t="s">
        <v>9</v>
      </c>
      <c r="H798" s="22">
        <v>3</v>
      </c>
      <c r="I798" s="22">
        <v>1</v>
      </c>
      <c r="J798" s="22">
        <v>4</v>
      </c>
      <c r="K798" s="22" t="s">
        <v>10</v>
      </c>
      <c r="L798" s="22">
        <v>3691</v>
      </c>
      <c r="M798" s="22" t="s">
        <v>5</v>
      </c>
      <c r="N798" s="22">
        <v>7</v>
      </c>
      <c r="O798" s="22">
        <v>4</v>
      </c>
      <c r="P798" s="22">
        <v>7</v>
      </c>
      <c r="Q798" s="22">
        <f t="shared" si="12"/>
        <v>0</v>
      </c>
      <c r="R798" s="22">
        <v>7</v>
      </c>
      <c r="S798" s="22">
        <v>5</v>
      </c>
      <c r="T798" s="22">
        <v>6</v>
      </c>
      <c r="U798" s="22">
        <v>4</v>
      </c>
    </row>
    <row r="799" spans="1:21" x14ac:dyDescent="0.25">
      <c r="A799" s="22">
        <v>26</v>
      </c>
      <c r="B799" s="22">
        <v>1</v>
      </c>
      <c r="C799" s="22" t="s">
        <v>0</v>
      </c>
      <c r="D799" s="22" t="s">
        <v>7</v>
      </c>
      <c r="E799" s="22" t="s">
        <v>8</v>
      </c>
      <c r="F799" s="22">
        <v>1</v>
      </c>
      <c r="G799" s="22" t="s">
        <v>9</v>
      </c>
      <c r="H799" s="22">
        <v>3</v>
      </c>
      <c r="I799" s="22">
        <v>1</v>
      </c>
      <c r="J799" s="22">
        <v>3</v>
      </c>
      <c r="K799" s="22" t="s">
        <v>15</v>
      </c>
      <c r="L799" s="22">
        <v>2377</v>
      </c>
      <c r="M799" s="22" t="s">
        <v>11</v>
      </c>
      <c r="N799" s="22">
        <v>1</v>
      </c>
      <c r="O799" s="22">
        <v>2</v>
      </c>
      <c r="P799" s="22">
        <v>1</v>
      </c>
      <c r="Q799" s="22">
        <f t="shared" si="12"/>
        <v>0</v>
      </c>
      <c r="R799" s="22">
        <v>1</v>
      </c>
      <c r="S799" s="22">
        <v>0</v>
      </c>
      <c r="T799" s="22">
        <v>0</v>
      </c>
      <c r="U799" s="22">
        <v>21</v>
      </c>
    </row>
    <row r="800" spans="1:21" x14ac:dyDescent="0.25">
      <c r="A800" s="22">
        <v>33</v>
      </c>
      <c r="B800" s="22">
        <v>1</v>
      </c>
      <c r="C800" s="22" t="s">
        <v>0</v>
      </c>
      <c r="D800" s="22" t="s">
        <v>7</v>
      </c>
      <c r="E800" s="22" t="s">
        <v>8</v>
      </c>
      <c r="F800" s="22">
        <v>1</v>
      </c>
      <c r="G800" s="22" t="s">
        <v>9</v>
      </c>
      <c r="H800" s="22">
        <v>2</v>
      </c>
      <c r="I800" s="22">
        <v>1</v>
      </c>
      <c r="J800" s="22">
        <v>2</v>
      </c>
      <c r="K800" s="22" t="s">
        <v>4</v>
      </c>
      <c r="L800" s="22">
        <v>2313</v>
      </c>
      <c r="M800" s="22" t="s">
        <v>5</v>
      </c>
      <c r="N800" s="22">
        <v>5</v>
      </c>
      <c r="O800" s="22">
        <v>3</v>
      </c>
      <c r="P800" s="22">
        <v>2</v>
      </c>
      <c r="Q800" s="22">
        <f t="shared" si="12"/>
        <v>3</v>
      </c>
      <c r="R800" s="22">
        <v>2</v>
      </c>
      <c r="S800" s="22">
        <v>2</v>
      </c>
      <c r="T800" s="22">
        <v>2</v>
      </c>
      <c r="U800" s="22">
        <v>25</v>
      </c>
    </row>
    <row r="801" spans="1:21" x14ac:dyDescent="0.25">
      <c r="A801" s="22">
        <v>42</v>
      </c>
      <c r="B801" s="22">
        <v>0</v>
      </c>
      <c r="C801" s="22" t="s">
        <v>0</v>
      </c>
      <c r="D801" s="22" t="s">
        <v>7</v>
      </c>
      <c r="E801" s="22" t="s">
        <v>8</v>
      </c>
      <c r="F801" s="22">
        <v>4</v>
      </c>
      <c r="G801" s="22" t="s">
        <v>9</v>
      </c>
      <c r="H801" s="22">
        <v>3</v>
      </c>
      <c r="I801" s="22">
        <v>4</v>
      </c>
      <c r="J801" s="22">
        <v>1</v>
      </c>
      <c r="K801" s="22" t="s">
        <v>10</v>
      </c>
      <c r="L801" s="22">
        <v>17665</v>
      </c>
      <c r="M801" s="22" t="s">
        <v>11</v>
      </c>
      <c r="N801" s="22">
        <v>23</v>
      </c>
      <c r="O801" s="22">
        <v>3</v>
      </c>
      <c r="P801" s="22">
        <v>22</v>
      </c>
      <c r="Q801" s="22">
        <f t="shared" si="12"/>
        <v>1</v>
      </c>
      <c r="R801" s="22">
        <v>6</v>
      </c>
      <c r="S801" s="22">
        <v>13</v>
      </c>
      <c r="T801" s="22">
        <v>7</v>
      </c>
      <c r="U801" s="22">
        <v>2</v>
      </c>
    </row>
    <row r="802" spans="1:21" x14ac:dyDescent="0.25">
      <c r="A802" s="22">
        <v>28</v>
      </c>
      <c r="B802" s="22">
        <v>1</v>
      </c>
      <c r="C802" s="22" t="s">
        <v>6</v>
      </c>
      <c r="D802" s="22" t="s">
        <v>7</v>
      </c>
      <c r="E802" s="22" t="s">
        <v>8</v>
      </c>
      <c r="F802" s="22">
        <v>1</v>
      </c>
      <c r="G802" s="22" t="s">
        <v>9</v>
      </c>
      <c r="H802" s="22">
        <v>2</v>
      </c>
      <c r="I802" s="22">
        <v>1</v>
      </c>
      <c r="J802" s="22">
        <v>2</v>
      </c>
      <c r="K802" s="22" t="s">
        <v>15</v>
      </c>
      <c r="L802" s="22">
        <v>2596</v>
      </c>
      <c r="M802" s="22" t="s">
        <v>11</v>
      </c>
      <c r="N802" s="22">
        <v>1</v>
      </c>
      <c r="O802" s="22">
        <v>3</v>
      </c>
      <c r="P802" s="22">
        <v>1</v>
      </c>
      <c r="Q802" s="22">
        <f t="shared" si="12"/>
        <v>0</v>
      </c>
      <c r="R802" s="22">
        <v>0</v>
      </c>
      <c r="S802" s="22">
        <v>0</v>
      </c>
      <c r="T802" s="22">
        <v>0</v>
      </c>
      <c r="U802" s="22">
        <v>1</v>
      </c>
    </row>
    <row r="803" spans="1:21" x14ac:dyDescent="0.25">
      <c r="A803" s="22">
        <v>50</v>
      </c>
      <c r="B803" s="22">
        <v>1</v>
      </c>
      <c r="C803" s="22" t="s">
        <v>6</v>
      </c>
      <c r="D803" s="22" t="s">
        <v>1</v>
      </c>
      <c r="E803" s="22" t="s">
        <v>20</v>
      </c>
      <c r="F803" s="22">
        <v>4</v>
      </c>
      <c r="G803" s="22" t="s">
        <v>9</v>
      </c>
      <c r="H803" s="22">
        <v>3</v>
      </c>
      <c r="I803" s="22">
        <v>2</v>
      </c>
      <c r="J803" s="22">
        <v>3</v>
      </c>
      <c r="K803" s="22" t="s">
        <v>4</v>
      </c>
      <c r="L803" s="22">
        <v>4728</v>
      </c>
      <c r="M803" s="22" t="s">
        <v>5</v>
      </c>
      <c r="N803" s="22">
        <v>5</v>
      </c>
      <c r="O803" s="22">
        <v>3</v>
      </c>
      <c r="P803" s="22">
        <v>0</v>
      </c>
      <c r="Q803" s="22">
        <f t="shared" si="12"/>
        <v>5</v>
      </c>
      <c r="R803" s="22">
        <v>0</v>
      </c>
      <c r="S803" s="22">
        <v>0</v>
      </c>
      <c r="T803" s="22">
        <v>0</v>
      </c>
      <c r="U803" s="22">
        <v>1</v>
      </c>
    </row>
    <row r="804" spans="1:21" x14ac:dyDescent="0.25">
      <c r="A804" s="22">
        <v>33</v>
      </c>
      <c r="B804" s="22">
        <v>0</v>
      </c>
      <c r="C804" s="22" t="s">
        <v>6</v>
      </c>
      <c r="D804" s="22" t="s">
        <v>1</v>
      </c>
      <c r="E804" s="22" t="s">
        <v>2</v>
      </c>
      <c r="F804" s="22">
        <v>4</v>
      </c>
      <c r="G804" s="22" t="s">
        <v>3</v>
      </c>
      <c r="H804" s="22">
        <v>3</v>
      </c>
      <c r="I804" s="22">
        <v>2</v>
      </c>
      <c r="J804" s="22">
        <v>2</v>
      </c>
      <c r="K804" s="22" t="s">
        <v>10</v>
      </c>
      <c r="L804" s="22">
        <v>4302</v>
      </c>
      <c r="M804" s="22" t="s">
        <v>11</v>
      </c>
      <c r="N804" s="22">
        <v>4</v>
      </c>
      <c r="O804" s="22">
        <v>3</v>
      </c>
      <c r="P804" s="22">
        <v>3</v>
      </c>
      <c r="Q804" s="22">
        <f t="shared" si="12"/>
        <v>1</v>
      </c>
      <c r="R804" s="22">
        <v>2</v>
      </c>
      <c r="S804" s="22">
        <v>0</v>
      </c>
      <c r="T804" s="22">
        <v>2</v>
      </c>
      <c r="U804" s="22">
        <v>7</v>
      </c>
    </row>
    <row r="805" spans="1:21" x14ac:dyDescent="0.25">
      <c r="A805" s="22">
        <v>34</v>
      </c>
      <c r="B805" s="22">
        <v>0</v>
      </c>
      <c r="C805" s="22" t="s">
        <v>12</v>
      </c>
      <c r="D805" s="22" t="s">
        <v>7</v>
      </c>
      <c r="E805" s="22" t="s">
        <v>2</v>
      </c>
      <c r="F805" s="22">
        <v>3</v>
      </c>
      <c r="G805" s="22" t="s">
        <v>9</v>
      </c>
      <c r="H805" s="22">
        <v>2</v>
      </c>
      <c r="I805" s="22">
        <v>1</v>
      </c>
      <c r="J805" s="22">
        <v>4</v>
      </c>
      <c r="K805" s="22" t="s">
        <v>10</v>
      </c>
      <c r="L805" s="22">
        <v>2979</v>
      </c>
      <c r="M805" s="22" t="s">
        <v>11</v>
      </c>
      <c r="N805" s="22">
        <v>6</v>
      </c>
      <c r="O805" s="22">
        <v>3</v>
      </c>
      <c r="P805" s="22">
        <v>0</v>
      </c>
      <c r="Q805" s="22">
        <f t="shared" si="12"/>
        <v>6</v>
      </c>
      <c r="R805" s="22">
        <v>0</v>
      </c>
      <c r="S805" s="22">
        <v>0</v>
      </c>
      <c r="T805" s="22">
        <v>0</v>
      </c>
      <c r="U805" s="22">
        <v>3</v>
      </c>
    </row>
    <row r="806" spans="1:21" x14ac:dyDescent="0.25">
      <c r="A806" s="22">
        <v>48</v>
      </c>
      <c r="B806" s="22">
        <v>0</v>
      </c>
      <c r="C806" s="22" t="s">
        <v>12</v>
      </c>
      <c r="D806" s="22" t="s">
        <v>7</v>
      </c>
      <c r="E806" s="22" t="s">
        <v>8</v>
      </c>
      <c r="F806" s="22">
        <v>1</v>
      </c>
      <c r="G806" s="22" t="s">
        <v>9</v>
      </c>
      <c r="H806" s="22">
        <v>4</v>
      </c>
      <c r="I806" s="22">
        <v>4</v>
      </c>
      <c r="J806" s="22">
        <v>4</v>
      </c>
      <c r="K806" s="22" t="s">
        <v>4</v>
      </c>
      <c r="L806" s="22">
        <v>16885</v>
      </c>
      <c r="M806" s="22" t="s">
        <v>11</v>
      </c>
      <c r="N806" s="22">
        <v>27</v>
      </c>
      <c r="O806" s="22">
        <v>2</v>
      </c>
      <c r="P806" s="22">
        <v>5</v>
      </c>
      <c r="Q806" s="22">
        <f t="shared" si="12"/>
        <v>22</v>
      </c>
      <c r="R806" s="22">
        <v>4</v>
      </c>
      <c r="S806" s="22">
        <v>2</v>
      </c>
      <c r="T806" s="22">
        <v>1</v>
      </c>
      <c r="U806" s="22">
        <v>1</v>
      </c>
    </row>
    <row r="807" spans="1:21" x14ac:dyDescent="0.25">
      <c r="A807" s="22">
        <v>45</v>
      </c>
      <c r="B807" s="22">
        <v>0</v>
      </c>
      <c r="C807" s="22" t="s">
        <v>12</v>
      </c>
      <c r="D807" s="22" t="s">
        <v>1</v>
      </c>
      <c r="E807" s="22" t="s">
        <v>2</v>
      </c>
      <c r="F807" s="22">
        <v>2</v>
      </c>
      <c r="G807" s="22" t="s">
        <v>3</v>
      </c>
      <c r="H807" s="22">
        <v>2</v>
      </c>
      <c r="I807" s="22">
        <v>2</v>
      </c>
      <c r="J807" s="22">
        <v>3</v>
      </c>
      <c r="K807" s="22" t="s">
        <v>10</v>
      </c>
      <c r="L807" s="22">
        <v>5593</v>
      </c>
      <c r="M807" s="22" t="s">
        <v>11</v>
      </c>
      <c r="N807" s="22">
        <v>15</v>
      </c>
      <c r="O807" s="22">
        <v>3</v>
      </c>
      <c r="P807" s="22">
        <v>15</v>
      </c>
      <c r="Q807" s="22">
        <f t="shared" si="12"/>
        <v>0</v>
      </c>
      <c r="R807" s="22">
        <v>10</v>
      </c>
      <c r="S807" s="22">
        <v>4</v>
      </c>
      <c r="T807" s="22">
        <v>12</v>
      </c>
      <c r="U807" s="22">
        <v>9</v>
      </c>
    </row>
    <row r="808" spans="1:21" x14ac:dyDescent="0.25">
      <c r="A808" s="22">
        <v>52</v>
      </c>
      <c r="B808" s="22">
        <v>0</v>
      </c>
      <c r="C808" s="22" t="s">
        <v>0</v>
      </c>
      <c r="D808" s="22" t="s">
        <v>7</v>
      </c>
      <c r="E808" s="22" t="s">
        <v>2</v>
      </c>
      <c r="F808" s="22">
        <v>2</v>
      </c>
      <c r="G808" s="22" t="s">
        <v>9</v>
      </c>
      <c r="H808" s="22">
        <v>3</v>
      </c>
      <c r="I808" s="22">
        <v>3</v>
      </c>
      <c r="J808" s="22">
        <v>2</v>
      </c>
      <c r="K808" s="22" t="s">
        <v>4</v>
      </c>
      <c r="L808" s="22">
        <v>10445</v>
      </c>
      <c r="M808" s="22" t="s">
        <v>11</v>
      </c>
      <c r="N808" s="22">
        <v>18</v>
      </c>
      <c r="O808" s="22">
        <v>3</v>
      </c>
      <c r="P808" s="22">
        <v>8</v>
      </c>
      <c r="Q808" s="22">
        <f t="shared" si="12"/>
        <v>10</v>
      </c>
      <c r="R808" s="22">
        <v>6</v>
      </c>
      <c r="S808" s="22">
        <v>4</v>
      </c>
      <c r="T808" s="22">
        <v>0</v>
      </c>
      <c r="U808" s="22">
        <v>7</v>
      </c>
    </row>
    <row r="809" spans="1:21" x14ac:dyDescent="0.25">
      <c r="A809" s="22">
        <v>38</v>
      </c>
      <c r="B809" s="22">
        <v>0</v>
      </c>
      <c r="C809" s="22" t="s">
        <v>0</v>
      </c>
      <c r="D809" s="22" t="s">
        <v>1</v>
      </c>
      <c r="E809" s="22" t="s">
        <v>14</v>
      </c>
      <c r="F809" s="22">
        <v>3</v>
      </c>
      <c r="G809" s="22" t="s">
        <v>9</v>
      </c>
      <c r="H809" s="22">
        <v>2</v>
      </c>
      <c r="I809" s="22">
        <v>3</v>
      </c>
      <c r="J809" s="22">
        <v>3</v>
      </c>
      <c r="K809" s="22" t="s">
        <v>15</v>
      </c>
      <c r="L809" s="22">
        <v>8740</v>
      </c>
      <c r="M809" s="22" t="s">
        <v>5</v>
      </c>
      <c r="N809" s="22">
        <v>9</v>
      </c>
      <c r="O809" s="22">
        <v>3</v>
      </c>
      <c r="P809" s="22">
        <v>8</v>
      </c>
      <c r="Q809" s="22">
        <f t="shared" si="12"/>
        <v>1</v>
      </c>
      <c r="R809" s="22">
        <v>7</v>
      </c>
      <c r="S809" s="22">
        <v>2</v>
      </c>
      <c r="T809" s="22">
        <v>7</v>
      </c>
      <c r="U809" s="22">
        <v>10</v>
      </c>
    </row>
    <row r="810" spans="1:21" x14ac:dyDescent="0.25">
      <c r="A810" s="22">
        <v>29</v>
      </c>
      <c r="B810" s="22">
        <v>0</v>
      </c>
      <c r="C810" s="22" t="s">
        <v>0</v>
      </c>
      <c r="D810" s="22" t="s">
        <v>7</v>
      </c>
      <c r="E810" s="22" t="s">
        <v>2</v>
      </c>
      <c r="F810" s="22">
        <v>3</v>
      </c>
      <c r="G810" s="22" t="s">
        <v>3</v>
      </c>
      <c r="H810" s="22">
        <v>3</v>
      </c>
      <c r="I810" s="22">
        <v>1</v>
      </c>
      <c r="J810" s="22">
        <v>4</v>
      </c>
      <c r="K810" s="22" t="s">
        <v>15</v>
      </c>
      <c r="L810" s="22">
        <v>2514</v>
      </c>
      <c r="M810" s="22" t="s">
        <v>11</v>
      </c>
      <c r="N810" s="22">
        <v>11</v>
      </c>
      <c r="O810" s="22">
        <v>3</v>
      </c>
      <c r="P810" s="22">
        <v>7</v>
      </c>
      <c r="Q810" s="22">
        <f t="shared" si="12"/>
        <v>4</v>
      </c>
      <c r="R810" s="22">
        <v>5</v>
      </c>
      <c r="S810" s="22">
        <v>1</v>
      </c>
      <c r="T810" s="22">
        <v>7</v>
      </c>
      <c r="U810" s="22">
        <v>28</v>
      </c>
    </row>
    <row r="811" spans="1:21" x14ac:dyDescent="0.25">
      <c r="A811" s="22">
        <v>28</v>
      </c>
      <c r="B811" s="22">
        <v>0</v>
      </c>
      <c r="C811" s="22" t="s">
        <v>0</v>
      </c>
      <c r="D811" s="22" t="s">
        <v>7</v>
      </c>
      <c r="E811" s="22" t="s">
        <v>8</v>
      </c>
      <c r="F811" s="22">
        <v>4</v>
      </c>
      <c r="G811" s="22" t="s">
        <v>3</v>
      </c>
      <c r="H811" s="22">
        <v>3</v>
      </c>
      <c r="I811" s="22">
        <v>3</v>
      </c>
      <c r="J811" s="22">
        <v>2</v>
      </c>
      <c r="K811" s="22" t="s">
        <v>15</v>
      </c>
      <c r="L811" s="22">
        <v>7655</v>
      </c>
      <c r="M811" s="22" t="s">
        <v>11</v>
      </c>
      <c r="N811" s="22">
        <v>10</v>
      </c>
      <c r="O811" s="22">
        <v>2</v>
      </c>
      <c r="P811" s="22">
        <v>9</v>
      </c>
      <c r="Q811" s="22">
        <f t="shared" si="12"/>
        <v>1</v>
      </c>
      <c r="R811" s="22">
        <v>7</v>
      </c>
      <c r="S811" s="22">
        <v>1</v>
      </c>
      <c r="T811" s="22">
        <v>7</v>
      </c>
      <c r="U811" s="22">
        <v>3</v>
      </c>
    </row>
    <row r="812" spans="1:21" x14ac:dyDescent="0.25">
      <c r="A812" s="22">
        <v>46</v>
      </c>
      <c r="B812" s="22">
        <v>0</v>
      </c>
      <c r="C812" s="22" t="s">
        <v>0</v>
      </c>
      <c r="D812" s="22" t="s">
        <v>1</v>
      </c>
      <c r="E812" s="22" t="s">
        <v>14</v>
      </c>
      <c r="F812" s="22">
        <v>1</v>
      </c>
      <c r="G812" s="22" t="s">
        <v>9</v>
      </c>
      <c r="H812" s="22">
        <v>3</v>
      </c>
      <c r="I812" s="22">
        <v>4</v>
      </c>
      <c r="J812" s="22">
        <v>3</v>
      </c>
      <c r="K812" s="22" t="s">
        <v>10</v>
      </c>
      <c r="L812" s="22">
        <v>17465</v>
      </c>
      <c r="M812" s="22" t="s">
        <v>11</v>
      </c>
      <c r="N812" s="22">
        <v>23</v>
      </c>
      <c r="O812" s="22">
        <v>3</v>
      </c>
      <c r="P812" s="22">
        <v>12</v>
      </c>
      <c r="Q812" s="22">
        <f t="shared" si="12"/>
        <v>11</v>
      </c>
      <c r="R812" s="22">
        <v>9</v>
      </c>
      <c r="S812" s="22">
        <v>4</v>
      </c>
      <c r="T812" s="22">
        <v>9</v>
      </c>
      <c r="U812" s="22">
        <v>3</v>
      </c>
    </row>
    <row r="813" spans="1:21" x14ac:dyDescent="0.25">
      <c r="A813" s="22">
        <v>38</v>
      </c>
      <c r="B813" s="22">
        <v>0</v>
      </c>
      <c r="C813" s="22" t="s">
        <v>0</v>
      </c>
      <c r="D813" s="22" t="s">
        <v>1</v>
      </c>
      <c r="E813" s="22" t="s">
        <v>14</v>
      </c>
      <c r="F813" s="22">
        <v>4</v>
      </c>
      <c r="G813" s="22" t="s">
        <v>9</v>
      </c>
      <c r="H813" s="22">
        <v>3</v>
      </c>
      <c r="I813" s="22">
        <v>3</v>
      </c>
      <c r="J813" s="22">
        <v>2</v>
      </c>
      <c r="K813" s="22" t="s">
        <v>4</v>
      </c>
      <c r="L813" s="22">
        <v>7351</v>
      </c>
      <c r="M813" s="22" t="s">
        <v>11</v>
      </c>
      <c r="N813" s="22">
        <v>10</v>
      </c>
      <c r="O813" s="22">
        <v>3</v>
      </c>
      <c r="P813" s="22">
        <v>1</v>
      </c>
      <c r="Q813" s="22">
        <f t="shared" si="12"/>
        <v>9</v>
      </c>
      <c r="R813" s="22">
        <v>0</v>
      </c>
      <c r="S813" s="22">
        <v>0</v>
      </c>
      <c r="T813" s="22">
        <v>0</v>
      </c>
      <c r="U813" s="22">
        <v>2</v>
      </c>
    </row>
    <row r="814" spans="1:21" x14ac:dyDescent="0.25">
      <c r="A814" s="22">
        <v>43</v>
      </c>
      <c r="B814" s="22">
        <v>0</v>
      </c>
      <c r="C814" s="22" t="s">
        <v>6</v>
      </c>
      <c r="D814" s="22" t="s">
        <v>7</v>
      </c>
      <c r="E814" s="22" t="s">
        <v>2</v>
      </c>
      <c r="F814" s="22">
        <v>3</v>
      </c>
      <c r="G814" s="22" t="s">
        <v>3</v>
      </c>
      <c r="H814" s="22">
        <v>3</v>
      </c>
      <c r="I814" s="22">
        <v>3</v>
      </c>
      <c r="J814" s="22">
        <v>1</v>
      </c>
      <c r="K814" s="22" t="s">
        <v>10</v>
      </c>
      <c r="L814" s="22">
        <v>10820</v>
      </c>
      <c r="M814" s="22" t="s">
        <v>11</v>
      </c>
      <c r="N814" s="22">
        <v>18</v>
      </c>
      <c r="O814" s="22">
        <v>3</v>
      </c>
      <c r="P814" s="22">
        <v>8</v>
      </c>
      <c r="Q814" s="22">
        <f t="shared" si="12"/>
        <v>10</v>
      </c>
      <c r="R814" s="22">
        <v>7</v>
      </c>
      <c r="S814" s="22">
        <v>0</v>
      </c>
      <c r="T814" s="22">
        <v>1</v>
      </c>
      <c r="U814" s="22">
        <v>27</v>
      </c>
    </row>
    <row r="815" spans="1:21" x14ac:dyDescent="0.25">
      <c r="A815" s="22">
        <v>39</v>
      </c>
      <c r="B815" s="22">
        <v>1</v>
      </c>
      <c r="C815" s="22" t="s">
        <v>6</v>
      </c>
      <c r="D815" s="22" t="s">
        <v>7</v>
      </c>
      <c r="E815" s="22" t="s">
        <v>2</v>
      </c>
      <c r="F815" s="22">
        <v>1</v>
      </c>
      <c r="G815" s="22" t="s">
        <v>9</v>
      </c>
      <c r="H815" s="22">
        <v>3</v>
      </c>
      <c r="I815" s="22">
        <v>4</v>
      </c>
      <c r="J815" s="22">
        <v>4</v>
      </c>
      <c r="K815" s="22" t="s">
        <v>15</v>
      </c>
      <c r="L815" s="22">
        <v>12169</v>
      </c>
      <c r="M815" s="22" t="s">
        <v>11</v>
      </c>
      <c r="N815" s="22">
        <v>21</v>
      </c>
      <c r="O815" s="22">
        <v>3</v>
      </c>
      <c r="P815" s="22">
        <v>18</v>
      </c>
      <c r="Q815" s="22">
        <f t="shared" si="12"/>
        <v>3</v>
      </c>
      <c r="R815" s="22">
        <v>7</v>
      </c>
      <c r="S815" s="22">
        <v>11</v>
      </c>
      <c r="T815" s="22">
        <v>5</v>
      </c>
      <c r="U815" s="22">
        <v>2</v>
      </c>
    </row>
    <row r="816" spans="1:21" x14ac:dyDescent="0.25">
      <c r="A816" s="22">
        <v>40</v>
      </c>
      <c r="B816" s="22">
        <v>0</v>
      </c>
      <c r="C816" s="22" t="s">
        <v>0</v>
      </c>
      <c r="D816" s="22" t="s">
        <v>7</v>
      </c>
      <c r="E816" s="22" t="s">
        <v>8</v>
      </c>
      <c r="F816" s="22">
        <v>3</v>
      </c>
      <c r="G816" s="22" t="s">
        <v>9</v>
      </c>
      <c r="H816" s="22">
        <v>2</v>
      </c>
      <c r="I816" s="22">
        <v>5</v>
      </c>
      <c r="J816" s="22">
        <v>3</v>
      </c>
      <c r="K816" s="22" t="s">
        <v>4</v>
      </c>
      <c r="L816" s="22">
        <v>19626</v>
      </c>
      <c r="M816" s="22" t="s">
        <v>11</v>
      </c>
      <c r="N816" s="22">
        <v>21</v>
      </c>
      <c r="O816" s="22">
        <v>4</v>
      </c>
      <c r="P816" s="22">
        <v>20</v>
      </c>
      <c r="Q816" s="22">
        <f t="shared" si="12"/>
        <v>1</v>
      </c>
      <c r="R816" s="22">
        <v>7</v>
      </c>
      <c r="S816" s="22">
        <v>4</v>
      </c>
      <c r="T816" s="22">
        <v>9</v>
      </c>
      <c r="U816" s="22">
        <v>14</v>
      </c>
    </row>
    <row r="817" spans="1:21" x14ac:dyDescent="0.25">
      <c r="A817" s="22">
        <v>21</v>
      </c>
      <c r="B817" s="22">
        <v>0</v>
      </c>
      <c r="C817" s="22" t="s">
        <v>0</v>
      </c>
      <c r="D817" s="22" t="s">
        <v>7</v>
      </c>
      <c r="E817" s="22" t="s">
        <v>17</v>
      </c>
      <c r="F817" s="22">
        <v>4</v>
      </c>
      <c r="G817" s="22" t="s">
        <v>3</v>
      </c>
      <c r="H817" s="22">
        <v>2</v>
      </c>
      <c r="I817" s="22">
        <v>1</v>
      </c>
      <c r="J817" s="22">
        <v>2</v>
      </c>
      <c r="K817" s="22" t="s">
        <v>4</v>
      </c>
      <c r="L817" s="22">
        <v>2070</v>
      </c>
      <c r="M817" s="22" t="s">
        <v>5</v>
      </c>
      <c r="N817" s="22">
        <v>2</v>
      </c>
      <c r="O817" s="22">
        <v>4</v>
      </c>
      <c r="P817" s="22">
        <v>2</v>
      </c>
      <c r="Q817" s="22">
        <f t="shared" si="12"/>
        <v>0</v>
      </c>
      <c r="R817" s="22">
        <v>2</v>
      </c>
      <c r="S817" s="22">
        <v>2</v>
      </c>
      <c r="T817" s="22">
        <v>2</v>
      </c>
      <c r="U817" s="22">
        <v>1</v>
      </c>
    </row>
    <row r="818" spans="1:21" x14ac:dyDescent="0.25">
      <c r="A818" s="22">
        <v>39</v>
      </c>
      <c r="B818" s="22">
        <v>0</v>
      </c>
      <c r="C818" s="22" t="s">
        <v>12</v>
      </c>
      <c r="D818" s="22" t="s">
        <v>7</v>
      </c>
      <c r="E818" s="22" t="s">
        <v>2</v>
      </c>
      <c r="F818" s="22">
        <v>3</v>
      </c>
      <c r="G818" s="22" t="s">
        <v>9</v>
      </c>
      <c r="H818" s="22">
        <v>3</v>
      </c>
      <c r="I818" s="22">
        <v>2</v>
      </c>
      <c r="J818" s="22">
        <v>2</v>
      </c>
      <c r="K818" s="22" t="s">
        <v>4</v>
      </c>
      <c r="L818" s="22">
        <v>6782</v>
      </c>
      <c r="M818" s="22" t="s">
        <v>11</v>
      </c>
      <c r="N818" s="22">
        <v>9</v>
      </c>
      <c r="O818" s="22">
        <v>2</v>
      </c>
      <c r="P818" s="22">
        <v>5</v>
      </c>
      <c r="Q818" s="22">
        <f t="shared" si="12"/>
        <v>4</v>
      </c>
      <c r="R818" s="22">
        <v>4</v>
      </c>
      <c r="S818" s="22">
        <v>0</v>
      </c>
      <c r="T818" s="22">
        <v>3</v>
      </c>
      <c r="U818" s="22">
        <v>9</v>
      </c>
    </row>
    <row r="819" spans="1:21" x14ac:dyDescent="0.25">
      <c r="A819" s="22">
        <v>36</v>
      </c>
      <c r="B819" s="22">
        <v>0</v>
      </c>
      <c r="C819" s="22" t="s">
        <v>12</v>
      </c>
      <c r="D819" s="22" t="s">
        <v>7</v>
      </c>
      <c r="E819" s="22" t="s">
        <v>2</v>
      </c>
      <c r="F819" s="22">
        <v>1</v>
      </c>
      <c r="G819" s="22" t="s">
        <v>9</v>
      </c>
      <c r="H819" s="22">
        <v>3</v>
      </c>
      <c r="I819" s="22">
        <v>2</v>
      </c>
      <c r="J819" s="22">
        <v>4</v>
      </c>
      <c r="K819" s="22" t="s">
        <v>4</v>
      </c>
      <c r="L819" s="22">
        <v>7779</v>
      </c>
      <c r="M819" s="22" t="s">
        <v>11</v>
      </c>
      <c r="N819" s="22">
        <v>18</v>
      </c>
      <c r="O819" s="22">
        <v>3</v>
      </c>
      <c r="P819" s="22">
        <v>11</v>
      </c>
      <c r="Q819" s="22">
        <f t="shared" si="12"/>
        <v>7</v>
      </c>
      <c r="R819" s="22">
        <v>9</v>
      </c>
      <c r="S819" s="22">
        <v>0</v>
      </c>
      <c r="T819" s="22">
        <v>9</v>
      </c>
      <c r="U819" s="22">
        <v>18</v>
      </c>
    </row>
    <row r="820" spans="1:21" x14ac:dyDescent="0.25">
      <c r="A820" s="22">
        <v>31</v>
      </c>
      <c r="B820" s="22">
        <v>0</v>
      </c>
      <c r="C820" s="22" t="s">
        <v>6</v>
      </c>
      <c r="D820" s="22" t="s">
        <v>1</v>
      </c>
      <c r="E820" s="22" t="s">
        <v>2</v>
      </c>
      <c r="F820" s="22">
        <v>3</v>
      </c>
      <c r="G820" s="22" t="s">
        <v>9</v>
      </c>
      <c r="H820" s="22">
        <v>4</v>
      </c>
      <c r="I820" s="22">
        <v>1</v>
      </c>
      <c r="J820" s="22">
        <v>4</v>
      </c>
      <c r="K820" s="22" t="s">
        <v>10</v>
      </c>
      <c r="L820" s="22">
        <v>2791</v>
      </c>
      <c r="M820" s="22" t="s">
        <v>11</v>
      </c>
      <c r="N820" s="22">
        <v>3</v>
      </c>
      <c r="O820" s="22">
        <v>3</v>
      </c>
      <c r="P820" s="22">
        <v>2</v>
      </c>
      <c r="Q820" s="22">
        <f t="shared" si="12"/>
        <v>1</v>
      </c>
      <c r="R820" s="22">
        <v>2</v>
      </c>
      <c r="S820" s="22">
        <v>2</v>
      </c>
      <c r="T820" s="22">
        <v>2</v>
      </c>
      <c r="U820" s="22">
        <v>20</v>
      </c>
    </row>
    <row r="821" spans="1:21" x14ac:dyDescent="0.25">
      <c r="A821" s="22">
        <v>28</v>
      </c>
      <c r="B821" s="22">
        <v>0</v>
      </c>
      <c r="C821" s="22" t="s">
        <v>0</v>
      </c>
      <c r="D821" s="22" t="s">
        <v>7</v>
      </c>
      <c r="E821" s="22" t="s">
        <v>2</v>
      </c>
      <c r="F821" s="22">
        <v>1</v>
      </c>
      <c r="G821" s="22" t="s">
        <v>9</v>
      </c>
      <c r="H821" s="22">
        <v>2</v>
      </c>
      <c r="I821" s="22">
        <v>1</v>
      </c>
      <c r="J821" s="22">
        <v>2</v>
      </c>
      <c r="K821" s="22" t="s">
        <v>10</v>
      </c>
      <c r="L821" s="22">
        <v>3201</v>
      </c>
      <c r="M821" s="22" t="s">
        <v>11</v>
      </c>
      <c r="N821" s="22">
        <v>6</v>
      </c>
      <c r="O821" s="22">
        <v>1</v>
      </c>
      <c r="P821" s="22">
        <v>5</v>
      </c>
      <c r="Q821" s="22">
        <f t="shared" si="12"/>
        <v>1</v>
      </c>
      <c r="R821" s="22">
        <v>3</v>
      </c>
      <c r="S821" s="22">
        <v>0</v>
      </c>
      <c r="T821" s="22">
        <v>4</v>
      </c>
      <c r="U821" s="22">
        <v>2</v>
      </c>
    </row>
    <row r="822" spans="1:21" x14ac:dyDescent="0.25">
      <c r="A822" s="22">
        <v>35</v>
      </c>
      <c r="B822" s="22">
        <v>0</v>
      </c>
      <c r="C822" s="22" t="s">
        <v>6</v>
      </c>
      <c r="D822" s="22" t="s">
        <v>1</v>
      </c>
      <c r="E822" s="22" t="s">
        <v>14</v>
      </c>
      <c r="F822" s="22">
        <v>4</v>
      </c>
      <c r="G822" s="22" t="s">
        <v>9</v>
      </c>
      <c r="H822" s="22">
        <v>3</v>
      </c>
      <c r="I822" s="22">
        <v>2</v>
      </c>
      <c r="J822" s="22">
        <v>4</v>
      </c>
      <c r="K822" s="22" t="s">
        <v>15</v>
      </c>
      <c r="L822" s="22">
        <v>4968</v>
      </c>
      <c r="M822" s="22" t="s">
        <v>11</v>
      </c>
      <c r="N822" s="22">
        <v>5</v>
      </c>
      <c r="O822" s="22">
        <v>3</v>
      </c>
      <c r="P822" s="22">
        <v>5</v>
      </c>
      <c r="Q822" s="22">
        <f t="shared" si="12"/>
        <v>0</v>
      </c>
      <c r="R822" s="22">
        <v>2</v>
      </c>
      <c r="S822" s="22">
        <v>0</v>
      </c>
      <c r="T822" s="22">
        <v>2</v>
      </c>
      <c r="U822" s="22">
        <v>11</v>
      </c>
    </row>
    <row r="823" spans="1:21" x14ac:dyDescent="0.25">
      <c r="A823" s="22">
        <v>49</v>
      </c>
      <c r="B823" s="22">
        <v>0</v>
      </c>
      <c r="C823" s="22" t="s">
        <v>0</v>
      </c>
      <c r="D823" s="22" t="s">
        <v>1</v>
      </c>
      <c r="E823" s="22" t="s">
        <v>17</v>
      </c>
      <c r="F823" s="22">
        <v>4</v>
      </c>
      <c r="G823" s="22" t="s">
        <v>9</v>
      </c>
      <c r="H823" s="22">
        <v>2</v>
      </c>
      <c r="I823" s="22">
        <v>4</v>
      </c>
      <c r="J823" s="22">
        <v>2</v>
      </c>
      <c r="K823" s="22" t="s">
        <v>10</v>
      </c>
      <c r="L823" s="22">
        <v>13120</v>
      </c>
      <c r="M823" s="22" t="s">
        <v>11</v>
      </c>
      <c r="N823" s="22">
        <v>22</v>
      </c>
      <c r="O823" s="22">
        <v>3</v>
      </c>
      <c r="P823" s="22">
        <v>9</v>
      </c>
      <c r="Q823" s="22">
        <f t="shared" si="12"/>
        <v>13</v>
      </c>
      <c r="R823" s="22">
        <v>8</v>
      </c>
      <c r="S823" s="22">
        <v>2</v>
      </c>
      <c r="T823" s="22">
        <v>3</v>
      </c>
      <c r="U823" s="22">
        <v>8</v>
      </c>
    </row>
    <row r="824" spans="1:21" x14ac:dyDescent="0.25">
      <c r="A824" s="22">
        <v>34</v>
      </c>
      <c r="B824" s="22">
        <v>0</v>
      </c>
      <c r="C824" s="22" t="s">
        <v>6</v>
      </c>
      <c r="D824" s="22" t="s">
        <v>7</v>
      </c>
      <c r="E824" s="22" t="s">
        <v>2</v>
      </c>
      <c r="F824" s="22">
        <v>4</v>
      </c>
      <c r="G824" s="22" t="s">
        <v>9</v>
      </c>
      <c r="H824" s="22">
        <v>3</v>
      </c>
      <c r="I824" s="22">
        <v>2</v>
      </c>
      <c r="J824" s="22">
        <v>3</v>
      </c>
      <c r="K824" s="22" t="s">
        <v>4</v>
      </c>
      <c r="L824" s="22">
        <v>4033</v>
      </c>
      <c r="M824" s="22" t="s">
        <v>11</v>
      </c>
      <c r="N824" s="22">
        <v>5</v>
      </c>
      <c r="O824" s="22">
        <v>2</v>
      </c>
      <c r="P824" s="22">
        <v>3</v>
      </c>
      <c r="Q824" s="22">
        <f t="shared" si="12"/>
        <v>2</v>
      </c>
      <c r="R824" s="22">
        <v>2</v>
      </c>
      <c r="S824" s="22">
        <v>0</v>
      </c>
      <c r="T824" s="22">
        <v>2</v>
      </c>
      <c r="U824" s="22">
        <v>2</v>
      </c>
    </row>
    <row r="825" spans="1:21" x14ac:dyDescent="0.25">
      <c r="A825" s="22">
        <v>29</v>
      </c>
      <c r="B825" s="22">
        <v>0</v>
      </c>
      <c r="C825" s="22" t="s">
        <v>6</v>
      </c>
      <c r="D825" s="22" t="s">
        <v>7</v>
      </c>
      <c r="E825" s="22" t="s">
        <v>2</v>
      </c>
      <c r="F825" s="22">
        <v>4</v>
      </c>
      <c r="G825" s="22" t="s">
        <v>3</v>
      </c>
      <c r="H825" s="22">
        <v>3</v>
      </c>
      <c r="I825" s="22">
        <v>1</v>
      </c>
      <c r="J825" s="22">
        <v>2</v>
      </c>
      <c r="K825" s="22" t="s">
        <v>15</v>
      </c>
      <c r="L825" s="22">
        <v>3291</v>
      </c>
      <c r="M825" s="22" t="s">
        <v>11</v>
      </c>
      <c r="N825" s="22">
        <v>8</v>
      </c>
      <c r="O825" s="22">
        <v>2</v>
      </c>
      <c r="P825" s="22">
        <v>7</v>
      </c>
      <c r="Q825" s="22">
        <f t="shared" si="12"/>
        <v>1</v>
      </c>
      <c r="R825" s="22">
        <v>5</v>
      </c>
      <c r="S825" s="22">
        <v>1</v>
      </c>
      <c r="T825" s="22">
        <v>1</v>
      </c>
      <c r="U825" s="22">
        <v>10</v>
      </c>
    </row>
    <row r="826" spans="1:21" x14ac:dyDescent="0.25">
      <c r="A826" s="22">
        <v>42</v>
      </c>
      <c r="B826" s="22">
        <v>0</v>
      </c>
      <c r="C826" s="22" t="s">
        <v>0</v>
      </c>
      <c r="D826" s="22" t="s">
        <v>7</v>
      </c>
      <c r="E826" s="22" t="s">
        <v>8</v>
      </c>
      <c r="F826" s="22">
        <v>2</v>
      </c>
      <c r="G826" s="22" t="s">
        <v>9</v>
      </c>
      <c r="H826" s="22">
        <v>1</v>
      </c>
      <c r="I826" s="22">
        <v>2</v>
      </c>
      <c r="J826" s="22">
        <v>4</v>
      </c>
      <c r="K826" s="22" t="s">
        <v>4</v>
      </c>
      <c r="L826" s="22">
        <v>4272</v>
      </c>
      <c r="M826" s="22" t="s">
        <v>11</v>
      </c>
      <c r="N826" s="22">
        <v>16</v>
      </c>
      <c r="O826" s="22">
        <v>3</v>
      </c>
      <c r="P826" s="22">
        <v>1</v>
      </c>
      <c r="Q826" s="22">
        <f t="shared" si="12"/>
        <v>15</v>
      </c>
      <c r="R826" s="22">
        <v>0</v>
      </c>
      <c r="S826" s="22">
        <v>0</v>
      </c>
      <c r="T826" s="22">
        <v>0</v>
      </c>
      <c r="U826" s="22">
        <v>29</v>
      </c>
    </row>
    <row r="827" spans="1:21" x14ac:dyDescent="0.25">
      <c r="A827" s="22">
        <v>29</v>
      </c>
      <c r="B827" s="22">
        <v>0</v>
      </c>
      <c r="C827" s="22" t="s">
        <v>0</v>
      </c>
      <c r="D827" s="22" t="s">
        <v>7</v>
      </c>
      <c r="E827" s="22" t="s">
        <v>8</v>
      </c>
      <c r="F827" s="22">
        <v>2</v>
      </c>
      <c r="G827" s="22" t="s">
        <v>9</v>
      </c>
      <c r="H827" s="22">
        <v>2</v>
      </c>
      <c r="I827" s="22">
        <v>2</v>
      </c>
      <c r="J827" s="22">
        <v>4</v>
      </c>
      <c r="K827" s="22" t="s">
        <v>10</v>
      </c>
      <c r="L827" s="22">
        <v>5056</v>
      </c>
      <c r="M827" s="22" t="s">
        <v>5</v>
      </c>
      <c r="N827" s="22">
        <v>10</v>
      </c>
      <c r="O827" s="22">
        <v>2</v>
      </c>
      <c r="P827" s="22">
        <v>10</v>
      </c>
      <c r="Q827" s="22">
        <f t="shared" si="12"/>
        <v>0</v>
      </c>
      <c r="R827" s="22">
        <v>7</v>
      </c>
      <c r="S827" s="22">
        <v>1</v>
      </c>
      <c r="T827" s="22">
        <v>2</v>
      </c>
      <c r="U827" s="22">
        <v>8</v>
      </c>
    </row>
    <row r="828" spans="1:21" x14ac:dyDescent="0.25">
      <c r="A828" s="22">
        <v>38</v>
      </c>
      <c r="B828" s="22">
        <v>0</v>
      </c>
      <c r="C828" s="22" t="s">
        <v>0</v>
      </c>
      <c r="D828" s="22" t="s">
        <v>13</v>
      </c>
      <c r="E828" s="22" t="s">
        <v>13</v>
      </c>
      <c r="F828" s="22">
        <v>3</v>
      </c>
      <c r="G828" s="22" t="s">
        <v>9</v>
      </c>
      <c r="H828" s="22">
        <v>4</v>
      </c>
      <c r="I828" s="22">
        <v>1</v>
      </c>
      <c r="J828" s="22">
        <v>3</v>
      </c>
      <c r="K828" s="22" t="s">
        <v>10</v>
      </c>
      <c r="L828" s="22">
        <v>2844</v>
      </c>
      <c r="M828" s="22" t="s">
        <v>11</v>
      </c>
      <c r="N828" s="22">
        <v>7</v>
      </c>
      <c r="O828" s="22">
        <v>4</v>
      </c>
      <c r="P828" s="22">
        <v>7</v>
      </c>
      <c r="Q828" s="22">
        <f t="shared" si="12"/>
        <v>0</v>
      </c>
      <c r="R828" s="22">
        <v>6</v>
      </c>
      <c r="S828" s="22">
        <v>5</v>
      </c>
      <c r="T828" s="22">
        <v>0</v>
      </c>
      <c r="U828" s="22">
        <v>1</v>
      </c>
    </row>
    <row r="829" spans="1:21" x14ac:dyDescent="0.25">
      <c r="A829" s="22">
        <v>28</v>
      </c>
      <c r="B829" s="22">
        <v>0</v>
      </c>
      <c r="C829" s="22" t="s">
        <v>6</v>
      </c>
      <c r="D829" s="22" t="s">
        <v>7</v>
      </c>
      <c r="E829" s="22" t="s">
        <v>2</v>
      </c>
      <c r="F829" s="22">
        <v>3</v>
      </c>
      <c r="G829" s="22" t="s">
        <v>9</v>
      </c>
      <c r="H829" s="22">
        <v>2</v>
      </c>
      <c r="I829" s="22">
        <v>1</v>
      </c>
      <c r="J829" s="22">
        <v>3</v>
      </c>
      <c r="K829" s="22" t="s">
        <v>15</v>
      </c>
      <c r="L829" s="22">
        <v>2703</v>
      </c>
      <c r="M829" s="22" t="s">
        <v>5</v>
      </c>
      <c r="N829" s="22">
        <v>3</v>
      </c>
      <c r="O829" s="22">
        <v>3</v>
      </c>
      <c r="P829" s="22">
        <v>3</v>
      </c>
      <c r="Q829" s="22">
        <f t="shared" si="12"/>
        <v>0</v>
      </c>
      <c r="R829" s="22">
        <v>1</v>
      </c>
      <c r="S829" s="22">
        <v>0</v>
      </c>
      <c r="T829" s="22">
        <v>2</v>
      </c>
      <c r="U829" s="22">
        <v>6</v>
      </c>
    </row>
    <row r="830" spans="1:21" x14ac:dyDescent="0.25">
      <c r="A830" s="22">
        <v>18</v>
      </c>
      <c r="B830" s="22">
        <v>1</v>
      </c>
      <c r="C830" s="22" t="s">
        <v>12</v>
      </c>
      <c r="D830" s="22" t="s">
        <v>7</v>
      </c>
      <c r="E830" s="22" t="s">
        <v>8</v>
      </c>
      <c r="F830" s="22">
        <v>3</v>
      </c>
      <c r="G830" s="22" t="s">
        <v>9</v>
      </c>
      <c r="H830" s="22">
        <v>3</v>
      </c>
      <c r="I830" s="22">
        <v>1</v>
      </c>
      <c r="J830" s="22">
        <v>3</v>
      </c>
      <c r="K830" s="22" t="s">
        <v>4</v>
      </c>
      <c r="L830" s="22">
        <v>1904</v>
      </c>
      <c r="M830" s="22" t="s">
        <v>11</v>
      </c>
      <c r="N830" s="22">
        <v>0</v>
      </c>
      <c r="O830" s="22">
        <v>3</v>
      </c>
      <c r="P830" s="22">
        <v>0</v>
      </c>
      <c r="Q830" s="22">
        <f t="shared" si="12"/>
        <v>0</v>
      </c>
      <c r="R830" s="22">
        <v>0</v>
      </c>
      <c r="S830" s="22">
        <v>0</v>
      </c>
      <c r="T830" s="22">
        <v>0</v>
      </c>
      <c r="U830" s="22">
        <v>8</v>
      </c>
    </row>
    <row r="831" spans="1:21" x14ac:dyDescent="0.25">
      <c r="A831" s="22">
        <v>33</v>
      </c>
      <c r="B831" s="22">
        <v>1</v>
      </c>
      <c r="C831" s="22" t="s">
        <v>0</v>
      </c>
      <c r="D831" s="22" t="s">
        <v>1</v>
      </c>
      <c r="E831" s="22" t="s">
        <v>14</v>
      </c>
      <c r="F831" s="22">
        <v>1</v>
      </c>
      <c r="G831" s="22" t="s">
        <v>3</v>
      </c>
      <c r="H831" s="22">
        <v>3</v>
      </c>
      <c r="I831" s="22">
        <v>2</v>
      </c>
      <c r="J831" s="22">
        <v>1</v>
      </c>
      <c r="K831" s="22" t="s">
        <v>4</v>
      </c>
      <c r="L831" s="22">
        <v>8224</v>
      </c>
      <c r="M831" s="22" t="s">
        <v>5</v>
      </c>
      <c r="N831" s="22">
        <v>6</v>
      </c>
      <c r="O831" s="22">
        <v>3</v>
      </c>
      <c r="P831" s="22">
        <v>5</v>
      </c>
      <c r="Q831" s="22">
        <f t="shared" si="12"/>
        <v>1</v>
      </c>
      <c r="R831" s="22">
        <v>2</v>
      </c>
      <c r="S831" s="22">
        <v>0</v>
      </c>
      <c r="T831" s="22">
        <v>3</v>
      </c>
      <c r="U831" s="22">
        <v>9</v>
      </c>
    </row>
    <row r="832" spans="1:21" x14ac:dyDescent="0.25">
      <c r="A832" s="22">
        <v>41</v>
      </c>
      <c r="B832" s="22">
        <v>0</v>
      </c>
      <c r="C832" s="22" t="s">
        <v>0</v>
      </c>
      <c r="D832" s="22" t="s">
        <v>7</v>
      </c>
      <c r="E832" s="22" t="s">
        <v>2</v>
      </c>
      <c r="F832" s="22">
        <v>2</v>
      </c>
      <c r="G832" s="22" t="s">
        <v>9</v>
      </c>
      <c r="H832" s="22">
        <v>3</v>
      </c>
      <c r="I832" s="22">
        <v>1</v>
      </c>
      <c r="J832" s="22">
        <v>4</v>
      </c>
      <c r="K832" s="22" t="s">
        <v>10</v>
      </c>
      <c r="L832" s="22">
        <v>4766</v>
      </c>
      <c r="M832" s="22" t="s">
        <v>5</v>
      </c>
      <c r="N832" s="22">
        <v>6</v>
      </c>
      <c r="O832" s="22">
        <v>3</v>
      </c>
      <c r="P832" s="22">
        <v>1</v>
      </c>
      <c r="Q832" s="22">
        <f t="shared" si="12"/>
        <v>5</v>
      </c>
      <c r="R832" s="22">
        <v>0</v>
      </c>
      <c r="S832" s="22">
        <v>0</v>
      </c>
      <c r="T832" s="22">
        <v>0</v>
      </c>
      <c r="U832" s="22">
        <v>12</v>
      </c>
    </row>
    <row r="833" spans="1:21" x14ac:dyDescent="0.25">
      <c r="A833" s="22">
        <v>31</v>
      </c>
      <c r="B833" s="22">
        <v>1</v>
      </c>
      <c r="C833" s="22" t="s">
        <v>6</v>
      </c>
      <c r="D833" s="22" t="s">
        <v>7</v>
      </c>
      <c r="E833" s="22" t="s">
        <v>8</v>
      </c>
      <c r="F833" s="22">
        <v>3</v>
      </c>
      <c r="G833" s="22" t="s">
        <v>9</v>
      </c>
      <c r="H833" s="22">
        <v>3</v>
      </c>
      <c r="I833" s="22">
        <v>1</v>
      </c>
      <c r="J833" s="22">
        <v>3</v>
      </c>
      <c r="K833" s="22" t="s">
        <v>10</v>
      </c>
      <c r="L833" s="22">
        <v>2610</v>
      </c>
      <c r="M833" s="22" t="s">
        <v>11</v>
      </c>
      <c r="N833" s="22">
        <v>2</v>
      </c>
      <c r="O833" s="22">
        <v>2</v>
      </c>
      <c r="P833" s="22">
        <v>2</v>
      </c>
      <c r="Q833" s="22">
        <f t="shared" si="12"/>
        <v>0</v>
      </c>
      <c r="R833" s="22">
        <v>2</v>
      </c>
      <c r="S833" s="22">
        <v>2</v>
      </c>
      <c r="T833" s="22">
        <v>2</v>
      </c>
      <c r="U833" s="22">
        <v>15</v>
      </c>
    </row>
    <row r="834" spans="1:21" x14ac:dyDescent="0.25">
      <c r="A834" s="22">
        <v>37</v>
      </c>
      <c r="B834" s="22">
        <v>0</v>
      </c>
      <c r="C834" s="22" t="s">
        <v>0</v>
      </c>
      <c r="D834" s="22" t="s">
        <v>7</v>
      </c>
      <c r="E834" s="22" t="s">
        <v>8</v>
      </c>
      <c r="F834" s="22">
        <v>3</v>
      </c>
      <c r="G834" s="22" t="s">
        <v>3</v>
      </c>
      <c r="H834" s="22">
        <v>2</v>
      </c>
      <c r="I834" s="22">
        <v>2</v>
      </c>
      <c r="J834" s="22">
        <v>4</v>
      </c>
      <c r="K834" s="22" t="s">
        <v>15</v>
      </c>
      <c r="L834" s="22">
        <v>5731</v>
      </c>
      <c r="M834" s="22" t="s">
        <v>11</v>
      </c>
      <c r="N834" s="22">
        <v>9</v>
      </c>
      <c r="O834" s="22">
        <v>3</v>
      </c>
      <c r="P834" s="22">
        <v>6</v>
      </c>
      <c r="Q834" s="22">
        <f t="shared" si="12"/>
        <v>3</v>
      </c>
      <c r="R834" s="22">
        <v>2</v>
      </c>
      <c r="S834" s="22">
        <v>1</v>
      </c>
      <c r="T834" s="22">
        <v>3</v>
      </c>
      <c r="U834" s="22">
        <v>25</v>
      </c>
    </row>
    <row r="835" spans="1:21" x14ac:dyDescent="0.25">
      <c r="A835" s="22">
        <v>27</v>
      </c>
      <c r="B835" s="22">
        <v>0</v>
      </c>
      <c r="C835" s="22" t="s">
        <v>0</v>
      </c>
      <c r="D835" s="22" t="s">
        <v>7</v>
      </c>
      <c r="E835" s="22" t="s">
        <v>2</v>
      </c>
      <c r="F835" s="22">
        <v>4</v>
      </c>
      <c r="G835" s="22" t="s">
        <v>9</v>
      </c>
      <c r="H835" s="22">
        <v>2</v>
      </c>
      <c r="I835" s="22">
        <v>1</v>
      </c>
      <c r="J835" s="22">
        <v>3</v>
      </c>
      <c r="K835" s="22" t="s">
        <v>10</v>
      </c>
      <c r="L835" s="22">
        <v>2539</v>
      </c>
      <c r="M835" s="22" t="s">
        <v>11</v>
      </c>
      <c r="N835" s="22">
        <v>4</v>
      </c>
      <c r="O835" s="22">
        <v>3</v>
      </c>
      <c r="P835" s="22">
        <v>4</v>
      </c>
      <c r="Q835" s="22">
        <f t="shared" ref="Q835:Q898" si="13">N835-P835</f>
        <v>0</v>
      </c>
      <c r="R835" s="22">
        <v>2</v>
      </c>
      <c r="S835" s="22">
        <v>2</v>
      </c>
      <c r="T835" s="22">
        <v>2</v>
      </c>
      <c r="U835" s="22">
        <v>6</v>
      </c>
    </row>
    <row r="836" spans="1:21" x14ac:dyDescent="0.25">
      <c r="A836" s="22">
        <v>34</v>
      </c>
      <c r="B836" s="22">
        <v>0</v>
      </c>
      <c r="C836" s="22" t="s">
        <v>0</v>
      </c>
      <c r="D836" s="22" t="s">
        <v>1</v>
      </c>
      <c r="E836" s="22" t="s">
        <v>2</v>
      </c>
      <c r="F836" s="22">
        <v>2</v>
      </c>
      <c r="G836" s="22" t="s">
        <v>3</v>
      </c>
      <c r="H836" s="22">
        <v>3</v>
      </c>
      <c r="I836" s="22">
        <v>2</v>
      </c>
      <c r="J836" s="22">
        <v>3</v>
      </c>
      <c r="K836" s="22" t="s">
        <v>10</v>
      </c>
      <c r="L836" s="22">
        <v>5714</v>
      </c>
      <c r="M836" s="22" t="s">
        <v>11</v>
      </c>
      <c r="N836" s="22">
        <v>6</v>
      </c>
      <c r="O836" s="22">
        <v>2</v>
      </c>
      <c r="P836" s="22">
        <v>6</v>
      </c>
      <c r="Q836" s="22">
        <f t="shared" si="13"/>
        <v>0</v>
      </c>
      <c r="R836" s="22">
        <v>5</v>
      </c>
      <c r="S836" s="22">
        <v>1</v>
      </c>
      <c r="T836" s="22">
        <v>3</v>
      </c>
      <c r="U836" s="22">
        <v>9</v>
      </c>
    </row>
    <row r="837" spans="1:21" x14ac:dyDescent="0.25">
      <c r="A837" s="22">
        <v>35</v>
      </c>
      <c r="B837" s="22">
        <v>0</v>
      </c>
      <c r="C837" s="22" t="s">
        <v>0</v>
      </c>
      <c r="D837" s="22" t="s">
        <v>13</v>
      </c>
      <c r="E837" s="22" t="s">
        <v>17</v>
      </c>
      <c r="F837" s="22">
        <v>3</v>
      </c>
      <c r="G837" s="22" t="s">
        <v>9</v>
      </c>
      <c r="H837" s="22">
        <v>3</v>
      </c>
      <c r="I837" s="22">
        <v>1</v>
      </c>
      <c r="J837" s="22">
        <v>3</v>
      </c>
      <c r="K837" s="22" t="s">
        <v>4</v>
      </c>
      <c r="L837" s="22">
        <v>4323</v>
      </c>
      <c r="M837" s="22" t="s">
        <v>11</v>
      </c>
      <c r="N837" s="22">
        <v>6</v>
      </c>
      <c r="O837" s="22">
        <v>1</v>
      </c>
      <c r="P837" s="22">
        <v>5</v>
      </c>
      <c r="Q837" s="22">
        <f t="shared" si="13"/>
        <v>1</v>
      </c>
      <c r="R837" s="22">
        <v>4</v>
      </c>
      <c r="S837" s="22">
        <v>1</v>
      </c>
      <c r="T837" s="22">
        <v>4</v>
      </c>
      <c r="U837" s="22">
        <v>8</v>
      </c>
    </row>
    <row r="838" spans="1:21" x14ac:dyDescent="0.25">
      <c r="A838" s="22">
        <v>29</v>
      </c>
      <c r="B838" s="22">
        <v>1</v>
      </c>
      <c r="C838" s="22" t="s">
        <v>0</v>
      </c>
      <c r="D838" s="22" t="s">
        <v>1</v>
      </c>
      <c r="E838" s="22" t="s">
        <v>2</v>
      </c>
      <c r="F838" s="22">
        <v>4</v>
      </c>
      <c r="G838" s="22" t="s">
        <v>3</v>
      </c>
      <c r="H838" s="22">
        <v>2</v>
      </c>
      <c r="I838" s="22">
        <v>3</v>
      </c>
      <c r="J838" s="22">
        <v>1</v>
      </c>
      <c r="K838" s="22" t="s">
        <v>10</v>
      </c>
      <c r="L838" s="22">
        <v>7336</v>
      </c>
      <c r="M838" s="22" t="s">
        <v>11</v>
      </c>
      <c r="N838" s="22">
        <v>11</v>
      </c>
      <c r="O838" s="22">
        <v>1</v>
      </c>
      <c r="P838" s="22">
        <v>11</v>
      </c>
      <c r="Q838" s="22">
        <f t="shared" si="13"/>
        <v>0</v>
      </c>
      <c r="R838" s="22">
        <v>8</v>
      </c>
      <c r="S838" s="22">
        <v>3</v>
      </c>
      <c r="T838" s="22">
        <v>10</v>
      </c>
      <c r="U838" s="22">
        <v>23</v>
      </c>
    </row>
    <row r="839" spans="1:21" x14ac:dyDescent="0.25">
      <c r="A839" s="22">
        <v>40</v>
      </c>
      <c r="B839" s="22">
        <v>0</v>
      </c>
      <c r="C839" s="22" t="s">
        <v>6</v>
      </c>
      <c r="D839" s="22" t="s">
        <v>7</v>
      </c>
      <c r="E839" s="22" t="s">
        <v>8</v>
      </c>
      <c r="F839" s="22">
        <v>2</v>
      </c>
      <c r="G839" s="22" t="s">
        <v>3</v>
      </c>
      <c r="H839" s="22">
        <v>3</v>
      </c>
      <c r="I839" s="22">
        <v>3</v>
      </c>
      <c r="J839" s="22">
        <v>3</v>
      </c>
      <c r="K839" s="22" t="s">
        <v>4</v>
      </c>
      <c r="L839" s="22">
        <v>13499</v>
      </c>
      <c r="M839" s="22" t="s">
        <v>11</v>
      </c>
      <c r="N839" s="22">
        <v>20</v>
      </c>
      <c r="O839" s="22">
        <v>2</v>
      </c>
      <c r="P839" s="22">
        <v>18</v>
      </c>
      <c r="Q839" s="22">
        <f t="shared" si="13"/>
        <v>2</v>
      </c>
      <c r="R839" s="22">
        <v>7</v>
      </c>
      <c r="S839" s="22">
        <v>2</v>
      </c>
      <c r="T839" s="22">
        <v>13</v>
      </c>
      <c r="U839" s="22">
        <v>9</v>
      </c>
    </row>
    <row r="840" spans="1:21" x14ac:dyDescent="0.25">
      <c r="A840" s="22">
        <v>42</v>
      </c>
      <c r="B840" s="22">
        <v>1</v>
      </c>
      <c r="C840" s="22" t="s">
        <v>6</v>
      </c>
      <c r="D840" s="22" t="s">
        <v>1</v>
      </c>
      <c r="E840" s="22" t="s">
        <v>2</v>
      </c>
      <c r="F840" s="22">
        <v>3</v>
      </c>
      <c r="G840" s="22" t="s">
        <v>9</v>
      </c>
      <c r="H840" s="22">
        <v>3</v>
      </c>
      <c r="I840" s="22">
        <v>4</v>
      </c>
      <c r="J840" s="22">
        <v>1</v>
      </c>
      <c r="K840" s="22" t="s">
        <v>4</v>
      </c>
      <c r="L840" s="22">
        <v>13758</v>
      </c>
      <c r="M840" s="22" t="s">
        <v>5</v>
      </c>
      <c r="N840" s="22">
        <v>22</v>
      </c>
      <c r="O840" s="22">
        <v>2</v>
      </c>
      <c r="P840" s="22">
        <v>21</v>
      </c>
      <c r="Q840" s="22">
        <f t="shared" si="13"/>
        <v>1</v>
      </c>
      <c r="R840" s="22">
        <v>9</v>
      </c>
      <c r="S840" s="22">
        <v>13</v>
      </c>
      <c r="T840" s="22">
        <v>14</v>
      </c>
      <c r="U840" s="22">
        <v>12</v>
      </c>
    </row>
    <row r="841" spans="1:21" x14ac:dyDescent="0.25">
      <c r="A841" s="22">
        <v>42</v>
      </c>
      <c r="B841" s="22">
        <v>0</v>
      </c>
      <c r="C841" s="22" t="s">
        <v>0</v>
      </c>
      <c r="D841" s="22" t="s">
        <v>1</v>
      </c>
      <c r="E841" s="22" t="s">
        <v>14</v>
      </c>
      <c r="F841" s="22">
        <v>2</v>
      </c>
      <c r="G841" s="22" t="s">
        <v>9</v>
      </c>
      <c r="H841" s="22">
        <v>3</v>
      </c>
      <c r="I841" s="22">
        <v>2</v>
      </c>
      <c r="J841" s="22">
        <v>1</v>
      </c>
      <c r="K841" s="22" t="s">
        <v>4</v>
      </c>
      <c r="L841" s="22">
        <v>5155</v>
      </c>
      <c r="M841" s="22" t="s">
        <v>11</v>
      </c>
      <c r="N841" s="22">
        <v>9</v>
      </c>
      <c r="O841" s="22">
        <v>4</v>
      </c>
      <c r="P841" s="22">
        <v>6</v>
      </c>
      <c r="Q841" s="22">
        <f t="shared" si="13"/>
        <v>3</v>
      </c>
      <c r="R841" s="22">
        <v>4</v>
      </c>
      <c r="S841" s="22">
        <v>1</v>
      </c>
      <c r="T841" s="22">
        <v>5</v>
      </c>
      <c r="U841" s="22">
        <v>4</v>
      </c>
    </row>
    <row r="842" spans="1:21" x14ac:dyDescent="0.25">
      <c r="A842" s="22">
        <v>35</v>
      </c>
      <c r="B842" s="22">
        <v>0</v>
      </c>
      <c r="C842" s="22" t="s">
        <v>0</v>
      </c>
      <c r="D842" s="22" t="s">
        <v>7</v>
      </c>
      <c r="E842" s="22" t="s">
        <v>8</v>
      </c>
      <c r="F842" s="22">
        <v>4</v>
      </c>
      <c r="G842" s="22" t="s">
        <v>9</v>
      </c>
      <c r="H842" s="22">
        <v>2</v>
      </c>
      <c r="I842" s="22">
        <v>1</v>
      </c>
      <c r="J842" s="22">
        <v>3</v>
      </c>
      <c r="K842" s="22" t="s">
        <v>10</v>
      </c>
      <c r="L842" s="22">
        <v>2258</v>
      </c>
      <c r="M842" s="22" t="s">
        <v>11</v>
      </c>
      <c r="N842" s="22">
        <v>10</v>
      </c>
      <c r="O842" s="22">
        <v>3</v>
      </c>
      <c r="P842" s="22">
        <v>8</v>
      </c>
      <c r="Q842" s="22">
        <f t="shared" si="13"/>
        <v>2</v>
      </c>
      <c r="R842" s="22">
        <v>0</v>
      </c>
      <c r="S842" s="22">
        <v>1</v>
      </c>
      <c r="T842" s="22">
        <v>7</v>
      </c>
      <c r="U842" s="22">
        <v>1</v>
      </c>
    </row>
    <row r="843" spans="1:21" x14ac:dyDescent="0.25">
      <c r="A843" s="22">
        <v>24</v>
      </c>
      <c r="B843" s="22">
        <v>0</v>
      </c>
      <c r="C843" s="22" t="s">
        <v>0</v>
      </c>
      <c r="D843" s="22" t="s">
        <v>7</v>
      </c>
      <c r="E843" s="22" t="s">
        <v>8</v>
      </c>
      <c r="F843" s="22">
        <v>4</v>
      </c>
      <c r="G843" s="22" t="s">
        <v>9</v>
      </c>
      <c r="H843" s="22">
        <v>3</v>
      </c>
      <c r="I843" s="22">
        <v>1</v>
      </c>
      <c r="J843" s="22">
        <v>2</v>
      </c>
      <c r="K843" s="22" t="s">
        <v>4</v>
      </c>
      <c r="L843" s="22">
        <v>3597</v>
      </c>
      <c r="M843" s="22" t="s">
        <v>11</v>
      </c>
      <c r="N843" s="22">
        <v>6</v>
      </c>
      <c r="O843" s="22">
        <v>3</v>
      </c>
      <c r="P843" s="22">
        <v>4</v>
      </c>
      <c r="Q843" s="22">
        <f t="shared" si="13"/>
        <v>2</v>
      </c>
      <c r="R843" s="22">
        <v>3</v>
      </c>
      <c r="S843" s="22">
        <v>1</v>
      </c>
      <c r="T843" s="22">
        <v>2</v>
      </c>
      <c r="U843" s="22">
        <v>24</v>
      </c>
    </row>
    <row r="844" spans="1:21" x14ac:dyDescent="0.25">
      <c r="A844" s="22">
        <v>28</v>
      </c>
      <c r="B844" s="22">
        <v>1</v>
      </c>
      <c r="C844" s="22" t="s">
        <v>0</v>
      </c>
      <c r="D844" s="22" t="s">
        <v>7</v>
      </c>
      <c r="E844" s="22" t="s">
        <v>2</v>
      </c>
      <c r="F844" s="22">
        <v>3</v>
      </c>
      <c r="G844" s="22" t="s">
        <v>3</v>
      </c>
      <c r="H844" s="22">
        <v>3</v>
      </c>
      <c r="I844" s="22">
        <v>1</v>
      </c>
      <c r="J844" s="22">
        <v>4</v>
      </c>
      <c r="K844" s="22" t="s">
        <v>10</v>
      </c>
      <c r="L844" s="22">
        <v>2515</v>
      </c>
      <c r="M844" s="22" t="s">
        <v>5</v>
      </c>
      <c r="N844" s="22">
        <v>1</v>
      </c>
      <c r="O844" s="22">
        <v>2</v>
      </c>
      <c r="P844" s="22">
        <v>1</v>
      </c>
      <c r="Q844" s="22">
        <f t="shared" si="13"/>
        <v>0</v>
      </c>
      <c r="R844" s="22">
        <v>1</v>
      </c>
      <c r="S844" s="22">
        <v>0</v>
      </c>
      <c r="T844" s="22">
        <v>0</v>
      </c>
      <c r="U844" s="22">
        <v>12</v>
      </c>
    </row>
    <row r="845" spans="1:21" x14ac:dyDescent="0.25">
      <c r="A845" s="22">
        <v>26</v>
      </c>
      <c r="B845" s="22">
        <v>0</v>
      </c>
      <c r="C845" s="22" t="s">
        <v>0</v>
      </c>
      <c r="D845" s="22" t="s">
        <v>7</v>
      </c>
      <c r="E845" s="22" t="s">
        <v>8</v>
      </c>
      <c r="F845" s="22">
        <v>1</v>
      </c>
      <c r="G845" s="22" t="s">
        <v>9</v>
      </c>
      <c r="H845" s="22">
        <v>4</v>
      </c>
      <c r="I845" s="22">
        <v>1</v>
      </c>
      <c r="J845" s="22">
        <v>4</v>
      </c>
      <c r="K845" s="22" t="s">
        <v>10</v>
      </c>
      <c r="L845" s="22">
        <v>4420</v>
      </c>
      <c r="M845" s="22" t="s">
        <v>11</v>
      </c>
      <c r="N845" s="22">
        <v>8</v>
      </c>
      <c r="O845" s="22">
        <v>3</v>
      </c>
      <c r="P845" s="22">
        <v>8</v>
      </c>
      <c r="Q845" s="22">
        <f t="shared" si="13"/>
        <v>0</v>
      </c>
      <c r="R845" s="22">
        <v>7</v>
      </c>
      <c r="S845" s="22">
        <v>0</v>
      </c>
      <c r="T845" s="22">
        <v>7</v>
      </c>
      <c r="U845" s="22">
        <v>3</v>
      </c>
    </row>
    <row r="846" spans="1:21" x14ac:dyDescent="0.25">
      <c r="A846" s="22">
        <v>30</v>
      </c>
      <c r="B846" s="22">
        <v>0</v>
      </c>
      <c r="C846" s="22" t="s">
        <v>0</v>
      </c>
      <c r="D846" s="22" t="s">
        <v>1</v>
      </c>
      <c r="E846" s="22" t="s">
        <v>14</v>
      </c>
      <c r="F846" s="22">
        <v>3</v>
      </c>
      <c r="G846" s="22" t="s">
        <v>9</v>
      </c>
      <c r="H846" s="22">
        <v>2</v>
      </c>
      <c r="I846" s="22">
        <v>2</v>
      </c>
      <c r="J846" s="22">
        <v>3</v>
      </c>
      <c r="K846" s="22" t="s">
        <v>10</v>
      </c>
      <c r="L846" s="22">
        <v>6578</v>
      </c>
      <c r="M846" s="22" t="s">
        <v>11</v>
      </c>
      <c r="N846" s="22">
        <v>10</v>
      </c>
      <c r="O846" s="22">
        <v>3</v>
      </c>
      <c r="P846" s="22">
        <v>10</v>
      </c>
      <c r="Q846" s="22">
        <f t="shared" si="13"/>
        <v>0</v>
      </c>
      <c r="R846" s="22">
        <v>3</v>
      </c>
      <c r="S846" s="22">
        <v>1</v>
      </c>
      <c r="T846" s="22">
        <v>4</v>
      </c>
      <c r="U846" s="22">
        <v>10</v>
      </c>
    </row>
    <row r="847" spans="1:21" x14ac:dyDescent="0.25">
      <c r="A847" s="22">
        <v>40</v>
      </c>
      <c r="B847" s="22">
        <v>0</v>
      </c>
      <c r="C847" s="22" t="s">
        <v>6</v>
      </c>
      <c r="D847" s="22" t="s">
        <v>7</v>
      </c>
      <c r="E847" s="22" t="s">
        <v>8</v>
      </c>
      <c r="F847" s="22">
        <v>3</v>
      </c>
      <c r="G847" s="22" t="s">
        <v>3</v>
      </c>
      <c r="H847" s="22">
        <v>2</v>
      </c>
      <c r="I847" s="22">
        <v>2</v>
      </c>
      <c r="J847" s="22">
        <v>4</v>
      </c>
      <c r="K847" s="22" t="s">
        <v>10</v>
      </c>
      <c r="L847" s="22">
        <v>4422</v>
      </c>
      <c r="M847" s="22" t="s">
        <v>5</v>
      </c>
      <c r="N847" s="22">
        <v>16</v>
      </c>
      <c r="O847" s="22">
        <v>1</v>
      </c>
      <c r="P847" s="22">
        <v>1</v>
      </c>
      <c r="Q847" s="22">
        <f t="shared" si="13"/>
        <v>15</v>
      </c>
      <c r="R847" s="22">
        <v>1</v>
      </c>
      <c r="S847" s="22">
        <v>0</v>
      </c>
      <c r="T847" s="22">
        <v>0</v>
      </c>
      <c r="U847" s="22">
        <v>26</v>
      </c>
    </row>
    <row r="848" spans="1:21" x14ac:dyDescent="0.25">
      <c r="A848" s="22">
        <v>35</v>
      </c>
      <c r="B848" s="22">
        <v>0</v>
      </c>
      <c r="C848" s="22" t="s">
        <v>0</v>
      </c>
      <c r="D848" s="22" t="s">
        <v>7</v>
      </c>
      <c r="E848" s="22" t="s">
        <v>2</v>
      </c>
      <c r="F848" s="22">
        <v>3</v>
      </c>
      <c r="G848" s="22" t="s">
        <v>9</v>
      </c>
      <c r="H848" s="22">
        <v>2</v>
      </c>
      <c r="I848" s="22">
        <v>3</v>
      </c>
      <c r="J848" s="22">
        <v>2</v>
      </c>
      <c r="K848" s="22" t="s">
        <v>15</v>
      </c>
      <c r="L848" s="22">
        <v>10274</v>
      </c>
      <c r="M848" s="22" t="s">
        <v>11</v>
      </c>
      <c r="N848" s="22">
        <v>15</v>
      </c>
      <c r="O848" s="22">
        <v>4</v>
      </c>
      <c r="P848" s="22">
        <v>7</v>
      </c>
      <c r="Q848" s="22">
        <f t="shared" si="13"/>
        <v>8</v>
      </c>
      <c r="R848" s="22">
        <v>7</v>
      </c>
      <c r="S848" s="22">
        <v>6</v>
      </c>
      <c r="T848" s="22">
        <v>4</v>
      </c>
      <c r="U848" s="22">
        <v>2</v>
      </c>
    </row>
    <row r="849" spans="1:21" x14ac:dyDescent="0.25">
      <c r="A849" s="22">
        <v>34</v>
      </c>
      <c r="B849" s="22">
        <v>0</v>
      </c>
      <c r="C849" s="22" t="s">
        <v>6</v>
      </c>
      <c r="D849" s="22" t="s">
        <v>7</v>
      </c>
      <c r="E849" s="22" t="s">
        <v>8</v>
      </c>
      <c r="F849" s="22">
        <v>4</v>
      </c>
      <c r="G849" s="22" t="s">
        <v>9</v>
      </c>
      <c r="H849" s="22">
        <v>2</v>
      </c>
      <c r="I849" s="22">
        <v>2</v>
      </c>
      <c r="J849" s="22">
        <v>1</v>
      </c>
      <c r="K849" s="22" t="s">
        <v>4</v>
      </c>
      <c r="L849" s="22">
        <v>5343</v>
      </c>
      <c r="M849" s="22" t="s">
        <v>11</v>
      </c>
      <c r="N849" s="22">
        <v>14</v>
      </c>
      <c r="O849" s="22">
        <v>3</v>
      </c>
      <c r="P849" s="22">
        <v>13</v>
      </c>
      <c r="Q849" s="22">
        <f t="shared" si="13"/>
        <v>1</v>
      </c>
      <c r="R849" s="22">
        <v>9</v>
      </c>
      <c r="S849" s="22">
        <v>4</v>
      </c>
      <c r="T849" s="22">
        <v>9</v>
      </c>
      <c r="U849" s="22">
        <v>1</v>
      </c>
    </row>
    <row r="850" spans="1:21" x14ac:dyDescent="0.25">
      <c r="A850" s="22">
        <v>35</v>
      </c>
      <c r="B850" s="22">
        <v>0</v>
      </c>
      <c r="C850" s="22" t="s">
        <v>6</v>
      </c>
      <c r="D850" s="22" t="s">
        <v>7</v>
      </c>
      <c r="E850" s="22" t="s">
        <v>20</v>
      </c>
      <c r="F850" s="22">
        <v>4</v>
      </c>
      <c r="G850" s="22" t="s">
        <v>9</v>
      </c>
      <c r="H850" s="22">
        <v>2</v>
      </c>
      <c r="I850" s="22">
        <v>1</v>
      </c>
      <c r="J850" s="22">
        <v>4</v>
      </c>
      <c r="K850" s="22" t="s">
        <v>10</v>
      </c>
      <c r="L850" s="22">
        <v>2376</v>
      </c>
      <c r="M850" s="22" t="s">
        <v>11</v>
      </c>
      <c r="N850" s="22">
        <v>2</v>
      </c>
      <c r="O850" s="22">
        <v>4</v>
      </c>
      <c r="P850" s="22">
        <v>2</v>
      </c>
      <c r="Q850" s="22">
        <f t="shared" si="13"/>
        <v>0</v>
      </c>
      <c r="R850" s="22">
        <v>2</v>
      </c>
      <c r="S850" s="22">
        <v>2</v>
      </c>
      <c r="T850" s="22">
        <v>2</v>
      </c>
      <c r="U850" s="22">
        <v>4</v>
      </c>
    </row>
    <row r="851" spans="1:21" x14ac:dyDescent="0.25">
      <c r="A851" s="22">
        <v>43</v>
      </c>
      <c r="B851" s="22">
        <v>1</v>
      </c>
      <c r="C851" s="22" t="s">
        <v>0</v>
      </c>
      <c r="D851" s="22" t="s">
        <v>1</v>
      </c>
      <c r="E851" s="22" t="s">
        <v>14</v>
      </c>
      <c r="F851" s="22">
        <v>1</v>
      </c>
      <c r="G851" s="22" t="s">
        <v>3</v>
      </c>
      <c r="H851" s="22">
        <v>1</v>
      </c>
      <c r="I851" s="22">
        <v>2</v>
      </c>
      <c r="J851" s="22">
        <v>3</v>
      </c>
      <c r="K851" s="22" t="s">
        <v>4</v>
      </c>
      <c r="L851" s="22">
        <v>5346</v>
      </c>
      <c r="M851" s="22" t="s">
        <v>11</v>
      </c>
      <c r="N851" s="22">
        <v>7</v>
      </c>
      <c r="O851" s="22">
        <v>2</v>
      </c>
      <c r="P851" s="22">
        <v>4</v>
      </c>
      <c r="Q851" s="22">
        <f t="shared" si="13"/>
        <v>3</v>
      </c>
      <c r="R851" s="22">
        <v>3</v>
      </c>
      <c r="S851" s="22">
        <v>1</v>
      </c>
      <c r="T851" s="22">
        <v>3</v>
      </c>
      <c r="U851" s="22">
        <v>9</v>
      </c>
    </row>
    <row r="852" spans="1:21" x14ac:dyDescent="0.25">
      <c r="A852" s="22">
        <v>32</v>
      </c>
      <c r="B852" s="22">
        <v>0</v>
      </c>
      <c r="C852" s="22" t="s">
        <v>12</v>
      </c>
      <c r="D852" s="22" t="s">
        <v>1</v>
      </c>
      <c r="E852" s="22" t="s">
        <v>2</v>
      </c>
      <c r="F852" s="22">
        <v>3</v>
      </c>
      <c r="G852" s="22" t="s">
        <v>3</v>
      </c>
      <c r="H852" s="22">
        <v>3</v>
      </c>
      <c r="I852" s="22">
        <v>1</v>
      </c>
      <c r="J852" s="22">
        <v>1</v>
      </c>
      <c r="K852" s="22" t="s">
        <v>15</v>
      </c>
      <c r="L852" s="22">
        <v>2827</v>
      </c>
      <c r="M852" s="22" t="s">
        <v>11</v>
      </c>
      <c r="N852" s="22">
        <v>1</v>
      </c>
      <c r="O852" s="22">
        <v>3</v>
      </c>
      <c r="P852" s="22">
        <v>1</v>
      </c>
      <c r="Q852" s="22">
        <f t="shared" si="13"/>
        <v>0</v>
      </c>
      <c r="R852" s="22">
        <v>0</v>
      </c>
      <c r="S852" s="22">
        <v>0</v>
      </c>
      <c r="T852" s="22">
        <v>0</v>
      </c>
      <c r="U852" s="22">
        <v>2</v>
      </c>
    </row>
    <row r="853" spans="1:21" x14ac:dyDescent="0.25">
      <c r="A853" s="22">
        <v>56</v>
      </c>
      <c r="B853" s="22">
        <v>0</v>
      </c>
      <c r="C853" s="22" t="s">
        <v>0</v>
      </c>
      <c r="D853" s="22" t="s">
        <v>7</v>
      </c>
      <c r="E853" s="22" t="s">
        <v>17</v>
      </c>
      <c r="F853" s="22">
        <v>4</v>
      </c>
      <c r="G853" s="22" t="s">
        <v>3</v>
      </c>
      <c r="H853" s="22">
        <v>3</v>
      </c>
      <c r="I853" s="22">
        <v>5</v>
      </c>
      <c r="J853" s="22">
        <v>1</v>
      </c>
      <c r="K853" s="22" t="s">
        <v>15</v>
      </c>
      <c r="L853" s="22">
        <v>19943</v>
      </c>
      <c r="M853" s="22" t="s">
        <v>11</v>
      </c>
      <c r="N853" s="22">
        <v>28</v>
      </c>
      <c r="O853" s="22">
        <v>3</v>
      </c>
      <c r="P853" s="22">
        <v>5</v>
      </c>
      <c r="Q853" s="22">
        <f t="shared" si="13"/>
        <v>23</v>
      </c>
      <c r="R853" s="22">
        <v>2</v>
      </c>
      <c r="S853" s="22">
        <v>4</v>
      </c>
      <c r="T853" s="22">
        <v>2</v>
      </c>
      <c r="U853" s="22">
        <v>4</v>
      </c>
    </row>
    <row r="854" spans="1:21" x14ac:dyDescent="0.25">
      <c r="A854" s="22">
        <v>29</v>
      </c>
      <c r="B854" s="22">
        <v>0</v>
      </c>
      <c r="C854" s="22" t="s">
        <v>0</v>
      </c>
      <c r="D854" s="22" t="s">
        <v>7</v>
      </c>
      <c r="E854" s="22" t="s">
        <v>8</v>
      </c>
      <c r="F854" s="22">
        <v>2</v>
      </c>
      <c r="G854" s="22" t="s">
        <v>3</v>
      </c>
      <c r="H854" s="22">
        <v>3</v>
      </c>
      <c r="I854" s="22">
        <v>1</v>
      </c>
      <c r="J854" s="22">
        <v>4</v>
      </c>
      <c r="K854" s="22" t="s">
        <v>10</v>
      </c>
      <c r="L854" s="22">
        <v>3131</v>
      </c>
      <c r="M854" s="22" t="s">
        <v>11</v>
      </c>
      <c r="N854" s="22">
        <v>10</v>
      </c>
      <c r="O854" s="22">
        <v>3</v>
      </c>
      <c r="P854" s="22">
        <v>10</v>
      </c>
      <c r="Q854" s="22">
        <f t="shared" si="13"/>
        <v>0</v>
      </c>
      <c r="R854" s="22">
        <v>8</v>
      </c>
      <c r="S854" s="22">
        <v>0</v>
      </c>
      <c r="T854" s="22">
        <v>8</v>
      </c>
      <c r="U854" s="22">
        <v>6</v>
      </c>
    </row>
    <row r="855" spans="1:21" x14ac:dyDescent="0.25">
      <c r="A855" s="22">
        <v>19</v>
      </c>
      <c r="B855" s="22">
        <v>0</v>
      </c>
      <c r="C855" s="22" t="s">
        <v>0</v>
      </c>
      <c r="D855" s="22" t="s">
        <v>7</v>
      </c>
      <c r="E855" s="22" t="s">
        <v>2</v>
      </c>
      <c r="F855" s="22">
        <v>3</v>
      </c>
      <c r="G855" s="22" t="s">
        <v>9</v>
      </c>
      <c r="H855" s="22">
        <v>3</v>
      </c>
      <c r="I855" s="22">
        <v>1</v>
      </c>
      <c r="J855" s="22">
        <v>1</v>
      </c>
      <c r="K855" s="22" t="s">
        <v>4</v>
      </c>
      <c r="L855" s="22">
        <v>2552</v>
      </c>
      <c r="M855" s="22" t="s">
        <v>11</v>
      </c>
      <c r="N855" s="22">
        <v>1</v>
      </c>
      <c r="O855" s="22">
        <v>3</v>
      </c>
      <c r="P855" s="22">
        <v>1</v>
      </c>
      <c r="Q855" s="22">
        <f t="shared" si="13"/>
        <v>0</v>
      </c>
      <c r="R855" s="22">
        <v>1</v>
      </c>
      <c r="S855" s="22">
        <v>0</v>
      </c>
      <c r="T855" s="22">
        <v>0</v>
      </c>
      <c r="U855" s="22">
        <v>9</v>
      </c>
    </row>
    <row r="856" spans="1:21" x14ac:dyDescent="0.25">
      <c r="A856" s="22">
        <v>45</v>
      </c>
      <c r="B856" s="22">
        <v>0</v>
      </c>
      <c r="C856" s="22" t="s">
        <v>0</v>
      </c>
      <c r="D856" s="22" t="s">
        <v>7</v>
      </c>
      <c r="E856" s="22" t="s">
        <v>8</v>
      </c>
      <c r="F856" s="22">
        <v>1</v>
      </c>
      <c r="G856" s="22" t="s">
        <v>3</v>
      </c>
      <c r="H856" s="22">
        <v>3</v>
      </c>
      <c r="I856" s="22">
        <v>1</v>
      </c>
      <c r="J856" s="22">
        <v>3</v>
      </c>
      <c r="K856" s="22" t="s">
        <v>10</v>
      </c>
      <c r="L856" s="22">
        <v>4477</v>
      </c>
      <c r="M856" s="22" t="s">
        <v>5</v>
      </c>
      <c r="N856" s="22">
        <v>7</v>
      </c>
      <c r="O856" s="22">
        <v>2</v>
      </c>
      <c r="P856" s="22">
        <v>3</v>
      </c>
      <c r="Q856" s="22">
        <f t="shared" si="13"/>
        <v>4</v>
      </c>
      <c r="R856" s="22">
        <v>2</v>
      </c>
      <c r="S856" s="22">
        <v>0</v>
      </c>
      <c r="T856" s="22">
        <v>2</v>
      </c>
      <c r="U856" s="22">
        <v>7</v>
      </c>
    </row>
    <row r="857" spans="1:21" x14ac:dyDescent="0.25">
      <c r="A857" s="22">
        <v>37</v>
      </c>
      <c r="B857" s="22">
        <v>0</v>
      </c>
      <c r="C857" s="22" t="s">
        <v>0</v>
      </c>
      <c r="D857" s="22" t="s">
        <v>7</v>
      </c>
      <c r="E857" s="22" t="s">
        <v>2</v>
      </c>
      <c r="F857" s="22">
        <v>4</v>
      </c>
      <c r="G857" s="22" t="s">
        <v>3</v>
      </c>
      <c r="H857" s="22">
        <v>2</v>
      </c>
      <c r="I857" s="22">
        <v>2</v>
      </c>
      <c r="J857" s="22">
        <v>4</v>
      </c>
      <c r="K857" s="22" t="s">
        <v>10</v>
      </c>
      <c r="L857" s="22">
        <v>6474</v>
      </c>
      <c r="M857" s="22" t="s">
        <v>11</v>
      </c>
      <c r="N857" s="22">
        <v>14</v>
      </c>
      <c r="O857" s="22">
        <v>2</v>
      </c>
      <c r="P857" s="22">
        <v>14</v>
      </c>
      <c r="Q857" s="22">
        <f t="shared" si="13"/>
        <v>0</v>
      </c>
      <c r="R857" s="22">
        <v>8</v>
      </c>
      <c r="S857" s="22">
        <v>3</v>
      </c>
      <c r="T857" s="22">
        <v>11</v>
      </c>
      <c r="U857" s="22">
        <v>1</v>
      </c>
    </row>
    <row r="858" spans="1:21" x14ac:dyDescent="0.25">
      <c r="A858" s="22">
        <v>20</v>
      </c>
      <c r="B858" s="22">
        <v>0</v>
      </c>
      <c r="C858" s="22" t="s">
        <v>0</v>
      </c>
      <c r="D858" s="22" t="s">
        <v>7</v>
      </c>
      <c r="E858" s="22" t="s">
        <v>2</v>
      </c>
      <c r="F858" s="22">
        <v>1</v>
      </c>
      <c r="G858" s="22" t="s">
        <v>9</v>
      </c>
      <c r="H858" s="22">
        <v>2</v>
      </c>
      <c r="I858" s="22">
        <v>1</v>
      </c>
      <c r="J858" s="22">
        <v>3</v>
      </c>
      <c r="K858" s="22" t="s">
        <v>4</v>
      </c>
      <c r="L858" s="22">
        <v>3033</v>
      </c>
      <c r="M858" s="22" t="s">
        <v>11</v>
      </c>
      <c r="N858" s="22">
        <v>2</v>
      </c>
      <c r="O858" s="22">
        <v>2</v>
      </c>
      <c r="P858" s="22">
        <v>2</v>
      </c>
      <c r="Q858" s="22">
        <f t="shared" si="13"/>
        <v>0</v>
      </c>
      <c r="R858" s="22">
        <v>2</v>
      </c>
      <c r="S858" s="22">
        <v>1</v>
      </c>
      <c r="T858" s="22">
        <v>2</v>
      </c>
      <c r="U858" s="22">
        <v>3</v>
      </c>
    </row>
    <row r="859" spans="1:21" x14ac:dyDescent="0.25">
      <c r="A859" s="22">
        <v>44</v>
      </c>
      <c r="B859" s="22">
        <v>1</v>
      </c>
      <c r="C859" s="22" t="s">
        <v>0</v>
      </c>
      <c r="D859" s="22" t="s">
        <v>7</v>
      </c>
      <c r="E859" s="22" t="s">
        <v>2</v>
      </c>
      <c r="F859" s="22">
        <v>3</v>
      </c>
      <c r="G859" s="22" t="s">
        <v>9</v>
      </c>
      <c r="H859" s="22">
        <v>3</v>
      </c>
      <c r="I859" s="22">
        <v>1</v>
      </c>
      <c r="J859" s="22">
        <v>3</v>
      </c>
      <c r="K859" s="22" t="s">
        <v>4</v>
      </c>
      <c r="L859" s="22">
        <v>2936</v>
      </c>
      <c r="M859" s="22" t="s">
        <v>5</v>
      </c>
      <c r="N859" s="22">
        <v>6</v>
      </c>
      <c r="O859" s="22">
        <v>3</v>
      </c>
      <c r="P859" s="22">
        <v>6</v>
      </c>
      <c r="Q859" s="22">
        <f t="shared" si="13"/>
        <v>0</v>
      </c>
      <c r="R859" s="22">
        <v>4</v>
      </c>
      <c r="S859" s="22">
        <v>0</v>
      </c>
      <c r="T859" s="22">
        <v>2</v>
      </c>
      <c r="U859" s="22">
        <v>10</v>
      </c>
    </row>
    <row r="860" spans="1:21" x14ac:dyDescent="0.25">
      <c r="A860" s="22">
        <v>53</v>
      </c>
      <c r="B860" s="22">
        <v>0</v>
      </c>
      <c r="C860" s="22" t="s">
        <v>0</v>
      </c>
      <c r="D860" s="22" t="s">
        <v>7</v>
      </c>
      <c r="E860" s="22" t="s">
        <v>8</v>
      </c>
      <c r="F860" s="22">
        <v>4</v>
      </c>
      <c r="G860" s="22" t="s">
        <v>3</v>
      </c>
      <c r="H860" s="22">
        <v>3</v>
      </c>
      <c r="I860" s="22">
        <v>5</v>
      </c>
      <c r="J860" s="22">
        <v>3</v>
      </c>
      <c r="K860" s="22" t="s">
        <v>15</v>
      </c>
      <c r="L860" s="22">
        <v>18606</v>
      </c>
      <c r="M860" s="22" t="s">
        <v>11</v>
      </c>
      <c r="N860" s="22">
        <v>26</v>
      </c>
      <c r="O860" s="22">
        <v>3</v>
      </c>
      <c r="P860" s="22">
        <v>7</v>
      </c>
      <c r="Q860" s="22">
        <f t="shared" si="13"/>
        <v>19</v>
      </c>
      <c r="R860" s="22">
        <v>7</v>
      </c>
      <c r="S860" s="22">
        <v>4</v>
      </c>
      <c r="T860" s="22">
        <v>7</v>
      </c>
      <c r="U860" s="22">
        <v>7</v>
      </c>
    </row>
    <row r="861" spans="1:21" x14ac:dyDescent="0.25">
      <c r="A861" s="22">
        <v>29</v>
      </c>
      <c r="B861" s="22">
        <v>0</v>
      </c>
      <c r="C861" s="22" t="s">
        <v>0</v>
      </c>
      <c r="D861" s="22" t="s">
        <v>7</v>
      </c>
      <c r="E861" s="22" t="s">
        <v>2</v>
      </c>
      <c r="F861" s="22">
        <v>2</v>
      </c>
      <c r="G861" s="22" t="s">
        <v>3</v>
      </c>
      <c r="H861" s="22">
        <v>1</v>
      </c>
      <c r="I861" s="22">
        <v>1</v>
      </c>
      <c r="J861" s="22">
        <v>4</v>
      </c>
      <c r="K861" s="22" t="s">
        <v>10</v>
      </c>
      <c r="L861" s="22">
        <v>2168</v>
      </c>
      <c r="M861" s="22" t="s">
        <v>5</v>
      </c>
      <c r="N861" s="22">
        <v>6</v>
      </c>
      <c r="O861" s="22">
        <v>2</v>
      </c>
      <c r="P861" s="22">
        <v>5</v>
      </c>
      <c r="Q861" s="22">
        <f t="shared" si="13"/>
        <v>1</v>
      </c>
      <c r="R861" s="22">
        <v>4</v>
      </c>
      <c r="S861" s="22">
        <v>1</v>
      </c>
      <c r="T861" s="22">
        <v>3</v>
      </c>
      <c r="U861" s="22">
        <v>15</v>
      </c>
    </row>
    <row r="862" spans="1:21" x14ac:dyDescent="0.25">
      <c r="A862" s="22">
        <v>22</v>
      </c>
      <c r="B862" s="22">
        <v>1</v>
      </c>
      <c r="C862" s="22" t="s">
        <v>6</v>
      </c>
      <c r="D862" s="22" t="s">
        <v>7</v>
      </c>
      <c r="E862" s="22" t="s">
        <v>2</v>
      </c>
      <c r="F862" s="22">
        <v>3</v>
      </c>
      <c r="G862" s="22" t="s">
        <v>9</v>
      </c>
      <c r="H862" s="22">
        <v>2</v>
      </c>
      <c r="I862" s="22">
        <v>1</v>
      </c>
      <c r="J862" s="22">
        <v>4</v>
      </c>
      <c r="K862" s="22" t="s">
        <v>10</v>
      </c>
      <c r="L862" s="22">
        <v>2853</v>
      </c>
      <c r="M862" s="22" t="s">
        <v>5</v>
      </c>
      <c r="N862" s="22">
        <v>1</v>
      </c>
      <c r="O862" s="22">
        <v>3</v>
      </c>
      <c r="P862" s="22">
        <v>0</v>
      </c>
      <c r="Q862" s="22">
        <f t="shared" si="13"/>
        <v>1</v>
      </c>
      <c r="R862" s="22">
        <v>0</v>
      </c>
      <c r="S862" s="22">
        <v>0</v>
      </c>
      <c r="T862" s="22">
        <v>0</v>
      </c>
      <c r="U862" s="22">
        <v>3</v>
      </c>
    </row>
    <row r="863" spans="1:21" x14ac:dyDescent="0.25">
      <c r="A863" s="22">
        <v>46</v>
      </c>
      <c r="B863" s="22">
        <v>0</v>
      </c>
      <c r="C863" s="22" t="s">
        <v>0</v>
      </c>
      <c r="D863" s="22" t="s">
        <v>1</v>
      </c>
      <c r="E863" s="22" t="s">
        <v>14</v>
      </c>
      <c r="F863" s="22">
        <v>3</v>
      </c>
      <c r="G863" s="22" t="s">
        <v>3</v>
      </c>
      <c r="H863" s="22">
        <v>3</v>
      </c>
      <c r="I863" s="22">
        <v>4</v>
      </c>
      <c r="J863" s="22">
        <v>1</v>
      </c>
      <c r="K863" s="22" t="s">
        <v>10</v>
      </c>
      <c r="L863" s="22">
        <v>17048</v>
      </c>
      <c r="M863" s="22" t="s">
        <v>11</v>
      </c>
      <c r="N863" s="22">
        <v>28</v>
      </c>
      <c r="O863" s="22">
        <v>3</v>
      </c>
      <c r="P863" s="22">
        <v>26</v>
      </c>
      <c r="Q863" s="22">
        <f t="shared" si="13"/>
        <v>2</v>
      </c>
      <c r="R863" s="22">
        <v>15</v>
      </c>
      <c r="S863" s="22">
        <v>15</v>
      </c>
      <c r="T863" s="22">
        <v>9</v>
      </c>
      <c r="U863" s="22">
        <v>2</v>
      </c>
    </row>
    <row r="864" spans="1:21" x14ac:dyDescent="0.25">
      <c r="A864" s="22">
        <v>44</v>
      </c>
      <c r="B864" s="22">
        <v>0</v>
      </c>
      <c r="C864" s="22" t="s">
        <v>12</v>
      </c>
      <c r="D864" s="22" t="s">
        <v>7</v>
      </c>
      <c r="E864" s="22" t="s">
        <v>2</v>
      </c>
      <c r="F864" s="22">
        <v>4</v>
      </c>
      <c r="G864" s="22" t="s">
        <v>9</v>
      </c>
      <c r="H864" s="22">
        <v>1</v>
      </c>
      <c r="I864" s="22">
        <v>1</v>
      </c>
      <c r="J864" s="22">
        <v>3</v>
      </c>
      <c r="K864" s="22" t="s">
        <v>4</v>
      </c>
      <c r="L864" s="22">
        <v>2290</v>
      </c>
      <c r="M864" s="22" t="s">
        <v>11</v>
      </c>
      <c r="N864" s="22">
        <v>6</v>
      </c>
      <c r="O864" s="22">
        <v>3</v>
      </c>
      <c r="P864" s="22">
        <v>0</v>
      </c>
      <c r="Q864" s="22">
        <f t="shared" si="13"/>
        <v>6</v>
      </c>
      <c r="R864" s="22">
        <v>0</v>
      </c>
      <c r="S864" s="22">
        <v>0</v>
      </c>
      <c r="T864" s="22">
        <v>0</v>
      </c>
      <c r="U864" s="22">
        <v>17</v>
      </c>
    </row>
    <row r="865" spans="1:21" x14ac:dyDescent="0.25">
      <c r="A865" s="22">
        <v>33</v>
      </c>
      <c r="B865" s="22">
        <v>0</v>
      </c>
      <c r="C865" s="22" t="s">
        <v>0</v>
      </c>
      <c r="D865" s="22" t="s">
        <v>13</v>
      </c>
      <c r="E865" s="22" t="s">
        <v>13</v>
      </c>
      <c r="F865" s="22">
        <v>2</v>
      </c>
      <c r="G865" s="22" t="s">
        <v>9</v>
      </c>
      <c r="H865" s="22">
        <v>3</v>
      </c>
      <c r="I865" s="22">
        <v>1</v>
      </c>
      <c r="J865" s="22">
        <v>3</v>
      </c>
      <c r="K865" s="22" t="s">
        <v>10</v>
      </c>
      <c r="L865" s="22">
        <v>3600</v>
      </c>
      <c r="M865" s="22" t="s">
        <v>11</v>
      </c>
      <c r="N865" s="22">
        <v>5</v>
      </c>
      <c r="O865" s="22">
        <v>3</v>
      </c>
      <c r="P865" s="22">
        <v>5</v>
      </c>
      <c r="Q865" s="22">
        <f t="shared" si="13"/>
        <v>0</v>
      </c>
      <c r="R865" s="22">
        <v>4</v>
      </c>
      <c r="S865" s="22">
        <v>1</v>
      </c>
      <c r="T865" s="22">
        <v>4</v>
      </c>
      <c r="U865" s="22">
        <v>2</v>
      </c>
    </row>
    <row r="866" spans="1:21" x14ac:dyDescent="0.25">
      <c r="A866" s="22">
        <v>41</v>
      </c>
      <c r="B866" s="22">
        <v>1</v>
      </c>
      <c r="C866" s="22" t="s">
        <v>12</v>
      </c>
      <c r="D866" s="22" t="s">
        <v>7</v>
      </c>
      <c r="E866" s="22" t="s">
        <v>2</v>
      </c>
      <c r="F866" s="22">
        <v>1</v>
      </c>
      <c r="G866" s="22" t="s">
        <v>9</v>
      </c>
      <c r="H866" s="22">
        <v>2</v>
      </c>
      <c r="I866" s="22">
        <v>1</v>
      </c>
      <c r="J866" s="22">
        <v>1</v>
      </c>
      <c r="K866" s="22" t="s">
        <v>15</v>
      </c>
      <c r="L866" s="22">
        <v>2107</v>
      </c>
      <c r="M866" s="22" t="s">
        <v>11</v>
      </c>
      <c r="N866" s="22">
        <v>5</v>
      </c>
      <c r="O866" s="22">
        <v>1</v>
      </c>
      <c r="P866" s="22">
        <v>1</v>
      </c>
      <c r="Q866" s="22">
        <f t="shared" si="13"/>
        <v>4</v>
      </c>
      <c r="R866" s="22">
        <v>0</v>
      </c>
      <c r="S866" s="22">
        <v>0</v>
      </c>
      <c r="T866" s="22">
        <v>0</v>
      </c>
      <c r="U866" s="22">
        <v>5</v>
      </c>
    </row>
    <row r="867" spans="1:21" x14ac:dyDescent="0.25">
      <c r="A867" s="22">
        <v>30</v>
      </c>
      <c r="B867" s="22">
        <v>0</v>
      </c>
      <c r="C867" s="22" t="s">
        <v>0</v>
      </c>
      <c r="D867" s="22" t="s">
        <v>1</v>
      </c>
      <c r="E867" s="22" t="s">
        <v>2</v>
      </c>
      <c r="F867" s="22">
        <v>3</v>
      </c>
      <c r="G867" s="22" t="s">
        <v>9</v>
      </c>
      <c r="H867" s="22">
        <v>3</v>
      </c>
      <c r="I867" s="22">
        <v>2</v>
      </c>
      <c r="J867" s="22">
        <v>1</v>
      </c>
      <c r="K867" s="22" t="s">
        <v>15</v>
      </c>
      <c r="L867" s="22">
        <v>4115</v>
      </c>
      <c r="M867" s="22" t="s">
        <v>11</v>
      </c>
      <c r="N867" s="22">
        <v>8</v>
      </c>
      <c r="O867" s="22">
        <v>3</v>
      </c>
      <c r="P867" s="22">
        <v>4</v>
      </c>
      <c r="Q867" s="22">
        <f t="shared" si="13"/>
        <v>4</v>
      </c>
      <c r="R867" s="22">
        <v>3</v>
      </c>
      <c r="S867" s="22">
        <v>0</v>
      </c>
      <c r="T867" s="22">
        <v>3</v>
      </c>
      <c r="U867" s="22">
        <v>29</v>
      </c>
    </row>
    <row r="868" spans="1:21" x14ac:dyDescent="0.25">
      <c r="A868" s="22">
        <v>40</v>
      </c>
      <c r="B868" s="22">
        <v>0</v>
      </c>
      <c r="C868" s="22" t="s">
        <v>6</v>
      </c>
      <c r="D868" s="22" t="s">
        <v>1</v>
      </c>
      <c r="E868" s="22" t="s">
        <v>8</v>
      </c>
      <c r="F868" s="22">
        <v>2</v>
      </c>
      <c r="G868" s="22" t="s">
        <v>9</v>
      </c>
      <c r="H868" s="22">
        <v>3</v>
      </c>
      <c r="I868" s="22">
        <v>2</v>
      </c>
      <c r="J868" s="22">
        <v>2</v>
      </c>
      <c r="K868" s="22" t="s">
        <v>10</v>
      </c>
      <c r="L868" s="22">
        <v>4327</v>
      </c>
      <c r="M868" s="22" t="s">
        <v>11</v>
      </c>
      <c r="N868" s="22">
        <v>5</v>
      </c>
      <c r="O868" s="22">
        <v>3</v>
      </c>
      <c r="P868" s="22">
        <v>0</v>
      </c>
      <c r="Q868" s="22">
        <f t="shared" si="13"/>
        <v>5</v>
      </c>
      <c r="R868" s="22">
        <v>0</v>
      </c>
      <c r="S868" s="22">
        <v>0</v>
      </c>
      <c r="T868" s="22">
        <v>0</v>
      </c>
      <c r="U868" s="22">
        <v>2</v>
      </c>
    </row>
    <row r="869" spans="1:21" x14ac:dyDescent="0.25">
      <c r="A869" s="22">
        <v>50</v>
      </c>
      <c r="B869" s="22">
        <v>0</v>
      </c>
      <c r="C869" s="22" t="s">
        <v>6</v>
      </c>
      <c r="D869" s="22" t="s">
        <v>7</v>
      </c>
      <c r="E869" s="22" t="s">
        <v>8</v>
      </c>
      <c r="F869" s="22">
        <v>4</v>
      </c>
      <c r="G869" s="22" t="s">
        <v>3</v>
      </c>
      <c r="H869" s="22">
        <v>3</v>
      </c>
      <c r="I869" s="22">
        <v>4</v>
      </c>
      <c r="J869" s="22">
        <v>1</v>
      </c>
      <c r="K869" s="22" t="s">
        <v>10</v>
      </c>
      <c r="L869" s="22">
        <v>17856</v>
      </c>
      <c r="M869" s="22" t="s">
        <v>11</v>
      </c>
      <c r="N869" s="22">
        <v>32</v>
      </c>
      <c r="O869" s="22">
        <v>3</v>
      </c>
      <c r="P869" s="22">
        <v>2</v>
      </c>
      <c r="Q869" s="22">
        <f t="shared" si="13"/>
        <v>30</v>
      </c>
      <c r="R869" s="22">
        <v>2</v>
      </c>
      <c r="S869" s="22">
        <v>2</v>
      </c>
      <c r="T869" s="22">
        <v>2</v>
      </c>
      <c r="U869" s="22">
        <v>2</v>
      </c>
    </row>
    <row r="870" spans="1:21" x14ac:dyDescent="0.25">
      <c r="A870" s="22">
        <v>28</v>
      </c>
      <c r="B870" s="22">
        <v>0</v>
      </c>
      <c r="C870" s="22" t="s">
        <v>0</v>
      </c>
      <c r="D870" s="22" t="s">
        <v>7</v>
      </c>
      <c r="E870" s="22" t="s">
        <v>8</v>
      </c>
      <c r="F870" s="22">
        <v>4</v>
      </c>
      <c r="G870" s="22" t="s">
        <v>9</v>
      </c>
      <c r="H870" s="22">
        <v>2</v>
      </c>
      <c r="I870" s="22">
        <v>1</v>
      </c>
      <c r="J870" s="22">
        <v>1</v>
      </c>
      <c r="K870" s="22" t="s">
        <v>10</v>
      </c>
      <c r="L870" s="22">
        <v>3196</v>
      </c>
      <c r="M870" s="22" t="s">
        <v>11</v>
      </c>
      <c r="N870" s="22">
        <v>6</v>
      </c>
      <c r="O870" s="22">
        <v>3</v>
      </c>
      <c r="P870" s="22">
        <v>6</v>
      </c>
      <c r="Q870" s="22">
        <f t="shared" si="13"/>
        <v>0</v>
      </c>
      <c r="R870" s="22">
        <v>5</v>
      </c>
      <c r="S870" s="22">
        <v>3</v>
      </c>
      <c r="T870" s="22">
        <v>3</v>
      </c>
      <c r="U870" s="22">
        <v>19</v>
      </c>
    </row>
    <row r="871" spans="1:21" x14ac:dyDescent="0.25">
      <c r="A871" s="22">
        <v>46</v>
      </c>
      <c r="B871" s="22">
        <v>0</v>
      </c>
      <c r="C871" s="22" t="s">
        <v>0</v>
      </c>
      <c r="D871" s="22" t="s">
        <v>7</v>
      </c>
      <c r="E871" s="22" t="s">
        <v>2</v>
      </c>
      <c r="F871" s="22">
        <v>4</v>
      </c>
      <c r="G871" s="22" t="s">
        <v>9</v>
      </c>
      <c r="H871" s="22">
        <v>3</v>
      </c>
      <c r="I871" s="22">
        <v>5</v>
      </c>
      <c r="J871" s="22">
        <v>2</v>
      </c>
      <c r="K871" s="22" t="s">
        <v>10</v>
      </c>
      <c r="L871" s="22">
        <v>19081</v>
      </c>
      <c r="M871" s="22" t="s">
        <v>11</v>
      </c>
      <c r="N871" s="22">
        <v>25</v>
      </c>
      <c r="O871" s="22">
        <v>3</v>
      </c>
      <c r="P871" s="22">
        <v>4</v>
      </c>
      <c r="Q871" s="22">
        <f t="shared" si="13"/>
        <v>21</v>
      </c>
      <c r="R871" s="22">
        <v>2</v>
      </c>
      <c r="S871" s="22">
        <v>0</v>
      </c>
      <c r="T871" s="22">
        <v>3</v>
      </c>
      <c r="U871" s="22">
        <v>15</v>
      </c>
    </row>
    <row r="872" spans="1:21" x14ac:dyDescent="0.25">
      <c r="A872" s="22">
        <v>35</v>
      </c>
      <c r="B872" s="22">
        <v>0</v>
      </c>
      <c r="C872" s="22" t="s">
        <v>0</v>
      </c>
      <c r="D872" s="22" t="s">
        <v>1</v>
      </c>
      <c r="E872" s="22" t="s">
        <v>2</v>
      </c>
      <c r="F872" s="22">
        <v>3</v>
      </c>
      <c r="G872" s="22" t="s">
        <v>9</v>
      </c>
      <c r="H872" s="22">
        <v>3</v>
      </c>
      <c r="I872" s="22">
        <v>2</v>
      </c>
      <c r="J872" s="22">
        <v>1</v>
      </c>
      <c r="K872" s="22" t="s">
        <v>10</v>
      </c>
      <c r="L872" s="22">
        <v>8966</v>
      </c>
      <c r="M872" s="22" t="s">
        <v>5</v>
      </c>
      <c r="N872" s="22">
        <v>15</v>
      </c>
      <c r="O872" s="22">
        <v>3</v>
      </c>
      <c r="P872" s="22">
        <v>7</v>
      </c>
      <c r="Q872" s="22">
        <f t="shared" si="13"/>
        <v>8</v>
      </c>
      <c r="R872" s="22">
        <v>7</v>
      </c>
      <c r="S872" s="22">
        <v>1</v>
      </c>
      <c r="T872" s="22">
        <v>7</v>
      </c>
      <c r="U872" s="22">
        <v>17</v>
      </c>
    </row>
    <row r="873" spans="1:21" x14ac:dyDescent="0.25">
      <c r="A873" s="22">
        <v>24</v>
      </c>
      <c r="B873" s="22">
        <v>1</v>
      </c>
      <c r="C873" s="22" t="s">
        <v>0</v>
      </c>
      <c r="D873" s="22" t="s">
        <v>7</v>
      </c>
      <c r="E873" s="22" t="s">
        <v>2</v>
      </c>
      <c r="F873" s="22">
        <v>4</v>
      </c>
      <c r="G873" s="22" t="s">
        <v>3</v>
      </c>
      <c r="H873" s="22">
        <v>3</v>
      </c>
      <c r="I873" s="22">
        <v>1</v>
      </c>
      <c r="J873" s="22">
        <v>2</v>
      </c>
      <c r="K873" s="22" t="s">
        <v>10</v>
      </c>
      <c r="L873" s="22">
        <v>2210</v>
      </c>
      <c r="M873" s="22" t="s">
        <v>11</v>
      </c>
      <c r="N873" s="22">
        <v>1</v>
      </c>
      <c r="O873" s="22">
        <v>1</v>
      </c>
      <c r="P873" s="22">
        <v>1</v>
      </c>
      <c r="Q873" s="22">
        <f t="shared" si="13"/>
        <v>0</v>
      </c>
      <c r="R873" s="22">
        <v>0</v>
      </c>
      <c r="S873" s="22">
        <v>0</v>
      </c>
      <c r="T873" s="22">
        <v>0</v>
      </c>
      <c r="U873" s="22">
        <v>17</v>
      </c>
    </row>
    <row r="874" spans="1:21" x14ac:dyDescent="0.25">
      <c r="A874" s="22">
        <v>33</v>
      </c>
      <c r="B874" s="22">
        <v>0</v>
      </c>
      <c r="C874" s="22" t="s">
        <v>6</v>
      </c>
      <c r="D874" s="22" t="s">
        <v>1</v>
      </c>
      <c r="E874" s="22" t="s">
        <v>8</v>
      </c>
      <c r="F874" s="22">
        <v>2</v>
      </c>
      <c r="G874" s="22" t="s">
        <v>3</v>
      </c>
      <c r="H874" s="22">
        <v>3</v>
      </c>
      <c r="I874" s="22">
        <v>2</v>
      </c>
      <c r="J874" s="22">
        <v>3</v>
      </c>
      <c r="K874" s="22" t="s">
        <v>10</v>
      </c>
      <c r="L874" s="22">
        <v>4539</v>
      </c>
      <c r="M874" s="22" t="s">
        <v>11</v>
      </c>
      <c r="N874" s="22">
        <v>10</v>
      </c>
      <c r="O874" s="22">
        <v>2</v>
      </c>
      <c r="P874" s="22">
        <v>10</v>
      </c>
      <c r="Q874" s="22">
        <f t="shared" si="13"/>
        <v>0</v>
      </c>
      <c r="R874" s="22">
        <v>7</v>
      </c>
      <c r="S874" s="22">
        <v>0</v>
      </c>
      <c r="T874" s="22">
        <v>1</v>
      </c>
      <c r="U874" s="22">
        <v>25</v>
      </c>
    </row>
    <row r="875" spans="1:21" x14ac:dyDescent="0.25">
      <c r="A875" s="22">
        <v>36</v>
      </c>
      <c r="B875" s="22">
        <v>0</v>
      </c>
      <c r="C875" s="22" t="s">
        <v>0</v>
      </c>
      <c r="D875" s="22" t="s">
        <v>7</v>
      </c>
      <c r="E875" s="22" t="s">
        <v>2</v>
      </c>
      <c r="F875" s="22">
        <v>3</v>
      </c>
      <c r="G875" s="22" t="s">
        <v>9</v>
      </c>
      <c r="H875" s="22">
        <v>1</v>
      </c>
      <c r="I875" s="22">
        <v>1</v>
      </c>
      <c r="J875" s="22">
        <v>3</v>
      </c>
      <c r="K875" s="22" t="s">
        <v>15</v>
      </c>
      <c r="L875" s="22">
        <v>2741</v>
      </c>
      <c r="M875" s="22" t="s">
        <v>11</v>
      </c>
      <c r="N875" s="22">
        <v>7</v>
      </c>
      <c r="O875" s="22">
        <v>3</v>
      </c>
      <c r="P875" s="22">
        <v>7</v>
      </c>
      <c r="Q875" s="22">
        <f t="shared" si="13"/>
        <v>0</v>
      </c>
      <c r="R875" s="22">
        <v>7</v>
      </c>
      <c r="S875" s="22">
        <v>1</v>
      </c>
      <c r="T875" s="22">
        <v>7</v>
      </c>
      <c r="U875" s="22">
        <v>6</v>
      </c>
    </row>
    <row r="876" spans="1:21" x14ac:dyDescent="0.25">
      <c r="A876" s="22">
        <v>30</v>
      </c>
      <c r="B876" s="22">
        <v>0</v>
      </c>
      <c r="C876" s="22" t="s">
        <v>0</v>
      </c>
      <c r="D876" s="22" t="s">
        <v>7</v>
      </c>
      <c r="E876" s="22" t="s">
        <v>2</v>
      </c>
      <c r="F876" s="22">
        <v>3</v>
      </c>
      <c r="G876" s="22" t="s">
        <v>9</v>
      </c>
      <c r="H876" s="22">
        <v>3</v>
      </c>
      <c r="I876" s="22">
        <v>2</v>
      </c>
      <c r="J876" s="22">
        <v>3</v>
      </c>
      <c r="K876" s="22" t="s">
        <v>15</v>
      </c>
      <c r="L876" s="22">
        <v>3491</v>
      </c>
      <c r="M876" s="22" t="s">
        <v>11</v>
      </c>
      <c r="N876" s="22">
        <v>10</v>
      </c>
      <c r="O876" s="22">
        <v>2</v>
      </c>
      <c r="P876" s="22">
        <v>10</v>
      </c>
      <c r="Q876" s="22">
        <f t="shared" si="13"/>
        <v>0</v>
      </c>
      <c r="R876" s="22">
        <v>7</v>
      </c>
      <c r="S876" s="22">
        <v>8</v>
      </c>
      <c r="T876" s="22">
        <v>9</v>
      </c>
      <c r="U876" s="22">
        <v>7</v>
      </c>
    </row>
    <row r="877" spans="1:21" x14ac:dyDescent="0.25">
      <c r="A877" s="22">
        <v>44</v>
      </c>
      <c r="B877" s="22">
        <v>0</v>
      </c>
      <c r="C877" s="22" t="s">
        <v>0</v>
      </c>
      <c r="D877" s="22" t="s">
        <v>7</v>
      </c>
      <c r="E877" s="22" t="s">
        <v>20</v>
      </c>
      <c r="F877" s="22">
        <v>4</v>
      </c>
      <c r="G877" s="22" t="s">
        <v>9</v>
      </c>
      <c r="H877" s="22">
        <v>3</v>
      </c>
      <c r="I877" s="22">
        <v>2</v>
      </c>
      <c r="J877" s="22">
        <v>4</v>
      </c>
      <c r="K877" s="22" t="s">
        <v>4</v>
      </c>
      <c r="L877" s="22">
        <v>4541</v>
      </c>
      <c r="M877" s="22" t="s">
        <v>11</v>
      </c>
      <c r="N877" s="22">
        <v>20</v>
      </c>
      <c r="O877" s="22">
        <v>3</v>
      </c>
      <c r="P877" s="22">
        <v>20</v>
      </c>
      <c r="Q877" s="22">
        <f t="shared" si="13"/>
        <v>0</v>
      </c>
      <c r="R877" s="22">
        <v>11</v>
      </c>
      <c r="S877" s="22">
        <v>13</v>
      </c>
      <c r="T877" s="22">
        <v>17</v>
      </c>
      <c r="U877" s="22">
        <v>29</v>
      </c>
    </row>
    <row r="878" spans="1:21" x14ac:dyDescent="0.25">
      <c r="A878" s="22">
        <v>20</v>
      </c>
      <c r="B878" s="22">
        <v>0</v>
      </c>
      <c r="C878" s="22" t="s">
        <v>0</v>
      </c>
      <c r="D878" s="22" t="s">
        <v>1</v>
      </c>
      <c r="E878" s="22" t="s">
        <v>14</v>
      </c>
      <c r="F878" s="22">
        <v>3</v>
      </c>
      <c r="G878" s="22" t="s">
        <v>9</v>
      </c>
      <c r="H878" s="22">
        <v>4</v>
      </c>
      <c r="I878" s="22">
        <v>1</v>
      </c>
      <c r="J878" s="22">
        <v>4</v>
      </c>
      <c r="K878" s="22" t="s">
        <v>4</v>
      </c>
      <c r="L878" s="22">
        <v>2678</v>
      </c>
      <c r="M878" s="22" t="s">
        <v>11</v>
      </c>
      <c r="N878" s="22">
        <v>2</v>
      </c>
      <c r="O878" s="22">
        <v>3</v>
      </c>
      <c r="P878" s="22">
        <v>2</v>
      </c>
      <c r="Q878" s="22">
        <f t="shared" si="13"/>
        <v>0</v>
      </c>
      <c r="R878" s="22">
        <v>1</v>
      </c>
      <c r="S878" s="22">
        <v>2</v>
      </c>
      <c r="T878" s="22">
        <v>2</v>
      </c>
      <c r="U878" s="22">
        <v>21</v>
      </c>
    </row>
    <row r="879" spans="1:21" x14ac:dyDescent="0.25">
      <c r="A879" s="22">
        <v>46</v>
      </c>
      <c r="B879" s="22">
        <v>0</v>
      </c>
      <c r="C879" s="22" t="s">
        <v>0</v>
      </c>
      <c r="D879" s="22" t="s">
        <v>7</v>
      </c>
      <c r="E879" s="22" t="s">
        <v>17</v>
      </c>
      <c r="F879" s="22">
        <v>4</v>
      </c>
      <c r="G879" s="22" t="s">
        <v>9</v>
      </c>
      <c r="H879" s="22">
        <v>3</v>
      </c>
      <c r="I879" s="22">
        <v>2</v>
      </c>
      <c r="J879" s="22">
        <v>4</v>
      </c>
      <c r="K879" s="22" t="s">
        <v>15</v>
      </c>
      <c r="L879" s="22">
        <v>7379</v>
      </c>
      <c r="M879" s="22" t="s">
        <v>11</v>
      </c>
      <c r="N879" s="22">
        <v>12</v>
      </c>
      <c r="O879" s="22">
        <v>2</v>
      </c>
      <c r="P879" s="22">
        <v>6</v>
      </c>
      <c r="Q879" s="22">
        <f t="shared" si="13"/>
        <v>6</v>
      </c>
      <c r="R879" s="22">
        <v>3</v>
      </c>
      <c r="S879" s="22">
        <v>1</v>
      </c>
      <c r="T879" s="22">
        <v>4</v>
      </c>
      <c r="U879" s="22">
        <v>2</v>
      </c>
    </row>
    <row r="880" spans="1:21" x14ac:dyDescent="0.25">
      <c r="A880" s="22">
        <v>42</v>
      </c>
      <c r="B880" s="22">
        <v>0</v>
      </c>
      <c r="C880" s="22" t="s">
        <v>12</v>
      </c>
      <c r="D880" s="22" t="s">
        <v>13</v>
      </c>
      <c r="E880" s="22" t="s">
        <v>8</v>
      </c>
      <c r="F880" s="22">
        <v>4</v>
      </c>
      <c r="G880" s="22" t="s">
        <v>9</v>
      </c>
      <c r="H880" s="22">
        <v>4</v>
      </c>
      <c r="I880" s="22">
        <v>2</v>
      </c>
      <c r="J880" s="22">
        <v>1</v>
      </c>
      <c r="K880" s="22" t="s">
        <v>10</v>
      </c>
      <c r="L880" s="22">
        <v>6272</v>
      </c>
      <c r="M880" s="22" t="s">
        <v>11</v>
      </c>
      <c r="N880" s="22">
        <v>10</v>
      </c>
      <c r="O880" s="22">
        <v>4</v>
      </c>
      <c r="P880" s="22">
        <v>4</v>
      </c>
      <c r="Q880" s="22">
        <f t="shared" si="13"/>
        <v>6</v>
      </c>
      <c r="R880" s="22">
        <v>3</v>
      </c>
      <c r="S880" s="22">
        <v>0</v>
      </c>
      <c r="T880" s="22">
        <v>3</v>
      </c>
      <c r="U880" s="22">
        <v>2</v>
      </c>
    </row>
    <row r="881" spans="1:21" x14ac:dyDescent="0.25">
      <c r="A881" s="22">
        <v>60</v>
      </c>
      <c r="B881" s="22">
        <v>0</v>
      </c>
      <c r="C881" s="22" t="s">
        <v>0</v>
      </c>
      <c r="D881" s="22" t="s">
        <v>1</v>
      </c>
      <c r="E881" s="22" t="s">
        <v>14</v>
      </c>
      <c r="F881" s="22">
        <v>2</v>
      </c>
      <c r="G881" s="22" t="s">
        <v>9</v>
      </c>
      <c r="H881" s="22">
        <v>4</v>
      </c>
      <c r="I881" s="22">
        <v>2</v>
      </c>
      <c r="J881" s="22">
        <v>4</v>
      </c>
      <c r="K881" s="22" t="s">
        <v>15</v>
      </c>
      <c r="L881" s="22">
        <v>5220</v>
      </c>
      <c r="M881" s="22" t="s">
        <v>5</v>
      </c>
      <c r="N881" s="22">
        <v>12</v>
      </c>
      <c r="O881" s="22">
        <v>3</v>
      </c>
      <c r="P881" s="22">
        <v>11</v>
      </c>
      <c r="Q881" s="22">
        <f t="shared" si="13"/>
        <v>1</v>
      </c>
      <c r="R881" s="22">
        <v>7</v>
      </c>
      <c r="S881" s="22">
        <v>1</v>
      </c>
      <c r="T881" s="22">
        <v>9</v>
      </c>
      <c r="U881" s="22">
        <v>7</v>
      </c>
    </row>
    <row r="882" spans="1:21" x14ac:dyDescent="0.25">
      <c r="A882" s="22">
        <v>32</v>
      </c>
      <c r="B882" s="22">
        <v>0</v>
      </c>
      <c r="C882" s="22" t="s">
        <v>6</v>
      </c>
      <c r="D882" s="22" t="s">
        <v>7</v>
      </c>
      <c r="E882" s="22" t="s">
        <v>20</v>
      </c>
      <c r="F882" s="22">
        <v>3</v>
      </c>
      <c r="G882" s="22" t="s">
        <v>3</v>
      </c>
      <c r="H882" s="22">
        <v>2</v>
      </c>
      <c r="I882" s="22">
        <v>1</v>
      </c>
      <c r="J882" s="22">
        <v>2</v>
      </c>
      <c r="K882" s="22" t="s">
        <v>10</v>
      </c>
      <c r="L882" s="22">
        <v>2743</v>
      </c>
      <c r="M882" s="22" t="s">
        <v>11</v>
      </c>
      <c r="N882" s="22">
        <v>2</v>
      </c>
      <c r="O882" s="22">
        <v>3</v>
      </c>
      <c r="P882" s="22">
        <v>2</v>
      </c>
      <c r="Q882" s="22">
        <f t="shared" si="13"/>
        <v>0</v>
      </c>
      <c r="R882" s="22">
        <v>2</v>
      </c>
      <c r="S882" s="22">
        <v>2</v>
      </c>
      <c r="T882" s="22">
        <v>2</v>
      </c>
      <c r="U882" s="22">
        <v>13</v>
      </c>
    </row>
    <row r="883" spans="1:21" x14ac:dyDescent="0.25">
      <c r="A883" s="22">
        <v>32</v>
      </c>
      <c r="B883" s="22">
        <v>0</v>
      </c>
      <c r="C883" s="22" t="s">
        <v>6</v>
      </c>
      <c r="D883" s="22" t="s">
        <v>7</v>
      </c>
      <c r="E883" s="22" t="s">
        <v>2</v>
      </c>
      <c r="F883" s="22">
        <v>4</v>
      </c>
      <c r="G883" s="22" t="s">
        <v>3</v>
      </c>
      <c r="H883" s="22">
        <v>3</v>
      </c>
      <c r="I883" s="22">
        <v>2</v>
      </c>
      <c r="J883" s="22">
        <v>3</v>
      </c>
      <c r="K883" s="22" t="s">
        <v>4</v>
      </c>
      <c r="L883" s="22">
        <v>4998</v>
      </c>
      <c r="M883" s="22" t="s">
        <v>5</v>
      </c>
      <c r="N883" s="22">
        <v>10</v>
      </c>
      <c r="O883" s="22">
        <v>3</v>
      </c>
      <c r="P883" s="22">
        <v>8</v>
      </c>
      <c r="Q883" s="22">
        <f t="shared" si="13"/>
        <v>2</v>
      </c>
      <c r="R883" s="22">
        <v>7</v>
      </c>
      <c r="S883" s="22">
        <v>0</v>
      </c>
      <c r="T883" s="22">
        <v>7</v>
      </c>
      <c r="U883" s="22">
        <v>2</v>
      </c>
    </row>
    <row r="884" spans="1:21" x14ac:dyDescent="0.25">
      <c r="A884" s="22">
        <v>36</v>
      </c>
      <c r="B884" s="22">
        <v>0</v>
      </c>
      <c r="C884" s="22" t="s">
        <v>0</v>
      </c>
      <c r="D884" s="22" t="s">
        <v>7</v>
      </c>
      <c r="E884" s="22" t="s">
        <v>17</v>
      </c>
      <c r="F884" s="22">
        <v>3</v>
      </c>
      <c r="G884" s="22" t="s">
        <v>3</v>
      </c>
      <c r="H884" s="22">
        <v>1</v>
      </c>
      <c r="I884" s="22">
        <v>3</v>
      </c>
      <c r="J884" s="22">
        <v>1</v>
      </c>
      <c r="K884" s="22" t="s">
        <v>15</v>
      </c>
      <c r="L884" s="22">
        <v>10252</v>
      </c>
      <c r="M884" s="22" t="s">
        <v>5</v>
      </c>
      <c r="N884" s="22">
        <v>17</v>
      </c>
      <c r="O884" s="22">
        <v>3</v>
      </c>
      <c r="P884" s="22">
        <v>7</v>
      </c>
      <c r="Q884" s="22">
        <f t="shared" si="13"/>
        <v>10</v>
      </c>
      <c r="R884" s="22">
        <v>7</v>
      </c>
      <c r="S884" s="22">
        <v>7</v>
      </c>
      <c r="T884" s="22">
        <v>7</v>
      </c>
      <c r="U884" s="22">
        <v>1</v>
      </c>
    </row>
    <row r="885" spans="1:21" x14ac:dyDescent="0.25">
      <c r="A885" s="22">
        <v>33</v>
      </c>
      <c r="B885" s="22">
        <v>0</v>
      </c>
      <c r="C885" s="22" t="s">
        <v>0</v>
      </c>
      <c r="D885" s="22" t="s">
        <v>7</v>
      </c>
      <c r="E885" s="22" t="s">
        <v>8</v>
      </c>
      <c r="F885" s="22">
        <v>1</v>
      </c>
      <c r="G885" s="22" t="s">
        <v>9</v>
      </c>
      <c r="H885" s="22">
        <v>3</v>
      </c>
      <c r="I885" s="22">
        <v>1</v>
      </c>
      <c r="J885" s="22">
        <v>4</v>
      </c>
      <c r="K885" s="22" t="s">
        <v>10</v>
      </c>
      <c r="L885" s="22">
        <v>2781</v>
      </c>
      <c r="M885" s="22" t="s">
        <v>11</v>
      </c>
      <c r="N885" s="22">
        <v>15</v>
      </c>
      <c r="O885" s="22">
        <v>3</v>
      </c>
      <c r="P885" s="22">
        <v>14</v>
      </c>
      <c r="Q885" s="22">
        <f t="shared" si="13"/>
        <v>1</v>
      </c>
      <c r="R885" s="22">
        <v>10</v>
      </c>
      <c r="S885" s="22">
        <v>4</v>
      </c>
      <c r="T885" s="22">
        <v>10</v>
      </c>
      <c r="U885" s="22">
        <v>9</v>
      </c>
    </row>
    <row r="886" spans="1:21" x14ac:dyDescent="0.25">
      <c r="A886" s="22">
        <v>40</v>
      </c>
      <c r="B886" s="22">
        <v>0</v>
      </c>
      <c r="C886" s="22" t="s">
        <v>0</v>
      </c>
      <c r="D886" s="22" t="s">
        <v>1</v>
      </c>
      <c r="E886" s="22" t="s">
        <v>17</v>
      </c>
      <c r="F886" s="22">
        <v>2</v>
      </c>
      <c r="G886" s="22" t="s">
        <v>3</v>
      </c>
      <c r="H886" s="22">
        <v>2</v>
      </c>
      <c r="I886" s="22">
        <v>2</v>
      </c>
      <c r="J886" s="22">
        <v>2</v>
      </c>
      <c r="K886" s="22" t="s">
        <v>15</v>
      </c>
      <c r="L886" s="22">
        <v>6852</v>
      </c>
      <c r="M886" s="22" t="s">
        <v>11</v>
      </c>
      <c r="N886" s="22">
        <v>7</v>
      </c>
      <c r="O886" s="22">
        <v>4</v>
      </c>
      <c r="P886" s="22">
        <v>5</v>
      </c>
      <c r="Q886" s="22">
        <f t="shared" si="13"/>
        <v>2</v>
      </c>
      <c r="R886" s="22">
        <v>1</v>
      </c>
      <c r="S886" s="22">
        <v>1</v>
      </c>
      <c r="T886" s="22">
        <v>3</v>
      </c>
      <c r="U886" s="22">
        <v>10</v>
      </c>
    </row>
    <row r="887" spans="1:21" x14ac:dyDescent="0.25">
      <c r="A887" s="22">
        <v>25</v>
      </c>
      <c r="B887" s="22">
        <v>0</v>
      </c>
      <c r="C887" s="22" t="s">
        <v>0</v>
      </c>
      <c r="D887" s="22" t="s">
        <v>1</v>
      </c>
      <c r="E887" s="22" t="s">
        <v>2</v>
      </c>
      <c r="F887" s="22">
        <v>3</v>
      </c>
      <c r="G887" s="22" t="s">
        <v>9</v>
      </c>
      <c r="H887" s="22">
        <v>3</v>
      </c>
      <c r="I887" s="22">
        <v>2</v>
      </c>
      <c r="J887" s="22">
        <v>4</v>
      </c>
      <c r="K887" s="22" t="s">
        <v>4</v>
      </c>
      <c r="L887" s="22">
        <v>4950</v>
      </c>
      <c r="M887" s="22" t="s">
        <v>11</v>
      </c>
      <c r="N887" s="22">
        <v>5</v>
      </c>
      <c r="O887" s="22">
        <v>3</v>
      </c>
      <c r="P887" s="22">
        <v>4</v>
      </c>
      <c r="Q887" s="22">
        <f t="shared" si="13"/>
        <v>1</v>
      </c>
      <c r="R887" s="22">
        <v>3</v>
      </c>
      <c r="S887" s="22">
        <v>1</v>
      </c>
      <c r="T887" s="22">
        <v>1</v>
      </c>
      <c r="U887" s="22">
        <v>10</v>
      </c>
    </row>
    <row r="888" spans="1:21" x14ac:dyDescent="0.25">
      <c r="A888" s="22">
        <v>30</v>
      </c>
      <c r="B888" s="22">
        <v>0</v>
      </c>
      <c r="C888" s="22" t="s">
        <v>0</v>
      </c>
      <c r="D888" s="22" t="s">
        <v>7</v>
      </c>
      <c r="E888" s="22" t="s">
        <v>8</v>
      </c>
      <c r="F888" s="22">
        <v>4</v>
      </c>
      <c r="G888" s="22" t="s">
        <v>9</v>
      </c>
      <c r="H888" s="22">
        <v>3</v>
      </c>
      <c r="I888" s="22">
        <v>1</v>
      </c>
      <c r="J888" s="22">
        <v>2</v>
      </c>
      <c r="K888" s="22" t="s">
        <v>10</v>
      </c>
      <c r="L888" s="22">
        <v>3579</v>
      </c>
      <c r="M888" s="22" t="s">
        <v>5</v>
      </c>
      <c r="N888" s="22">
        <v>12</v>
      </c>
      <c r="O888" s="22">
        <v>3</v>
      </c>
      <c r="P888" s="22">
        <v>11</v>
      </c>
      <c r="Q888" s="22">
        <f t="shared" si="13"/>
        <v>1</v>
      </c>
      <c r="R888" s="22">
        <v>9</v>
      </c>
      <c r="S888" s="22">
        <v>5</v>
      </c>
      <c r="T888" s="22">
        <v>7</v>
      </c>
      <c r="U888" s="22">
        <v>1</v>
      </c>
    </row>
    <row r="889" spans="1:21" x14ac:dyDescent="0.25">
      <c r="A889" s="22">
        <v>42</v>
      </c>
      <c r="B889" s="22">
        <v>0</v>
      </c>
      <c r="C889" s="22" t="s">
        <v>6</v>
      </c>
      <c r="D889" s="22" t="s">
        <v>7</v>
      </c>
      <c r="E889" s="22" t="s">
        <v>8</v>
      </c>
      <c r="F889" s="22">
        <v>1</v>
      </c>
      <c r="G889" s="22" t="s">
        <v>3</v>
      </c>
      <c r="H889" s="22">
        <v>3</v>
      </c>
      <c r="I889" s="22">
        <v>3</v>
      </c>
      <c r="J889" s="22">
        <v>1</v>
      </c>
      <c r="K889" s="22" t="s">
        <v>10</v>
      </c>
      <c r="L889" s="22">
        <v>13191</v>
      </c>
      <c r="M889" s="22" t="s">
        <v>5</v>
      </c>
      <c r="N889" s="22">
        <v>20</v>
      </c>
      <c r="O889" s="22">
        <v>3</v>
      </c>
      <c r="P889" s="22">
        <v>1</v>
      </c>
      <c r="Q889" s="22">
        <f t="shared" si="13"/>
        <v>19</v>
      </c>
      <c r="R889" s="22">
        <v>0</v>
      </c>
      <c r="S889" s="22">
        <v>0</v>
      </c>
      <c r="T889" s="22">
        <v>0</v>
      </c>
      <c r="U889" s="22">
        <v>26</v>
      </c>
    </row>
    <row r="890" spans="1:21" x14ac:dyDescent="0.25">
      <c r="A890" s="22">
        <v>35</v>
      </c>
      <c r="B890" s="22">
        <v>0</v>
      </c>
      <c r="C890" s="22" t="s">
        <v>12</v>
      </c>
      <c r="D890" s="22" t="s">
        <v>1</v>
      </c>
      <c r="E890" s="22" t="s">
        <v>14</v>
      </c>
      <c r="F890" s="22">
        <v>3</v>
      </c>
      <c r="G890" s="22" t="s">
        <v>3</v>
      </c>
      <c r="H890" s="22">
        <v>2</v>
      </c>
      <c r="I890" s="22">
        <v>3</v>
      </c>
      <c r="J890" s="22">
        <v>4</v>
      </c>
      <c r="K890" s="22" t="s">
        <v>10</v>
      </c>
      <c r="L890" s="22">
        <v>10377</v>
      </c>
      <c r="M890" s="22" t="s">
        <v>5</v>
      </c>
      <c r="N890" s="22">
        <v>16</v>
      </c>
      <c r="O890" s="22">
        <v>2</v>
      </c>
      <c r="P890" s="22">
        <v>13</v>
      </c>
      <c r="Q890" s="22">
        <f t="shared" si="13"/>
        <v>3</v>
      </c>
      <c r="R890" s="22">
        <v>2</v>
      </c>
      <c r="S890" s="22">
        <v>4</v>
      </c>
      <c r="T890" s="22">
        <v>12</v>
      </c>
      <c r="U890" s="22">
        <v>8</v>
      </c>
    </row>
    <row r="891" spans="1:21" x14ac:dyDescent="0.25">
      <c r="A891" s="22">
        <v>27</v>
      </c>
      <c r="B891" s="22">
        <v>0</v>
      </c>
      <c r="C891" s="22" t="s">
        <v>0</v>
      </c>
      <c r="D891" s="22" t="s">
        <v>7</v>
      </c>
      <c r="E891" s="22" t="s">
        <v>2</v>
      </c>
      <c r="F891" s="22">
        <v>1</v>
      </c>
      <c r="G891" s="22" t="s">
        <v>9</v>
      </c>
      <c r="H891" s="22">
        <v>3</v>
      </c>
      <c r="I891" s="22">
        <v>1</v>
      </c>
      <c r="J891" s="22">
        <v>1</v>
      </c>
      <c r="K891" s="22" t="s">
        <v>10</v>
      </c>
      <c r="L891" s="22">
        <v>2235</v>
      </c>
      <c r="M891" s="22" t="s">
        <v>5</v>
      </c>
      <c r="N891" s="22">
        <v>9</v>
      </c>
      <c r="O891" s="22">
        <v>2</v>
      </c>
      <c r="P891" s="22">
        <v>9</v>
      </c>
      <c r="Q891" s="22">
        <f t="shared" si="13"/>
        <v>0</v>
      </c>
      <c r="R891" s="22">
        <v>7</v>
      </c>
      <c r="S891" s="22">
        <v>6</v>
      </c>
      <c r="T891" s="22">
        <v>8</v>
      </c>
      <c r="U891" s="22">
        <v>14</v>
      </c>
    </row>
    <row r="892" spans="1:21" x14ac:dyDescent="0.25">
      <c r="A892" s="22">
        <v>54</v>
      </c>
      <c r="B892" s="22">
        <v>0</v>
      </c>
      <c r="C892" s="22" t="s">
        <v>6</v>
      </c>
      <c r="D892" s="22" t="s">
        <v>7</v>
      </c>
      <c r="E892" s="22" t="s">
        <v>2</v>
      </c>
      <c r="F892" s="22">
        <v>4</v>
      </c>
      <c r="G892" s="22" t="s">
        <v>3</v>
      </c>
      <c r="H892" s="22">
        <v>3</v>
      </c>
      <c r="I892" s="22">
        <v>3</v>
      </c>
      <c r="J892" s="22">
        <v>3</v>
      </c>
      <c r="K892" s="22" t="s">
        <v>15</v>
      </c>
      <c r="L892" s="22">
        <v>10502</v>
      </c>
      <c r="M892" s="22" t="s">
        <v>11</v>
      </c>
      <c r="N892" s="22">
        <v>33</v>
      </c>
      <c r="O892" s="22">
        <v>1</v>
      </c>
      <c r="P892" s="22">
        <v>5</v>
      </c>
      <c r="Q892" s="22">
        <f t="shared" si="13"/>
        <v>28</v>
      </c>
      <c r="R892" s="22">
        <v>4</v>
      </c>
      <c r="S892" s="22">
        <v>1</v>
      </c>
      <c r="T892" s="22">
        <v>4</v>
      </c>
      <c r="U892" s="22">
        <v>1</v>
      </c>
    </row>
    <row r="893" spans="1:21" x14ac:dyDescent="0.25">
      <c r="A893" s="22">
        <v>44</v>
      </c>
      <c r="B893" s="22">
        <v>0</v>
      </c>
      <c r="C893" s="22" t="s">
        <v>0</v>
      </c>
      <c r="D893" s="22" t="s">
        <v>7</v>
      </c>
      <c r="E893" s="22" t="s">
        <v>2</v>
      </c>
      <c r="F893" s="22">
        <v>1</v>
      </c>
      <c r="G893" s="22" t="s">
        <v>3</v>
      </c>
      <c r="H893" s="22">
        <v>4</v>
      </c>
      <c r="I893" s="22">
        <v>1</v>
      </c>
      <c r="J893" s="22">
        <v>4</v>
      </c>
      <c r="K893" s="22" t="s">
        <v>10</v>
      </c>
      <c r="L893" s="22">
        <v>2011</v>
      </c>
      <c r="M893" s="22" t="s">
        <v>11</v>
      </c>
      <c r="N893" s="22">
        <v>10</v>
      </c>
      <c r="O893" s="22">
        <v>3</v>
      </c>
      <c r="P893" s="22">
        <v>10</v>
      </c>
      <c r="Q893" s="22">
        <f t="shared" si="13"/>
        <v>0</v>
      </c>
      <c r="R893" s="22">
        <v>5</v>
      </c>
      <c r="S893" s="22">
        <v>7</v>
      </c>
      <c r="T893" s="22">
        <v>7</v>
      </c>
      <c r="U893" s="22">
        <v>2</v>
      </c>
    </row>
    <row r="894" spans="1:21" x14ac:dyDescent="0.25">
      <c r="A894" s="22">
        <v>19</v>
      </c>
      <c r="B894" s="22">
        <v>1</v>
      </c>
      <c r="C894" s="22" t="s">
        <v>12</v>
      </c>
      <c r="D894" s="22" t="s">
        <v>7</v>
      </c>
      <c r="E894" s="22" t="s">
        <v>8</v>
      </c>
      <c r="F894" s="22">
        <v>1</v>
      </c>
      <c r="G894" s="22" t="s">
        <v>3</v>
      </c>
      <c r="H894" s="22">
        <v>2</v>
      </c>
      <c r="I894" s="22">
        <v>1</v>
      </c>
      <c r="J894" s="22">
        <v>2</v>
      </c>
      <c r="K894" s="22" t="s">
        <v>4</v>
      </c>
      <c r="L894" s="22">
        <v>1859</v>
      </c>
      <c r="M894" s="22" t="s">
        <v>5</v>
      </c>
      <c r="N894" s="22">
        <v>1</v>
      </c>
      <c r="O894" s="22">
        <v>4</v>
      </c>
      <c r="P894" s="22">
        <v>1</v>
      </c>
      <c r="Q894" s="22">
        <f t="shared" si="13"/>
        <v>0</v>
      </c>
      <c r="R894" s="22">
        <v>1</v>
      </c>
      <c r="S894" s="22">
        <v>0</v>
      </c>
      <c r="T894" s="22">
        <v>0</v>
      </c>
      <c r="U894" s="22">
        <v>10</v>
      </c>
    </row>
    <row r="895" spans="1:21" x14ac:dyDescent="0.25">
      <c r="A895" s="22">
        <v>29</v>
      </c>
      <c r="B895" s="22">
        <v>0</v>
      </c>
      <c r="C895" s="22" t="s">
        <v>0</v>
      </c>
      <c r="D895" s="22" t="s">
        <v>7</v>
      </c>
      <c r="E895" s="22" t="s">
        <v>2</v>
      </c>
      <c r="F895" s="22">
        <v>1</v>
      </c>
      <c r="G895" s="22" t="s">
        <v>3</v>
      </c>
      <c r="H895" s="22">
        <v>3</v>
      </c>
      <c r="I895" s="22">
        <v>1</v>
      </c>
      <c r="J895" s="22">
        <v>4</v>
      </c>
      <c r="K895" s="22" t="s">
        <v>15</v>
      </c>
      <c r="L895" s="22">
        <v>3760</v>
      </c>
      <c r="M895" s="22" t="s">
        <v>11</v>
      </c>
      <c r="N895" s="22">
        <v>3</v>
      </c>
      <c r="O895" s="22">
        <v>3</v>
      </c>
      <c r="P895" s="22">
        <v>3</v>
      </c>
      <c r="Q895" s="22">
        <f t="shared" si="13"/>
        <v>0</v>
      </c>
      <c r="R895" s="22">
        <v>2</v>
      </c>
      <c r="S895" s="22">
        <v>1</v>
      </c>
      <c r="T895" s="22">
        <v>2</v>
      </c>
      <c r="U895" s="22">
        <v>1</v>
      </c>
    </row>
    <row r="896" spans="1:21" x14ac:dyDescent="0.25">
      <c r="A896" s="22">
        <v>54</v>
      </c>
      <c r="B896" s="22">
        <v>0</v>
      </c>
      <c r="C896" s="22" t="s">
        <v>0</v>
      </c>
      <c r="D896" s="22" t="s">
        <v>7</v>
      </c>
      <c r="E896" s="22" t="s">
        <v>2</v>
      </c>
      <c r="F896" s="22">
        <v>4</v>
      </c>
      <c r="G896" s="22" t="s">
        <v>9</v>
      </c>
      <c r="H896" s="22">
        <v>3</v>
      </c>
      <c r="I896" s="22">
        <v>4</v>
      </c>
      <c r="J896" s="22">
        <v>4</v>
      </c>
      <c r="K896" s="22" t="s">
        <v>10</v>
      </c>
      <c r="L896" s="22">
        <v>17779</v>
      </c>
      <c r="M896" s="22" t="s">
        <v>11</v>
      </c>
      <c r="N896" s="22">
        <v>36</v>
      </c>
      <c r="O896" s="22">
        <v>3</v>
      </c>
      <c r="P896" s="22">
        <v>10</v>
      </c>
      <c r="Q896" s="22">
        <f t="shared" si="13"/>
        <v>26</v>
      </c>
      <c r="R896" s="22">
        <v>9</v>
      </c>
      <c r="S896" s="22">
        <v>0</v>
      </c>
      <c r="T896" s="22">
        <v>9</v>
      </c>
      <c r="U896" s="22">
        <v>3</v>
      </c>
    </row>
    <row r="897" spans="1:21" x14ac:dyDescent="0.25">
      <c r="A897" s="22">
        <v>31</v>
      </c>
      <c r="B897" s="22">
        <v>0</v>
      </c>
      <c r="C897" s="22" t="s">
        <v>0</v>
      </c>
      <c r="D897" s="22" t="s">
        <v>7</v>
      </c>
      <c r="E897" s="22" t="s">
        <v>8</v>
      </c>
      <c r="F897" s="22">
        <v>3</v>
      </c>
      <c r="G897" s="22" t="s">
        <v>9</v>
      </c>
      <c r="H897" s="22">
        <v>3</v>
      </c>
      <c r="I897" s="22">
        <v>2</v>
      </c>
      <c r="J897" s="22">
        <v>1</v>
      </c>
      <c r="K897" s="22" t="s">
        <v>10</v>
      </c>
      <c r="L897" s="22">
        <v>6833</v>
      </c>
      <c r="M897" s="22" t="s">
        <v>5</v>
      </c>
      <c r="N897" s="22">
        <v>6</v>
      </c>
      <c r="O897" s="22">
        <v>2</v>
      </c>
      <c r="P897" s="22">
        <v>6</v>
      </c>
      <c r="Q897" s="22">
        <f t="shared" si="13"/>
        <v>0</v>
      </c>
      <c r="R897" s="22">
        <v>5</v>
      </c>
      <c r="S897" s="22">
        <v>0</v>
      </c>
      <c r="T897" s="22">
        <v>1</v>
      </c>
      <c r="U897" s="22">
        <v>11</v>
      </c>
    </row>
    <row r="898" spans="1:21" x14ac:dyDescent="0.25">
      <c r="A898" s="22">
        <v>31</v>
      </c>
      <c r="B898" s="22">
        <v>0</v>
      </c>
      <c r="C898" s="22" t="s">
        <v>0</v>
      </c>
      <c r="D898" s="22" t="s">
        <v>7</v>
      </c>
      <c r="E898" s="22" t="s">
        <v>8</v>
      </c>
      <c r="F898" s="22">
        <v>3</v>
      </c>
      <c r="G898" s="22" t="s">
        <v>3</v>
      </c>
      <c r="H898" s="22">
        <v>2</v>
      </c>
      <c r="I898" s="22">
        <v>2</v>
      </c>
      <c r="J898" s="22">
        <v>1</v>
      </c>
      <c r="K898" s="22" t="s">
        <v>4</v>
      </c>
      <c r="L898" s="22">
        <v>6812</v>
      </c>
      <c r="M898" s="22" t="s">
        <v>11</v>
      </c>
      <c r="N898" s="22">
        <v>10</v>
      </c>
      <c r="O898" s="22">
        <v>3</v>
      </c>
      <c r="P898" s="22">
        <v>10</v>
      </c>
      <c r="Q898" s="22">
        <f t="shared" si="13"/>
        <v>0</v>
      </c>
      <c r="R898" s="22">
        <v>9</v>
      </c>
      <c r="S898" s="22">
        <v>1</v>
      </c>
      <c r="T898" s="22">
        <v>8</v>
      </c>
      <c r="U898" s="22">
        <v>24</v>
      </c>
    </row>
    <row r="899" spans="1:21" x14ac:dyDescent="0.25">
      <c r="A899" s="22">
        <v>59</v>
      </c>
      <c r="B899" s="22">
        <v>0</v>
      </c>
      <c r="C899" s="22" t="s">
        <v>0</v>
      </c>
      <c r="D899" s="22" t="s">
        <v>1</v>
      </c>
      <c r="E899" s="22" t="s">
        <v>2</v>
      </c>
      <c r="F899" s="22">
        <v>3</v>
      </c>
      <c r="G899" s="22" t="s">
        <v>3</v>
      </c>
      <c r="H899" s="22">
        <v>2</v>
      </c>
      <c r="I899" s="22">
        <v>2</v>
      </c>
      <c r="J899" s="22">
        <v>4</v>
      </c>
      <c r="K899" s="22" t="s">
        <v>4</v>
      </c>
      <c r="L899" s="22">
        <v>5171</v>
      </c>
      <c r="M899" s="22" t="s">
        <v>11</v>
      </c>
      <c r="N899" s="22">
        <v>13</v>
      </c>
      <c r="O899" s="22">
        <v>3</v>
      </c>
      <c r="P899" s="22">
        <v>6</v>
      </c>
      <c r="Q899" s="22">
        <f t="shared" ref="Q899:Q962" si="14">N899-P899</f>
        <v>7</v>
      </c>
      <c r="R899" s="22">
        <v>1</v>
      </c>
      <c r="S899" s="22">
        <v>0</v>
      </c>
      <c r="T899" s="22">
        <v>5</v>
      </c>
      <c r="U899" s="22">
        <v>3</v>
      </c>
    </row>
    <row r="900" spans="1:21" x14ac:dyDescent="0.25">
      <c r="A900" s="22">
        <v>43</v>
      </c>
      <c r="B900" s="22">
        <v>0</v>
      </c>
      <c r="C900" s="22" t="s">
        <v>0</v>
      </c>
      <c r="D900" s="22" t="s">
        <v>7</v>
      </c>
      <c r="E900" s="22" t="s">
        <v>2</v>
      </c>
      <c r="F900" s="22">
        <v>3</v>
      </c>
      <c r="G900" s="22" t="s">
        <v>9</v>
      </c>
      <c r="H900" s="22">
        <v>1</v>
      </c>
      <c r="I900" s="22">
        <v>5</v>
      </c>
      <c r="J900" s="22">
        <v>4</v>
      </c>
      <c r="K900" s="22" t="s">
        <v>10</v>
      </c>
      <c r="L900" s="22">
        <v>19740</v>
      </c>
      <c r="M900" s="22" t="s">
        <v>11</v>
      </c>
      <c r="N900" s="22">
        <v>25</v>
      </c>
      <c r="O900" s="22">
        <v>3</v>
      </c>
      <c r="P900" s="22">
        <v>8</v>
      </c>
      <c r="Q900" s="22">
        <f t="shared" si="14"/>
        <v>17</v>
      </c>
      <c r="R900" s="22">
        <v>7</v>
      </c>
      <c r="S900" s="22">
        <v>0</v>
      </c>
      <c r="T900" s="22">
        <v>7</v>
      </c>
      <c r="U900" s="22">
        <v>3</v>
      </c>
    </row>
    <row r="901" spans="1:21" x14ac:dyDescent="0.25">
      <c r="A901" s="22">
        <v>49</v>
      </c>
      <c r="B901" s="22">
        <v>0</v>
      </c>
      <c r="C901" s="22" t="s">
        <v>0</v>
      </c>
      <c r="D901" s="22" t="s">
        <v>7</v>
      </c>
      <c r="E901" s="22" t="s">
        <v>8</v>
      </c>
      <c r="F901" s="22">
        <v>1</v>
      </c>
      <c r="G901" s="22" t="s">
        <v>9</v>
      </c>
      <c r="H901" s="22">
        <v>2</v>
      </c>
      <c r="I901" s="22">
        <v>5</v>
      </c>
      <c r="J901" s="22">
        <v>3</v>
      </c>
      <c r="K901" s="22" t="s">
        <v>10</v>
      </c>
      <c r="L901" s="22">
        <v>18711</v>
      </c>
      <c r="M901" s="22" t="s">
        <v>11</v>
      </c>
      <c r="N901" s="22">
        <v>23</v>
      </c>
      <c r="O901" s="22">
        <v>4</v>
      </c>
      <c r="P901" s="22">
        <v>1</v>
      </c>
      <c r="Q901" s="22">
        <f t="shared" si="14"/>
        <v>22</v>
      </c>
      <c r="R901" s="22">
        <v>0</v>
      </c>
      <c r="S901" s="22">
        <v>0</v>
      </c>
      <c r="T901" s="22">
        <v>0</v>
      </c>
      <c r="U901" s="22">
        <v>4</v>
      </c>
    </row>
    <row r="902" spans="1:21" x14ac:dyDescent="0.25">
      <c r="A902" s="22">
        <v>36</v>
      </c>
      <c r="B902" s="22">
        <v>0</v>
      </c>
      <c r="C902" s="22" t="s">
        <v>6</v>
      </c>
      <c r="D902" s="22" t="s">
        <v>7</v>
      </c>
      <c r="E902" s="22" t="s">
        <v>17</v>
      </c>
      <c r="F902" s="22">
        <v>3</v>
      </c>
      <c r="G902" s="22" t="s">
        <v>9</v>
      </c>
      <c r="H902" s="22">
        <v>3</v>
      </c>
      <c r="I902" s="22">
        <v>1</v>
      </c>
      <c r="J902" s="22">
        <v>2</v>
      </c>
      <c r="K902" s="22" t="s">
        <v>10</v>
      </c>
      <c r="L902" s="22">
        <v>3692</v>
      </c>
      <c r="M902" s="22" t="s">
        <v>11</v>
      </c>
      <c r="N902" s="22">
        <v>12</v>
      </c>
      <c r="O902" s="22">
        <v>2</v>
      </c>
      <c r="P902" s="22">
        <v>11</v>
      </c>
      <c r="Q902" s="22">
        <f t="shared" si="14"/>
        <v>1</v>
      </c>
      <c r="R902" s="22">
        <v>10</v>
      </c>
      <c r="S902" s="22">
        <v>0</v>
      </c>
      <c r="T902" s="22">
        <v>7</v>
      </c>
      <c r="U902" s="22">
        <v>3</v>
      </c>
    </row>
    <row r="903" spans="1:21" x14ac:dyDescent="0.25">
      <c r="A903" s="22">
        <v>48</v>
      </c>
      <c r="B903" s="22">
        <v>0</v>
      </c>
      <c r="C903" s="22" t="s">
        <v>0</v>
      </c>
      <c r="D903" s="22" t="s">
        <v>7</v>
      </c>
      <c r="E903" s="22" t="s">
        <v>17</v>
      </c>
      <c r="F903" s="22">
        <v>4</v>
      </c>
      <c r="G903" s="22" t="s">
        <v>9</v>
      </c>
      <c r="H903" s="22">
        <v>4</v>
      </c>
      <c r="I903" s="22">
        <v>1</v>
      </c>
      <c r="J903" s="22">
        <v>2</v>
      </c>
      <c r="K903" s="22" t="s">
        <v>4</v>
      </c>
      <c r="L903" s="22">
        <v>2559</v>
      </c>
      <c r="M903" s="22" t="s">
        <v>11</v>
      </c>
      <c r="N903" s="22">
        <v>7</v>
      </c>
      <c r="O903" s="22">
        <v>2</v>
      </c>
      <c r="P903" s="22">
        <v>1</v>
      </c>
      <c r="Q903" s="22">
        <f t="shared" si="14"/>
        <v>6</v>
      </c>
      <c r="R903" s="22">
        <v>0</v>
      </c>
      <c r="S903" s="22">
        <v>0</v>
      </c>
      <c r="T903" s="22">
        <v>0</v>
      </c>
      <c r="U903" s="22">
        <v>2</v>
      </c>
    </row>
    <row r="904" spans="1:21" x14ac:dyDescent="0.25">
      <c r="A904" s="22">
        <v>27</v>
      </c>
      <c r="B904" s="22">
        <v>0</v>
      </c>
      <c r="C904" s="22" t="s">
        <v>0</v>
      </c>
      <c r="D904" s="22" t="s">
        <v>7</v>
      </c>
      <c r="E904" s="22" t="s">
        <v>2</v>
      </c>
      <c r="F904" s="22">
        <v>1</v>
      </c>
      <c r="G904" s="22" t="s">
        <v>9</v>
      </c>
      <c r="H904" s="22">
        <v>3</v>
      </c>
      <c r="I904" s="22">
        <v>1</v>
      </c>
      <c r="J904" s="22">
        <v>3</v>
      </c>
      <c r="K904" s="22" t="s">
        <v>15</v>
      </c>
      <c r="L904" s="22">
        <v>2517</v>
      </c>
      <c r="M904" s="22" t="s">
        <v>11</v>
      </c>
      <c r="N904" s="22">
        <v>5</v>
      </c>
      <c r="O904" s="22">
        <v>3</v>
      </c>
      <c r="P904" s="22">
        <v>5</v>
      </c>
      <c r="Q904" s="22">
        <f t="shared" si="14"/>
        <v>0</v>
      </c>
      <c r="R904" s="22">
        <v>3</v>
      </c>
      <c r="S904" s="22">
        <v>0</v>
      </c>
      <c r="T904" s="22">
        <v>3</v>
      </c>
      <c r="U904" s="22">
        <v>4</v>
      </c>
    </row>
    <row r="905" spans="1:21" x14ac:dyDescent="0.25">
      <c r="A905" s="22">
        <v>29</v>
      </c>
      <c r="B905" s="22">
        <v>0</v>
      </c>
      <c r="C905" s="22" t="s">
        <v>0</v>
      </c>
      <c r="D905" s="22" t="s">
        <v>7</v>
      </c>
      <c r="E905" s="22" t="s">
        <v>2</v>
      </c>
      <c r="F905" s="22">
        <v>3</v>
      </c>
      <c r="G905" s="22" t="s">
        <v>9</v>
      </c>
      <c r="H905" s="22">
        <v>3</v>
      </c>
      <c r="I905" s="22">
        <v>2</v>
      </c>
      <c r="J905" s="22">
        <v>4</v>
      </c>
      <c r="K905" s="22" t="s">
        <v>15</v>
      </c>
      <c r="L905" s="22">
        <v>6623</v>
      </c>
      <c r="M905" s="22" t="s">
        <v>5</v>
      </c>
      <c r="N905" s="22">
        <v>6</v>
      </c>
      <c r="O905" s="22">
        <v>3</v>
      </c>
      <c r="P905" s="22">
        <v>6</v>
      </c>
      <c r="Q905" s="22">
        <f t="shared" si="14"/>
        <v>0</v>
      </c>
      <c r="R905" s="22">
        <v>0</v>
      </c>
      <c r="S905" s="22">
        <v>1</v>
      </c>
      <c r="T905" s="22">
        <v>0</v>
      </c>
      <c r="U905" s="22">
        <v>7</v>
      </c>
    </row>
    <row r="906" spans="1:21" x14ac:dyDescent="0.25">
      <c r="A906" s="22">
        <v>48</v>
      </c>
      <c r="B906" s="22">
        <v>0</v>
      </c>
      <c r="C906" s="22" t="s">
        <v>0</v>
      </c>
      <c r="D906" s="22" t="s">
        <v>7</v>
      </c>
      <c r="E906" s="22" t="s">
        <v>2</v>
      </c>
      <c r="F906" s="22">
        <v>4</v>
      </c>
      <c r="G906" s="22" t="s">
        <v>9</v>
      </c>
      <c r="H906" s="22">
        <v>2</v>
      </c>
      <c r="I906" s="22">
        <v>5</v>
      </c>
      <c r="J906" s="22">
        <v>4</v>
      </c>
      <c r="K906" s="22" t="s">
        <v>4</v>
      </c>
      <c r="L906" s="22">
        <v>18265</v>
      </c>
      <c r="M906" s="22" t="s">
        <v>11</v>
      </c>
      <c r="N906" s="22">
        <v>25</v>
      </c>
      <c r="O906" s="22">
        <v>4</v>
      </c>
      <c r="P906" s="22">
        <v>1</v>
      </c>
      <c r="Q906" s="22">
        <f t="shared" si="14"/>
        <v>24</v>
      </c>
      <c r="R906" s="22">
        <v>0</v>
      </c>
      <c r="S906" s="22">
        <v>0</v>
      </c>
      <c r="T906" s="22">
        <v>0</v>
      </c>
      <c r="U906" s="22">
        <v>1</v>
      </c>
    </row>
    <row r="907" spans="1:21" x14ac:dyDescent="0.25">
      <c r="A907" s="22">
        <v>29</v>
      </c>
      <c r="B907" s="22">
        <v>0</v>
      </c>
      <c r="C907" s="22" t="s">
        <v>0</v>
      </c>
      <c r="D907" s="22" t="s">
        <v>7</v>
      </c>
      <c r="E907" s="22" t="s">
        <v>2</v>
      </c>
      <c r="F907" s="22">
        <v>4</v>
      </c>
      <c r="G907" s="22" t="s">
        <v>3</v>
      </c>
      <c r="H907" s="22">
        <v>2</v>
      </c>
      <c r="I907" s="22">
        <v>4</v>
      </c>
      <c r="J907" s="22">
        <v>4</v>
      </c>
      <c r="K907" s="22" t="s">
        <v>15</v>
      </c>
      <c r="L907" s="22">
        <v>16124</v>
      </c>
      <c r="M907" s="22" t="s">
        <v>11</v>
      </c>
      <c r="N907" s="22">
        <v>9</v>
      </c>
      <c r="O907" s="22">
        <v>2</v>
      </c>
      <c r="P907" s="22">
        <v>7</v>
      </c>
      <c r="Q907" s="22">
        <f t="shared" si="14"/>
        <v>2</v>
      </c>
      <c r="R907" s="22">
        <v>7</v>
      </c>
      <c r="S907" s="22">
        <v>1</v>
      </c>
      <c r="T907" s="22">
        <v>7</v>
      </c>
      <c r="U907" s="22">
        <v>1</v>
      </c>
    </row>
    <row r="908" spans="1:21" x14ac:dyDescent="0.25">
      <c r="A908" s="22">
        <v>34</v>
      </c>
      <c r="B908" s="22">
        <v>0</v>
      </c>
      <c r="C908" s="22" t="s">
        <v>0</v>
      </c>
      <c r="D908" s="22" t="s">
        <v>7</v>
      </c>
      <c r="E908" s="22" t="s">
        <v>17</v>
      </c>
      <c r="F908" s="22">
        <v>3</v>
      </c>
      <c r="G908" s="22" t="s">
        <v>3</v>
      </c>
      <c r="H908" s="22">
        <v>4</v>
      </c>
      <c r="I908" s="22">
        <v>1</v>
      </c>
      <c r="J908" s="22">
        <v>3</v>
      </c>
      <c r="K908" s="22" t="s">
        <v>10</v>
      </c>
      <c r="L908" s="22">
        <v>2585</v>
      </c>
      <c r="M908" s="22" t="s">
        <v>11</v>
      </c>
      <c r="N908" s="22">
        <v>2</v>
      </c>
      <c r="O908" s="22">
        <v>2</v>
      </c>
      <c r="P908" s="22">
        <v>1</v>
      </c>
      <c r="Q908" s="22">
        <f t="shared" si="14"/>
        <v>1</v>
      </c>
      <c r="R908" s="22">
        <v>0</v>
      </c>
      <c r="S908" s="22">
        <v>0</v>
      </c>
      <c r="T908" s="22">
        <v>0</v>
      </c>
      <c r="U908" s="22">
        <v>20</v>
      </c>
    </row>
    <row r="909" spans="1:21" x14ac:dyDescent="0.25">
      <c r="A909" s="22">
        <v>44</v>
      </c>
      <c r="B909" s="22">
        <v>0</v>
      </c>
      <c r="C909" s="22" t="s">
        <v>0</v>
      </c>
      <c r="D909" s="22" t="s">
        <v>1</v>
      </c>
      <c r="E909" s="22" t="s">
        <v>14</v>
      </c>
      <c r="F909" s="22">
        <v>2</v>
      </c>
      <c r="G909" s="22" t="s">
        <v>9</v>
      </c>
      <c r="H909" s="22">
        <v>3</v>
      </c>
      <c r="I909" s="22">
        <v>5</v>
      </c>
      <c r="J909" s="22">
        <v>2</v>
      </c>
      <c r="K909" s="22" t="s">
        <v>10</v>
      </c>
      <c r="L909" s="22">
        <v>18213</v>
      </c>
      <c r="M909" s="22" t="s">
        <v>11</v>
      </c>
      <c r="N909" s="22">
        <v>26</v>
      </c>
      <c r="O909" s="22">
        <v>3</v>
      </c>
      <c r="P909" s="22">
        <v>22</v>
      </c>
      <c r="Q909" s="22">
        <f t="shared" si="14"/>
        <v>4</v>
      </c>
      <c r="R909" s="22">
        <v>9</v>
      </c>
      <c r="S909" s="22">
        <v>3</v>
      </c>
      <c r="T909" s="22">
        <v>10</v>
      </c>
      <c r="U909" s="22">
        <v>5</v>
      </c>
    </row>
    <row r="910" spans="1:21" x14ac:dyDescent="0.25">
      <c r="A910" s="22">
        <v>33</v>
      </c>
      <c r="B910" s="22">
        <v>0</v>
      </c>
      <c r="C910" s="22" t="s">
        <v>0</v>
      </c>
      <c r="D910" s="22" t="s">
        <v>1</v>
      </c>
      <c r="E910" s="22" t="s">
        <v>14</v>
      </c>
      <c r="F910" s="22">
        <v>4</v>
      </c>
      <c r="G910" s="22" t="s">
        <v>9</v>
      </c>
      <c r="H910" s="22">
        <v>4</v>
      </c>
      <c r="I910" s="22">
        <v>3</v>
      </c>
      <c r="J910" s="22">
        <v>3</v>
      </c>
      <c r="K910" s="22" t="s">
        <v>15</v>
      </c>
      <c r="L910" s="22">
        <v>8380</v>
      </c>
      <c r="M910" s="22" t="s">
        <v>5</v>
      </c>
      <c r="N910" s="22">
        <v>10</v>
      </c>
      <c r="O910" s="22">
        <v>3</v>
      </c>
      <c r="P910" s="22">
        <v>9</v>
      </c>
      <c r="Q910" s="22">
        <f t="shared" si="14"/>
        <v>1</v>
      </c>
      <c r="R910" s="22">
        <v>8</v>
      </c>
      <c r="S910" s="22">
        <v>0</v>
      </c>
      <c r="T910" s="22">
        <v>8</v>
      </c>
      <c r="U910" s="22">
        <v>10</v>
      </c>
    </row>
    <row r="911" spans="1:21" x14ac:dyDescent="0.25">
      <c r="A911" s="22">
        <v>19</v>
      </c>
      <c r="B911" s="22">
        <v>0</v>
      </c>
      <c r="C911" s="22" t="s">
        <v>0</v>
      </c>
      <c r="D911" s="22" t="s">
        <v>7</v>
      </c>
      <c r="E911" s="22" t="s">
        <v>2</v>
      </c>
      <c r="F911" s="22">
        <v>2</v>
      </c>
      <c r="G911" s="22" t="s">
        <v>3</v>
      </c>
      <c r="H911" s="22">
        <v>4</v>
      </c>
      <c r="I911" s="22">
        <v>1</v>
      </c>
      <c r="J911" s="22">
        <v>4</v>
      </c>
      <c r="K911" s="22" t="s">
        <v>4</v>
      </c>
      <c r="L911" s="22">
        <v>2994</v>
      </c>
      <c r="M911" s="22" t="s">
        <v>5</v>
      </c>
      <c r="N911" s="22">
        <v>1</v>
      </c>
      <c r="O911" s="22">
        <v>3</v>
      </c>
      <c r="P911" s="22">
        <v>1</v>
      </c>
      <c r="Q911" s="22">
        <f t="shared" si="14"/>
        <v>0</v>
      </c>
      <c r="R911" s="22">
        <v>0</v>
      </c>
      <c r="S911" s="22">
        <v>0</v>
      </c>
      <c r="T911" s="22">
        <v>1</v>
      </c>
      <c r="U911" s="22">
        <v>25</v>
      </c>
    </row>
    <row r="912" spans="1:21" x14ac:dyDescent="0.25">
      <c r="A912" s="22">
        <v>23</v>
      </c>
      <c r="B912" s="22">
        <v>0</v>
      </c>
      <c r="C912" s="22" t="s">
        <v>0</v>
      </c>
      <c r="D912" s="22" t="s">
        <v>7</v>
      </c>
      <c r="E912" s="22" t="s">
        <v>2</v>
      </c>
      <c r="F912" s="22">
        <v>4</v>
      </c>
      <c r="G912" s="22" t="s">
        <v>9</v>
      </c>
      <c r="H912" s="22">
        <v>3</v>
      </c>
      <c r="I912" s="22">
        <v>1</v>
      </c>
      <c r="J912" s="22">
        <v>3</v>
      </c>
      <c r="K912" s="22" t="s">
        <v>10</v>
      </c>
      <c r="L912" s="22">
        <v>1223</v>
      </c>
      <c r="M912" s="22" t="s">
        <v>11</v>
      </c>
      <c r="N912" s="22">
        <v>1</v>
      </c>
      <c r="O912" s="22">
        <v>3</v>
      </c>
      <c r="P912" s="22">
        <v>1</v>
      </c>
      <c r="Q912" s="22">
        <f t="shared" si="14"/>
        <v>0</v>
      </c>
      <c r="R912" s="22">
        <v>0</v>
      </c>
      <c r="S912" s="22">
        <v>0</v>
      </c>
      <c r="T912" s="22">
        <v>1</v>
      </c>
      <c r="U912" s="22">
        <v>1</v>
      </c>
    </row>
    <row r="913" spans="1:21" x14ac:dyDescent="0.25">
      <c r="A913" s="22">
        <v>25</v>
      </c>
      <c r="B913" s="22">
        <v>1</v>
      </c>
      <c r="C913" s="22" t="s">
        <v>6</v>
      </c>
      <c r="D913" s="22" t="s">
        <v>1</v>
      </c>
      <c r="E913" s="22" t="s">
        <v>2</v>
      </c>
      <c r="F913" s="22">
        <v>3</v>
      </c>
      <c r="G913" s="22" t="s">
        <v>9</v>
      </c>
      <c r="H913" s="22">
        <v>1</v>
      </c>
      <c r="I913" s="22">
        <v>1</v>
      </c>
      <c r="J913" s="22">
        <v>4</v>
      </c>
      <c r="K913" s="22" t="s">
        <v>4</v>
      </c>
      <c r="L913" s="22">
        <v>1118</v>
      </c>
      <c r="M913" s="22" t="s">
        <v>5</v>
      </c>
      <c r="N913" s="22">
        <v>1</v>
      </c>
      <c r="O913" s="22">
        <v>3</v>
      </c>
      <c r="P913" s="22">
        <v>1</v>
      </c>
      <c r="Q913" s="22">
        <f t="shared" si="14"/>
        <v>0</v>
      </c>
      <c r="R913" s="22">
        <v>0</v>
      </c>
      <c r="S913" s="22">
        <v>1</v>
      </c>
      <c r="T913" s="22">
        <v>0</v>
      </c>
      <c r="U913" s="22">
        <v>24</v>
      </c>
    </row>
    <row r="914" spans="1:21" x14ac:dyDescent="0.25">
      <c r="A914" s="22">
        <v>26</v>
      </c>
      <c r="B914" s="22">
        <v>0</v>
      </c>
      <c r="C914" s="22" t="s">
        <v>0</v>
      </c>
      <c r="D914" s="22" t="s">
        <v>7</v>
      </c>
      <c r="E914" s="22" t="s">
        <v>2</v>
      </c>
      <c r="F914" s="22">
        <v>3</v>
      </c>
      <c r="G914" s="22" t="s">
        <v>9</v>
      </c>
      <c r="H914" s="22">
        <v>3</v>
      </c>
      <c r="I914" s="22">
        <v>1</v>
      </c>
      <c r="J914" s="22">
        <v>4</v>
      </c>
      <c r="K914" s="22" t="s">
        <v>4</v>
      </c>
      <c r="L914" s="22">
        <v>2875</v>
      </c>
      <c r="M914" s="22" t="s">
        <v>5</v>
      </c>
      <c r="N914" s="22">
        <v>8</v>
      </c>
      <c r="O914" s="22">
        <v>2</v>
      </c>
      <c r="P914" s="22">
        <v>8</v>
      </c>
      <c r="Q914" s="22">
        <f t="shared" si="14"/>
        <v>0</v>
      </c>
      <c r="R914" s="22">
        <v>5</v>
      </c>
      <c r="S914" s="22">
        <v>2</v>
      </c>
      <c r="T914" s="22">
        <v>2</v>
      </c>
      <c r="U914" s="22">
        <v>4</v>
      </c>
    </row>
    <row r="915" spans="1:21" x14ac:dyDescent="0.25">
      <c r="A915" s="22">
        <v>45</v>
      </c>
      <c r="B915" s="22">
        <v>1</v>
      </c>
      <c r="C915" s="22" t="s">
        <v>0</v>
      </c>
      <c r="D915" s="22" t="s">
        <v>1</v>
      </c>
      <c r="E915" s="22" t="s">
        <v>14</v>
      </c>
      <c r="F915" s="22">
        <v>1</v>
      </c>
      <c r="G915" s="22" t="s">
        <v>3</v>
      </c>
      <c r="H915" s="22">
        <v>1</v>
      </c>
      <c r="I915" s="22">
        <v>5</v>
      </c>
      <c r="J915" s="22">
        <v>2</v>
      </c>
      <c r="K915" s="22" t="s">
        <v>4</v>
      </c>
      <c r="L915" s="22">
        <v>18824</v>
      </c>
      <c r="M915" s="22" t="s">
        <v>5</v>
      </c>
      <c r="N915" s="22">
        <v>26</v>
      </c>
      <c r="O915" s="22">
        <v>3</v>
      </c>
      <c r="P915" s="22">
        <v>24</v>
      </c>
      <c r="Q915" s="22">
        <f t="shared" si="14"/>
        <v>2</v>
      </c>
      <c r="R915" s="22">
        <v>10</v>
      </c>
      <c r="S915" s="22">
        <v>1</v>
      </c>
      <c r="T915" s="22">
        <v>11</v>
      </c>
      <c r="U915" s="22">
        <v>2</v>
      </c>
    </row>
    <row r="916" spans="1:21" x14ac:dyDescent="0.25">
      <c r="A916" s="22">
        <v>55</v>
      </c>
      <c r="B916" s="22">
        <v>0</v>
      </c>
      <c r="C916" s="22" t="s">
        <v>12</v>
      </c>
      <c r="D916" s="22" t="s">
        <v>7</v>
      </c>
      <c r="E916" s="22" t="s">
        <v>8</v>
      </c>
      <c r="F916" s="22">
        <v>4</v>
      </c>
      <c r="G916" s="22" t="s">
        <v>9</v>
      </c>
      <c r="H916" s="22">
        <v>2</v>
      </c>
      <c r="I916" s="22">
        <v>4</v>
      </c>
      <c r="J916" s="22">
        <v>2</v>
      </c>
      <c r="K916" s="22" t="s">
        <v>15</v>
      </c>
      <c r="L916" s="22">
        <v>13577</v>
      </c>
      <c r="M916" s="22" t="s">
        <v>5</v>
      </c>
      <c r="N916" s="22">
        <v>34</v>
      </c>
      <c r="O916" s="22">
        <v>3</v>
      </c>
      <c r="P916" s="22">
        <v>33</v>
      </c>
      <c r="Q916" s="22">
        <f t="shared" si="14"/>
        <v>1</v>
      </c>
      <c r="R916" s="22">
        <v>9</v>
      </c>
      <c r="S916" s="22">
        <v>15</v>
      </c>
      <c r="T916" s="22">
        <v>0</v>
      </c>
      <c r="U916" s="22">
        <v>8</v>
      </c>
    </row>
    <row r="917" spans="1:21" x14ac:dyDescent="0.25">
      <c r="A917" s="22">
        <v>21</v>
      </c>
      <c r="B917" s="22">
        <v>1</v>
      </c>
      <c r="C917" s="22" t="s">
        <v>6</v>
      </c>
      <c r="D917" s="22" t="s">
        <v>7</v>
      </c>
      <c r="E917" s="22" t="s">
        <v>2</v>
      </c>
      <c r="F917" s="22">
        <v>1</v>
      </c>
      <c r="G917" s="22" t="s">
        <v>3</v>
      </c>
      <c r="H917" s="22">
        <v>2</v>
      </c>
      <c r="I917" s="22">
        <v>1</v>
      </c>
      <c r="J917" s="22">
        <v>3</v>
      </c>
      <c r="K917" s="22" t="s">
        <v>4</v>
      </c>
      <c r="L917" s="22">
        <v>2625</v>
      </c>
      <c r="M917" s="22" t="s">
        <v>11</v>
      </c>
      <c r="N917" s="22">
        <v>2</v>
      </c>
      <c r="O917" s="22">
        <v>1</v>
      </c>
      <c r="P917" s="22">
        <v>2</v>
      </c>
      <c r="Q917" s="22">
        <f t="shared" si="14"/>
        <v>0</v>
      </c>
      <c r="R917" s="22">
        <v>2</v>
      </c>
      <c r="S917" s="22">
        <v>2</v>
      </c>
      <c r="T917" s="22">
        <v>2</v>
      </c>
      <c r="U917" s="22">
        <v>10</v>
      </c>
    </row>
    <row r="918" spans="1:21" x14ac:dyDescent="0.25">
      <c r="A918" s="22">
        <v>46</v>
      </c>
      <c r="B918" s="22">
        <v>0</v>
      </c>
      <c r="C918" s="22" t="s">
        <v>0</v>
      </c>
      <c r="D918" s="22" t="s">
        <v>1</v>
      </c>
      <c r="E918" s="22" t="s">
        <v>14</v>
      </c>
      <c r="F918" s="22">
        <v>4</v>
      </c>
      <c r="G918" s="22" t="s">
        <v>3</v>
      </c>
      <c r="H918" s="22">
        <v>2</v>
      </c>
      <c r="I918" s="22">
        <v>5</v>
      </c>
      <c r="J918" s="22">
        <v>2</v>
      </c>
      <c r="K918" s="22" t="s">
        <v>10</v>
      </c>
      <c r="L918" s="22">
        <v>18789</v>
      </c>
      <c r="M918" s="22" t="s">
        <v>11</v>
      </c>
      <c r="N918" s="22">
        <v>26</v>
      </c>
      <c r="O918" s="22">
        <v>3</v>
      </c>
      <c r="P918" s="22">
        <v>11</v>
      </c>
      <c r="Q918" s="22">
        <f t="shared" si="14"/>
        <v>15</v>
      </c>
      <c r="R918" s="22">
        <v>4</v>
      </c>
      <c r="S918" s="22">
        <v>0</v>
      </c>
      <c r="T918" s="22">
        <v>8</v>
      </c>
      <c r="U918" s="22">
        <v>4</v>
      </c>
    </row>
    <row r="919" spans="1:21" x14ac:dyDescent="0.25">
      <c r="A919" s="22">
        <v>34</v>
      </c>
      <c r="B919" s="22">
        <v>0</v>
      </c>
      <c r="C919" s="22" t="s">
        <v>0</v>
      </c>
      <c r="D919" s="22" t="s">
        <v>1</v>
      </c>
      <c r="E919" s="22" t="s">
        <v>14</v>
      </c>
      <c r="F919" s="22">
        <v>3</v>
      </c>
      <c r="G919" s="22" t="s">
        <v>3</v>
      </c>
      <c r="H919" s="22">
        <v>3</v>
      </c>
      <c r="I919" s="22">
        <v>2</v>
      </c>
      <c r="J919" s="22">
        <v>1</v>
      </c>
      <c r="K919" s="22" t="s">
        <v>4</v>
      </c>
      <c r="L919" s="22">
        <v>4538</v>
      </c>
      <c r="M919" s="22" t="s">
        <v>5</v>
      </c>
      <c r="N919" s="22">
        <v>4</v>
      </c>
      <c r="O919" s="22">
        <v>3</v>
      </c>
      <c r="P919" s="22">
        <v>3</v>
      </c>
      <c r="Q919" s="22">
        <f t="shared" si="14"/>
        <v>1</v>
      </c>
      <c r="R919" s="22">
        <v>2</v>
      </c>
      <c r="S919" s="22">
        <v>0</v>
      </c>
      <c r="T919" s="22">
        <v>2</v>
      </c>
      <c r="U919" s="22">
        <v>2</v>
      </c>
    </row>
    <row r="920" spans="1:21" x14ac:dyDescent="0.25">
      <c r="A920" s="22">
        <v>51</v>
      </c>
      <c r="B920" s="22">
        <v>0</v>
      </c>
      <c r="C920" s="22" t="s">
        <v>6</v>
      </c>
      <c r="D920" s="22" t="s">
        <v>1</v>
      </c>
      <c r="E920" s="22" t="s">
        <v>2</v>
      </c>
      <c r="F920" s="22">
        <v>4</v>
      </c>
      <c r="G920" s="22" t="s">
        <v>9</v>
      </c>
      <c r="H920" s="22">
        <v>3</v>
      </c>
      <c r="I920" s="22">
        <v>5</v>
      </c>
      <c r="J920" s="22">
        <v>2</v>
      </c>
      <c r="K920" s="22" t="s">
        <v>15</v>
      </c>
      <c r="L920" s="22">
        <v>19847</v>
      </c>
      <c r="M920" s="22" t="s">
        <v>5</v>
      </c>
      <c r="N920" s="22">
        <v>31</v>
      </c>
      <c r="O920" s="22">
        <v>2</v>
      </c>
      <c r="P920" s="22">
        <v>29</v>
      </c>
      <c r="Q920" s="22">
        <f t="shared" si="14"/>
        <v>2</v>
      </c>
      <c r="R920" s="22">
        <v>10</v>
      </c>
      <c r="S920" s="22">
        <v>11</v>
      </c>
      <c r="T920" s="22">
        <v>10</v>
      </c>
      <c r="U920" s="22">
        <v>9</v>
      </c>
    </row>
    <row r="921" spans="1:21" x14ac:dyDescent="0.25">
      <c r="A921" s="22">
        <v>59</v>
      </c>
      <c r="B921" s="22">
        <v>0</v>
      </c>
      <c r="C921" s="22" t="s">
        <v>0</v>
      </c>
      <c r="D921" s="22" t="s">
        <v>7</v>
      </c>
      <c r="E921" s="22" t="s">
        <v>8</v>
      </c>
      <c r="F921" s="22">
        <v>4</v>
      </c>
      <c r="G921" s="22" t="s">
        <v>9</v>
      </c>
      <c r="H921" s="22">
        <v>3</v>
      </c>
      <c r="I921" s="22">
        <v>3</v>
      </c>
      <c r="J921" s="22">
        <v>4</v>
      </c>
      <c r="K921" s="22" t="s">
        <v>4</v>
      </c>
      <c r="L921" s="22">
        <v>10512</v>
      </c>
      <c r="M921" s="22" t="s">
        <v>11</v>
      </c>
      <c r="N921" s="22">
        <v>25</v>
      </c>
      <c r="O921" s="22">
        <v>2</v>
      </c>
      <c r="P921" s="22">
        <v>9</v>
      </c>
      <c r="Q921" s="22">
        <f t="shared" si="14"/>
        <v>16</v>
      </c>
      <c r="R921" s="22">
        <v>7</v>
      </c>
      <c r="S921" s="22">
        <v>5</v>
      </c>
      <c r="T921" s="22">
        <v>4</v>
      </c>
      <c r="U921" s="22">
        <v>18</v>
      </c>
    </row>
    <row r="922" spans="1:21" x14ac:dyDescent="0.25">
      <c r="A922" s="22">
        <v>34</v>
      </c>
      <c r="B922" s="22">
        <v>0</v>
      </c>
      <c r="C922" s="22" t="s">
        <v>6</v>
      </c>
      <c r="D922" s="22" t="s">
        <v>7</v>
      </c>
      <c r="E922" s="22" t="s">
        <v>8</v>
      </c>
      <c r="F922" s="22">
        <v>3</v>
      </c>
      <c r="G922" s="22" t="s">
        <v>3</v>
      </c>
      <c r="H922" s="22">
        <v>3</v>
      </c>
      <c r="I922" s="22">
        <v>2</v>
      </c>
      <c r="J922" s="22">
        <v>2</v>
      </c>
      <c r="K922" s="22" t="s">
        <v>15</v>
      </c>
      <c r="L922" s="22">
        <v>4444</v>
      </c>
      <c r="M922" s="22" t="s">
        <v>11</v>
      </c>
      <c r="N922" s="22">
        <v>15</v>
      </c>
      <c r="O922" s="22">
        <v>4</v>
      </c>
      <c r="P922" s="22">
        <v>11</v>
      </c>
      <c r="Q922" s="22">
        <f t="shared" si="14"/>
        <v>4</v>
      </c>
      <c r="R922" s="22">
        <v>8</v>
      </c>
      <c r="S922" s="22">
        <v>5</v>
      </c>
      <c r="T922" s="22">
        <v>10</v>
      </c>
      <c r="U922" s="22">
        <v>19</v>
      </c>
    </row>
    <row r="923" spans="1:21" x14ac:dyDescent="0.25">
      <c r="A923" s="22">
        <v>28</v>
      </c>
      <c r="B923" s="22">
        <v>0</v>
      </c>
      <c r="C923" s="22" t="s">
        <v>6</v>
      </c>
      <c r="D923" s="22" t="s">
        <v>7</v>
      </c>
      <c r="E923" s="22" t="s">
        <v>8</v>
      </c>
      <c r="F923" s="22">
        <v>4</v>
      </c>
      <c r="G923" s="22" t="s">
        <v>9</v>
      </c>
      <c r="H923" s="22">
        <v>3</v>
      </c>
      <c r="I923" s="22">
        <v>1</v>
      </c>
      <c r="J923" s="22">
        <v>3</v>
      </c>
      <c r="K923" s="22" t="s">
        <v>4</v>
      </c>
      <c r="L923" s="22">
        <v>2154</v>
      </c>
      <c r="M923" s="22" t="s">
        <v>5</v>
      </c>
      <c r="N923" s="22">
        <v>5</v>
      </c>
      <c r="O923" s="22">
        <v>2</v>
      </c>
      <c r="P923" s="22">
        <v>4</v>
      </c>
      <c r="Q923" s="22">
        <f t="shared" si="14"/>
        <v>1</v>
      </c>
      <c r="R923" s="22">
        <v>2</v>
      </c>
      <c r="S923" s="22">
        <v>0</v>
      </c>
      <c r="T923" s="22">
        <v>2</v>
      </c>
      <c r="U923" s="22">
        <v>1</v>
      </c>
    </row>
    <row r="924" spans="1:21" x14ac:dyDescent="0.25">
      <c r="A924" s="22">
        <v>44</v>
      </c>
      <c r="B924" s="22">
        <v>0</v>
      </c>
      <c r="C924" s="22" t="s">
        <v>0</v>
      </c>
      <c r="D924" s="22" t="s">
        <v>7</v>
      </c>
      <c r="E924" s="22" t="s">
        <v>2</v>
      </c>
      <c r="F924" s="22">
        <v>3</v>
      </c>
      <c r="G924" s="22" t="s">
        <v>9</v>
      </c>
      <c r="H924" s="22">
        <v>4</v>
      </c>
      <c r="I924" s="22">
        <v>5</v>
      </c>
      <c r="J924" s="22">
        <v>1</v>
      </c>
      <c r="K924" s="22" t="s">
        <v>15</v>
      </c>
      <c r="L924" s="22">
        <v>19190</v>
      </c>
      <c r="M924" s="22" t="s">
        <v>11</v>
      </c>
      <c r="N924" s="22">
        <v>26</v>
      </c>
      <c r="O924" s="22">
        <v>2</v>
      </c>
      <c r="P924" s="22">
        <v>25</v>
      </c>
      <c r="Q924" s="22">
        <f t="shared" si="14"/>
        <v>1</v>
      </c>
      <c r="R924" s="22">
        <v>9</v>
      </c>
      <c r="S924" s="22">
        <v>14</v>
      </c>
      <c r="T924" s="22">
        <v>13</v>
      </c>
      <c r="U924" s="22">
        <v>4</v>
      </c>
    </row>
    <row r="925" spans="1:21" x14ac:dyDescent="0.25">
      <c r="A925" s="22">
        <v>34</v>
      </c>
      <c r="B925" s="22">
        <v>0</v>
      </c>
      <c r="C925" s="22" t="s">
        <v>6</v>
      </c>
      <c r="D925" s="22" t="s">
        <v>13</v>
      </c>
      <c r="E925" s="22" t="s">
        <v>2</v>
      </c>
      <c r="F925" s="22">
        <v>3</v>
      </c>
      <c r="G925" s="22" t="s">
        <v>9</v>
      </c>
      <c r="H925" s="22">
        <v>2</v>
      </c>
      <c r="I925" s="22">
        <v>2</v>
      </c>
      <c r="J925" s="22">
        <v>2</v>
      </c>
      <c r="K925" s="22" t="s">
        <v>10</v>
      </c>
      <c r="L925" s="22">
        <v>4490</v>
      </c>
      <c r="M925" s="22" t="s">
        <v>11</v>
      </c>
      <c r="N925" s="22">
        <v>14</v>
      </c>
      <c r="O925" s="22">
        <v>4</v>
      </c>
      <c r="P925" s="22">
        <v>10</v>
      </c>
      <c r="Q925" s="22">
        <f t="shared" si="14"/>
        <v>4</v>
      </c>
      <c r="R925" s="22">
        <v>9</v>
      </c>
      <c r="S925" s="22">
        <v>1</v>
      </c>
      <c r="T925" s="22">
        <v>8</v>
      </c>
      <c r="U925" s="22">
        <v>11</v>
      </c>
    </row>
    <row r="926" spans="1:21" x14ac:dyDescent="0.25">
      <c r="A926" s="22">
        <v>35</v>
      </c>
      <c r="B926" s="22">
        <v>0</v>
      </c>
      <c r="C926" s="22" t="s">
        <v>0</v>
      </c>
      <c r="D926" s="22" t="s">
        <v>7</v>
      </c>
      <c r="E926" s="22" t="s">
        <v>2</v>
      </c>
      <c r="F926" s="22">
        <v>3</v>
      </c>
      <c r="G926" s="22" t="s">
        <v>9</v>
      </c>
      <c r="H926" s="22">
        <v>3</v>
      </c>
      <c r="I926" s="22">
        <v>1</v>
      </c>
      <c r="J926" s="22">
        <v>3</v>
      </c>
      <c r="K926" s="22" t="s">
        <v>10</v>
      </c>
      <c r="L926" s="22">
        <v>3506</v>
      </c>
      <c r="M926" s="22" t="s">
        <v>5</v>
      </c>
      <c r="N926" s="22">
        <v>4</v>
      </c>
      <c r="O926" s="22">
        <v>3</v>
      </c>
      <c r="P926" s="22">
        <v>3</v>
      </c>
      <c r="Q926" s="22">
        <f t="shared" si="14"/>
        <v>1</v>
      </c>
      <c r="R926" s="22">
        <v>2</v>
      </c>
      <c r="S926" s="22">
        <v>2</v>
      </c>
      <c r="T926" s="22">
        <v>2</v>
      </c>
      <c r="U926" s="22">
        <v>6</v>
      </c>
    </row>
    <row r="927" spans="1:21" x14ac:dyDescent="0.25">
      <c r="A927" s="22">
        <v>42</v>
      </c>
      <c r="B927" s="22">
        <v>0</v>
      </c>
      <c r="C927" s="22" t="s">
        <v>0</v>
      </c>
      <c r="D927" s="22" t="s">
        <v>7</v>
      </c>
      <c r="E927" s="22" t="s">
        <v>8</v>
      </c>
      <c r="F927" s="22">
        <v>2</v>
      </c>
      <c r="G927" s="22" t="s">
        <v>3</v>
      </c>
      <c r="H927" s="22">
        <v>4</v>
      </c>
      <c r="I927" s="22">
        <v>2</v>
      </c>
      <c r="J927" s="22">
        <v>2</v>
      </c>
      <c r="K927" s="22" t="s">
        <v>10</v>
      </c>
      <c r="L927" s="22">
        <v>2372</v>
      </c>
      <c r="M927" s="22" t="s">
        <v>5</v>
      </c>
      <c r="N927" s="22">
        <v>18</v>
      </c>
      <c r="O927" s="22">
        <v>3</v>
      </c>
      <c r="P927" s="22">
        <v>1</v>
      </c>
      <c r="Q927" s="22">
        <f t="shared" si="14"/>
        <v>17</v>
      </c>
      <c r="R927" s="22">
        <v>0</v>
      </c>
      <c r="S927" s="22">
        <v>0</v>
      </c>
      <c r="T927" s="22">
        <v>0</v>
      </c>
      <c r="U927" s="22">
        <v>7</v>
      </c>
    </row>
    <row r="928" spans="1:21" x14ac:dyDescent="0.25">
      <c r="A928" s="22">
        <v>43</v>
      </c>
      <c r="B928" s="22">
        <v>0</v>
      </c>
      <c r="C928" s="22" t="s">
        <v>0</v>
      </c>
      <c r="D928" s="22" t="s">
        <v>1</v>
      </c>
      <c r="E928" s="22" t="s">
        <v>14</v>
      </c>
      <c r="F928" s="22">
        <v>4</v>
      </c>
      <c r="G928" s="22" t="s">
        <v>3</v>
      </c>
      <c r="H928" s="22">
        <v>2</v>
      </c>
      <c r="I928" s="22">
        <v>3</v>
      </c>
      <c r="J928" s="22">
        <v>4</v>
      </c>
      <c r="K928" s="22" t="s">
        <v>4</v>
      </c>
      <c r="L928" s="22">
        <v>10231</v>
      </c>
      <c r="M928" s="22" t="s">
        <v>11</v>
      </c>
      <c r="N928" s="22">
        <v>23</v>
      </c>
      <c r="O928" s="22">
        <v>4</v>
      </c>
      <c r="P928" s="22">
        <v>21</v>
      </c>
      <c r="Q928" s="22">
        <f t="shared" si="14"/>
        <v>2</v>
      </c>
      <c r="R928" s="22">
        <v>7</v>
      </c>
      <c r="S928" s="22">
        <v>15</v>
      </c>
      <c r="T928" s="22">
        <v>17</v>
      </c>
      <c r="U928" s="22">
        <v>4</v>
      </c>
    </row>
    <row r="929" spans="1:21" x14ac:dyDescent="0.25">
      <c r="A929" s="22">
        <v>36</v>
      </c>
      <c r="B929" s="22">
        <v>0</v>
      </c>
      <c r="C929" s="22" t="s">
        <v>0</v>
      </c>
      <c r="D929" s="22" t="s">
        <v>7</v>
      </c>
      <c r="E929" s="22" t="s">
        <v>2</v>
      </c>
      <c r="F929" s="22">
        <v>3</v>
      </c>
      <c r="G929" s="22" t="s">
        <v>3</v>
      </c>
      <c r="H929" s="22">
        <v>3</v>
      </c>
      <c r="I929" s="22">
        <v>2</v>
      </c>
      <c r="J929" s="22">
        <v>2</v>
      </c>
      <c r="K929" s="22" t="s">
        <v>4</v>
      </c>
      <c r="L929" s="22">
        <v>5410</v>
      </c>
      <c r="M929" s="22" t="s">
        <v>5</v>
      </c>
      <c r="N929" s="22">
        <v>18</v>
      </c>
      <c r="O929" s="22">
        <v>3</v>
      </c>
      <c r="P929" s="22">
        <v>16</v>
      </c>
      <c r="Q929" s="22">
        <f t="shared" si="14"/>
        <v>2</v>
      </c>
      <c r="R929" s="22">
        <v>14</v>
      </c>
      <c r="S929" s="22">
        <v>5</v>
      </c>
      <c r="T929" s="22">
        <v>12</v>
      </c>
      <c r="U929" s="22">
        <v>2</v>
      </c>
    </row>
    <row r="930" spans="1:21" x14ac:dyDescent="0.25">
      <c r="A930" s="22">
        <v>44</v>
      </c>
      <c r="B930" s="22">
        <v>1</v>
      </c>
      <c r="C930" s="22" t="s">
        <v>0</v>
      </c>
      <c r="D930" s="22" t="s">
        <v>7</v>
      </c>
      <c r="E930" s="22" t="s">
        <v>8</v>
      </c>
      <c r="F930" s="22">
        <v>1</v>
      </c>
      <c r="G930" s="22" t="s">
        <v>3</v>
      </c>
      <c r="H930" s="22">
        <v>3</v>
      </c>
      <c r="I930" s="22">
        <v>3</v>
      </c>
      <c r="J930" s="22">
        <v>4</v>
      </c>
      <c r="K930" s="22" t="s">
        <v>10</v>
      </c>
      <c r="L930" s="22">
        <v>7978</v>
      </c>
      <c r="M930" s="22" t="s">
        <v>11</v>
      </c>
      <c r="N930" s="22">
        <v>10</v>
      </c>
      <c r="O930" s="22">
        <v>3</v>
      </c>
      <c r="P930" s="22">
        <v>10</v>
      </c>
      <c r="Q930" s="22">
        <f t="shared" si="14"/>
        <v>0</v>
      </c>
      <c r="R930" s="22">
        <v>7</v>
      </c>
      <c r="S930" s="22">
        <v>0</v>
      </c>
      <c r="T930" s="22">
        <v>5</v>
      </c>
      <c r="U930" s="22">
        <v>15</v>
      </c>
    </row>
    <row r="931" spans="1:21" x14ac:dyDescent="0.25">
      <c r="A931" s="22">
        <v>28</v>
      </c>
      <c r="B931" s="22">
        <v>0</v>
      </c>
      <c r="C931" s="22" t="s">
        <v>6</v>
      </c>
      <c r="D931" s="22" t="s">
        <v>7</v>
      </c>
      <c r="E931" s="22" t="s">
        <v>2</v>
      </c>
      <c r="F931" s="22">
        <v>4</v>
      </c>
      <c r="G931" s="22" t="s">
        <v>9</v>
      </c>
      <c r="H931" s="22">
        <v>2</v>
      </c>
      <c r="I931" s="22">
        <v>1</v>
      </c>
      <c r="J931" s="22">
        <v>4</v>
      </c>
      <c r="K931" s="22" t="s">
        <v>10</v>
      </c>
      <c r="L931" s="22">
        <v>3867</v>
      </c>
      <c r="M931" s="22" t="s">
        <v>5</v>
      </c>
      <c r="N931" s="22">
        <v>2</v>
      </c>
      <c r="O931" s="22">
        <v>3</v>
      </c>
      <c r="P931" s="22">
        <v>2</v>
      </c>
      <c r="Q931" s="22">
        <f t="shared" si="14"/>
        <v>0</v>
      </c>
      <c r="R931" s="22">
        <v>2</v>
      </c>
      <c r="S931" s="22">
        <v>2</v>
      </c>
      <c r="T931" s="22">
        <v>2</v>
      </c>
      <c r="U931" s="22">
        <v>2</v>
      </c>
    </row>
    <row r="932" spans="1:21" x14ac:dyDescent="0.25">
      <c r="A932" s="22">
        <v>51</v>
      </c>
      <c r="B932" s="22">
        <v>0</v>
      </c>
      <c r="C932" s="22" t="s">
        <v>6</v>
      </c>
      <c r="D932" s="22" t="s">
        <v>7</v>
      </c>
      <c r="E932" s="22" t="s">
        <v>8</v>
      </c>
      <c r="F932" s="22">
        <v>2</v>
      </c>
      <c r="G932" s="22" t="s">
        <v>3</v>
      </c>
      <c r="H932" s="22">
        <v>2</v>
      </c>
      <c r="I932" s="22">
        <v>1</v>
      </c>
      <c r="J932" s="22">
        <v>3</v>
      </c>
      <c r="K932" s="22" t="s">
        <v>4</v>
      </c>
      <c r="L932" s="22">
        <v>2838</v>
      </c>
      <c r="M932" s="22" t="s">
        <v>11</v>
      </c>
      <c r="N932" s="22">
        <v>8</v>
      </c>
      <c r="O932" s="22">
        <v>2</v>
      </c>
      <c r="P932" s="22">
        <v>7</v>
      </c>
      <c r="Q932" s="22">
        <f t="shared" si="14"/>
        <v>1</v>
      </c>
      <c r="R932" s="22">
        <v>0</v>
      </c>
      <c r="S932" s="22">
        <v>7</v>
      </c>
      <c r="T932" s="22">
        <v>7</v>
      </c>
      <c r="U932" s="22">
        <v>6</v>
      </c>
    </row>
    <row r="933" spans="1:21" x14ac:dyDescent="0.25">
      <c r="A933" s="22">
        <v>30</v>
      </c>
      <c r="B933" s="22">
        <v>0</v>
      </c>
      <c r="C933" s="22" t="s">
        <v>12</v>
      </c>
      <c r="D933" s="22" t="s">
        <v>7</v>
      </c>
      <c r="E933" s="22" t="s">
        <v>8</v>
      </c>
      <c r="F933" s="22">
        <v>3</v>
      </c>
      <c r="G933" s="22" t="s">
        <v>3</v>
      </c>
      <c r="H933" s="22">
        <v>3</v>
      </c>
      <c r="I933" s="22">
        <v>2</v>
      </c>
      <c r="J933" s="22">
        <v>3</v>
      </c>
      <c r="K933" s="22" t="s">
        <v>4</v>
      </c>
      <c r="L933" s="22">
        <v>4695</v>
      </c>
      <c r="M933" s="22" t="s">
        <v>5</v>
      </c>
      <c r="N933" s="22">
        <v>10</v>
      </c>
      <c r="O933" s="22">
        <v>3</v>
      </c>
      <c r="P933" s="22">
        <v>8</v>
      </c>
      <c r="Q933" s="22">
        <f t="shared" si="14"/>
        <v>2</v>
      </c>
      <c r="R933" s="22">
        <v>4</v>
      </c>
      <c r="S933" s="22">
        <v>1</v>
      </c>
      <c r="T933" s="22">
        <v>7</v>
      </c>
      <c r="U933" s="22">
        <v>9</v>
      </c>
    </row>
    <row r="934" spans="1:21" x14ac:dyDescent="0.25">
      <c r="A934" s="22">
        <v>29</v>
      </c>
      <c r="B934" s="22">
        <v>1</v>
      </c>
      <c r="C934" s="22" t="s">
        <v>0</v>
      </c>
      <c r="D934" s="22" t="s">
        <v>7</v>
      </c>
      <c r="E934" s="22" t="s">
        <v>17</v>
      </c>
      <c r="F934" s="22">
        <v>2</v>
      </c>
      <c r="G934" s="22" t="s">
        <v>3</v>
      </c>
      <c r="H934" s="22">
        <v>3</v>
      </c>
      <c r="I934" s="22">
        <v>1</v>
      </c>
      <c r="J934" s="22">
        <v>3</v>
      </c>
      <c r="K934" s="22" t="s">
        <v>15</v>
      </c>
      <c r="L934" s="22">
        <v>3339</v>
      </c>
      <c r="M934" s="22" t="s">
        <v>5</v>
      </c>
      <c r="N934" s="22">
        <v>10</v>
      </c>
      <c r="O934" s="22">
        <v>3</v>
      </c>
      <c r="P934" s="22">
        <v>7</v>
      </c>
      <c r="Q934" s="22">
        <f t="shared" si="14"/>
        <v>3</v>
      </c>
      <c r="R934" s="22">
        <v>7</v>
      </c>
      <c r="S934" s="22">
        <v>7</v>
      </c>
      <c r="T934" s="22">
        <v>7</v>
      </c>
      <c r="U934" s="22">
        <v>7</v>
      </c>
    </row>
    <row r="935" spans="1:21" x14ac:dyDescent="0.25">
      <c r="A935" s="22">
        <v>28</v>
      </c>
      <c r="B935" s="22">
        <v>0</v>
      </c>
      <c r="C935" s="22" t="s">
        <v>0</v>
      </c>
      <c r="D935" s="22" t="s">
        <v>7</v>
      </c>
      <c r="E935" s="22" t="s">
        <v>17</v>
      </c>
      <c r="F935" s="22">
        <v>4</v>
      </c>
      <c r="G935" s="22" t="s">
        <v>9</v>
      </c>
      <c r="H935" s="22">
        <v>3</v>
      </c>
      <c r="I935" s="22">
        <v>1</v>
      </c>
      <c r="J935" s="22">
        <v>1</v>
      </c>
      <c r="K935" s="22" t="s">
        <v>4</v>
      </c>
      <c r="L935" s="22">
        <v>2080</v>
      </c>
      <c r="M935" s="22" t="s">
        <v>11</v>
      </c>
      <c r="N935" s="22">
        <v>5</v>
      </c>
      <c r="O935" s="22">
        <v>2</v>
      </c>
      <c r="P935" s="22">
        <v>3</v>
      </c>
      <c r="Q935" s="22">
        <f t="shared" si="14"/>
        <v>2</v>
      </c>
      <c r="R935" s="22">
        <v>2</v>
      </c>
      <c r="S935" s="22">
        <v>1</v>
      </c>
      <c r="T935" s="22">
        <v>2</v>
      </c>
      <c r="U935" s="22">
        <v>1</v>
      </c>
    </row>
    <row r="936" spans="1:21" x14ac:dyDescent="0.25">
      <c r="A936" s="22">
        <v>25</v>
      </c>
      <c r="B936" s="22">
        <v>0</v>
      </c>
      <c r="C936" s="22" t="s">
        <v>0</v>
      </c>
      <c r="D936" s="22" t="s">
        <v>7</v>
      </c>
      <c r="E936" s="22" t="s">
        <v>8</v>
      </c>
      <c r="F936" s="22">
        <v>4</v>
      </c>
      <c r="G936" s="22" t="s">
        <v>3</v>
      </c>
      <c r="H936" s="22">
        <v>3</v>
      </c>
      <c r="I936" s="22">
        <v>1</v>
      </c>
      <c r="J936" s="22">
        <v>2</v>
      </c>
      <c r="K936" s="22" t="s">
        <v>4</v>
      </c>
      <c r="L936" s="22">
        <v>2096</v>
      </c>
      <c r="M936" s="22" t="s">
        <v>11</v>
      </c>
      <c r="N936" s="22">
        <v>2</v>
      </c>
      <c r="O936" s="22">
        <v>2</v>
      </c>
      <c r="P936" s="22">
        <v>2</v>
      </c>
      <c r="Q936" s="22">
        <f t="shared" si="14"/>
        <v>0</v>
      </c>
      <c r="R936" s="22">
        <v>2</v>
      </c>
      <c r="S936" s="22">
        <v>2</v>
      </c>
      <c r="T936" s="22">
        <v>1</v>
      </c>
      <c r="U936" s="22">
        <v>1</v>
      </c>
    </row>
    <row r="937" spans="1:21" x14ac:dyDescent="0.25">
      <c r="A937" s="22">
        <v>32</v>
      </c>
      <c r="B937" s="22">
        <v>0</v>
      </c>
      <c r="C937" s="22" t="s">
        <v>0</v>
      </c>
      <c r="D937" s="22" t="s">
        <v>1</v>
      </c>
      <c r="E937" s="22" t="s">
        <v>8</v>
      </c>
      <c r="F937" s="22">
        <v>3</v>
      </c>
      <c r="G937" s="22" t="s">
        <v>9</v>
      </c>
      <c r="H937" s="22">
        <v>4</v>
      </c>
      <c r="I937" s="22">
        <v>2</v>
      </c>
      <c r="J937" s="22">
        <v>4</v>
      </c>
      <c r="K937" s="22" t="s">
        <v>10</v>
      </c>
      <c r="L937" s="22">
        <v>6209</v>
      </c>
      <c r="M937" s="22" t="s">
        <v>11</v>
      </c>
      <c r="N937" s="22">
        <v>10</v>
      </c>
      <c r="O937" s="22">
        <v>4</v>
      </c>
      <c r="P937" s="22">
        <v>10</v>
      </c>
      <c r="Q937" s="22">
        <f t="shared" si="14"/>
        <v>0</v>
      </c>
      <c r="R937" s="22">
        <v>7</v>
      </c>
      <c r="S937" s="22">
        <v>0</v>
      </c>
      <c r="T937" s="22">
        <v>8</v>
      </c>
      <c r="U937" s="22">
        <v>8</v>
      </c>
    </row>
    <row r="938" spans="1:21" x14ac:dyDescent="0.25">
      <c r="A938" s="22">
        <v>45</v>
      </c>
      <c r="B938" s="22">
        <v>0</v>
      </c>
      <c r="C938" s="22" t="s">
        <v>6</v>
      </c>
      <c r="D938" s="22" t="s">
        <v>7</v>
      </c>
      <c r="E938" s="22" t="s">
        <v>8</v>
      </c>
      <c r="F938" s="22">
        <v>2</v>
      </c>
      <c r="G938" s="22" t="s">
        <v>3</v>
      </c>
      <c r="H938" s="22">
        <v>3</v>
      </c>
      <c r="I938" s="22">
        <v>5</v>
      </c>
      <c r="J938" s="22">
        <v>2</v>
      </c>
      <c r="K938" s="22" t="s">
        <v>4</v>
      </c>
      <c r="L938" s="22">
        <v>18061</v>
      </c>
      <c r="M938" s="22" t="s">
        <v>11</v>
      </c>
      <c r="N938" s="22">
        <v>22</v>
      </c>
      <c r="O938" s="22">
        <v>3</v>
      </c>
      <c r="P938" s="22">
        <v>0</v>
      </c>
      <c r="Q938" s="22">
        <f t="shared" si="14"/>
        <v>22</v>
      </c>
      <c r="R938" s="22">
        <v>0</v>
      </c>
      <c r="S938" s="22">
        <v>0</v>
      </c>
      <c r="T938" s="22">
        <v>0</v>
      </c>
      <c r="U938" s="22">
        <v>25</v>
      </c>
    </row>
    <row r="939" spans="1:21" x14ac:dyDescent="0.25">
      <c r="A939" s="22">
        <v>39</v>
      </c>
      <c r="B939" s="22">
        <v>0</v>
      </c>
      <c r="C939" s="22" t="s">
        <v>0</v>
      </c>
      <c r="D939" s="22" t="s">
        <v>7</v>
      </c>
      <c r="E939" s="22" t="s">
        <v>8</v>
      </c>
      <c r="F939" s="22">
        <v>3</v>
      </c>
      <c r="G939" s="22" t="s">
        <v>3</v>
      </c>
      <c r="H939" s="22">
        <v>2</v>
      </c>
      <c r="I939" s="22">
        <v>4</v>
      </c>
      <c r="J939" s="22">
        <v>2</v>
      </c>
      <c r="K939" s="22" t="s">
        <v>15</v>
      </c>
      <c r="L939" s="22">
        <v>17123</v>
      </c>
      <c r="M939" s="22" t="s">
        <v>5</v>
      </c>
      <c r="N939" s="22">
        <v>21</v>
      </c>
      <c r="O939" s="22">
        <v>3</v>
      </c>
      <c r="P939" s="22">
        <v>19</v>
      </c>
      <c r="Q939" s="22">
        <f t="shared" si="14"/>
        <v>2</v>
      </c>
      <c r="R939" s="22">
        <v>9</v>
      </c>
      <c r="S939" s="22">
        <v>15</v>
      </c>
      <c r="T939" s="22">
        <v>2</v>
      </c>
      <c r="U939" s="22">
        <v>13</v>
      </c>
    </row>
    <row r="940" spans="1:21" x14ac:dyDescent="0.25">
      <c r="A940" s="22">
        <v>58</v>
      </c>
      <c r="B940" s="22">
        <v>0</v>
      </c>
      <c r="C940" s="22" t="s">
        <v>0</v>
      </c>
      <c r="D940" s="22" t="s">
        <v>7</v>
      </c>
      <c r="E940" s="22" t="s">
        <v>2</v>
      </c>
      <c r="F940" s="22">
        <v>1</v>
      </c>
      <c r="G940" s="22" t="s">
        <v>9</v>
      </c>
      <c r="H940" s="22">
        <v>3</v>
      </c>
      <c r="I940" s="22">
        <v>1</v>
      </c>
      <c r="J940" s="22">
        <v>3</v>
      </c>
      <c r="K940" s="22" t="s">
        <v>15</v>
      </c>
      <c r="L940" s="22">
        <v>2372</v>
      </c>
      <c r="M940" s="22" t="s">
        <v>11</v>
      </c>
      <c r="N940" s="22">
        <v>2</v>
      </c>
      <c r="O940" s="22">
        <v>3</v>
      </c>
      <c r="P940" s="22">
        <v>2</v>
      </c>
      <c r="Q940" s="22">
        <f t="shared" si="14"/>
        <v>0</v>
      </c>
      <c r="R940" s="22">
        <v>2</v>
      </c>
      <c r="S940" s="22">
        <v>2</v>
      </c>
      <c r="T940" s="22">
        <v>2</v>
      </c>
      <c r="U940" s="22">
        <v>23</v>
      </c>
    </row>
    <row r="941" spans="1:21" x14ac:dyDescent="0.25">
      <c r="A941" s="22">
        <v>32</v>
      </c>
      <c r="B941" s="22">
        <v>1</v>
      </c>
      <c r="C941" s="22" t="s">
        <v>0</v>
      </c>
      <c r="D941" s="22" t="s">
        <v>7</v>
      </c>
      <c r="E941" s="22" t="s">
        <v>2</v>
      </c>
      <c r="F941" s="22">
        <v>4</v>
      </c>
      <c r="G941" s="22" t="s">
        <v>9</v>
      </c>
      <c r="H941" s="22">
        <v>3</v>
      </c>
      <c r="I941" s="22">
        <v>2</v>
      </c>
      <c r="J941" s="22">
        <v>3</v>
      </c>
      <c r="K941" s="22" t="s">
        <v>10</v>
      </c>
      <c r="L941" s="22">
        <v>4883</v>
      </c>
      <c r="M941" s="22" t="s">
        <v>11</v>
      </c>
      <c r="N941" s="22">
        <v>10</v>
      </c>
      <c r="O941" s="22">
        <v>3</v>
      </c>
      <c r="P941" s="22">
        <v>10</v>
      </c>
      <c r="Q941" s="22">
        <f t="shared" si="14"/>
        <v>0</v>
      </c>
      <c r="R941" s="22">
        <v>4</v>
      </c>
      <c r="S941" s="22">
        <v>1</v>
      </c>
      <c r="T941" s="22">
        <v>1</v>
      </c>
      <c r="U941" s="22">
        <v>7</v>
      </c>
    </row>
    <row r="942" spans="1:21" x14ac:dyDescent="0.25">
      <c r="A942" s="22">
        <v>39</v>
      </c>
      <c r="B942" s="22">
        <v>1</v>
      </c>
      <c r="C942" s="22" t="s">
        <v>0</v>
      </c>
      <c r="D942" s="22" t="s">
        <v>7</v>
      </c>
      <c r="E942" s="22" t="s">
        <v>8</v>
      </c>
      <c r="F942" s="22">
        <v>3</v>
      </c>
      <c r="G942" s="22" t="s">
        <v>9</v>
      </c>
      <c r="H942" s="22">
        <v>3</v>
      </c>
      <c r="I942" s="22">
        <v>1</v>
      </c>
      <c r="J942" s="22">
        <v>1</v>
      </c>
      <c r="K942" s="22" t="s">
        <v>4</v>
      </c>
      <c r="L942" s="22">
        <v>3904</v>
      </c>
      <c r="M942" s="22" t="s">
        <v>11</v>
      </c>
      <c r="N942" s="22">
        <v>6</v>
      </c>
      <c r="O942" s="22">
        <v>3</v>
      </c>
      <c r="P942" s="22">
        <v>5</v>
      </c>
      <c r="Q942" s="22">
        <f t="shared" si="14"/>
        <v>1</v>
      </c>
      <c r="R942" s="22">
        <v>2</v>
      </c>
      <c r="S942" s="22">
        <v>0</v>
      </c>
      <c r="T942" s="22">
        <v>3</v>
      </c>
      <c r="U942" s="22">
        <v>23</v>
      </c>
    </row>
    <row r="943" spans="1:21" x14ac:dyDescent="0.25">
      <c r="A943" s="22">
        <v>30</v>
      </c>
      <c r="B943" s="22">
        <v>0</v>
      </c>
      <c r="C943" s="22" t="s">
        <v>0</v>
      </c>
      <c r="D943" s="22" t="s">
        <v>7</v>
      </c>
      <c r="E943" s="22" t="s">
        <v>17</v>
      </c>
      <c r="F943" s="22">
        <v>1</v>
      </c>
      <c r="G943" s="22" t="s">
        <v>3</v>
      </c>
      <c r="H943" s="22">
        <v>2</v>
      </c>
      <c r="I943" s="22">
        <v>2</v>
      </c>
      <c r="J943" s="22">
        <v>4</v>
      </c>
      <c r="K943" s="22" t="s">
        <v>10</v>
      </c>
      <c r="L943" s="22">
        <v>4627</v>
      </c>
      <c r="M943" s="22" t="s">
        <v>11</v>
      </c>
      <c r="N943" s="22">
        <v>10</v>
      </c>
      <c r="O943" s="22">
        <v>3</v>
      </c>
      <c r="P943" s="22">
        <v>9</v>
      </c>
      <c r="Q943" s="22">
        <f t="shared" si="14"/>
        <v>1</v>
      </c>
      <c r="R943" s="22">
        <v>2</v>
      </c>
      <c r="S943" s="22">
        <v>6</v>
      </c>
      <c r="T943" s="22">
        <v>7</v>
      </c>
      <c r="U943" s="22">
        <v>6</v>
      </c>
    </row>
    <row r="944" spans="1:21" x14ac:dyDescent="0.25">
      <c r="A944" s="22">
        <v>36</v>
      </c>
      <c r="B944" s="22">
        <v>0</v>
      </c>
      <c r="C944" s="22" t="s">
        <v>0</v>
      </c>
      <c r="D944" s="22" t="s">
        <v>7</v>
      </c>
      <c r="E944" s="22" t="s">
        <v>17</v>
      </c>
      <c r="F944" s="22">
        <v>4</v>
      </c>
      <c r="G944" s="22" t="s">
        <v>3</v>
      </c>
      <c r="H944" s="22">
        <v>3</v>
      </c>
      <c r="I944" s="22">
        <v>3</v>
      </c>
      <c r="J944" s="22">
        <v>3</v>
      </c>
      <c r="K944" s="22" t="s">
        <v>10</v>
      </c>
      <c r="L944" s="22">
        <v>7094</v>
      </c>
      <c r="M944" s="22" t="s">
        <v>11</v>
      </c>
      <c r="N944" s="22">
        <v>10</v>
      </c>
      <c r="O944" s="22">
        <v>3</v>
      </c>
      <c r="P944" s="22">
        <v>7</v>
      </c>
      <c r="Q944" s="22">
        <f t="shared" si="14"/>
        <v>3</v>
      </c>
      <c r="R944" s="22">
        <v>7</v>
      </c>
      <c r="S944" s="22">
        <v>1</v>
      </c>
      <c r="T944" s="22">
        <v>7</v>
      </c>
      <c r="U944" s="22">
        <v>10</v>
      </c>
    </row>
    <row r="945" spans="1:21" x14ac:dyDescent="0.25">
      <c r="A945" s="22">
        <v>46</v>
      </c>
      <c r="B945" s="22">
        <v>0</v>
      </c>
      <c r="C945" s="22" t="s">
        <v>0</v>
      </c>
      <c r="D945" s="22" t="s">
        <v>13</v>
      </c>
      <c r="E945" s="22" t="s">
        <v>2</v>
      </c>
      <c r="F945" s="22">
        <v>4</v>
      </c>
      <c r="G945" s="22" t="s">
        <v>3</v>
      </c>
      <c r="H945" s="22">
        <v>3</v>
      </c>
      <c r="I945" s="22">
        <v>1</v>
      </c>
      <c r="J945" s="22">
        <v>1</v>
      </c>
      <c r="K945" s="22" t="s">
        <v>4</v>
      </c>
      <c r="L945" s="22">
        <v>3423</v>
      </c>
      <c r="M945" s="22" t="s">
        <v>11</v>
      </c>
      <c r="N945" s="22">
        <v>10</v>
      </c>
      <c r="O945" s="22">
        <v>4</v>
      </c>
      <c r="P945" s="22">
        <v>7</v>
      </c>
      <c r="Q945" s="22">
        <f t="shared" si="14"/>
        <v>3</v>
      </c>
      <c r="R945" s="22">
        <v>6</v>
      </c>
      <c r="S945" s="22">
        <v>5</v>
      </c>
      <c r="T945" s="22">
        <v>7</v>
      </c>
      <c r="U945" s="22">
        <v>1</v>
      </c>
    </row>
    <row r="946" spans="1:21" x14ac:dyDescent="0.25">
      <c r="A946" s="22">
        <v>28</v>
      </c>
      <c r="B946" s="22">
        <v>0</v>
      </c>
      <c r="C946" s="22" t="s">
        <v>12</v>
      </c>
      <c r="D946" s="22" t="s">
        <v>7</v>
      </c>
      <c r="E946" s="22" t="s">
        <v>2</v>
      </c>
      <c r="F946" s="22">
        <v>3</v>
      </c>
      <c r="G946" s="22" t="s">
        <v>3</v>
      </c>
      <c r="H946" s="22">
        <v>1</v>
      </c>
      <c r="I946" s="22">
        <v>2</v>
      </c>
      <c r="J946" s="22">
        <v>4</v>
      </c>
      <c r="K946" s="22" t="s">
        <v>10</v>
      </c>
      <c r="L946" s="22">
        <v>6674</v>
      </c>
      <c r="M946" s="22" t="s">
        <v>11</v>
      </c>
      <c r="N946" s="22">
        <v>10</v>
      </c>
      <c r="O946" s="22">
        <v>3</v>
      </c>
      <c r="P946" s="22">
        <v>9</v>
      </c>
      <c r="Q946" s="22">
        <f t="shared" si="14"/>
        <v>1</v>
      </c>
      <c r="R946" s="22">
        <v>8</v>
      </c>
      <c r="S946" s="22">
        <v>7</v>
      </c>
      <c r="T946" s="22">
        <v>5</v>
      </c>
      <c r="U946" s="22">
        <v>1</v>
      </c>
    </row>
    <row r="947" spans="1:21" x14ac:dyDescent="0.25">
      <c r="A947" s="22">
        <v>50</v>
      </c>
      <c r="B947" s="22">
        <v>0</v>
      </c>
      <c r="C947" s="22" t="s">
        <v>0</v>
      </c>
      <c r="D947" s="22" t="s">
        <v>7</v>
      </c>
      <c r="E947" s="22" t="s">
        <v>2</v>
      </c>
      <c r="F947" s="22">
        <v>4</v>
      </c>
      <c r="G947" s="22" t="s">
        <v>3</v>
      </c>
      <c r="H947" s="22">
        <v>3</v>
      </c>
      <c r="I947" s="22">
        <v>4</v>
      </c>
      <c r="J947" s="22">
        <v>1</v>
      </c>
      <c r="K947" s="22" t="s">
        <v>10</v>
      </c>
      <c r="L947" s="22">
        <v>16880</v>
      </c>
      <c r="M947" s="22" t="s">
        <v>5</v>
      </c>
      <c r="N947" s="22">
        <v>25</v>
      </c>
      <c r="O947" s="22">
        <v>3</v>
      </c>
      <c r="P947" s="22">
        <v>3</v>
      </c>
      <c r="Q947" s="22">
        <f t="shared" si="14"/>
        <v>22</v>
      </c>
      <c r="R947" s="22">
        <v>2</v>
      </c>
      <c r="S947" s="22">
        <v>1</v>
      </c>
      <c r="T947" s="22">
        <v>2</v>
      </c>
      <c r="U947" s="22">
        <v>28</v>
      </c>
    </row>
    <row r="948" spans="1:21" x14ac:dyDescent="0.25">
      <c r="A948" s="22">
        <v>40</v>
      </c>
      <c r="B948" s="22">
        <v>1</v>
      </c>
      <c r="C948" s="22" t="s">
        <v>0</v>
      </c>
      <c r="D948" s="22" t="s">
        <v>1</v>
      </c>
      <c r="E948" s="22" t="s">
        <v>14</v>
      </c>
      <c r="F948" s="22">
        <v>4</v>
      </c>
      <c r="G948" s="22" t="s">
        <v>9</v>
      </c>
      <c r="H948" s="22">
        <v>2</v>
      </c>
      <c r="I948" s="22">
        <v>3</v>
      </c>
      <c r="J948" s="22">
        <v>2</v>
      </c>
      <c r="K948" s="22" t="s">
        <v>4</v>
      </c>
      <c r="L948" s="22">
        <v>9094</v>
      </c>
      <c r="M948" s="22" t="s">
        <v>5</v>
      </c>
      <c r="N948" s="22">
        <v>9</v>
      </c>
      <c r="O948" s="22">
        <v>3</v>
      </c>
      <c r="P948" s="22">
        <v>5</v>
      </c>
      <c r="Q948" s="22">
        <f t="shared" si="14"/>
        <v>4</v>
      </c>
      <c r="R948" s="22">
        <v>4</v>
      </c>
      <c r="S948" s="22">
        <v>1</v>
      </c>
      <c r="T948" s="22">
        <v>0</v>
      </c>
      <c r="U948" s="22">
        <v>25</v>
      </c>
    </row>
    <row r="949" spans="1:21" x14ac:dyDescent="0.25">
      <c r="A949" s="22">
        <v>52</v>
      </c>
      <c r="B949" s="22">
        <v>1</v>
      </c>
      <c r="C949" s="22" t="s">
        <v>0</v>
      </c>
      <c r="D949" s="22" t="s">
        <v>1</v>
      </c>
      <c r="E949" s="22" t="s">
        <v>2</v>
      </c>
      <c r="F949" s="22">
        <v>2</v>
      </c>
      <c r="G949" s="22" t="s">
        <v>9</v>
      </c>
      <c r="H949" s="22">
        <v>3</v>
      </c>
      <c r="I949" s="22">
        <v>3</v>
      </c>
      <c r="J949" s="22">
        <v>2</v>
      </c>
      <c r="K949" s="22" t="s">
        <v>4</v>
      </c>
      <c r="L949" s="22">
        <v>8446</v>
      </c>
      <c r="M949" s="22" t="s">
        <v>5</v>
      </c>
      <c r="N949" s="22">
        <v>10</v>
      </c>
      <c r="O949" s="22">
        <v>2</v>
      </c>
      <c r="P949" s="22">
        <v>8</v>
      </c>
      <c r="Q949" s="22">
        <f t="shared" si="14"/>
        <v>2</v>
      </c>
      <c r="R949" s="22">
        <v>7</v>
      </c>
      <c r="S949" s="22">
        <v>7</v>
      </c>
      <c r="T949" s="22">
        <v>7</v>
      </c>
      <c r="U949" s="22">
        <v>5</v>
      </c>
    </row>
    <row r="950" spans="1:21" x14ac:dyDescent="0.25">
      <c r="A950" s="22">
        <v>30</v>
      </c>
      <c r="B950" s="22">
        <v>0</v>
      </c>
      <c r="C950" s="22" t="s">
        <v>0</v>
      </c>
      <c r="D950" s="22" t="s">
        <v>7</v>
      </c>
      <c r="E950" s="22" t="s">
        <v>8</v>
      </c>
      <c r="F950" s="22">
        <v>2</v>
      </c>
      <c r="G950" s="22" t="s">
        <v>3</v>
      </c>
      <c r="H950" s="22">
        <v>3</v>
      </c>
      <c r="I950" s="22">
        <v>3</v>
      </c>
      <c r="J950" s="22">
        <v>1</v>
      </c>
      <c r="K950" s="22" t="s">
        <v>10</v>
      </c>
      <c r="L950" s="22">
        <v>11916</v>
      </c>
      <c r="M950" s="22" t="s">
        <v>5</v>
      </c>
      <c r="N950" s="22">
        <v>9</v>
      </c>
      <c r="O950" s="22">
        <v>3</v>
      </c>
      <c r="P950" s="22">
        <v>9</v>
      </c>
      <c r="Q950" s="22">
        <f t="shared" si="14"/>
        <v>0</v>
      </c>
      <c r="R950" s="22">
        <v>1</v>
      </c>
      <c r="S950" s="22">
        <v>0</v>
      </c>
      <c r="T950" s="22">
        <v>8</v>
      </c>
      <c r="U950" s="22">
        <v>17</v>
      </c>
    </row>
    <row r="951" spans="1:21" x14ac:dyDescent="0.25">
      <c r="A951" s="22">
        <v>39</v>
      </c>
      <c r="B951" s="22">
        <v>0</v>
      </c>
      <c r="C951" s="22" t="s">
        <v>0</v>
      </c>
      <c r="D951" s="22" t="s">
        <v>7</v>
      </c>
      <c r="E951" s="22" t="s">
        <v>2</v>
      </c>
      <c r="F951" s="22">
        <v>1</v>
      </c>
      <c r="G951" s="22" t="s">
        <v>9</v>
      </c>
      <c r="H951" s="22">
        <v>3</v>
      </c>
      <c r="I951" s="22">
        <v>2</v>
      </c>
      <c r="J951" s="22">
        <v>3</v>
      </c>
      <c r="K951" s="22" t="s">
        <v>4</v>
      </c>
      <c r="L951" s="22">
        <v>4534</v>
      </c>
      <c r="M951" s="22" t="s">
        <v>11</v>
      </c>
      <c r="N951" s="22">
        <v>9</v>
      </c>
      <c r="O951" s="22">
        <v>3</v>
      </c>
      <c r="P951" s="22">
        <v>8</v>
      </c>
      <c r="Q951" s="22">
        <f t="shared" si="14"/>
        <v>1</v>
      </c>
      <c r="R951" s="22">
        <v>7</v>
      </c>
      <c r="S951" s="22">
        <v>1</v>
      </c>
      <c r="T951" s="22">
        <v>7</v>
      </c>
      <c r="U951" s="22">
        <v>18</v>
      </c>
    </row>
    <row r="952" spans="1:21" x14ac:dyDescent="0.25">
      <c r="A952" s="22">
        <v>31</v>
      </c>
      <c r="B952" s="22">
        <v>0</v>
      </c>
      <c r="C952" s="22" t="s">
        <v>12</v>
      </c>
      <c r="D952" s="22" t="s">
        <v>1</v>
      </c>
      <c r="E952" s="22" t="s">
        <v>2</v>
      </c>
      <c r="F952" s="22">
        <v>4</v>
      </c>
      <c r="G952" s="22" t="s">
        <v>3</v>
      </c>
      <c r="H952" s="22">
        <v>3</v>
      </c>
      <c r="I952" s="22">
        <v>3</v>
      </c>
      <c r="J952" s="22">
        <v>3</v>
      </c>
      <c r="K952" s="22" t="s">
        <v>15</v>
      </c>
      <c r="L952" s="22">
        <v>9852</v>
      </c>
      <c r="M952" s="22" t="s">
        <v>5</v>
      </c>
      <c r="N952" s="22">
        <v>10</v>
      </c>
      <c r="O952" s="22">
        <v>2</v>
      </c>
      <c r="P952" s="22">
        <v>10</v>
      </c>
      <c r="Q952" s="22">
        <f t="shared" si="14"/>
        <v>0</v>
      </c>
      <c r="R952" s="22">
        <v>8</v>
      </c>
      <c r="S952" s="22">
        <v>9</v>
      </c>
      <c r="T952" s="22">
        <v>6</v>
      </c>
      <c r="U952" s="22">
        <v>2</v>
      </c>
    </row>
    <row r="953" spans="1:21" x14ac:dyDescent="0.25">
      <c r="A953" s="22">
        <v>41</v>
      </c>
      <c r="B953" s="22">
        <v>0</v>
      </c>
      <c r="C953" s="22" t="s">
        <v>12</v>
      </c>
      <c r="D953" s="22" t="s">
        <v>1</v>
      </c>
      <c r="E953" s="22" t="s">
        <v>8</v>
      </c>
      <c r="F953" s="22">
        <v>3</v>
      </c>
      <c r="G953" s="22" t="s">
        <v>9</v>
      </c>
      <c r="H953" s="22">
        <v>1</v>
      </c>
      <c r="I953" s="22">
        <v>2</v>
      </c>
      <c r="J953" s="22">
        <v>2</v>
      </c>
      <c r="K953" s="22" t="s">
        <v>4</v>
      </c>
      <c r="L953" s="22">
        <v>6151</v>
      </c>
      <c r="M953" s="22" t="s">
        <v>11</v>
      </c>
      <c r="N953" s="22">
        <v>19</v>
      </c>
      <c r="O953" s="22">
        <v>3</v>
      </c>
      <c r="P953" s="22">
        <v>19</v>
      </c>
      <c r="Q953" s="22">
        <f t="shared" si="14"/>
        <v>0</v>
      </c>
      <c r="R953" s="22">
        <v>2</v>
      </c>
      <c r="S953" s="22">
        <v>11</v>
      </c>
      <c r="T953" s="22">
        <v>9</v>
      </c>
      <c r="U953" s="22">
        <v>10</v>
      </c>
    </row>
    <row r="954" spans="1:21" x14ac:dyDescent="0.25">
      <c r="A954" s="22">
        <v>31</v>
      </c>
      <c r="B954" s="22">
        <v>1</v>
      </c>
      <c r="C954" s="22" t="s">
        <v>6</v>
      </c>
      <c r="D954" s="22" t="s">
        <v>1</v>
      </c>
      <c r="E954" s="22" t="s">
        <v>2</v>
      </c>
      <c r="F954" s="22">
        <v>4</v>
      </c>
      <c r="G954" s="22" t="s">
        <v>3</v>
      </c>
      <c r="H954" s="22">
        <v>3</v>
      </c>
      <c r="I954" s="22">
        <v>1</v>
      </c>
      <c r="J954" s="22">
        <v>2</v>
      </c>
      <c r="K954" s="22" t="s">
        <v>4</v>
      </c>
      <c r="L954" s="22">
        <v>2302</v>
      </c>
      <c r="M954" s="22" t="s">
        <v>5</v>
      </c>
      <c r="N954" s="22">
        <v>3</v>
      </c>
      <c r="O954" s="22">
        <v>4</v>
      </c>
      <c r="P954" s="22">
        <v>3</v>
      </c>
      <c r="Q954" s="22">
        <f t="shared" si="14"/>
        <v>0</v>
      </c>
      <c r="R954" s="22">
        <v>2</v>
      </c>
      <c r="S954" s="22">
        <v>2</v>
      </c>
      <c r="T954" s="22">
        <v>2</v>
      </c>
      <c r="U954" s="22">
        <v>1</v>
      </c>
    </row>
    <row r="955" spans="1:21" x14ac:dyDescent="0.25">
      <c r="A955" s="22">
        <v>44</v>
      </c>
      <c r="B955" s="22">
        <v>1</v>
      </c>
      <c r="C955" s="22" t="s">
        <v>0</v>
      </c>
      <c r="D955" s="22" t="s">
        <v>7</v>
      </c>
      <c r="E955" s="22" t="s">
        <v>2</v>
      </c>
      <c r="F955" s="22">
        <v>1</v>
      </c>
      <c r="G955" s="22" t="s">
        <v>9</v>
      </c>
      <c r="H955" s="22">
        <v>3</v>
      </c>
      <c r="I955" s="22">
        <v>1</v>
      </c>
      <c r="J955" s="22">
        <v>1</v>
      </c>
      <c r="K955" s="22" t="s">
        <v>10</v>
      </c>
      <c r="L955" s="22">
        <v>2362</v>
      </c>
      <c r="M955" s="22" t="s">
        <v>11</v>
      </c>
      <c r="N955" s="22">
        <v>10</v>
      </c>
      <c r="O955" s="22">
        <v>4</v>
      </c>
      <c r="P955" s="22">
        <v>3</v>
      </c>
      <c r="Q955" s="22">
        <f t="shared" si="14"/>
        <v>7</v>
      </c>
      <c r="R955" s="22">
        <v>2</v>
      </c>
      <c r="S955" s="22">
        <v>1</v>
      </c>
      <c r="T955" s="22">
        <v>2</v>
      </c>
      <c r="U955" s="22">
        <v>3</v>
      </c>
    </row>
    <row r="956" spans="1:21" x14ac:dyDescent="0.25">
      <c r="A956" s="22">
        <v>42</v>
      </c>
      <c r="B956" s="22">
        <v>0</v>
      </c>
      <c r="C956" s="22" t="s">
        <v>12</v>
      </c>
      <c r="D956" s="22" t="s">
        <v>7</v>
      </c>
      <c r="E956" s="22" t="s">
        <v>2</v>
      </c>
      <c r="F956" s="22">
        <v>3</v>
      </c>
      <c r="G956" s="22" t="s">
        <v>9</v>
      </c>
      <c r="H956" s="22">
        <v>3</v>
      </c>
      <c r="I956" s="22">
        <v>4</v>
      </c>
      <c r="J956" s="22">
        <v>3</v>
      </c>
      <c r="K956" s="22" t="s">
        <v>10</v>
      </c>
      <c r="L956" s="22">
        <v>17861</v>
      </c>
      <c r="M956" s="22" t="s">
        <v>5</v>
      </c>
      <c r="N956" s="22">
        <v>21</v>
      </c>
      <c r="O956" s="22">
        <v>2</v>
      </c>
      <c r="P956" s="22">
        <v>20</v>
      </c>
      <c r="Q956" s="22">
        <f t="shared" si="14"/>
        <v>1</v>
      </c>
      <c r="R956" s="22">
        <v>8</v>
      </c>
      <c r="S956" s="22">
        <v>2</v>
      </c>
      <c r="T956" s="22">
        <v>10</v>
      </c>
      <c r="U956" s="22">
        <v>2</v>
      </c>
    </row>
    <row r="957" spans="1:21" x14ac:dyDescent="0.25">
      <c r="A957" s="22">
        <v>55</v>
      </c>
      <c r="B957" s="22">
        <v>0</v>
      </c>
      <c r="C957" s="22" t="s">
        <v>0</v>
      </c>
      <c r="D957" s="22" t="s">
        <v>7</v>
      </c>
      <c r="E957" s="22" t="s">
        <v>8</v>
      </c>
      <c r="F957" s="22">
        <v>4</v>
      </c>
      <c r="G957" s="22" t="s">
        <v>3</v>
      </c>
      <c r="H957" s="22">
        <v>1</v>
      </c>
      <c r="I957" s="22">
        <v>5</v>
      </c>
      <c r="J957" s="22">
        <v>3</v>
      </c>
      <c r="K957" s="22" t="s">
        <v>10</v>
      </c>
      <c r="L957" s="22">
        <v>19187</v>
      </c>
      <c r="M957" s="22" t="s">
        <v>11</v>
      </c>
      <c r="N957" s="22">
        <v>23</v>
      </c>
      <c r="O957" s="22">
        <v>3</v>
      </c>
      <c r="P957" s="22">
        <v>19</v>
      </c>
      <c r="Q957" s="22">
        <f t="shared" si="14"/>
        <v>4</v>
      </c>
      <c r="R957" s="22">
        <v>9</v>
      </c>
      <c r="S957" s="22">
        <v>9</v>
      </c>
      <c r="T957" s="22">
        <v>11</v>
      </c>
      <c r="U957" s="22">
        <v>2</v>
      </c>
    </row>
    <row r="958" spans="1:21" x14ac:dyDescent="0.25">
      <c r="A958" s="22">
        <v>56</v>
      </c>
      <c r="B958" s="22">
        <v>0</v>
      </c>
      <c r="C958" s="22" t="s">
        <v>0</v>
      </c>
      <c r="D958" s="22" t="s">
        <v>13</v>
      </c>
      <c r="E958" s="22" t="s">
        <v>2</v>
      </c>
      <c r="F958" s="22">
        <v>4</v>
      </c>
      <c r="G958" s="22" t="s">
        <v>9</v>
      </c>
      <c r="H958" s="22">
        <v>3</v>
      </c>
      <c r="I958" s="22">
        <v>5</v>
      </c>
      <c r="J958" s="22">
        <v>2</v>
      </c>
      <c r="K958" s="22" t="s">
        <v>4</v>
      </c>
      <c r="L958" s="22">
        <v>19717</v>
      </c>
      <c r="M958" s="22" t="s">
        <v>11</v>
      </c>
      <c r="N958" s="22">
        <v>36</v>
      </c>
      <c r="O958" s="22">
        <v>3</v>
      </c>
      <c r="P958" s="22">
        <v>7</v>
      </c>
      <c r="Q958" s="22">
        <f t="shared" si="14"/>
        <v>29</v>
      </c>
      <c r="R958" s="22">
        <v>3</v>
      </c>
      <c r="S958" s="22">
        <v>7</v>
      </c>
      <c r="T958" s="22">
        <v>7</v>
      </c>
      <c r="U958" s="22">
        <v>8</v>
      </c>
    </row>
    <row r="959" spans="1:21" x14ac:dyDescent="0.25">
      <c r="A959" s="22">
        <v>40</v>
      </c>
      <c r="B959" s="22">
        <v>0</v>
      </c>
      <c r="C959" s="22" t="s">
        <v>12</v>
      </c>
      <c r="D959" s="22" t="s">
        <v>7</v>
      </c>
      <c r="E959" s="22" t="s">
        <v>2</v>
      </c>
      <c r="F959" s="22">
        <v>3</v>
      </c>
      <c r="G959" s="22" t="s">
        <v>9</v>
      </c>
      <c r="H959" s="22">
        <v>3</v>
      </c>
      <c r="I959" s="22">
        <v>1</v>
      </c>
      <c r="J959" s="22">
        <v>3</v>
      </c>
      <c r="K959" s="22" t="s">
        <v>15</v>
      </c>
      <c r="L959" s="22">
        <v>3544</v>
      </c>
      <c r="M959" s="22" t="s">
        <v>11</v>
      </c>
      <c r="N959" s="22">
        <v>6</v>
      </c>
      <c r="O959" s="22">
        <v>3</v>
      </c>
      <c r="P959" s="22">
        <v>4</v>
      </c>
      <c r="Q959" s="22">
        <f t="shared" si="14"/>
        <v>2</v>
      </c>
      <c r="R959" s="22">
        <v>2</v>
      </c>
      <c r="S959" s="22">
        <v>0</v>
      </c>
      <c r="T959" s="22">
        <v>0</v>
      </c>
      <c r="U959" s="22">
        <v>16</v>
      </c>
    </row>
    <row r="960" spans="1:21" x14ac:dyDescent="0.25">
      <c r="A960" s="22">
        <v>34</v>
      </c>
      <c r="B960" s="22">
        <v>0</v>
      </c>
      <c r="C960" s="22" t="s">
        <v>0</v>
      </c>
      <c r="D960" s="22" t="s">
        <v>7</v>
      </c>
      <c r="E960" s="22" t="s">
        <v>2</v>
      </c>
      <c r="F960" s="22">
        <v>4</v>
      </c>
      <c r="G960" s="22" t="s">
        <v>9</v>
      </c>
      <c r="H960" s="22">
        <v>3</v>
      </c>
      <c r="I960" s="22">
        <v>3</v>
      </c>
      <c r="J960" s="22">
        <v>4</v>
      </c>
      <c r="K960" s="22" t="s">
        <v>15</v>
      </c>
      <c r="L960" s="22">
        <v>8500</v>
      </c>
      <c r="M960" s="22" t="s">
        <v>11</v>
      </c>
      <c r="N960" s="22">
        <v>10</v>
      </c>
      <c r="O960" s="22">
        <v>2</v>
      </c>
      <c r="P960" s="22">
        <v>9</v>
      </c>
      <c r="Q960" s="22">
        <f t="shared" si="14"/>
        <v>1</v>
      </c>
      <c r="R960" s="22">
        <v>7</v>
      </c>
      <c r="S960" s="22">
        <v>1</v>
      </c>
      <c r="T960" s="22">
        <v>6</v>
      </c>
      <c r="U960" s="22">
        <v>9</v>
      </c>
    </row>
    <row r="961" spans="1:21" x14ac:dyDescent="0.25">
      <c r="A961" s="22">
        <v>40</v>
      </c>
      <c r="B961" s="22">
        <v>0</v>
      </c>
      <c r="C961" s="22" t="s">
        <v>0</v>
      </c>
      <c r="D961" s="22" t="s">
        <v>7</v>
      </c>
      <c r="E961" s="22" t="s">
        <v>2</v>
      </c>
      <c r="F961" s="22">
        <v>3</v>
      </c>
      <c r="G961" s="22" t="s">
        <v>9</v>
      </c>
      <c r="H961" s="22">
        <v>3</v>
      </c>
      <c r="I961" s="22">
        <v>2</v>
      </c>
      <c r="J961" s="22">
        <v>4</v>
      </c>
      <c r="K961" s="22" t="s">
        <v>4</v>
      </c>
      <c r="L961" s="22">
        <v>4661</v>
      </c>
      <c r="M961" s="22" t="s">
        <v>11</v>
      </c>
      <c r="N961" s="22">
        <v>9</v>
      </c>
      <c r="O961" s="22">
        <v>3</v>
      </c>
      <c r="P961" s="22">
        <v>9</v>
      </c>
      <c r="Q961" s="22">
        <f t="shared" si="14"/>
        <v>0</v>
      </c>
      <c r="R961" s="22">
        <v>8</v>
      </c>
      <c r="S961" s="22">
        <v>8</v>
      </c>
      <c r="T961" s="22">
        <v>8</v>
      </c>
      <c r="U961" s="22">
        <v>2</v>
      </c>
    </row>
    <row r="962" spans="1:21" x14ac:dyDescent="0.25">
      <c r="A962" s="22">
        <v>41</v>
      </c>
      <c r="B962" s="22">
        <v>0</v>
      </c>
      <c r="C962" s="22" t="s">
        <v>6</v>
      </c>
      <c r="D962" s="22" t="s">
        <v>1</v>
      </c>
      <c r="E962" s="22" t="s">
        <v>14</v>
      </c>
      <c r="F962" s="22">
        <v>3</v>
      </c>
      <c r="G962" s="22" t="s">
        <v>3</v>
      </c>
      <c r="H962" s="22">
        <v>3</v>
      </c>
      <c r="I962" s="22">
        <v>2</v>
      </c>
      <c r="J962" s="22">
        <v>1</v>
      </c>
      <c r="K962" s="22" t="s">
        <v>15</v>
      </c>
      <c r="L962" s="22">
        <v>4103</v>
      </c>
      <c r="M962" s="22" t="s">
        <v>11</v>
      </c>
      <c r="N962" s="22">
        <v>10</v>
      </c>
      <c r="O962" s="22">
        <v>3</v>
      </c>
      <c r="P962" s="22">
        <v>9</v>
      </c>
      <c r="Q962" s="22">
        <f t="shared" si="14"/>
        <v>1</v>
      </c>
      <c r="R962" s="22">
        <v>3</v>
      </c>
      <c r="S962" s="22">
        <v>1</v>
      </c>
      <c r="T962" s="22">
        <v>7</v>
      </c>
      <c r="U962" s="22">
        <v>1</v>
      </c>
    </row>
    <row r="963" spans="1:21" x14ac:dyDescent="0.25">
      <c r="A963" s="22">
        <v>35</v>
      </c>
      <c r="B963" s="22">
        <v>0</v>
      </c>
      <c r="C963" s="22" t="s">
        <v>6</v>
      </c>
      <c r="D963" s="22" t="s">
        <v>7</v>
      </c>
      <c r="E963" s="22" t="s">
        <v>2</v>
      </c>
      <c r="F963" s="22">
        <v>3</v>
      </c>
      <c r="G963" s="22" t="s">
        <v>9</v>
      </c>
      <c r="H963" s="22">
        <v>3</v>
      </c>
      <c r="I963" s="22">
        <v>2</v>
      </c>
      <c r="J963" s="22">
        <v>3</v>
      </c>
      <c r="K963" s="22" t="s">
        <v>4</v>
      </c>
      <c r="L963" s="22">
        <v>4249</v>
      </c>
      <c r="M963" s="22" t="s">
        <v>5</v>
      </c>
      <c r="N963" s="22">
        <v>9</v>
      </c>
      <c r="O963" s="22">
        <v>3</v>
      </c>
      <c r="P963" s="22">
        <v>9</v>
      </c>
      <c r="Q963" s="22">
        <f t="shared" ref="Q963:Q1026" si="15">N963-P963</f>
        <v>0</v>
      </c>
      <c r="R963" s="22">
        <v>6</v>
      </c>
      <c r="S963" s="22">
        <v>1</v>
      </c>
      <c r="T963" s="22">
        <v>1</v>
      </c>
      <c r="U963" s="22">
        <v>4</v>
      </c>
    </row>
    <row r="964" spans="1:21" x14ac:dyDescent="0.25">
      <c r="A964" s="22">
        <v>51</v>
      </c>
      <c r="B964" s="22">
        <v>0</v>
      </c>
      <c r="C964" s="22" t="s">
        <v>0</v>
      </c>
      <c r="D964" s="22" t="s">
        <v>13</v>
      </c>
      <c r="E964" s="22" t="s">
        <v>2</v>
      </c>
      <c r="F964" s="22">
        <v>3</v>
      </c>
      <c r="G964" s="22" t="s">
        <v>9</v>
      </c>
      <c r="H964" s="22">
        <v>3</v>
      </c>
      <c r="I964" s="22">
        <v>4</v>
      </c>
      <c r="J964" s="22">
        <v>2</v>
      </c>
      <c r="K964" s="22" t="s">
        <v>15</v>
      </c>
      <c r="L964" s="22">
        <v>14026</v>
      </c>
      <c r="M964" s="22" t="s">
        <v>5</v>
      </c>
      <c r="N964" s="22">
        <v>33</v>
      </c>
      <c r="O964" s="22">
        <v>3</v>
      </c>
      <c r="P964" s="22">
        <v>33</v>
      </c>
      <c r="Q964" s="22">
        <f t="shared" si="15"/>
        <v>0</v>
      </c>
      <c r="R964" s="22">
        <v>9</v>
      </c>
      <c r="S964" s="22">
        <v>0</v>
      </c>
      <c r="T964" s="22">
        <v>10</v>
      </c>
      <c r="U964" s="22">
        <v>5</v>
      </c>
    </row>
    <row r="965" spans="1:21" x14ac:dyDescent="0.25">
      <c r="A965" s="22">
        <v>38</v>
      </c>
      <c r="B965" s="22">
        <v>0</v>
      </c>
      <c r="C965" s="22" t="s">
        <v>0</v>
      </c>
      <c r="D965" s="22" t="s">
        <v>1</v>
      </c>
      <c r="E965" s="22" t="s">
        <v>2</v>
      </c>
      <c r="F965" s="22">
        <v>2</v>
      </c>
      <c r="G965" s="22" t="s">
        <v>3</v>
      </c>
      <c r="H965" s="22">
        <v>3</v>
      </c>
      <c r="I965" s="22">
        <v>2</v>
      </c>
      <c r="J965" s="22">
        <v>1</v>
      </c>
      <c r="K965" s="22" t="s">
        <v>15</v>
      </c>
      <c r="L965" s="22">
        <v>6893</v>
      </c>
      <c r="M965" s="22" t="s">
        <v>11</v>
      </c>
      <c r="N965" s="22">
        <v>11</v>
      </c>
      <c r="O965" s="22">
        <v>3</v>
      </c>
      <c r="P965" s="22">
        <v>7</v>
      </c>
      <c r="Q965" s="22">
        <f t="shared" si="15"/>
        <v>4</v>
      </c>
      <c r="R965" s="22">
        <v>7</v>
      </c>
      <c r="S965" s="22">
        <v>1</v>
      </c>
      <c r="T965" s="22">
        <v>7</v>
      </c>
      <c r="U965" s="22">
        <v>2</v>
      </c>
    </row>
    <row r="966" spans="1:21" x14ac:dyDescent="0.25">
      <c r="A966" s="22">
        <v>34</v>
      </c>
      <c r="B966" s="22">
        <v>0</v>
      </c>
      <c r="C966" s="22" t="s">
        <v>0</v>
      </c>
      <c r="D966" s="22" t="s">
        <v>1</v>
      </c>
      <c r="E966" s="22" t="s">
        <v>8</v>
      </c>
      <c r="F966" s="22">
        <v>3</v>
      </c>
      <c r="G966" s="22" t="s">
        <v>3</v>
      </c>
      <c r="H966" s="22">
        <v>3</v>
      </c>
      <c r="I966" s="22">
        <v>2</v>
      </c>
      <c r="J966" s="22">
        <v>1</v>
      </c>
      <c r="K966" s="22" t="s">
        <v>4</v>
      </c>
      <c r="L966" s="22">
        <v>6125</v>
      </c>
      <c r="M966" s="22" t="s">
        <v>11</v>
      </c>
      <c r="N966" s="22">
        <v>10</v>
      </c>
      <c r="O966" s="22">
        <v>4</v>
      </c>
      <c r="P966" s="22">
        <v>10</v>
      </c>
      <c r="Q966" s="22">
        <f t="shared" si="15"/>
        <v>0</v>
      </c>
      <c r="R966" s="22">
        <v>8</v>
      </c>
      <c r="S966" s="22">
        <v>9</v>
      </c>
      <c r="T966" s="22">
        <v>6</v>
      </c>
      <c r="U966" s="22">
        <v>15</v>
      </c>
    </row>
    <row r="967" spans="1:21" x14ac:dyDescent="0.25">
      <c r="A967" s="22">
        <v>25</v>
      </c>
      <c r="B967" s="22">
        <v>0</v>
      </c>
      <c r="C967" s="22" t="s">
        <v>0</v>
      </c>
      <c r="D967" s="22" t="s">
        <v>7</v>
      </c>
      <c r="E967" s="22" t="s">
        <v>8</v>
      </c>
      <c r="F967" s="22">
        <v>4</v>
      </c>
      <c r="G967" s="22" t="s">
        <v>9</v>
      </c>
      <c r="H967" s="22">
        <v>3</v>
      </c>
      <c r="I967" s="22">
        <v>1</v>
      </c>
      <c r="J967" s="22">
        <v>4</v>
      </c>
      <c r="K967" s="22" t="s">
        <v>10</v>
      </c>
      <c r="L967" s="22">
        <v>3669</v>
      </c>
      <c r="M967" s="22" t="s">
        <v>11</v>
      </c>
      <c r="N967" s="22">
        <v>7</v>
      </c>
      <c r="O967" s="22">
        <v>2</v>
      </c>
      <c r="P967" s="22">
        <v>3</v>
      </c>
      <c r="Q967" s="22">
        <f t="shared" si="15"/>
        <v>4</v>
      </c>
      <c r="R967" s="22">
        <v>2</v>
      </c>
      <c r="S967" s="22">
        <v>1</v>
      </c>
      <c r="T967" s="22">
        <v>2</v>
      </c>
      <c r="U967" s="22">
        <v>19</v>
      </c>
    </row>
    <row r="968" spans="1:21" x14ac:dyDescent="0.25">
      <c r="A968" s="22">
        <v>58</v>
      </c>
      <c r="B968" s="22">
        <v>1</v>
      </c>
      <c r="C968" s="22" t="s">
        <v>0</v>
      </c>
      <c r="D968" s="22" t="s">
        <v>7</v>
      </c>
      <c r="E968" s="22" t="s">
        <v>8</v>
      </c>
      <c r="F968" s="22">
        <v>3</v>
      </c>
      <c r="G968" s="22" t="s">
        <v>3</v>
      </c>
      <c r="H968" s="22">
        <v>2</v>
      </c>
      <c r="I968" s="22">
        <v>3</v>
      </c>
      <c r="J968" s="22">
        <v>1</v>
      </c>
      <c r="K968" s="22" t="s">
        <v>10</v>
      </c>
      <c r="L968" s="22">
        <v>10008</v>
      </c>
      <c r="M968" s="22" t="s">
        <v>5</v>
      </c>
      <c r="N968" s="22">
        <v>31</v>
      </c>
      <c r="O968" s="22">
        <v>2</v>
      </c>
      <c r="P968" s="22">
        <v>10</v>
      </c>
      <c r="Q968" s="22">
        <f t="shared" si="15"/>
        <v>21</v>
      </c>
      <c r="R968" s="22">
        <v>9</v>
      </c>
      <c r="S968" s="22">
        <v>5</v>
      </c>
      <c r="T968" s="22">
        <v>9</v>
      </c>
      <c r="U968" s="22">
        <v>7</v>
      </c>
    </row>
    <row r="969" spans="1:21" x14ac:dyDescent="0.25">
      <c r="A969" s="22">
        <v>40</v>
      </c>
      <c r="B969" s="22">
        <v>0</v>
      </c>
      <c r="C969" s="22" t="s">
        <v>0</v>
      </c>
      <c r="D969" s="22" t="s">
        <v>7</v>
      </c>
      <c r="E969" s="22" t="s">
        <v>2</v>
      </c>
      <c r="F969" s="22">
        <v>2</v>
      </c>
      <c r="G969" s="22" t="s">
        <v>9</v>
      </c>
      <c r="H969" s="22">
        <v>3</v>
      </c>
      <c r="I969" s="22">
        <v>1</v>
      </c>
      <c r="J969" s="22">
        <v>2</v>
      </c>
      <c r="K969" s="22" t="s">
        <v>10</v>
      </c>
      <c r="L969" s="22">
        <v>2387</v>
      </c>
      <c r="M969" s="22" t="s">
        <v>11</v>
      </c>
      <c r="N969" s="22">
        <v>7</v>
      </c>
      <c r="O969" s="22">
        <v>3</v>
      </c>
      <c r="P969" s="22">
        <v>4</v>
      </c>
      <c r="Q969" s="22">
        <f t="shared" si="15"/>
        <v>3</v>
      </c>
      <c r="R969" s="22">
        <v>2</v>
      </c>
      <c r="S969" s="22">
        <v>0</v>
      </c>
      <c r="T969" s="22">
        <v>3</v>
      </c>
      <c r="U969" s="22">
        <v>1</v>
      </c>
    </row>
    <row r="970" spans="1:21" x14ac:dyDescent="0.25">
      <c r="A970" s="22">
        <v>36</v>
      </c>
      <c r="B970" s="22">
        <v>0</v>
      </c>
      <c r="C970" s="22" t="s">
        <v>6</v>
      </c>
      <c r="D970" s="22" t="s">
        <v>1</v>
      </c>
      <c r="E970" s="22" t="s">
        <v>14</v>
      </c>
      <c r="F970" s="22">
        <v>1</v>
      </c>
      <c r="G970" s="22" t="s">
        <v>3</v>
      </c>
      <c r="H970" s="22">
        <v>4</v>
      </c>
      <c r="I970" s="22">
        <v>2</v>
      </c>
      <c r="J970" s="22">
        <v>1</v>
      </c>
      <c r="K970" s="22" t="s">
        <v>10</v>
      </c>
      <c r="L970" s="22">
        <v>4639</v>
      </c>
      <c r="M970" s="22" t="s">
        <v>11</v>
      </c>
      <c r="N970" s="22">
        <v>17</v>
      </c>
      <c r="O970" s="22">
        <v>2</v>
      </c>
      <c r="P970" s="22">
        <v>15</v>
      </c>
      <c r="Q970" s="22">
        <f t="shared" si="15"/>
        <v>2</v>
      </c>
      <c r="R970" s="22">
        <v>7</v>
      </c>
      <c r="S970" s="22">
        <v>6</v>
      </c>
      <c r="T970" s="22">
        <v>13</v>
      </c>
      <c r="U970" s="22">
        <v>7</v>
      </c>
    </row>
    <row r="971" spans="1:21" x14ac:dyDescent="0.25">
      <c r="A971" s="22">
        <v>48</v>
      </c>
      <c r="B971" s="22">
        <v>0</v>
      </c>
      <c r="C971" s="22" t="s">
        <v>0</v>
      </c>
      <c r="D971" s="22" t="s">
        <v>7</v>
      </c>
      <c r="E971" s="22" t="s">
        <v>2</v>
      </c>
      <c r="F971" s="22">
        <v>4</v>
      </c>
      <c r="G971" s="22" t="s">
        <v>9</v>
      </c>
      <c r="H971" s="22">
        <v>3</v>
      </c>
      <c r="I971" s="22">
        <v>3</v>
      </c>
      <c r="J971" s="22">
        <v>4</v>
      </c>
      <c r="K971" s="22" t="s">
        <v>4</v>
      </c>
      <c r="L971" s="22">
        <v>7898</v>
      </c>
      <c r="M971" s="22" t="s">
        <v>11</v>
      </c>
      <c r="N971" s="22">
        <v>11</v>
      </c>
      <c r="O971" s="22">
        <v>3</v>
      </c>
      <c r="P971" s="22">
        <v>10</v>
      </c>
      <c r="Q971" s="22">
        <f t="shared" si="15"/>
        <v>1</v>
      </c>
      <c r="R971" s="22">
        <v>9</v>
      </c>
      <c r="S971" s="22">
        <v>0</v>
      </c>
      <c r="T971" s="22">
        <v>8</v>
      </c>
      <c r="U971" s="22">
        <v>4</v>
      </c>
    </row>
    <row r="972" spans="1:21" x14ac:dyDescent="0.25">
      <c r="A972" s="22">
        <v>27</v>
      </c>
      <c r="B972" s="22">
        <v>0</v>
      </c>
      <c r="C972" s="22" t="s">
        <v>0</v>
      </c>
      <c r="D972" s="22" t="s">
        <v>1</v>
      </c>
      <c r="E972" s="22" t="s">
        <v>8</v>
      </c>
      <c r="F972" s="22">
        <v>3</v>
      </c>
      <c r="G972" s="22" t="s">
        <v>3</v>
      </c>
      <c r="H972" s="22">
        <v>4</v>
      </c>
      <c r="I972" s="22">
        <v>1</v>
      </c>
      <c r="J972" s="22">
        <v>4</v>
      </c>
      <c r="K972" s="22" t="s">
        <v>10</v>
      </c>
      <c r="L972" s="22">
        <v>2534</v>
      </c>
      <c r="M972" s="22" t="s">
        <v>11</v>
      </c>
      <c r="N972" s="22">
        <v>5</v>
      </c>
      <c r="O972" s="22">
        <v>3</v>
      </c>
      <c r="P972" s="22">
        <v>1</v>
      </c>
      <c r="Q972" s="22">
        <f t="shared" si="15"/>
        <v>4</v>
      </c>
      <c r="R972" s="22">
        <v>0</v>
      </c>
      <c r="S972" s="22">
        <v>0</v>
      </c>
      <c r="T972" s="22">
        <v>0</v>
      </c>
      <c r="U972" s="22">
        <v>11</v>
      </c>
    </row>
    <row r="973" spans="1:21" x14ac:dyDescent="0.25">
      <c r="A973" s="22">
        <v>51</v>
      </c>
      <c r="B973" s="22">
        <v>0</v>
      </c>
      <c r="C973" s="22" t="s">
        <v>0</v>
      </c>
      <c r="D973" s="22" t="s">
        <v>7</v>
      </c>
      <c r="E973" s="22" t="s">
        <v>17</v>
      </c>
      <c r="F973" s="22">
        <v>4</v>
      </c>
      <c r="G973" s="22" t="s">
        <v>3</v>
      </c>
      <c r="H973" s="22">
        <v>2</v>
      </c>
      <c r="I973" s="22">
        <v>4</v>
      </c>
      <c r="J973" s="22">
        <v>2</v>
      </c>
      <c r="K973" s="22" t="s">
        <v>4</v>
      </c>
      <c r="L973" s="22">
        <v>13142</v>
      </c>
      <c r="M973" s="22" t="s">
        <v>11</v>
      </c>
      <c r="N973" s="22">
        <v>29</v>
      </c>
      <c r="O973" s="22">
        <v>2</v>
      </c>
      <c r="P973" s="22">
        <v>5</v>
      </c>
      <c r="Q973" s="22">
        <f t="shared" si="15"/>
        <v>24</v>
      </c>
      <c r="R973" s="22">
        <v>2</v>
      </c>
      <c r="S973" s="22">
        <v>0</v>
      </c>
      <c r="T973" s="22">
        <v>3</v>
      </c>
      <c r="U973" s="22">
        <v>11</v>
      </c>
    </row>
    <row r="974" spans="1:21" x14ac:dyDescent="0.25">
      <c r="A974" s="22">
        <v>18</v>
      </c>
      <c r="B974" s="22">
        <v>0</v>
      </c>
      <c r="C974" s="22" t="s">
        <v>12</v>
      </c>
      <c r="D974" s="22" t="s">
        <v>7</v>
      </c>
      <c r="E974" s="22" t="s">
        <v>2</v>
      </c>
      <c r="F974" s="22">
        <v>4</v>
      </c>
      <c r="G974" s="22" t="s">
        <v>3</v>
      </c>
      <c r="H974" s="22">
        <v>3</v>
      </c>
      <c r="I974" s="22">
        <v>1</v>
      </c>
      <c r="J974" s="22">
        <v>4</v>
      </c>
      <c r="K974" s="22" t="s">
        <v>4</v>
      </c>
      <c r="L974" s="22">
        <v>1611</v>
      </c>
      <c r="M974" s="22" t="s">
        <v>11</v>
      </c>
      <c r="N974" s="22">
        <v>0</v>
      </c>
      <c r="O974" s="22">
        <v>4</v>
      </c>
      <c r="P974" s="22">
        <v>0</v>
      </c>
      <c r="Q974" s="22">
        <f t="shared" si="15"/>
        <v>0</v>
      </c>
      <c r="R974" s="22">
        <v>0</v>
      </c>
      <c r="S974" s="22">
        <v>0</v>
      </c>
      <c r="T974" s="22">
        <v>0</v>
      </c>
      <c r="U974" s="22">
        <v>1</v>
      </c>
    </row>
    <row r="975" spans="1:21" x14ac:dyDescent="0.25">
      <c r="A975" s="22">
        <v>35</v>
      </c>
      <c r="B975" s="22">
        <v>0</v>
      </c>
      <c r="C975" s="22" t="s">
        <v>0</v>
      </c>
      <c r="D975" s="22" t="s">
        <v>7</v>
      </c>
      <c r="E975" s="22" t="s">
        <v>8</v>
      </c>
      <c r="F975" s="22">
        <v>4</v>
      </c>
      <c r="G975" s="22" t="s">
        <v>3</v>
      </c>
      <c r="H975" s="22">
        <v>2</v>
      </c>
      <c r="I975" s="22">
        <v>2</v>
      </c>
      <c r="J975" s="22">
        <v>4</v>
      </c>
      <c r="K975" s="22" t="s">
        <v>10</v>
      </c>
      <c r="L975" s="22">
        <v>5363</v>
      </c>
      <c r="M975" s="22" t="s">
        <v>11</v>
      </c>
      <c r="N975" s="22">
        <v>10</v>
      </c>
      <c r="O975" s="22">
        <v>3</v>
      </c>
      <c r="P975" s="22">
        <v>9</v>
      </c>
      <c r="Q975" s="22">
        <f t="shared" si="15"/>
        <v>1</v>
      </c>
      <c r="R975" s="22">
        <v>7</v>
      </c>
      <c r="S975" s="22">
        <v>0</v>
      </c>
      <c r="T975" s="22">
        <v>0</v>
      </c>
      <c r="U975" s="22">
        <v>1</v>
      </c>
    </row>
    <row r="976" spans="1:21" x14ac:dyDescent="0.25">
      <c r="A976" s="22">
        <v>27</v>
      </c>
      <c r="B976" s="22">
        <v>0</v>
      </c>
      <c r="C976" s="22" t="s">
        <v>6</v>
      </c>
      <c r="D976" s="22" t="s">
        <v>1</v>
      </c>
      <c r="E976" s="22" t="s">
        <v>2</v>
      </c>
      <c r="F976" s="22">
        <v>4</v>
      </c>
      <c r="G976" s="22" t="s">
        <v>9</v>
      </c>
      <c r="H976" s="22">
        <v>1</v>
      </c>
      <c r="I976" s="22">
        <v>2</v>
      </c>
      <c r="J976" s="22">
        <v>4</v>
      </c>
      <c r="K976" s="22" t="s">
        <v>4</v>
      </c>
      <c r="L976" s="22">
        <v>5071</v>
      </c>
      <c r="M976" s="22" t="s">
        <v>11</v>
      </c>
      <c r="N976" s="22">
        <v>8</v>
      </c>
      <c r="O976" s="22">
        <v>3</v>
      </c>
      <c r="P976" s="22">
        <v>6</v>
      </c>
      <c r="Q976" s="22">
        <f t="shared" si="15"/>
        <v>2</v>
      </c>
      <c r="R976" s="22">
        <v>2</v>
      </c>
      <c r="S976" s="22">
        <v>0</v>
      </c>
      <c r="T976" s="22">
        <v>0</v>
      </c>
      <c r="U976" s="22">
        <v>2</v>
      </c>
    </row>
    <row r="977" spans="1:21" x14ac:dyDescent="0.25">
      <c r="A977" s="22">
        <v>55</v>
      </c>
      <c r="B977" s="22">
        <v>1</v>
      </c>
      <c r="C977" s="22" t="s">
        <v>0</v>
      </c>
      <c r="D977" s="22" t="s">
        <v>1</v>
      </c>
      <c r="E977" s="22" t="s">
        <v>14</v>
      </c>
      <c r="F977" s="22">
        <v>1</v>
      </c>
      <c r="G977" s="22" t="s">
        <v>9</v>
      </c>
      <c r="H977" s="22">
        <v>4</v>
      </c>
      <c r="I977" s="22">
        <v>4</v>
      </c>
      <c r="J977" s="22">
        <v>3</v>
      </c>
      <c r="K977" s="22" t="s">
        <v>4</v>
      </c>
      <c r="L977" s="22">
        <v>13695</v>
      </c>
      <c r="M977" s="22" t="s">
        <v>5</v>
      </c>
      <c r="N977" s="22">
        <v>24</v>
      </c>
      <c r="O977" s="22">
        <v>2</v>
      </c>
      <c r="P977" s="22">
        <v>19</v>
      </c>
      <c r="Q977" s="22">
        <f t="shared" si="15"/>
        <v>5</v>
      </c>
      <c r="R977" s="22">
        <v>7</v>
      </c>
      <c r="S977" s="22">
        <v>3</v>
      </c>
      <c r="T977" s="22">
        <v>8</v>
      </c>
      <c r="U977" s="22">
        <v>13</v>
      </c>
    </row>
    <row r="978" spans="1:21" x14ac:dyDescent="0.25">
      <c r="A978" s="22">
        <v>56</v>
      </c>
      <c r="B978" s="22">
        <v>0</v>
      </c>
      <c r="C978" s="22" t="s">
        <v>0</v>
      </c>
      <c r="D978" s="22" t="s">
        <v>7</v>
      </c>
      <c r="E978" s="22" t="s">
        <v>2</v>
      </c>
      <c r="F978" s="22">
        <v>4</v>
      </c>
      <c r="G978" s="22" t="s">
        <v>9</v>
      </c>
      <c r="H978" s="22">
        <v>3</v>
      </c>
      <c r="I978" s="22">
        <v>4</v>
      </c>
      <c r="J978" s="22">
        <v>2</v>
      </c>
      <c r="K978" s="22" t="s">
        <v>10</v>
      </c>
      <c r="L978" s="22">
        <v>13402</v>
      </c>
      <c r="M978" s="22" t="s">
        <v>5</v>
      </c>
      <c r="N978" s="22">
        <v>33</v>
      </c>
      <c r="O978" s="22">
        <v>3</v>
      </c>
      <c r="P978" s="22">
        <v>19</v>
      </c>
      <c r="Q978" s="22">
        <f t="shared" si="15"/>
        <v>14</v>
      </c>
      <c r="R978" s="22">
        <v>16</v>
      </c>
      <c r="S978" s="22">
        <v>15</v>
      </c>
      <c r="T978" s="22">
        <v>9</v>
      </c>
      <c r="U978" s="22">
        <v>23</v>
      </c>
    </row>
    <row r="979" spans="1:21" x14ac:dyDescent="0.25">
      <c r="A979" s="22">
        <v>34</v>
      </c>
      <c r="B979" s="22">
        <v>0</v>
      </c>
      <c r="C979" s="22" t="s">
        <v>12</v>
      </c>
      <c r="D979" s="22" t="s">
        <v>7</v>
      </c>
      <c r="E979" s="22" t="s">
        <v>17</v>
      </c>
      <c r="F979" s="22">
        <v>1</v>
      </c>
      <c r="G979" s="22" t="s">
        <v>3</v>
      </c>
      <c r="H979" s="22">
        <v>2</v>
      </c>
      <c r="I979" s="22">
        <v>1</v>
      </c>
      <c r="J979" s="22">
        <v>3</v>
      </c>
      <c r="K979" s="22" t="s">
        <v>15</v>
      </c>
      <c r="L979" s="22">
        <v>2029</v>
      </c>
      <c r="M979" s="22" t="s">
        <v>11</v>
      </c>
      <c r="N979" s="22">
        <v>5</v>
      </c>
      <c r="O979" s="22">
        <v>3</v>
      </c>
      <c r="P979" s="22">
        <v>5</v>
      </c>
      <c r="Q979" s="22">
        <f t="shared" si="15"/>
        <v>0</v>
      </c>
      <c r="R979" s="22">
        <v>4</v>
      </c>
      <c r="S979" s="22">
        <v>0</v>
      </c>
      <c r="T979" s="22">
        <v>0</v>
      </c>
      <c r="U979" s="22">
        <v>26</v>
      </c>
    </row>
    <row r="980" spans="1:21" x14ac:dyDescent="0.25">
      <c r="A980" s="22">
        <v>40</v>
      </c>
      <c r="B980" s="22">
        <v>0</v>
      </c>
      <c r="C980" s="22" t="s">
        <v>0</v>
      </c>
      <c r="D980" s="22" t="s">
        <v>7</v>
      </c>
      <c r="E980" s="22" t="s">
        <v>8</v>
      </c>
      <c r="F980" s="22">
        <v>2</v>
      </c>
      <c r="G980" s="22" t="s">
        <v>3</v>
      </c>
      <c r="H980" s="22">
        <v>4</v>
      </c>
      <c r="I980" s="22">
        <v>2</v>
      </c>
      <c r="J980" s="22">
        <v>3</v>
      </c>
      <c r="K980" s="22" t="s">
        <v>15</v>
      </c>
      <c r="L980" s="22">
        <v>6377</v>
      </c>
      <c r="M980" s="22" t="s">
        <v>11</v>
      </c>
      <c r="N980" s="22">
        <v>15</v>
      </c>
      <c r="O980" s="22">
        <v>3</v>
      </c>
      <c r="P980" s="22">
        <v>12</v>
      </c>
      <c r="Q980" s="22">
        <f t="shared" si="15"/>
        <v>3</v>
      </c>
      <c r="R980" s="22">
        <v>11</v>
      </c>
      <c r="S980" s="22">
        <v>11</v>
      </c>
      <c r="T980" s="22">
        <v>8</v>
      </c>
      <c r="U980" s="22">
        <v>2</v>
      </c>
    </row>
    <row r="981" spans="1:21" x14ac:dyDescent="0.25">
      <c r="A981" s="22">
        <v>34</v>
      </c>
      <c r="B981" s="22">
        <v>0</v>
      </c>
      <c r="C981" s="22" t="s">
        <v>0</v>
      </c>
      <c r="D981" s="22" t="s">
        <v>7</v>
      </c>
      <c r="E981" s="22" t="s">
        <v>8</v>
      </c>
      <c r="F981" s="22">
        <v>2</v>
      </c>
      <c r="G981" s="22" t="s">
        <v>9</v>
      </c>
      <c r="H981" s="22">
        <v>3</v>
      </c>
      <c r="I981" s="22">
        <v>2</v>
      </c>
      <c r="J981" s="22">
        <v>3</v>
      </c>
      <c r="K981" s="22" t="s">
        <v>10</v>
      </c>
      <c r="L981" s="22">
        <v>5429</v>
      </c>
      <c r="M981" s="22" t="s">
        <v>11</v>
      </c>
      <c r="N981" s="22">
        <v>10</v>
      </c>
      <c r="O981" s="22">
        <v>3</v>
      </c>
      <c r="P981" s="22">
        <v>8</v>
      </c>
      <c r="Q981" s="22">
        <f t="shared" si="15"/>
        <v>2</v>
      </c>
      <c r="R981" s="22">
        <v>7</v>
      </c>
      <c r="S981" s="22">
        <v>7</v>
      </c>
      <c r="T981" s="22">
        <v>7</v>
      </c>
      <c r="U981" s="22">
        <v>29</v>
      </c>
    </row>
    <row r="982" spans="1:21" x14ac:dyDescent="0.25">
      <c r="A982" s="22">
        <v>31</v>
      </c>
      <c r="B982" s="22">
        <v>1</v>
      </c>
      <c r="C982" s="22" t="s">
        <v>6</v>
      </c>
      <c r="D982" s="22" t="s">
        <v>1</v>
      </c>
      <c r="E982" s="22" t="s">
        <v>2</v>
      </c>
      <c r="F982" s="22">
        <v>3</v>
      </c>
      <c r="G982" s="22" t="s">
        <v>3</v>
      </c>
      <c r="H982" s="22">
        <v>2</v>
      </c>
      <c r="I982" s="22">
        <v>1</v>
      </c>
      <c r="J982" s="22">
        <v>4</v>
      </c>
      <c r="K982" s="22" t="s">
        <v>4</v>
      </c>
      <c r="L982" s="22">
        <v>2785</v>
      </c>
      <c r="M982" s="22" t="s">
        <v>11</v>
      </c>
      <c r="N982" s="22">
        <v>3</v>
      </c>
      <c r="O982" s="22">
        <v>4</v>
      </c>
      <c r="P982" s="22">
        <v>1</v>
      </c>
      <c r="Q982" s="22">
        <f t="shared" si="15"/>
        <v>2</v>
      </c>
      <c r="R982" s="22">
        <v>0</v>
      </c>
      <c r="S982" s="22">
        <v>0</v>
      </c>
      <c r="T982" s="22">
        <v>0</v>
      </c>
      <c r="U982" s="22">
        <v>2</v>
      </c>
    </row>
    <row r="983" spans="1:21" x14ac:dyDescent="0.25">
      <c r="A983" s="22">
        <v>35</v>
      </c>
      <c r="B983" s="22">
        <v>1</v>
      </c>
      <c r="C983" s="22" t="s">
        <v>6</v>
      </c>
      <c r="D983" s="22" t="s">
        <v>1</v>
      </c>
      <c r="E983" s="22" t="s">
        <v>14</v>
      </c>
      <c r="F983" s="22">
        <v>4</v>
      </c>
      <c r="G983" s="22" t="s">
        <v>3</v>
      </c>
      <c r="H983" s="22">
        <v>3</v>
      </c>
      <c r="I983" s="22">
        <v>2</v>
      </c>
      <c r="J983" s="22">
        <v>3</v>
      </c>
      <c r="K983" s="22" t="s">
        <v>10</v>
      </c>
      <c r="L983" s="22">
        <v>4614</v>
      </c>
      <c r="M983" s="22" t="s">
        <v>5</v>
      </c>
      <c r="N983" s="22">
        <v>5</v>
      </c>
      <c r="O983" s="22">
        <v>2</v>
      </c>
      <c r="P983" s="22">
        <v>4</v>
      </c>
      <c r="Q983" s="22">
        <f t="shared" si="15"/>
        <v>1</v>
      </c>
      <c r="R983" s="22">
        <v>2</v>
      </c>
      <c r="S983" s="22">
        <v>3</v>
      </c>
      <c r="T983" s="22">
        <v>2</v>
      </c>
      <c r="U983" s="22">
        <v>18</v>
      </c>
    </row>
    <row r="984" spans="1:21" x14ac:dyDescent="0.25">
      <c r="A984" s="22">
        <v>38</v>
      </c>
      <c r="B984" s="22">
        <v>0</v>
      </c>
      <c r="C984" s="22" t="s">
        <v>6</v>
      </c>
      <c r="D984" s="22" t="s">
        <v>7</v>
      </c>
      <c r="E984" s="22" t="s">
        <v>2</v>
      </c>
      <c r="F984" s="22">
        <v>4</v>
      </c>
      <c r="G984" s="22" t="s">
        <v>9</v>
      </c>
      <c r="H984" s="22">
        <v>4</v>
      </c>
      <c r="I984" s="22">
        <v>1</v>
      </c>
      <c r="J984" s="22">
        <v>3</v>
      </c>
      <c r="K984" s="22" t="s">
        <v>15</v>
      </c>
      <c r="L984" s="22">
        <v>2610</v>
      </c>
      <c r="M984" s="22" t="s">
        <v>11</v>
      </c>
      <c r="N984" s="22">
        <v>4</v>
      </c>
      <c r="O984" s="22">
        <v>3</v>
      </c>
      <c r="P984" s="22">
        <v>4</v>
      </c>
      <c r="Q984" s="22">
        <f t="shared" si="15"/>
        <v>0</v>
      </c>
      <c r="R984" s="22">
        <v>2</v>
      </c>
      <c r="S984" s="22">
        <v>0</v>
      </c>
      <c r="T984" s="22">
        <v>3</v>
      </c>
      <c r="U984" s="22">
        <v>7</v>
      </c>
    </row>
    <row r="985" spans="1:21" x14ac:dyDescent="0.25">
      <c r="A985" s="22">
        <v>34</v>
      </c>
      <c r="B985" s="22">
        <v>0</v>
      </c>
      <c r="C985" s="22" t="s">
        <v>0</v>
      </c>
      <c r="D985" s="22" t="s">
        <v>7</v>
      </c>
      <c r="E985" s="22" t="s">
        <v>17</v>
      </c>
      <c r="F985" s="22">
        <v>3</v>
      </c>
      <c r="G985" s="22" t="s">
        <v>3</v>
      </c>
      <c r="H985" s="22">
        <v>3</v>
      </c>
      <c r="I985" s="22">
        <v>2</v>
      </c>
      <c r="J985" s="22">
        <v>4</v>
      </c>
      <c r="K985" s="22" t="s">
        <v>4</v>
      </c>
      <c r="L985" s="22">
        <v>6687</v>
      </c>
      <c r="M985" s="22" t="s">
        <v>11</v>
      </c>
      <c r="N985" s="22">
        <v>14</v>
      </c>
      <c r="O985" s="22">
        <v>4</v>
      </c>
      <c r="P985" s="22">
        <v>14</v>
      </c>
      <c r="Q985" s="22">
        <f t="shared" si="15"/>
        <v>0</v>
      </c>
      <c r="R985" s="22">
        <v>11</v>
      </c>
      <c r="S985" s="22">
        <v>4</v>
      </c>
      <c r="T985" s="22">
        <v>11</v>
      </c>
      <c r="U985" s="22">
        <v>2</v>
      </c>
    </row>
    <row r="986" spans="1:21" x14ac:dyDescent="0.25">
      <c r="A986" s="22">
        <v>28</v>
      </c>
      <c r="B986" s="22">
        <v>0</v>
      </c>
      <c r="C986" s="22" t="s">
        <v>0</v>
      </c>
      <c r="D986" s="22" t="s">
        <v>1</v>
      </c>
      <c r="E986" s="22" t="s">
        <v>2</v>
      </c>
      <c r="F986" s="22">
        <v>3</v>
      </c>
      <c r="G986" s="22" t="s">
        <v>9</v>
      </c>
      <c r="H986" s="22">
        <v>2</v>
      </c>
      <c r="I986" s="22">
        <v>2</v>
      </c>
      <c r="J986" s="22">
        <v>1</v>
      </c>
      <c r="K986" s="22" t="s">
        <v>10</v>
      </c>
      <c r="L986" s="22">
        <v>4724</v>
      </c>
      <c r="M986" s="22" t="s">
        <v>11</v>
      </c>
      <c r="N986" s="22">
        <v>5</v>
      </c>
      <c r="O986" s="22">
        <v>3</v>
      </c>
      <c r="P986" s="22">
        <v>5</v>
      </c>
      <c r="Q986" s="22">
        <f t="shared" si="15"/>
        <v>0</v>
      </c>
      <c r="R986" s="22">
        <v>3</v>
      </c>
      <c r="S986" s="22">
        <v>0</v>
      </c>
      <c r="T986" s="22">
        <v>4</v>
      </c>
      <c r="U986" s="22">
        <v>26</v>
      </c>
    </row>
    <row r="987" spans="1:21" x14ac:dyDescent="0.25">
      <c r="A987" s="22">
        <v>31</v>
      </c>
      <c r="B987" s="22">
        <v>1</v>
      </c>
      <c r="C987" s="22" t="s">
        <v>0</v>
      </c>
      <c r="D987" s="22" t="s">
        <v>7</v>
      </c>
      <c r="E987" s="22" t="s">
        <v>8</v>
      </c>
      <c r="F987" s="22">
        <v>4</v>
      </c>
      <c r="G987" s="22" t="s">
        <v>9</v>
      </c>
      <c r="H987" s="22">
        <v>3</v>
      </c>
      <c r="I987" s="22">
        <v>2</v>
      </c>
      <c r="J987" s="22">
        <v>3</v>
      </c>
      <c r="K987" s="22" t="s">
        <v>10</v>
      </c>
      <c r="L987" s="22">
        <v>6179</v>
      </c>
      <c r="M987" s="22" t="s">
        <v>5</v>
      </c>
      <c r="N987" s="22">
        <v>10</v>
      </c>
      <c r="O987" s="22">
        <v>2</v>
      </c>
      <c r="P987" s="22">
        <v>10</v>
      </c>
      <c r="Q987" s="22">
        <f t="shared" si="15"/>
        <v>0</v>
      </c>
      <c r="R987" s="22">
        <v>2</v>
      </c>
      <c r="S987" s="22">
        <v>6</v>
      </c>
      <c r="T987" s="22">
        <v>7</v>
      </c>
      <c r="U987" s="22">
        <v>22</v>
      </c>
    </row>
    <row r="988" spans="1:21" x14ac:dyDescent="0.25">
      <c r="A988" s="22">
        <v>39</v>
      </c>
      <c r="B988" s="22">
        <v>0</v>
      </c>
      <c r="C988" s="22" t="s">
        <v>0</v>
      </c>
      <c r="D988" s="22" t="s">
        <v>1</v>
      </c>
      <c r="E988" s="22" t="s">
        <v>2</v>
      </c>
      <c r="F988" s="22">
        <v>1</v>
      </c>
      <c r="G988" s="22" t="s">
        <v>9</v>
      </c>
      <c r="H988" s="22">
        <v>2</v>
      </c>
      <c r="I988" s="22">
        <v>2</v>
      </c>
      <c r="J988" s="22">
        <v>4</v>
      </c>
      <c r="K988" s="22" t="s">
        <v>10</v>
      </c>
      <c r="L988" s="22">
        <v>6120</v>
      </c>
      <c r="M988" s="22" t="s">
        <v>5</v>
      </c>
      <c r="N988" s="22">
        <v>8</v>
      </c>
      <c r="O988" s="22">
        <v>4</v>
      </c>
      <c r="P988" s="22">
        <v>5</v>
      </c>
      <c r="Q988" s="22">
        <f t="shared" si="15"/>
        <v>3</v>
      </c>
      <c r="R988" s="22">
        <v>4</v>
      </c>
      <c r="S988" s="22">
        <v>1</v>
      </c>
      <c r="T988" s="22">
        <v>4</v>
      </c>
      <c r="U988" s="22">
        <v>21</v>
      </c>
    </row>
    <row r="989" spans="1:21" x14ac:dyDescent="0.25">
      <c r="A989" s="22">
        <v>51</v>
      </c>
      <c r="B989" s="22">
        <v>0</v>
      </c>
      <c r="C989" s="22" t="s">
        <v>6</v>
      </c>
      <c r="D989" s="22" t="s">
        <v>1</v>
      </c>
      <c r="E989" s="22" t="s">
        <v>14</v>
      </c>
      <c r="F989" s="22">
        <v>2</v>
      </c>
      <c r="G989" s="22" t="s">
        <v>9</v>
      </c>
      <c r="H989" s="22">
        <v>3</v>
      </c>
      <c r="I989" s="22">
        <v>3</v>
      </c>
      <c r="J989" s="22">
        <v>2</v>
      </c>
      <c r="K989" s="22" t="s">
        <v>10</v>
      </c>
      <c r="L989" s="22">
        <v>10596</v>
      </c>
      <c r="M989" s="22" t="s">
        <v>11</v>
      </c>
      <c r="N989" s="22">
        <v>14</v>
      </c>
      <c r="O989" s="22">
        <v>3</v>
      </c>
      <c r="P989" s="22">
        <v>4</v>
      </c>
      <c r="Q989" s="22">
        <f t="shared" si="15"/>
        <v>10</v>
      </c>
      <c r="R989" s="22">
        <v>2</v>
      </c>
      <c r="S989" s="22">
        <v>3</v>
      </c>
      <c r="T989" s="22">
        <v>2</v>
      </c>
      <c r="U989" s="22">
        <v>2</v>
      </c>
    </row>
    <row r="990" spans="1:21" x14ac:dyDescent="0.25">
      <c r="A990" s="22">
        <v>41</v>
      </c>
      <c r="B990" s="22">
        <v>0</v>
      </c>
      <c r="C990" s="22" t="s">
        <v>6</v>
      </c>
      <c r="D990" s="22" t="s">
        <v>7</v>
      </c>
      <c r="E990" s="22" t="s">
        <v>2</v>
      </c>
      <c r="F990" s="22">
        <v>4</v>
      </c>
      <c r="G990" s="22" t="s">
        <v>3</v>
      </c>
      <c r="H990" s="22">
        <v>3</v>
      </c>
      <c r="I990" s="22">
        <v>2</v>
      </c>
      <c r="J990" s="22">
        <v>4</v>
      </c>
      <c r="K990" s="22" t="s">
        <v>15</v>
      </c>
      <c r="L990" s="22">
        <v>5467</v>
      </c>
      <c r="M990" s="22" t="s">
        <v>5</v>
      </c>
      <c r="N990" s="22">
        <v>12</v>
      </c>
      <c r="O990" s="22">
        <v>2</v>
      </c>
      <c r="P990" s="22">
        <v>6</v>
      </c>
      <c r="Q990" s="22">
        <f t="shared" si="15"/>
        <v>6</v>
      </c>
      <c r="R990" s="22">
        <v>2</v>
      </c>
      <c r="S990" s="22">
        <v>3</v>
      </c>
      <c r="T990" s="22">
        <v>3</v>
      </c>
      <c r="U990" s="22">
        <v>22</v>
      </c>
    </row>
    <row r="991" spans="1:21" x14ac:dyDescent="0.25">
      <c r="A991" s="22">
        <v>37</v>
      </c>
      <c r="B991" s="22">
        <v>0</v>
      </c>
      <c r="C991" s="22" t="s">
        <v>0</v>
      </c>
      <c r="D991" s="22" t="s">
        <v>7</v>
      </c>
      <c r="E991" s="22" t="s">
        <v>2</v>
      </c>
      <c r="F991" s="22">
        <v>3</v>
      </c>
      <c r="G991" s="22" t="s">
        <v>9</v>
      </c>
      <c r="H991" s="22">
        <v>3</v>
      </c>
      <c r="I991" s="22">
        <v>1</v>
      </c>
      <c r="J991" s="22">
        <v>3</v>
      </c>
      <c r="K991" s="22" t="s">
        <v>10</v>
      </c>
      <c r="L991" s="22">
        <v>2996</v>
      </c>
      <c r="M991" s="22" t="s">
        <v>5</v>
      </c>
      <c r="N991" s="22">
        <v>8</v>
      </c>
      <c r="O991" s="22">
        <v>3</v>
      </c>
      <c r="P991" s="22">
        <v>6</v>
      </c>
      <c r="Q991" s="22">
        <f t="shared" si="15"/>
        <v>2</v>
      </c>
      <c r="R991" s="22">
        <v>4</v>
      </c>
      <c r="S991" s="22">
        <v>1</v>
      </c>
      <c r="T991" s="22">
        <v>3</v>
      </c>
      <c r="U991" s="22">
        <v>4</v>
      </c>
    </row>
    <row r="992" spans="1:21" x14ac:dyDescent="0.25">
      <c r="A992" s="22">
        <v>33</v>
      </c>
      <c r="B992" s="22">
        <v>0</v>
      </c>
      <c r="C992" s="22" t="s">
        <v>6</v>
      </c>
      <c r="D992" s="22" t="s">
        <v>1</v>
      </c>
      <c r="E992" s="22" t="s">
        <v>2</v>
      </c>
      <c r="F992" s="22">
        <v>2</v>
      </c>
      <c r="G992" s="22" t="s">
        <v>9</v>
      </c>
      <c r="H992" s="22">
        <v>3</v>
      </c>
      <c r="I992" s="22">
        <v>2</v>
      </c>
      <c r="J992" s="22">
        <v>4</v>
      </c>
      <c r="K992" s="22" t="s">
        <v>10</v>
      </c>
      <c r="L992" s="22">
        <v>9998</v>
      </c>
      <c r="M992" s="22" t="s">
        <v>11</v>
      </c>
      <c r="N992" s="22">
        <v>8</v>
      </c>
      <c r="O992" s="22">
        <v>4</v>
      </c>
      <c r="P992" s="22">
        <v>5</v>
      </c>
      <c r="Q992" s="22">
        <f t="shared" si="15"/>
        <v>3</v>
      </c>
      <c r="R992" s="22">
        <v>4</v>
      </c>
      <c r="S992" s="22">
        <v>1</v>
      </c>
      <c r="T992" s="22">
        <v>2</v>
      </c>
      <c r="U992" s="22">
        <v>5</v>
      </c>
    </row>
    <row r="993" spans="1:21" x14ac:dyDescent="0.25">
      <c r="A993" s="22">
        <v>32</v>
      </c>
      <c r="B993" s="22">
        <v>0</v>
      </c>
      <c r="C993" s="22" t="s">
        <v>0</v>
      </c>
      <c r="D993" s="22" t="s">
        <v>1</v>
      </c>
      <c r="E993" s="22" t="s">
        <v>14</v>
      </c>
      <c r="F993" s="22">
        <v>3</v>
      </c>
      <c r="G993" s="22" t="s">
        <v>9</v>
      </c>
      <c r="H993" s="22">
        <v>3</v>
      </c>
      <c r="I993" s="22">
        <v>2</v>
      </c>
      <c r="J993" s="22">
        <v>2</v>
      </c>
      <c r="K993" s="22" t="s">
        <v>10</v>
      </c>
      <c r="L993" s="22">
        <v>4078</v>
      </c>
      <c r="M993" s="22" t="s">
        <v>5</v>
      </c>
      <c r="N993" s="22">
        <v>4</v>
      </c>
      <c r="O993" s="22">
        <v>2</v>
      </c>
      <c r="P993" s="22">
        <v>3</v>
      </c>
      <c r="Q993" s="22">
        <f t="shared" si="15"/>
        <v>1</v>
      </c>
      <c r="R993" s="22">
        <v>2</v>
      </c>
      <c r="S993" s="22">
        <v>1</v>
      </c>
      <c r="T993" s="22">
        <v>2</v>
      </c>
      <c r="U993" s="22">
        <v>2</v>
      </c>
    </row>
    <row r="994" spans="1:21" x14ac:dyDescent="0.25">
      <c r="A994" s="22">
        <v>39</v>
      </c>
      <c r="B994" s="22">
        <v>0</v>
      </c>
      <c r="C994" s="22" t="s">
        <v>12</v>
      </c>
      <c r="D994" s="22" t="s">
        <v>7</v>
      </c>
      <c r="E994" s="22" t="s">
        <v>2</v>
      </c>
      <c r="F994" s="22">
        <v>3</v>
      </c>
      <c r="G994" s="22" t="s">
        <v>9</v>
      </c>
      <c r="H994" s="22">
        <v>3</v>
      </c>
      <c r="I994" s="22">
        <v>3</v>
      </c>
      <c r="J994" s="22">
        <v>3</v>
      </c>
      <c r="K994" s="22" t="s">
        <v>10</v>
      </c>
      <c r="L994" s="22">
        <v>10920</v>
      </c>
      <c r="M994" s="22" t="s">
        <v>11</v>
      </c>
      <c r="N994" s="22">
        <v>13</v>
      </c>
      <c r="O994" s="22">
        <v>3</v>
      </c>
      <c r="P994" s="22">
        <v>6</v>
      </c>
      <c r="Q994" s="22">
        <f t="shared" si="15"/>
        <v>7</v>
      </c>
      <c r="R994" s="22">
        <v>4</v>
      </c>
      <c r="S994" s="22">
        <v>0</v>
      </c>
      <c r="T994" s="22">
        <v>5</v>
      </c>
      <c r="U994" s="22">
        <v>25</v>
      </c>
    </row>
    <row r="995" spans="1:21" x14ac:dyDescent="0.25">
      <c r="A995" s="22">
        <v>25</v>
      </c>
      <c r="B995" s="22">
        <v>0</v>
      </c>
      <c r="C995" s="22" t="s">
        <v>0</v>
      </c>
      <c r="D995" s="22" t="s">
        <v>1</v>
      </c>
      <c r="E995" s="22" t="s">
        <v>2</v>
      </c>
      <c r="F995" s="22">
        <v>1</v>
      </c>
      <c r="G995" s="22" t="s">
        <v>9</v>
      </c>
      <c r="H995" s="22">
        <v>4</v>
      </c>
      <c r="I995" s="22">
        <v>2</v>
      </c>
      <c r="J995" s="22">
        <v>3</v>
      </c>
      <c r="K995" s="22" t="s">
        <v>10</v>
      </c>
      <c r="L995" s="22">
        <v>6232</v>
      </c>
      <c r="M995" s="22" t="s">
        <v>11</v>
      </c>
      <c r="N995" s="22">
        <v>6</v>
      </c>
      <c r="O995" s="22">
        <v>2</v>
      </c>
      <c r="P995" s="22">
        <v>3</v>
      </c>
      <c r="Q995" s="22">
        <f t="shared" si="15"/>
        <v>3</v>
      </c>
      <c r="R995" s="22">
        <v>2</v>
      </c>
      <c r="S995" s="22">
        <v>1</v>
      </c>
      <c r="T995" s="22">
        <v>2</v>
      </c>
      <c r="U995" s="22">
        <v>18</v>
      </c>
    </row>
    <row r="996" spans="1:21" x14ac:dyDescent="0.25">
      <c r="A996" s="22">
        <v>52</v>
      </c>
      <c r="B996" s="22">
        <v>0</v>
      </c>
      <c r="C996" s="22" t="s">
        <v>6</v>
      </c>
      <c r="D996" s="22" t="s">
        <v>7</v>
      </c>
      <c r="E996" s="22" t="s">
        <v>8</v>
      </c>
      <c r="F996" s="22">
        <v>4</v>
      </c>
      <c r="G996" s="22" t="s">
        <v>3</v>
      </c>
      <c r="H996" s="22">
        <v>4</v>
      </c>
      <c r="I996" s="22">
        <v>4</v>
      </c>
      <c r="J996" s="22">
        <v>3</v>
      </c>
      <c r="K996" s="22" t="s">
        <v>10</v>
      </c>
      <c r="L996" s="22">
        <v>13247</v>
      </c>
      <c r="M996" s="22" t="s">
        <v>5</v>
      </c>
      <c r="N996" s="22">
        <v>24</v>
      </c>
      <c r="O996" s="22">
        <v>2</v>
      </c>
      <c r="P996" s="22">
        <v>5</v>
      </c>
      <c r="Q996" s="22">
        <f t="shared" si="15"/>
        <v>19</v>
      </c>
      <c r="R996" s="22">
        <v>3</v>
      </c>
      <c r="S996" s="22">
        <v>0</v>
      </c>
      <c r="T996" s="22">
        <v>2</v>
      </c>
      <c r="U996" s="22">
        <v>28</v>
      </c>
    </row>
    <row r="997" spans="1:21" x14ac:dyDescent="0.25">
      <c r="A997" s="22">
        <v>43</v>
      </c>
      <c r="B997" s="22">
        <v>0</v>
      </c>
      <c r="C997" s="22" t="s">
        <v>0</v>
      </c>
      <c r="D997" s="22" t="s">
        <v>7</v>
      </c>
      <c r="E997" s="22" t="s">
        <v>8</v>
      </c>
      <c r="F997" s="22">
        <v>1</v>
      </c>
      <c r="G997" s="22" t="s">
        <v>3</v>
      </c>
      <c r="H997" s="22">
        <v>2</v>
      </c>
      <c r="I997" s="22">
        <v>2</v>
      </c>
      <c r="J997" s="22">
        <v>3</v>
      </c>
      <c r="K997" s="22" t="s">
        <v>4</v>
      </c>
      <c r="L997" s="22">
        <v>4081</v>
      </c>
      <c r="M997" s="22" t="s">
        <v>5</v>
      </c>
      <c r="N997" s="22">
        <v>20</v>
      </c>
      <c r="O997" s="22">
        <v>1</v>
      </c>
      <c r="P997" s="22">
        <v>20</v>
      </c>
      <c r="Q997" s="22">
        <f t="shared" si="15"/>
        <v>0</v>
      </c>
      <c r="R997" s="22">
        <v>7</v>
      </c>
      <c r="S997" s="22">
        <v>1</v>
      </c>
      <c r="T997" s="22">
        <v>8</v>
      </c>
      <c r="U997" s="22">
        <v>6</v>
      </c>
    </row>
    <row r="998" spans="1:21" x14ac:dyDescent="0.25">
      <c r="A998" s="22">
        <v>27</v>
      </c>
      <c r="B998" s="22">
        <v>0</v>
      </c>
      <c r="C998" s="22" t="s">
        <v>0</v>
      </c>
      <c r="D998" s="22" t="s">
        <v>1</v>
      </c>
      <c r="E998" s="22" t="s">
        <v>14</v>
      </c>
      <c r="F998" s="22">
        <v>4</v>
      </c>
      <c r="G998" s="22" t="s">
        <v>3</v>
      </c>
      <c r="H998" s="22">
        <v>2</v>
      </c>
      <c r="I998" s="22">
        <v>2</v>
      </c>
      <c r="J998" s="22">
        <v>4</v>
      </c>
      <c r="K998" s="22" t="s">
        <v>10</v>
      </c>
      <c r="L998" s="22">
        <v>5769</v>
      </c>
      <c r="M998" s="22" t="s">
        <v>5</v>
      </c>
      <c r="N998" s="22">
        <v>6</v>
      </c>
      <c r="O998" s="22">
        <v>3</v>
      </c>
      <c r="P998" s="22">
        <v>6</v>
      </c>
      <c r="Q998" s="22">
        <f t="shared" si="15"/>
        <v>0</v>
      </c>
      <c r="R998" s="22">
        <v>2</v>
      </c>
      <c r="S998" s="22">
        <v>4</v>
      </c>
      <c r="T998" s="22">
        <v>4</v>
      </c>
      <c r="U998" s="22">
        <v>10</v>
      </c>
    </row>
    <row r="999" spans="1:21" x14ac:dyDescent="0.25">
      <c r="A999" s="22">
        <v>27</v>
      </c>
      <c r="B999" s="22">
        <v>1</v>
      </c>
      <c r="C999" s="22" t="s">
        <v>0</v>
      </c>
      <c r="D999" s="22" t="s">
        <v>7</v>
      </c>
      <c r="E999" s="22" t="s">
        <v>2</v>
      </c>
      <c r="F999" s="22">
        <v>4</v>
      </c>
      <c r="G999" s="22" t="s">
        <v>3</v>
      </c>
      <c r="H999" s="22">
        <v>3</v>
      </c>
      <c r="I999" s="22">
        <v>1</v>
      </c>
      <c r="J999" s="22">
        <v>3</v>
      </c>
      <c r="K999" s="22" t="s">
        <v>4</v>
      </c>
      <c r="L999" s="22">
        <v>2394</v>
      </c>
      <c r="M999" s="22" t="s">
        <v>5</v>
      </c>
      <c r="N999" s="22">
        <v>8</v>
      </c>
      <c r="O999" s="22">
        <v>3</v>
      </c>
      <c r="P999" s="22">
        <v>8</v>
      </c>
      <c r="Q999" s="22">
        <f t="shared" si="15"/>
        <v>0</v>
      </c>
      <c r="R999" s="22">
        <v>2</v>
      </c>
      <c r="S999" s="22">
        <v>7</v>
      </c>
      <c r="T999" s="22">
        <v>7</v>
      </c>
      <c r="U999" s="22">
        <v>17</v>
      </c>
    </row>
    <row r="1000" spans="1:21" x14ac:dyDescent="0.25">
      <c r="A1000" s="22">
        <v>26</v>
      </c>
      <c r="B1000" s="22">
        <v>0</v>
      </c>
      <c r="C1000" s="22" t="s">
        <v>0</v>
      </c>
      <c r="D1000" s="22" t="s">
        <v>7</v>
      </c>
      <c r="E1000" s="22" t="s">
        <v>8</v>
      </c>
      <c r="F1000" s="22">
        <v>1</v>
      </c>
      <c r="G1000" s="22" t="s">
        <v>9</v>
      </c>
      <c r="H1000" s="22">
        <v>2</v>
      </c>
      <c r="I1000" s="22">
        <v>1</v>
      </c>
      <c r="J1000" s="22">
        <v>4</v>
      </c>
      <c r="K1000" s="22" t="s">
        <v>4</v>
      </c>
      <c r="L1000" s="22">
        <v>3904</v>
      </c>
      <c r="M1000" s="22" t="s">
        <v>11</v>
      </c>
      <c r="N1000" s="22">
        <v>5</v>
      </c>
      <c r="O1000" s="22">
        <v>3</v>
      </c>
      <c r="P1000" s="22">
        <v>4</v>
      </c>
      <c r="Q1000" s="22">
        <f t="shared" si="15"/>
        <v>1</v>
      </c>
      <c r="R1000" s="22">
        <v>3</v>
      </c>
      <c r="S1000" s="22">
        <v>1</v>
      </c>
      <c r="T1000" s="22">
        <v>1</v>
      </c>
      <c r="U1000" s="22">
        <v>2</v>
      </c>
    </row>
    <row r="1001" spans="1:21" x14ac:dyDescent="0.25">
      <c r="A1001" s="22">
        <v>42</v>
      </c>
      <c r="B1001" s="22">
        <v>0</v>
      </c>
      <c r="C1001" s="22" t="s">
        <v>0</v>
      </c>
      <c r="D1001" s="22" t="s">
        <v>13</v>
      </c>
      <c r="E1001" s="22" t="s">
        <v>13</v>
      </c>
      <c r="F1001" s="22">
        <v>3</v>
      </c>
      <c r="G1001" s="22" t="s">
        <v>3</v>
      </c>
      <c r="H1001" s="22">
        <v>3</v>
      </c>
      <c r="I1001" s="22">
        <v>4</v>
      </c>
      <c r="J1001" s="22">
        <v>1</v>
      </c>
      <c r="K1001" s="22" t="s">
        <v>10</v>
      </c>
      <c r="L1001" s="22">
        <v>16799</v>
      </c>
      <c r="M1001" s="22" t="s">
        <v>11</v>
      </c>
      <c r="N1001" s="22">
        <v>21</v>
      </c>
      <c r="O1001" s="22">
        <v>3</v>
      </c>
      <c r="P1001" s="22">
        <v>20</v>
      </c>
      <c r="Q1001" s="22">
        <f t="shared" si="15"/>
        <v>1</v>
      </c>
      <c r="R1001" s="22">
        <v>7</v>
      </c>
      <c r="S1001" s="22">
        <v>0</v>
      </c>
      <c r="T1001" s="22">
        <v>9</v>
      </c>
      <c r="U1001" s="22">
        <v>10</v>
      </c>
    </row>
    <row r="1002" spans="1:21" x14ac:dyDescent="0.25">
      <c r="A1002" s="22">
        <v>52</v>
      </c>
      <c r="B1002" s="22">
        <v>0</v>
      </c>
      <c r="C1002" s="22" t="s">
        <v>0</v>
      </c>
      <c r="D1002" s="22" t="s">
        <v>7</v>
      </c>
      <c r="E1002" s="22" t="s">
        <v>20</v>
      </c>
      <c r="F1002" s="22">
        <v>3</v>
      </c>
      <c r="G1002" s="22" t="s">
        <v>3</v>
      </c>
      <c r="H1002" s="22">
        <v>3</v>
      </c>
      <c r="I1002" s="22">
        <v>1</v>
      </c>
      <c r="J1002" s="22">
        <v>1</v>
      </c>
      <c r="K1002" s="22" t="s">
        <v>10</v>
      </c>
      <c r="L1002" s="22">
        <v>2950</v>
      </c>
      <c r="M1002" s="22" t="s">
        <v>11</v>
      </c>
      <c r="N1002" s="22">
        <v>12</v>
      </c>
      <c r="O1002" s="22">
        <v>1</v>
      </c>
      <c r="P1002" s="22">
        <v>5</v>
      </c>
      <c r="Q1002" s="22">
        <f t="shared" si="15"/>
        <v>7</v>
      </c>
      <c r="R1002" s="22">
        <v>4</v>
      </c>
      <c r="S1002" s="22">
        <v>0</v>
      </c>
      <c r="T1002" s="22">
        <v>4</v>
      </c>
      <c r="U1002" s="22">
        <v>8</v>
      </c>
    </row>
    <row r="1003" spans="1:21" x14ac:dyDescent="0.25">
      <c r="A1003" s="22">
        <v>37</v>
      </c>
      <c r="B1003" s="22">
        <v>0</v>
      </c>
      <c r="C1003" s="22" t="s">
        <v>0</v>
      </c>
      <c r="D1003" s="22" t="s">
        <v>7</v>
      </c>
      <c r="E1003" s="22" t="s">
        <v>8</v>
      </c>
      <c r="F1003" s="22">
        <v>1</v>
      </c>
      <c r="G1003" s="22" t="s">
        <v>3</v>
      </c>
      <c r="H1003" s="22">
        <v>3</v>
      </c>
      <c r="I1003" s="22">
        <v>1</v>
      </c>
      <c r="J1003" s="22">
        <v>3</v>
      </c>
      <c r="K1003" s="22" t="s">
        <v>4</v>
      </c>
      <c r="L1003" s="22">
        <v>3629</v>
      </c>
      <c r="M1003" s="22" t="s">
        <v>11</v>
      </c>
      <c r="N1003" s="22">
        <v>8</v>
      </c>
      <c r="O1003" s="22">
        <v>3</v>
      </c>
      <c r="P1003" s="22">
        <v>3</v>
      </c>
      <c r="Q1003" s="22">
        <f t="shared" si="15"/>
        <v>5</v>
      </c>
      <c r="R1003" s="22">
        <v>2</v>
      </c>
      <c r="S1003" s="22">
        <v>0</v>
      </c>
      <c r="T1003" s="22">
        <v>2</v>
      </c>
      <c r="U1003" s="22">
        <v>11</v>
      </c>
    </row>
    <row r="1004" spans="1:21" x14ac:dyDescent="0.25">
      <c r="A1004" s="22">
        <v>35</v>
      </c>
      <c r="B1004" s="22">
        <v>0</v>
      </c>
      <c r="C1004" s="22" t="s">
        <v>6</v>
      </c>
      <c r="D1004" s="22" t="s">
        <v>7</v>
      </c>
      <c r="E1004" s="22" t="s">
        <v>2</v>
      </c>
      <c r="F1004" s="22">
        <v>3</v>
      </c>
      <c r="G1004" s="22" t="s">
        <v>9</v>
      </c>
      <c r="H1004" s="22">
        <v>3</v>
      </c>
      <c r="I1004" s="22">
        <v>3</v>
      </c>
      <c r="J1004" s="22">
        <v>4</v>
      </c>
      <c r="K1004" s="22" t="s">
        <v>4</v>
      </c>
      <c r="L1004" s="22">
        <v>9362</v>
      </c>
      <c r="M1004" s="22" t="s">
        <v>11</v>
      </c>
      <c r="N1004" s="22">
        <v>10</v>
      </c>
      <c r="O1004" s="22">
        <v>3</v>
      </c>
      <c r="P1004" s="22">
        <v>2</v>
      </c>
      <c r="Q1004" s="22">
        <f t="shared" si="15"/>
        <v>8</v>
      </c>
      <c r="R1004" s="22">
        <v>2</v>
      </c>
      <c r="S1004" s="22">
        <v>2</v>
      </c>
      <c r="T1004" s="22">
        <v>2</v>
      </c>
      <c r="U1004" s="22">
        <v>18</v>
      </c>
    </row>
    <row r="1005" spans="1:21" x14ac:dyDescent="0.25">
      <c r="A1005" s="22">
        <v>25</v>
      </c>
      <c r="B1005" s="22">
        <v>0</v>
      </c>
      <c r="C1005" s="22" t="s">
        <v>0</v>
      </c>
      <c r="D1005" s="22" t="s">
        <v>7</v>
      </c>
      <c r="E1005" s="22" t="s">
        <v>17</v>
      </c>
      <c r="F1005" s="22">
        <v>1</v>
      </c>
      <c r="G1005" s="22" t="s">
        <v>9</v>
      </c>
      <c r="H1005" s="22">
        <v>3</v>
      </c>
      <c r="I1005" s="22">
        <v>1</v>
      </c>
      <c r="J1005" s="22">
        <v>4</v>
      </c>
      <c r="K1005" s="22" t="s">
        <v>10</v>
      </c>
      <c r="L1005" s="22">
        <v>3229</v>
      </c>
      <c r="M1005" s="22" t="s">
        <v>11</v>
      </c>
      <c r="N1005" s="22">
        <v>7</v>
      </c>
      <c r="O1005" s="22">
        <v>2</v>
      </c>
      <c r="P1005" s="22">
        <v>3</v>
      </c>
      <c r="Q1005" s="22">
        <f t="shared" si="15"/>
        <v>4</v>
      </c>
      <c r="R1005" s="22">
        <v>2</v>
      </c>
      <c r="S1005" s="22">
        <v>0</v>
      </c>
      <c r="T1005" s="22">
        <v>2</v>
      </c>
      <c r="U1005" s="22">
        <v>1</v>
      </c>
    </row>
    <row r="1006" spans="1:21" x14ac:dyDescent="0.25">
      <c r="A1006" s="22">
        <v>26</v>
      </c>
      <c r="B1006" s="22">
        <v>0</v>
      </c>
      <c r="C1006" s="22" t="s">
        <v>0</v>
      </c>
      <c r="D1006" s="22" t="s">
        <v>7</v>
      </c>
      <c r="E1006" s="22" t="s">
        <v>20</v>
      </c>
      <c r="F1006" s="22">
        <v>3</v>
      </c>
      <c r="G1006" s="22" t="s">
        <v>9</v>
      </c>
      <c r="H1006" s="22">
        <v>4</v>
      </c>
      <c r="I1006" s="22">
        <v>1</v>
      </c>
      <c r="J1006" s="22">
        <v>1</v>
      </c>
      <c r="K1006" s="22" t="s">
        <v>4</v>
      </c>
      <c r="L1006" s="22">
        <v>3578</v>
      </c>
      <c r="M1006" s="22" t="s">
        <v>11</v>
      </c>
      <c r="N1006" s="22">
        <v>8</v>
      </c>
      <c r="O1006" s="22">
        <v>3</v>
      </c>
      <c r="P1006" s="22">
        <v>7</v>
      </c>
      <c r="Q1006" s="22">
        <f t="shared" si="15"/>
        <v>1</v>
      </c>
      <c r="R1006" s="22">
        <v>7</v>
      </c>
      <c r="S1006" s="22">
        <v>0</v>
      </c>
      <c r="T1006" s="22">
        <v>7</v>
      </c>
      <c r="U1006" s="22">
        <v>7</v>
      </c>
    </row>
    <row r="1007" spans="1:21" x14ac:dyDescent="0.25">
      <c r="A1007" s="22">
        <v>29</v>
      </c>
      <c r="B1007" s="22">
        <v>0</v>
      </c>
      <c r="C1007" s="22" t="s">
        <v>0</v>
      </c>
      <c r="D1007" s="22" t="s">
        <v>13</v>
      </c>
      <c r="E1007" s="22" t="s">
        <v>20</v>
      </c>
      <c r="F1007" s="22">
        <v>2</v>
      </c>
      <c r="G1007" s="22" t="s">
        <v>9</v>
      </c>
      <c r="H1007" s="22">
        <v>2</v>
      </c>
      <c r="I1007" s="22">
        <v>3</v>
      </c>
      <c r="J1007" s="22">
        <v>1</v>
      </c>
      <c r="K1007" s="22" t="s">
        <v>4</v>
      </c>
      <c r="L1007" s="22">
        <v>7988</v>
      </c>
      <c r="M1007" s="22" t="s">
        <v>11</v>
      </c>
      <c r="N1007" s="22">
        <v>10</v>
      </c>
      <c r="O1007" s="22">
        <v>2</v>
      </c>
      <c r="P1007" s="22">
        <v>10</v>
      </c>
      <c r="Q1007" s="22">
        <f t="shared" si="15"/>
        <v>0</v>
      </c>
      <c r="R1007" s="22">
        <v>9</v>
      </c>
      <c r="S1007" s="22">
        <v>0</v>
      </c>
      <c r="T1007" s="22">
        <v>9</v>
      </c>
      <c r="U1007" s="22">
        <v>17</v>
      </c>
    </row>
    <row r="1008" spans="1:21" x14ac:dyDescent="0.25">
      <c r="A1008" s="22">
        <v>49</v>
      </c>
      <c r="B1008" s="22">
        <v>1</v>
      </c>
      <c r="C1008" s="22" t="s">
        <v>6</v>
      </c>
      <c r="D1008" s="22" t="s">
        <v>7</v>
      </c>
      <c r="E1008" s="22" t="s">
        <v>2</v>
      </c>
      <c r="F1008" s="22">
        <v>1</v>
      </c>
      <c r="G1008" s="22" t="s">
        <v>9</v>
      </c>
      <c r="H1008" s="22">
        <v>2</v>
      </c>
      <c r="I1008" s="22">
        <v>2</v>
      </c>
      <c r="J1008" s="22">
        <v>1</v>
      </c>
      <c r="K1008" s="22" t="s">
        <v>4</v>
      </c>
      <c r="L1008" s="22">
        <v>4284</v>
      </c>
      <c r="M1008" s="22" t="s">
        <v>11</v>
      </c>
      <c r="N1008" s="22">
        <v>20</v>
      </c>
      <c r="O1008" s="22">
        <v>3</v>
      </c>
      <c r="P1008" s="22">
        <v>4</v>
      </c>
      <c r="Q1008" s="22">
        <f t="shared" si="15"/>
        <v>16</v>
      </c>
      <c r="R1008" s="22">
        <v>3</v>
      </c>
      <c r="S1008" s="22">
        <v>1</v>
      </c>
      <c r="T1008" s="22">
        <v>3</v>
      </c>
      <c r="U1008" s="22">
        <v>28</v>
      </c>
    </row>
    <row r="1009" spans="1:21" x14ac:dyDescent="0.25">
      <c r="A1009" s="22">
        <v>29</v>
      </c>
      <c r="B1009" s="22">
        <v>1</v>
      </c>
      <c r="C1009" s="22" t="s">
        <v>6</v>
      </c>
      <c r="D1009" s="22" t="s">
        <v>7</v>
      </c>
      <c r="E1009" s="22" t="s">
        <v>20</v>
      </c>
      <c r="F1009" s="22">
        <v>3</v>
      </c>
      <c r="G1009" s="22" t="s">
        <v>3</v>
      </c>
      <c r="H1009" s="22">
        <v>3</v>
      </c>
      <c r="I1009" s="22">
        <v>3</v>
      </c>
      <c r="J1009" s="22">
        <v>4</v>
      </c>
      <c r="K1009" s="22" t="s">
        <v>4</v>
      </c>
      <c r="L1009" s="22">
        <v>7553</v>
      </c>
      <c r="M1009" s="22" t="s">
        <v>5</v>
      </c>
      <c r="N1009" s="22">
        <v>9</v>
      </c>
      <c r="O1009" s="22">
        <v>3</v>
      </c>
      <c r="P1009" s="22">
        <v>8</v>
      </c>
      <c r="Q1009" s="22">
        <f t="shared" si="15"/>
        <v>1</v>
      </c>
      <c r="R1009" s="22">
        <v>7</v>
      </c>
      <c r="S1009" s="22">
        <v>7</v>
      </c>
      <c r="T1009" s="22">
        <v>7</v>
      </c>
      <c r="U1009" s="22">
        <v>14</v>
      </c>
    </row>
    <row r="1010" spans="1:21" x14ac:dyDescent="0.25">
      <c r="A1010" s="22">
        <v>54</v>
      </c>
      <c r="B1010" s="22">
        <v>0</v>
      </c>
      <c r="C1010" s="22" t="s">
        <v>0</v>
      </c>
      <c r="D1010" s="22" t="s">
        <v>7</v>
      </c>
      <c r="E1010" s="22" t="s">
        <v>8</v>
      </c>
      <c r="F1010" s="22">
        <v>4</v>
      </c>
      <c r="G1010" s="22" t="s">
        <v>3</v>
      </c>
      <c r="H1010" s="22">
        <v>3</v>
      </c>
      <c r="I1010" s="22">
        <v>4</v>
      </c>
      <c r="J1010" s="22">
        <v>4</v>
      </c>
      <c r="K1010" s="22" t="s">
        <v>4</v>
      </c>
      <c r="L1010" s="22">
        <v>17328</v>
      </c>
      <c r="M1010" s="22" t="s">
        <v>11</v>
      </c>
      <c r="N1010" s="22">
        <v>29</v>
      </c>
      <c r="O1010" s="22">
        <v>2</v>
      </c>
      <c r="P1010" s="22">
        <v>20</v>
      </c>
      <c r="Q1010" s="22">
        <f t="shared" si="15"/>
        <v>9</v>
      </c>
      <c r="R1010" s="22">
        <v>7</v>
      </c>
      <c r="S1010" s="22">
        <v>12</v>
      </c>
      <c r="T1010" s="22">
        <v>7</v>
      </c>
      <c r="U1010" s="22">
        <v>1</v>
      </c>
    </row>
    <row r="1011" spans="1:21" x14ac:dyDescent="0.25">
      <c r="A1011" s="22">
        <v>58</v>
      </c>
      <c r="B1011" s="22">
        <v>0</v>
      </c>
      <c r="C1011" s="22" t="s">
        <v>0</v>
      </c>
      <c r="D1011" s="22" t="s">
        <v>7</v>
      </c>
      <c r="E1011" s="22" t="s">
        <v>8</v>
      </c>
      <c r="F1011" s="22">
        <v>4</v>
      </c>
      <c r="G1011" s="22" t="s">
        <v>3</v>
      </c>
      <c r="H1011" s="22">
        <v>3</v>
      </c>
      <c r="I1011" s="22">
        <v>5</v>
      </c>
      <c r="J1011" s="22">
        <v>1</v>
      </c>
      <c r="K1011" s="22" t="s">
        <v>10</v>
      </c>
      <c r="L1011" s="22">
        <v>19701</v>
      </c>
      <c r="M1011" s="22" t="s">
        <v>5</v>
      </c>
      <c r="N1011" s="22">
        <v>32</v>
      </c>
      <c r="O1011" s="22">
        <v>3</v>
      </c>
      <c r="P1011" s="22">
        <v>9</v>
      </c>
      <c r="Q1011" s="22">
        <f t="shared" si="15"/>
        <v>23</v>
      </c>
      <c r="R1011" s="22">
        <v>8</v>
      </c>
      <c r="S1011" s="22">
        <v>1</v>
      </c>
      <c r="T1011" s="22">
        <v>5</v>
      </c>
      <c r="U1011" s="22">
        <v>1</v>
      </c>
    </row>
    <row r="1012" spans="1:21" x14ac:dyDescent="0.25">
      <c r="A1012" s="22">
        <v>55</v>
      </c>
      <c r="B1012" s="22">
        <v>0</v>
      </c>
      <c r="C1012" s="22" t="s">
        <v>0</v>
      </c>
      <c r="D1012" s="22" t="s">
        <v>7</v>
      </c>
      <c r="E1012" s="22" t="s">
        <v>8</v>
      </c>
      <c r="F1012" s="22">
        <v>2</v>
      </c>
      <c r="G1012" s="22" t="s">
        <v>9</v>
      </c>
      <c r="H1012" s="22">
        <v>4</v>
      </c>
      <c r="I1012" s="22">
        <v>4</v>
      </c>
      <c r="J1012" s="22">
        <v>4</v>
      </c>
      <c r="K1012" s="22" t="s">
        <v>15</v>
      </c>
      <c r="L1012" s="22">
        <v>14732</v>
      </c>
      <c r="M1012" s="22" t="s">
        <v>11</v>
      </c>
      <c r="N1012" s="22">
        <v>31</v>
      </c>
      <c r="O1012" s="22">
        <v>4</v>
      </c>
      <c r="P1012" s="22">
        <v>7</v>
      </c>
      <c r="Q1012" s="22">
        <f t="shared" si="15"/>
        <v>24</v>
      </c>
      <c r="R1012" s="22">
        <v>7</v>
      </c>
      <c r="S1012" s="22">
        <v>0</v>
      </c>
      <c r="T1012" s="22">
        <v>0</v>
      </c>
      <c r="U1012" s="22">
        <v>1</v>
      </c>
    </row>
    <row r="1013" spans="1:21" x14ac:dyDescent="0.25">
      <c r="A1013" s="22">
        <v>36</v>
      </c>
      <c r="B1013" s="22">
        <v>0</v>
      </c>
      <c r="C1013" s="22" t="s">
        <v>0</v>
      </c>
      <c r="D1013" s="22" t="s">
        <v>1</v>
      </c>
      <c r="E1013" s="22" t="s">
        <v>14</v>
      </c>
      <c r="F1013" s="22">
        <v>1</v>
      </c>
      <c r="G1013" s="22" t="s">
        <v>3</v>
      </c>
      <c r="H1013" s="22">
        <v>3</v>
      </c>
      <c r="I1013" s="22">
        <v>2</v>
      </c>
      <c r="J1013" s="22">
        <v>2</v>
      </c>
      <c r="K1013" s="22" t="s">
        <v>4</v>
      </c>
      <c r="L1013" s="22">
        <v>9278</v>
      </c>
      <c r="M1013" s="22" t="s">
        <v>5</v>
      </c>
      <c r="N1013" s="22">
        <v>15</v>
      </c>
      <c r="O1013" s="22">
        <v>3</v>
      </c>
      <c r="P1013" s="22">
        <v>5</v>
      </c>
      <c r="Q1013" s="22">
        <f t="shared" si="15"/>
        <v>10</v>
      </c>
      <c r="R1013" s="22">
        <v>4</v>
      </c>
      <c r="S1013" s="22">
        <v>0</v>
      </c>
      <c r="T1013" s="22">
        <v>1</v>
      </c>
      <c r="U1013" s="22">
        <v>3</v>
      </c>
    </row>
    <row r="1014" spans="1:21" x14ac:dyDescent="0.25">
      <c r="A1014" s="22">
        <v>31</v>
      </c>
      <c r="B1014" s="22">
        <v>1</v>
      </c>
      <c r="C1014" s="22" t="s">
        <v>6</v>
      </c>
      <c r="D1014" s="22" t="s">
        <v>1</v>
      </c>
      <c r="E1014" s="22" t="s">
        <v>2</v>
      </c>
      <c r="F1014" s="22">
        <v>2</v>
      </c>
      <c r="G1014" s="22" t="s">
        <v>3</v>
      </c>
      <c r="H1014" s="22">
        <v>1</v>
      </c>
      <c r="I1014" s="22">
        <v>1</v>
      </c>
      <c r="J1014" s="22">
        <v>3</v>
      </c>
      <c r="K1014" s="22" t="s">
        <v>4</v>
      </c>
      <c r="L1014" s="22">
        <v>1359</v>
      </c>
      <c r="M1014" s="22" t="s">
        <v>11</v>
      </c>
      <c r="N1014" s="22">
        <v>1</v>
      </c>
      <c r="O1014" s="22">
        <v>3</v>
      </c>
      <c r="P1014" s="22">
        <v>1</v>
      </c>
      <c r="Q1014" s="22">
        <f t="shared" si="15"/>
        <v>0</v>
      </c>
      <c r="R1014" s="22">
        <v>0</v>
      </c>
      <c r="S1014" s="22">
        <v>0</v>
      </c>
      <c r="T1014" s="22">
        <v>0</v>
      </c>
      <c r="U1014" s="22">
        <v>1</v>
      </c>
    </row>
    <row r="1015" spans="1:21" x14ac:dyDescent="0.25">
      <c r="A1015" s="22">
        <v>30</v>
      </c>
      <c r="B1015" s="22">
        <v>0</v>
      </c>
      <c r="C1015" s="22" t="s">
        <v>0</v>
      </c>
      <c r="D1015" s="22" t="s">
        <v>1</v>
      </c>
      <c r="E1015" s="22" t="s">
        <v>14</v>
      </c>
      <c r="F1015" s="22">
        <v>4</v>
      </c>
      <c r="G1015" s="22" t="s">
        <v>3</v>
      </c>
      <c r="H1015" s="22">
        <v>3</v>
      </c>
      <c r="I1015" s="22">
        <v>2</v>
      </c>
      <c r="J1015" s="22">
        <v>1</v>
      </c>
      <c r="K1015" s="22" t="s">
        <v>15</v>
      </c>
      <c r="L1015" s="22">
        <v>4779</v>
      </c>
      <c r="M1015" s="22" t="s">
        <v>11</v>
      </c>
      <c r="N1015" s="22">
        <v>8</v>
      </c>
      <c r="O1015" s="22">
        <v>3</v>
      </c>
      <c r="P1015" s="22">
        <v>3</v>
      </c>
      <c r="Q1015" s="22">
        <f t="shared" si="15"/>
        <v>5</v>
      </c>
      <c r="R1015" s="22">
        <v>2</v>
      </c>
      <c r="S1015" s="22">
        <v>0</v>
      </c>
      <c r="T1015" s="22">
        <v>2</v>
      </c>
      <c r="U1015" s="22">
        <v>7</v>
      </c>
    </row>
    <row r="1016" spans="1:21" x14ac:dyDescent="0.25">
      <c r="A1016" s="22">
        <v>31</v>
      </c>
      <c r="B1016" s="22">
        <v>0</v>
      </c>
      <c r="C1016" s="22" t="s">
        <v>0</v>
      </c>
      <c r="D1016" s="22" t="s">
        <v>7</v>
      </c>
      <c r="E1016" s="22" t="s">
        <v>2</v>
      </c>
      <c r="F1016" s="22">
        <v>1</v>
      </c>
      <c r="G1016" s="22" t="s">
        <v>3</v>
      </c>
      <c r="H1016" s="22">
        <v>3</v>
      </c>
      <c r="I1016" s="22">
        <v>4</v>
      </c>
      <c r="J1016" s="22">
        <v>2</v>
      </c>
      <c r="K1016" s="22" t="s">
        <v>4</v>
      </c>
      <c r="L1016" s="22">
        <v>16422</v>
      </c>
      <c r="M1016" s="22" t="s">
        <v>11</v>
      </c>
      <c r="N1016" s="22">
        <v>9</v>
      </c>
      <c r="O1016" s="22">
        <v>4</v>
      </c>
      <c r="P1016" s="22">
        <v>3</v>
      </c>
      <c r="Q1016" s="22">
        <f t="shared" si="15"/>
        <v>6</v>
      </c>
      <c r="R1016" s="22">
        <v>2</v>
      </c>
      <c r="S1016" s="22">
        <v>1</v>
      </c>
      <c r="T1016" s="22">
        <v>0</v>
      </c>
      <c r="U1016" s="22">
        <v>8</v>
      </c>
    </row>
    <row r="1017" spans="1:21" x14ac:dyDescent="0.25">
      <c r="A1017" s="22">
        <v>34</v>
      </c>
      <c r="B1017" s="22">
        <v>0</v>
      </c>
      <c r="C1017" s="22" t="s">
        <v>6</v>
      </c>
      <c r="D1017" s="22" t="s">
        <v>7</v>
      </c>
      <c r="E1017" s="22" t="s">
        <v>20</v>
      </c>
      <c r="F1017" s="22">
        <v>4</v>
      </c>
      <c r="G1017" s="22" t="s">
        <v>9</v>
      </c>
      <c r="H1017" s="22">
        <v>3</v>
      </c>
      <c r="I1017" s="22">
        <v>1</v>
      </c>
      <c r="J1017" s="22">
        <v>1</v>
      </c>
      <c r="K1017" s="22" t="s">
        <v>15</v>
      </c>
      <c r="L1017" s="22">
        <v>2996</v>
      </c>
      <c r="M1017" s="22" t="s">
        <v>11</v>
      </c>
      <c r="N1017" s="22">
        <v>10</v>
      </c>
      <c r="O1017" s="22">
        <v>3</v>
      </c>
      <c r="P1017" s="22">
        <v>4</v>
      </c>
      <c r="Q1017" s="22">
        <f t="shared" si="15"/>
        <v>6</v>
      </c>
      <c r="R1017" s="22">
        <v>3</v>
      </c>
      <c r="S1017" s="22">
        <v>1</v>
      </c>
      <c r="T1017" s="22">
        <v>3</v>
      </c>
      <c r="U1017" s="22">
        <v>1</v>
      </c>
    </row>
    <row r="1018" spans="1:21" x14ac:dyDescent="0.25">
      <c r="A1018" s="22">
        <v>31</v>
      </c>
      <c r="B1018" s="22">
        <v>1</v>
      </c>
      <c r="C1018" s="22" t="s">
        <v>0</v>
      </c>
      <c r="D1018" s="22" t="s">
        <v>7</v>
      </c>
      <c r="E1018" s="22" t="s">
        <v>2</v>
      </c>
      <c r="F1018" s="22">
        <v>1</v>
      </c>
      <c r="G1018" s="22" t="s">
        <v>3</v>
      </c>
      <c r="H1018" s="22">
        <v>2</v>
      </c>
      <c r="I1018" s="22">
        <v>1</v>
      </c>
      <c r="J1018" s="22">
        <v>2</v>
      </c>
      <c r="K1018" s="22" t="s">
        <v>4</v>
      </c>
      <c r="L1018" s="22">
        <v>1261</v>
      </c>
      <c r="M1018" s="22" t="s">
        <v>11</v>
      </c>
      <c r="N1018" s="22">
        <v>1</v>
      </c>
      <c r="O1018" s="22">
        <v>4</v>
      </c>
      <c r="P1018" s="22">
        <v>1</v>
      </c>
      <c r="Q1018" s="22">
        <f t="shared" si="15"/>
        <v>0</v>
      </c>
      <c r="R1018" s="22">
        <v>0</v>
      </c>
      <c r="S1018" s="22">
        <v>0</v>
      </c>
      <c r="T1018" s="22">
        <v>0</v>
      </c>
      <c r="U1018" s="22">
        <v>8</v>
      </c>
    </row>
    <row r="1019" spans="1:21" x14ac:dyDescent="0.25">
      <c r="A1019" s="22">
        <v>27</v>
      </c>
      <c r="B1019" s="22">
        <v>0</v>
      </c>
      <c r="C1019" s="22" t="s">
        <v>0</v>
      </c>
      <c r="D1019" s="22" t="s">
        <v>7</v>
      </c>
      <c r="E1019" s="22" t="s">
        <v>2</v>
      </c>
      <c r="F1019" s="22">
        <v>2</v>
      </c>
      <c r="G1019" s="22" t="s">
        <v>9</v>
      </c>
      <c r="H1019" s="22">
        <v>3</v>
      </c>
      <c r="I1019" s="22">
        <v>1</v>
      </c>
      <c r="J1019" s="22">
        <v>1</v>
      </c>
      <c r="K1019" s="22" t="s">
        <v>10</v>
      </c>
      <c r="L1019" s="22">
        <v>2099</v>
      </c>
      <c r="M1019" s="22" t="s">
        <v>11</v>
      </c>
      <c r="N1019" s="22">
        <v>6</v>
      </c>
      <c r="O1019" s="22">
        <v>4</v>
      </c>
      <c r="P1019" s="22">
        <v>5</v>
      </c>
      <c r="Q1019" s="22">
        <f t="shared" si="15"/>
        <v>1</v>
      </c>
      <c r="R1019" s="22">
        <v>0</v>
      </c>
      <c r="S1019" s="22">
        <v>1</v>
      </c>
      <c r="T1019" s="22">
        <v>4</v>
      </c>
      <c r="U1019" s="22">
        <v>11</v>
      </c>
    </row>
    <row r="1020" spans="1:21" x14ac:dyDescent="0.25">
      <c r="A1020" s="22">
        <v>36</v>
      </c>
      <c r="B1020" s="22">
        <v>0</v>
      </c>
      <c r="C1020" s="22" t="s">
        <v>0</v>
      </c>
      <c r="D1020" s="22" t="s">
        <v>7</v>
      </c>
      <c r="E1020" s="22" t="s">
        <v>2</v>
      </c>
      <c r="F1020" s="22">
        <v>1</v>
      </c>
      <c r="G1020" s="22" t="s">
        <v>9</v>
      </c>
      <c r="H1020" s="22">
        <v>2</v>
      </c>
      <c r="I1020" s="22">
        <v>2</v>
      </c>
      <c r="J1020" s="22">
        <v>4</v>
      </c>
      <c r="K1020" s="22" t="s">
        <v>4</v>
      </c>
      <c r="L1020" s="22">
        <v>5810</v>
      </c>
      <c r="M1020" s="22" t="s">
        <v>11</v>
      </c>
      <c r="N1020" s="22">
        <v>10</v>
      </c>
      <c r="O1020" s="22">
        <v>2</v>
      </c>
      <c r="P1020" s="22">
        <v>10</v>
      </c>
      <c r="Q1020" s="22">
        <f t="shared" si="15"/>
        <v>0</v>
      </c>
      <c r="R1020" s="22">
        <v>4</v>
      </c>
      <c r="S1020" s="22">
        <v>1</v>
      </c>
      <c r="T1020" s="22">
        <v>8</v>
      </c>
      <c r="U1020" s="22">
        <v>4</v>
      </c>
    </row>
    <row r="1021" spans="1:21" x14ac:dyDescent="0.25">
      <c r="A1021" s="22">
        <v>36</v>
      </c>
      <c r="B1021" s="22">
        <v>0</v>
      </c>
      <c r="C1021" s="22" t="s">
        <v>0</v>
      </c>
      <c r="D1021" s="22" t="s">
        <v>1</v>
      </c>
      <c r="E1021" s="22" t="s">
        <v>14</v>
      </c>
      <c r="F1021" s="22">
        <v>3</v>
      </c>
      <c r="G1021" s="22" t="s">
        <v>3</v>
      </c>
      <c r="H1021" s="22">
        <v>2</v>
      </c>
      <c r="I1021" s="22">
        <v>2</v>
      </c>
      <c r="J1021" s="22">
        <v>1</v>
      </c>
      <c r="K1021" s="22" t="s">
        <v>10</v>
      </c>
      <c r="L1021" s="22">
        <v>5647</v>
      </c>
      <c r="M1021" s="22" t="s">
        <v>11</v>
      </c>
      <c r="N1021" s="22">
        <v>11</v>
      </c>
      <c r="O1021" s="22">
        <v>2</v>
      </c>
      <c r="P1021" s="22">
        <v>3</v>
      </c>
      <c r="Q1021" s="22">
        <f t="shared" si="15"/>
        <v>8</v>
      </c>
      <c r="R1021" s="22">
        <v>2</v>
      </c>
      <c r="S1021" s="22">
        <v>0</v>
      </c>
      <c r="T1021" s="22">
        <v>2</v>
      </c>
      <c r="U1021" s="22">
        <v>16</v>
      </c>
    </row>
    <row r="1022" spans="1:21" x14ac:dyDescent="0.25">
      <c r="A1022" s="22">
        <v>47</v>
      </c>
      <c r="B1022" s="22">
        <v>0</v>
      </c>
      <c r="C1022" s="22" t="s">
        <v>0</v>
      </c>
      <c r="D1022" s="22" t="s">
        <v>7</v>
      </c>
      <c r="E1022" s="22" t="s">
        <v>17</v>
      </c>
      <c r="F1022" s="22">
        <v>1</v>
      </c>
      <c r="G1022" s="22" t="s">
        <v>9</v>
      </c>
      <c r="H1022" s="22">
        <v>3</v>
      </c>
      <c r="I1022" s="22">
        <v>1</v>
      </c>
      <c r="J1022" s="22">
        <v>4</v>
      </c>
      <c r="K1022" s="22" t="s">
        <v>10</v>
      </c>
      <c r="L1022" s="22">
        <v>3420</v>
      </c>
      <c r="M1022" s="22" t="s">
        <v>11</v>
      </c>
      <c r="N1022" s="22">
        <v>17</v>
      </c>
      <c r="O1022" s="22">
        <v>2</v>
      </c>
      <c r="P1022" s="22">
        <v>6</v>
      </c>
      <c r="Q1022" s="22">
        <f t="shared" si="15"/>
        <v>11</v>
      </c>
      <c r="R1022" s="22">
        <v>5</v>
      </c>
      <c r="S1022" s="22">
        <v>1</v>
      </c>
      <c r="T1022" s="22">
        <v>2</v>
      </c>
      <c r="U1022" s="22">
        <v>1</v>
      </c>
    </row>
    <row r="1023" spans="1:21" x14ac:dyDescent="0.25">
      <c r="A1023" s="22">
        <v>25</v>
      </c>
      <c r="B1023" s="22">
        <v>1</v>
      </c>
      <c r="C1023" s="22" t="s">
        <v>0</v>
      </c>
      <c r="D1023" s="22" t="s">
        <v>1</v>
      </c>
      <c r="E1023" s="22" t="s">
        <v>2</v>
      </c>
      <c r="F1023" s="22">
        <v>1</v>
      </c>
      <c r="G1023" s="22" t="s">
        <v>9</v>
      </c>
      <c r="H1023" s="22">
        <v>2</v>
      </c>
      <c r="I1023" s="22">
        <v>1</v>
      </c>
      <c r="J1023" s="22">
        <v>1</v>
      </c>
      <c r="K1023" s="22" t="s">
        <v>10</v>
      </c>
      <c r="L1023" s="22">
        <v>4400</v>
      </c>
      <c r="M1023" s="22" t="s">
        <v>11</v>
      </c>
      <c r="N1023" s="22">
        <v>6</v>
      </c>
      <c r="O1023" s="22">
        <v>3</v>
      </c>
      <c r="P1023" s="22">
        <v>3</v>
      </c>
      <c r="Q1023" s="22">
        <f t="shared" si="15"/>
        <v>3</v>
      </c>
      <c r="R1023" s="22">
        <v>2</v>
      </c>
      <c r="S1023" s="22">
        <v>2</v>
      </c>
      <c r="T1023" s="22">
        <v>2</v>
      </c>
      <c r="U1023" s="22">
        <v>9</v>
      </c>
    </row>
    <row r="1024" spans="1:21" x14ac:dyDescent="0.25">
      <c r="A1024" s="22">
        <v>37</v>
      </c>
      <c r="B1024" s="22">
        <v>0</v>
      </c>
      <c r="C1024" s="22" t="s">
        <v>12</v>
      </c>
      <c r="D1024" s="22" t="s">
        <v>7</v>
      </c>
      <c r="E1024" s="22" t="s">
        <v>17</v>
      </c>
      <c r="F1024" s="22">
        <v>3</v>
      </c>
      <c r="G1024" s="22" t="s">
        <v>9</v>
      </c>
      <c r="H1024" s="22">
        <v>4</v>
      </c>
      <c r="I1024" s="22">
        <v>1</v>
      </c>
      <c r="J1024" s="22">
        <v>3</v>
      </c>
      <c r="K1024" s="22" t="s">
        <v>4</v>
      </c>
      <c r="L1024" s="22">
        <v>3500</v>
      </c>
      <c r="M1024" s="22" t="s">
        <v>11</v>
      </c>
      <c r="N1024" s="22">
        <v>7</v>
      </c>
      <c r="O1024" s="22">
        <v>1</v>
      </c>
      <c r="P1024" s="22">
        <v>6</v>
      </c>
      <c r="Q1024" s="22">
        <f t="shared" si="15"/>
        <v>1</v>
      </c>
      <c r="R1024" s="22">
        <v>5</v>
      </c>
      <c r="S1024" s="22">
        <v>1</v>
      </c>
      <c r="T1024" s="22">
        <v>3</v>
      </c>
      <c r="U1024" s="22">
        <v>5</v>
      </c>
    </row>
    <row r="1025" spans="1:21" x14ac:dyDescent="0.25">
      <c r="A1025" s="22">
        <v>56</v>
      </c>
      <c r="B1025" s="22">
        <v>0</v>
      </c>
      <c r="C1025" s="22" t="s">
        <v>0</v>
      </c>
      <c r="D1025" s="22" t="s">
        <v>7</v>
      </c>
      <c r="E1025" s="22" t="s">
        <v>2</v>
      </c>
      <c r="F1025" s="22">
        <v>1</v>
      </c>
      <c r="G1025" s="22" t="s">
        <v>3</v>
      </c>
      <c r="H1025" s="22">
        <v>3</v>
      </c>
      <c r="I1025" s="22">
        <v>1</v>
      </c>
      <c r="J1025" s="22">
        <v>1</v>
      </c>
      <c r="K1025" s="22" t="s">
        <v>10</v>
      </c>
      <c r="L1025" s="22">
        <v>2066</v>
      </c>
      <c r="M1025" s="22" t="s">
        <v>11</v>
      </c>
      <c r="N1025" s="22">
        <v>5</v>
      </c>
      <c r="O1025" s="22">
        <v>4</v>
      </c>
      <c r="P1025" s="22">
        <v>3</v>
      </c>
      <c r="Q1025" s="22">
        <f t="shared" si="15"/>
        <v>2</v>
      </c>
      <c r="R1025" s="22">
        <v>2</v>
      </c>
      <c r="S1025" s="22">
        <v>1</v>
      </c>
      <c r="T1025" s="22">
        <v>0</v>
      </c>
      <c r="U1025" s="22">
        <v>1</v>
      </c>
    </row>
    <row r="1026" spans="1:21" x14ac:dyDescent="0.25">
      <c r="A1026" s="22">
        <v>47</v>
      </c>
      <c r="B1026" s="22">
        <v>0</v>
      </c>
      <c r="C1026" s="22" t="s">
        <v>0</v>
      </c>
      <c r="D1026" s="22" t="s">
        <v>7</v>
      </c>
      <c r="E1026" s="22" t="s">
        <v>8</v>
      </c>
      <c r="F1026" s="22">
        <v>1</v>
      </c>
      <c r="G1026" s="22" t="s">
        <v>3</v>
      </c>
      <c r="H1026" s="22">
        <v>3</v>
      </c>
      <c r="I1026" s="22">
        <v>4</v>
      </c>
      <c r="J1026" s="22">
        <v>3</v>
      </c>
      <c r="K1026" s="22" t="s">
        <v>10</v>
      </c>
      <c r="L1026" s="22">
        <v>17169</v>
      </c>
      <c r="M1026" s="22" t="s">
        <v>11</v>
      </c>
      <c r="N1026" s="22">
        <v>26</v>
      </c>
      <c r="O1026" s="22">
        <v>4</v>
      </c>
      <c r="P1026" s="22">
        <v>20</v>
      </c>
      <c r="Q1026" s="22">
        <f t="shared" si="15"/>
        <v>6</v>
      </c>
      <c r="R1026" s="22">
        <v>17</v>
      </c>
      <c r="S1026" s="22">
        <v>5</v>
      </c>
      <c r="T1026" s="22">
        <v>6</v>
      </c>
      <c r="U1026" s="22">
        <v>2</v>
      </c>
    </row>
    <row r="1027" spans="1:21" x14ac:dyDescent="0.25">
      <c r="A1027" s="22">
        <v>24</v>
      </c>
      <c r="B1027" s="22">
        <v>0</v>
      </c>
      <c r="C1027" s="22" t="s">
        <v>0</v>
      </c>
      <c r="D1027" s="22" t="s">
        <v>1</v>
      </c>
      <c r="E1027" s="22" t="s">
        <v>8</v>
      </c>
      <c r="F1027" s="22">
        <v>4</v>
      </c>
      <c r="G1027" s="22" t="s">
        <v>3</v>
      </c>
      <c r="H1027" s="22">
        <v>3</v>
      </c>
      <c r="I1027" s="22">
        <v>2</v>
      </c>
      <c r="J1027" s="22">
        <v>3</v>
      </c>
      <c r="K1027" s="22" t="s">
        <v>10</v>
      </c>
      <c r="L1027" s="22">
        <v>4162</v>
      </c>
      <c r="M1027" s="22" t="s">
        <v>5</v>
      </c>
      <c r="N1027" s="22">
        <v>5</v>
      </c>
      <c r="O1027" s="22">
        <v>3</v>
      </c>
      <c r="P1027" s="22">
        <v>5</v>
      </c>
      <c r="Q1027" s="22">
        <f t="shared" ref="Q1027:Q1090" si="16">N1027-P1027</f>
        <v>0</v>
      </c>
      <c r="R1027" s="22">
        <v>4</v>
      </c>
      <c r="S1027" s="22">
        <v>0</v>
      </c>
      <c r="T1027" s="22">
        <v>3</v>
      </c>
      <c r="U1027" s="22">
        <v>4</v>
      </c>
    </row>
    <row r="1028" spans="1:21" x14ac:dyDescent="0.25">
      <c r="A1028" s="22">
        <v>32</v>
      </c>
      <c r="B1028" s="22">
        <v>0</v>
      </c>
      <c r="C1028" s="22" t="s">
        <v>0</v>
      </c>
      <c r="D1028" s="22" t="s">
        <v>1</v>
      </c>
      <c r="E1028" s="22" t="s">
        <v>14</v>
      </c>
      <c r="F1028" s="22">
        <v>4</v>
      </c>
      <c r="G1028" s="22" t="s">
        <v>9</v>
      </c>
      <c r="H1028" s="22">
        <v>3</v>
      </c>
      <c r="I1028" s="22">
        <v>2</v>
      </c>
      <c r="J1028" s="22">
        <v>4</v>
      </c>
      <c r="K1028" s="22" t="s">
        <v>10</v>
      </c>
      <c r="L1028" s="22">
        <v>9204</v>
      </c>
      <c r="M1028" s="22" t="s">
        <v>11</v>
      </c>
      <c r="N1028" s="22">
        <v>7</v>
      </c>
      <c r="O1028" s="22">
        <v>2</v>
      </c>
      <c r="P1028" s="22">
        <v>4</v>
      </c>
      <c r="Q1028" s="22">
        <f t="shared" si="16"/>
        <v>3</v>
      </c>
      <c r="R1028" s="22">
        <v>3</v>
      </c>
      <c r="S1028" s="22">
        <v>0</v>
      </c>
      <c r="T1028" s="22">
        <v>3</v>
      </c>
      <c r="U1028" s="22">
        <v>7</v>
      </c>
    </row>
    <row r="1029" spans="1:21" x14ac:dyDescent="0.25">
      <c r="A1029" s="22">
        <v>34</v>
      </c>
      <c r="B1029" s="22">
        <v>0</v>
      </c>
      <c r="C1029" s="22" t="s">
        <v>0</v>
      </c>
      <c r="D1029" s="22" t="s">
        <v>7</v>
      </c>
      <c r="E1029" s="22" t="s">
        <v>2</v>
      </c>
      <c r="F1029" s="22">
        <v>4</v>
      </c>
      <c r="G1029" s="22" t="s">
        <v>3</v>
      </c>
      <c r="H1029" s="22">
        <v>2</v>
      </c>
      <c r="I1029" s="22">
        <v>1</v>
      </c>
      <c r="J1029" s="22">
        <v>2</v>
      </c>
      <c r="K1029" s="22" t="s">
        <v>10</v>
      </c>
      <c r="L1029" s="22">
        <v>3294</v>
      </c>
      <c r="M1029" s="22" t="s">
        <v>11</v>
      </c>
      <c r="N1029" s="22">
        <v>7</v>
      </c>
      <c r="O1029" s="22">
        <v>2</v>
      </c>
      <c r="P1029" s="22">
        <v>5</v>
      </c>
      <c r="Q1029" s="22">
        <f t="shared" si="16"/>
        <v>2</v>
      </c>
      <c r="R1029" s="22">
        <v>4</v>
      </c>
      <c r="S1029" s="22">
        <v>0</v>
      </c>
      <c r="T1029" s="22">
        <v>2</v>
      </c>
      <c r="U1029" s="22">
        <v>1</v>
      </c>
    </row>
    <row r="1030" spans="1:21" x14ac:dyDescent="0.25">
      <c r="A1030" s="22">
        <v>41</v>
      </c>
      <c r="B1030" s="22">
        <v>0</v>
      </c>
      <c r="C1030" s="22" t="s">
        <v>0</v>
      </c>
      <c r="D1030" s="22" t="s">
        <v>7</v>
      </c>
      <c r="E1030" s="22" t="s">
        <v>8</v>
      </c>
      <c r="F1030" s="22">
        <v>2</v>
      </c>
      <c r="G1030" s="22" t="s">
        <v>9</v>
      </c>
      <c r="H1030" s="22">
        <v>4</v>
      </c>
      <c r="I1030" s="22">
        <v>1</v>
      </c>
      <c r="J1030" s="22">
        <v>3</v>
      </c>
      <c r="K1030" s="22" t="s">
        <v>10</v>
      </c>
      <c r="L1030" s="22">
        <v>2127</v>
      </c>
      <c r="M1030" s="22" t="s">
        <v>5</v>
      </c>
      <c r="N1030" s="22">
        <v>7</v>
      </c>
      <c r="O1030" s="22">
        <v>2</v>
      </c>
      <c r="P1030" s="22">
        <v>4</v>
      </c>
      <c r="Q1030" s="22">
        <f t="shared" si="16"/>
        <v>3</v>
      </c>
      <c r="R1030" s="22">
        <v>2</v>
      </c>
      <c r="S1030" s="22">
        <v>0</v>
      </c>
      <c r="T1030" s="22">
        <v>3</v>
      </c>
      <c r="U1030" s="22">
        <v>5</v>
      </c>
    </row>
    <row r="1031" spans="1:21" x14ac:dyDescent="0.25">
      <c r="A1031" s="22">
        <v>40</v>
      </c>
      <c r="B1031" s="22">
        <v>0</v>
      </c>
      <c r="C1031" s="22" t="s">
        <v>12</v>
      </c>
      <c r="D1031" s="22" t="s">
        <v>7</v>
      </c>
      <c r="E1031" s="22" t="s">
        <v>20</v>
      </c>
      <c r="F1031" s="22">
        <v>3</v>
      </c>
      <c r="G1031" s="22" t="s">
        <v>9</v>
      </c>
      <c r="H1031" s="22">
        <v>3</v>
      </c>
      <c r="I1031" s="22">
        <v>2</v>
      </c>
      <c r="J1031" s="22">
        <v>3</v>
      </c>
      <c r="K1031" s="22" t="s">
        <v>15</v>
      </c>
      <c r="L1031" s="22">
        <v>3975</v>
      </c>
      <c r="M1031" s="22" t="s">
        <v>11</v>
      </c>
      <c r="N1031" s="22">
        <v>11</v>
      </c>
      <c r="O1031" s="22">
        <v>4</v>
      </c>
      <c r="P1031" s="22">
        <v>8</v>
      </c>
      <c r="Q1031" s="22">
        <f t="shared" si="16"/>
        <v>3</v>
      </c>
      <c r="R1031" s="22">
        <v>7</v>
      </c>
      <c r="S1031" s="22">
        <v>0</v>
      </c>
      <c r="T1031" s="22">
        <v>7</v>
      </c>
      <c r="U1031" s="22">
        <v>9</v>
      </c>
    </row>
    <row r="1032" spans="1:21" x14ac:dyDescent="0.25">
      <c r="A1032" s="22">
        <v>31</v>
      </c>
      <c r="B1032" s="22">
        <v>0</v>
      </c>
      <c r="C1032" s="22" t="s">
        <v>0</v>
      </c>
      <c r="D1032" s="22" t="s">
        <v>1</v>
      </c>
      <c r="E1032" s="22" t="s">
        <v>2</v>
      </c>
      <c r="F1032" s="22">
        <v>1</v>
      </c>
      <c r="G1032" s="22" t="s">
        <v>9</v>
      </c>
      <c r="H1032" s="22">
        <v>3</v>
      </c>
      <c r="I1032" s="22">
        <v>3</v>
      </c>
      <c r="J1032" s="22">
        <v>4</v>
      </c>
      <c r="K1032" s="22" t="s">
        <v>15</v>
      </c>
      <c r="L1032" s="22">
        <v>10793</v>
      </c>
      <c r="M1032" s="22" t="s">
        <v>11</v>
      </c>
      <c r="N1032" s="22">
        <v>13</v>
      </c>
      <c r="O1032" s="22">
        <v>3</v>
      </c>
      <c r="P1032" s="22">
        <v>13</v>
      </c>
      <c r="Q1032" s="22">
        <f t="shared" si="16"/>
        <v>0</v>
      </c>
      <c r="R1032" s="22">
        <v>7</v>
      </c>
      <c r="S1032" s="22">
        <v>9</v>
      </c>
      <c r="T1032" s="22">
        <v>9</v>
      </c>
      <c r="U1032" s="22">
        <v>8</v>
      </c>
    </row>
    <row r="1033" spans="1:21" x14ac:dyDescent="0.25">
      <c r="A1033" s="22">
        <v>46</v>
      </c>
      <c r="B1033" s="22">
        <v>1</v>
      </c>
      <c r="C1033" s="22" t="s">
        <v>0</v>
      </c>
      <c r="D1033" s="22" t="s">
        <v>1</v>
      </c>
      <c r="E1033" s="22" t="s">
        <v>14</v>
      </c>
      <c r="F1033" s="22">
        <v>1</v>
      </c>
      <c r="G1033" s="22" t="s">
        <v>9</v>
      </c>
      <c r="H1033" s="22">
        <v>3</v>
      </c>
      <c r="I1033" s="22">
        <v>3</v>
      </c>
      <c r="J1033" s="22">
        <v>4</v>
      </c>
      <c r="K1033" s="22" t="s">
        <v>15</v>
      </c>
      <c r="L1033" s="22">
        <v>10096</v>
      </c>
      <c r="M1033" s="22" t="s">
        <v>11</v>
      </c>
      <c r="N1033" s="22">
        <v>28</v>
      </c>
      <c r="O1033" s="22">
        <v>4</v>
      </c>
      <c r="P1033" s="22">
        <v>7</v>
      </c>
      <c r="Q1033" s="22">
        <f t="shared" si="16"/>
        <v>21</v>
      </c>
      <c r="R1033" s="22">
        <v>7</v>
      </c>
      <c r="S1033" s="22">
        <v>4</v>
      </c>
      <c r="T1033" s="22">
        <v>3</v>
      </c>
      <c r="U1033" s="22">
        <v>9</v>
      </c>
    </row>
    <row r="1034" spans="1:21" x14ac:dyDescent="0.25">
      <c r="A1034" s="22">
        <v>39</v>
      </c>
      <c r="B1034" s="22">
        <v>1</v>
      </c>
      <c r="C1034" s="22" t="s">
        <v>12</v>
      </c>
      <c r="D1034" s="22" t="s">
        <v>7</v>
      </c>
      <c r="E1034" s="22" t="s">
        <v>2</v>
      </c>
      <c r="F1034" s="22">
        <v>1</v>
      </c>
      <c r="G1034" s="22" t="s">
        <v>3</v>
      </c>
      <c r="H1034" s="22">
        <v>2</v>
      </c>
      <c r="I1034" s="22">
        <v>1</v>
      </c>
      <c r="J1034" s="22">
        <v>1</v>
      </c>
      <c r="K1034" s="22" t="s">
        <v>4</v>
      </c>
      <c r="L1034" s="22">
        <v>3646</v>
      </c>
      <c r="M1034" s="22" t="s">
        <v>5</v>
      </c>
      <c r="N1034" s="22">
        <v>11</v>
      </c>
      <c r="O1034" s="22">
        <v>4</v>
      </c>
      <c r="P1034" s="22">
        <v>1</v>
      </c>
      <c r="Q1034" s="22">
        <f t="shared" si="16"/>
        <v>10</v>
      </c>
      <c r="R1034" s="22">
        <v>0</v>
      </c>
      <c r="S1034" s="22">
        <v>0</v>
      </c>
      <c r="T1034" s="22">
        <v>0</v>
      </c>
      <c r="U1034" s="22">
        <v>2</v>
      </c>
    </row>
    <row r="1035" spans="1:21" x14ac:dyDescent="0.25">
      <c r="A1035" s="22">
        <v>31</v>
      </c>
      <c r="B1035" s="22">
        <v>1</v>
      </c>
      <c r="C1035" s="22" t="s">
        <v>6</v>
      </c>
      <c r="D1035" s="22" t="s">
        <v>7</v>
      </c>
      <c r="E1035" s="22" t="s">
        <v>2</v>
      </c>
      <c r="F1035" s="22">
        <v>3</v>
      </c>
      <c r="G1035" s="22" t="s">
        <v>3</v>
      </c>
      <c r="H1035" s="22">
        <v>4</v>
      </c>
      <c r="I1035" s="22">
        <v>3</v>
      </c>
      <c r="J1035" s="22">
        <v>2</v>
      </c>
      <c r="K1035" s="22" t="s">
        <v>4</v>
      </c>
      <c r="L1035" s="22">
        <v>7446</v>
      </c>
      <c r="M1035" s="22" t="s">
        <v>11</v>
      </c>
      <c r="N1035" s="22">
        <v>10</v>
      </c>
      <c r="O1035" s="22">
        <v>3</v>
      </c>
      <c r="P1035" s="22">
        <v>10</v>
      </c>
      <c r="Q1035" s="22">
        <f t="shared" si="16"/>
        <v>0</v>
      </c>
      <c r="R1035" s="22">
        <v>8</v>
      </c>
      <c r="S1035" s="22">
        <v>4</v>
      </c>
      <c r="T1035" s="22">
        <v>7</v>
      </c>
      <c r="U1035" s="22">
        <v>1</v>
      </c>
    </row>
    <row r="1036" spans="1:21" x14ac:dyDescent="0.25">
      <c r="A1036" s="22">
        <v>45</v>
      </c>
      <c r="B1036" s="22">
        <v>0</v>
      </c>
      <c r="C1036" s="22" t="s">
        <v>0</v>
      </c>
      <c r="D1036" s="22" t="s">
        <v>7</v>
      </c>
      <c r="E1036" s="22" t="s">
        <v>8</v>
      </c>
      <c r="F1036" s="22">
        <v>2</v>
      </c>
      <c r="G1036" s="22" t="s">
        <v>9</v>
      </c>
      <c r="H1036" s="22">
        <v>1</v>
      </c>
      <c r="I1036" s="22">
        <v>3</v>
      </c>
      <c r="J1036" s="22">
        <v>1</v>
      </c>
      <c r="K1036" s="22" t="s">
        <v>15</v>
      </c>
      <c r="L1036" s="22">
        <v>10851</v>
      </c>
      <c r="M1036" s="22" t="s">
        <v>5</v>
      </c>
      <c r="N1036" s="22">
        <v>24</v>
      </c>
      <c r="O1036" s="22">
        <v>3</v>
      </c>
      <c r="P1036" s="22">
        <v>7</v>
      </c>
      <c r="Q1036" s="22">
        <f t="shared" si="16"/>
        <v>17</v>
      </c>
      <c r="R1036" s="22">
        <v>7</v>
      </c>
      <c r="S1036" s="22">
        <v>0</v>
      </c>
      <c r="T1036" s="22">
        <v>7</v>
      </c>
      <c r="U1036" s="22">
        <v>20</v>
      </c>
    </row>
    <row r="1037" spans="1:21" x14ac:dyDescent="0.25">
      <c r="A1037" s="22">
        <v>31</v>
      </c>
      <c r="B1037" s="22">
        <v>0</v>
      </c>
      <c r="C1037" s="22" t="s">
        <v>0</v>
      </c>
      <c r="D1037" s="22" t="s">
        <v>13</v>
      </c>
      <c r="E1037" s="22" t="s">
        <v>8</v>
      </c>
      <c r="F1037" s="22">
        <v>4</v>
      </c>
      <c r="G1037" s="22" t="s">
        <v>3</v>
      </c>
      <c r="H1037" s="22">
        <v>4</v>
      </c>
      <c r="I1037" s="22">
        <v>1</v>
      </c>
      <c r="J1037" s="22">
        <v>2</v>
      </c>
      <c r="K1037" s="22" t="s">
        <v>4</v>
      </c>
      <c r="L1037" s="22">
        <v>2109</v>
      </c>
      <c r="M1037" s="22" t="s">
        <v>11</v>
      </c>
      <c r="N1037" s="22">
        <v>8</v>
      </c>
      <c r="O1037" s="22">
        <v>3</v>
      </c>
      <c r="P1037" s="22">
        <v>3</v>
      </c>
      <c r="Q1037" s="22">
        <f t="shared" si="16"/>
        <v>5</v>
      </c>
      <c r="R1037" s="22">
        <v>2</v>
      </c>
      <c r="S1037" s="22">
        <v>0</v>
      </c>
      <c r="T1037" s="22">
        <v>2</v>
      </c>
      <c r="U1037" s="22">
        <v>8</v>
      </c>
    </row>
    <row r="1038" spans="1:21" x14ac:dyDescent="0.25">
      <c r="A1038" s="22">
        <v>31</v>
      </c>
      <c r="B1038" s="22">
        <v>1</v>
      </c>
      <c r="C1038" s="22" t="s">
        <v>6</v>
      </c>
      <c r="D1038" s="22" t="s">
        <v>7</v>
      </c>
      <c r="E1038" s="22" t="s">
        <v>2</v>
      </c>
      <c r="F1038" s="22">
        <v>2</v>
      </c>
      <c r="G1038" s="22" t="s">
        <v>9</v>
      </c>
      <c r="H1038" s="22">
        <v>3</v>
      </c>
      <c r="I1038" s="22">
        <v>1</v>
      </c>
      <c r="J1038" s="22">
        <v>4</v>
      </c>
      <c r="K1038" s="22" t="s">
        <v>10</v>
      </c>
      <c r="L1038" s="22">
        <v>3722</v>
      </c>
      <c r="M1038" s="22" t="s">
        <v>5</v>
      </c>
      <c r="N1038" s="22">
        <v>7</v>
      </c>
      <c r="O1038" s="22">
        <v>1</v>
      </c>
      <c r="P1038" s="22">
        <v>2</v>
      </c>
      <c r="Q1038" s="22">
        <f t="shared" si="16"/>
        <v>5</v>
      </c>
      <c r="R1038" s="22">
        <v>2</v>
      </c>
      <c r="S1038" s="22">
        <v>2</v>
      </c>
      <c r="T1038" s="22">
        <v>2</v>
      </c>
      <c r="U1038" s="22">
        <v>2</v>
      </c>
    </row>
    <row r="1039" spans="1:21" x14ac:dyDescent="0.25">
      <c r="A1039" s="22">
        <v>45</v>
      </c>
      <c r="B1039" s="22">
        <v>0</v>
      </c>
      <c r="C1039" s="22" t="s">
        <v>0</v>
      </c>
      <c r="D1039" s="22" t="s">
        <v>7</v>
      </c>
      <c r="E1039" s="22" t="s">
        <v>17</v>
      </c>
      <c r="F1039" s="22">
        <v>2</v>
      </c>
      <c r="G1039" s="22" t="s">
        <v>9</v>
      </c>
      <c r="H1039" s="22">
        <v>3</v>
      </c>
      <c r="I1039" s="22">
        <v>3</v>
      </c>
      <c r="J1039" s="22">
        <v>4</v>
      </c>
      <c r="K1039" s="22" t="s">
        <v>10</v>
      </c>
      <c r="L1039" s="22">
        <v>9380</v>
      </c>
      <c r="M1039" s="22" t="s">
        <v>5</v>
      </c>
      <c r="N1039" s="22">
        <v>10</v>
      </c>
      <c r="O1039" s="22">
        <v>4</v>
      </c>
      <c r="P1039" s="22">
        <v>3</v>
      </c>
      <c r="Q1039" s="22">
        <f t="shared" si="16"/>
        <v>7</v>
      </c>
      <c r="R1039" s="22">
        <v>1</v>
      </c>
      <c r="S1039" s="22">
        <v>1</v>
      </c>
      <c r="T1039" s="22">
        <v>2</v>
      </c>
      <c r="U1039" s="22">
        <v>29</v>
      </c>
    </row>
    <row r="1040" spans="1:21" x14ac:dyDescent="0.25">
      <c r="A1040" s="22">
        <v>48</v>
      </c>
      <c r="B1040" s="22">
        <v>0</v>
      </c>
      <c r="C1040" s="22" t="s">
        <v>0</v>
      </c>
      <c r="D1040" s="22" t="s">
        <v>1</v>
      </c>
      <c r="E1040" s="22" t="s">
        <v>14</v>
      </c>
      <c r="F1040" s="22">
        <v>3</v>
      </c>
      <c r="G1040" s="22" t="s">
        <v>9</v>
      </c>
      <c r="H1040" s="22">
        <v>3</v>
      </c>
      <c r="I1040" s="22">
        <v>2</v>
      </c>
      <c r="J1040" s="22">
        <v>1</v>
      </c>
      <c r="K1040" s="22" t="s">
        <v>15</v>
      </c>
      <c r="L1040" s="22">
        <v>5486</v>
      </c>
      <c r="M1040" s="22" t="s">
        <v>11</v>
      </c>
      <c r="N1040" s="22">
        <v>15</v>
      </c>
      <c r="O1040" s="22">
        <v>3</v>
      </c>
      <c r="P1040" s="22">
        <v>2</v>
      </c>
      <c r="Q1040" s="22">
        <f t="shared" si="16"/>
        <v>13</v>
      </c>
      <c r="R1040" s="22">
        <v>2</v>
      </c>
      <c r="S1040" s="22">
        <v>2</v>
      </c>
      <c r="T1040" s="22">
        <v>2</v>
      </c>
      <c r="U1040" s="22">
        <v>7</v>
      </c>
    </row>
    <row r="1041" spans="1:21" x14ac:dyDescent="0.25">
      <c r="A1041" s="22">
        <v>34</v>
      </c>
      <c r="B1041" s="22">
        <v>1</v>
      </c>
      <c r="C1041" s="22" t="s">
        <v>0</v>
      </c>
      <c r="D1041" s="22" t="s">
        <v>13</v>
      </c>
      <c r="E1041" s="22" t="s">
        <v>17</v>
      </c>
      <c r="F1041" s="22">
        <v>1</v>
      </c>
      <c r="G1041" s="22" t="s">
        <v>3</v>
      </c>
      <c r="H1041" s="22">
        <v>3</v>
      </c>
      <c r="I1041" s="22">
        <v>1</v>
      </c>
      <c r="J1041" s="22">
        <v>3</v>
      </c>
      <c r="K1041" s="22" t="s">
        <v>10</v>
      </c>
      <c r="L1041" s="22">
        <v>2742</v>
      </c>
      <c r="M1041" s="22" t="s">
        <v>11</v>
      </c>
      <c r="N1041" s="22">
        <v>2</v>
      </c>
      <c r="O1041" s="22">
        <v>3</v>
      </c>
      <c r="P1041" s="22">
        <v>2</v>
      </c>
      <c r="Q1041" s="22">
        <f t="shared" si="16"/>
        <v>0</v>
      </c>
      <c r="R1041" s="22">
        <v>2</v>
      </c>
      <c r="S1041" s="22">
        <v>2</v>
      </c>
      <c r="T1041" s="22">
        <v>2</v>
      </c>
      <c r="U1041" s="22">
        <v>9</v>
      </c>
    </row>
    <row r="1042" spans="1:21" x14ac:dyDescent="0.25">
      <c r="A1042" s="22">
        <v>40</v>
      </c>
      <c r="B1042" s="22">
        <v>0</v>
      </c>
      <c r="C1042" s="22" t="s">
        <v>12</v>
      </c>
      <c r="D1042" s="22" t="s">
        <v>7</v>
      </c>
      <c r="E1042" s="22" t="s">
        <v>8</v>
      </c>
      <c r="F1042" s="22">
        <v>4</v>
      </c>
      <c r="G1042" s="22" t="s">
        <v>9</v>
      </c>
      <c r="H1042" s="22">
        <v>2</v>
      </c>
      <c r="I1042" s="22">
        <v>3</v>
      </c>
      <c r="J1042" s="22">
        <v>2</v>
      </c>
      <c r="K1042" s="22" t="s">
        <v>15</v>
      </c>
      <c r="L1042" s="22">
        <v>13757</v>
      </c>
      <c r="M1042" s="22" t="s">
        <v>11</v>
      </c>
      <c r="N1042" s="22">
        <v>16</v>
      </c>
      <c r="O1042" s="22">
        <v>3</v>
      </c>
      <c r="P1042" s="22">
        <v>9</v>
      </c>
      <c r="Q1042" s="22">
        <f t="shared" si="16"/>
        <v>7</v>
      </c>
      <c r="R1042" s="22">
        <v>8</v>
      </c>
      <c r="S1042" s="22">
        <v>4</v>
      </c>
      <c r="T1042" s="22">
        <v>8</v>
      </c>
      <c r="U1042" s="22">
        <v>8</v>
      </c>
    </row>
    <row r="1043" spans="1:21" x14ac:dyDescent="0.25">
      <c r="A1043" s="22">
        <v>28</v>
      </c>
      <c r="B1043" s="22">
        <v>0</v>
      </c>
      <c r="C1043" s="22" t="s">
        <v>0</v>
      </c>
      <c r="D1043" s="22" t="s">
        <v>1</v>
      </c>
      <c r="E1043" s="22" t="s">
        <v>8</v>
      </c>
      <c r="F1043" s="22">
        <v>4</v>
      </c>
      <c r="G1043" s="22" t="s">
        <v>9</v>
      </c>
      <c r="H1043" s="22">
        <v>3</v>
      </c>
      <c r="I1043" s="22">
        <v>2</v>
      </c>
      <c r="J1043" s="22">
        <v>1</v>
      </c>
      <c r="K1043" s="22" t="s">
        <v>4</v>
      </c>
      <c r="L1043" s="22">
        <v>8463</v>
      </c>
      <c r="M1043" s="22" t="s">
        <v>11</v>
      </c>
      <c r="N1043" s="22">
        <v>6</v>
      </c>
      <c r="O1043" s="22">
        <v>3</v>
      </c>
      <c r="P1043" s="22">
        <v>5</v>
      </c>
      <c r="Q1043" s="22">
        <f t="shared" si="16"/>
        <v>1</v>
      </c>
      <c r="R1043" s="22">
        <v>4</v>
      </c>
      <c r="S1043" s="22">
        <v>1</v>
      </c>
      <c r="T1043" s="22">
        <v>3</v>
      </c>
      <c r="U1043" s="22">
        <v>5</v>
      </c>
    </row>
    <row r="1044" spans="1:21" x14ac:dyDescent="0.25">
      <c r="A1044" s="22">
        <v>44</v>
      </c>
      <c r="B1044" s="22">
        <v>0</v>
      </c>
      <c r="C1044" s="22" t="s">
        <v>12</v>
      </c>
      <c r="D1044" s="22" t="s">
        <v>7</v>
      </c>
      <c r="E1044" s="22" t="s">
        <v>2</v>
      </c>
      <c r="F1044" s="22">
        <v>3</v>
      </c>
      <c r="G1044" s="22" t="s">
        <v>9</v>
      </c>
      <c r="H1044" s="22">
        <v>2</v>
      </c>
      <c r="I1044" s="22">
        <v>1</v>
      </c>
      <c r="J1044" s="22">
        <v>3</v>
      </c>
      <c r="K1044" s="22" t="s">
        <v>4</v>
      </c>
      <c r="L1044" s="22">
        <v>3162</v>
      </c>
      <c r="M1044" s="22" t="s">
        <v>11</v>
      </c>
      <c r="N1044" s="22">
        <v>7</v>
      </c>
      <c r="O1044" s="22">
        <v>3</v>
      </c>
      <c r="P1044" s="22">
        <v>5</v>
      </c>
      <c r="Q1044" s="22">
        <f t="shared" si="16"/>
        <v>2</v>
      </c>
      <c r="R1044" s="22">
        <v>2</v>
      </c>
      <c r="S1044" s="22">
        <v>0</v>
      </c>
      <c r="T1044" s="22">
        <v>3</v>
      </c>
      <c r="U1044" s="22">
        <v>5</v>
      </c>
    </row>
    <row r="1045" spans="1:21" x14ac:dyDescent="0.25">
      <c r="A1045" s="22">
        <v>53</v>
      </c>
      <c r="B1045" s="22">
        <v>0</v>
      </c>
      <c r="C1045" s="22" t="s">
        <v>0</v>
      </c>
      <c r="D1045" s="22" t="s">
        <v>7</v>
      </c>
      <c r="E1045" s="22" t="s">
        <v>8</v>
      </c>
      <c r="F1045" s="22">
        <v>4</v>
      </c>
      <c r="G1045" s="22" t="s">
        <v>9</v>
      </c>
      <c r="H1045" s="22">
        <v>4</v>
      </c>
      <c r="I1045" s="22">
        <v>4</v>
      </c>
      <c r="J1045" s="22">
        <v>2</v>
      </c>
      <c r="K1045" s="22" t="s">
        <v>4</v>
      </c>
      <c r="L1045" s="22">
        <v>16598</v>
      </c>
      <c r="M1045" s="22" t="s">
        <v>11</v>
      </c>
      <c r="N1045" s="22">
        <v>35</v>
      </c>
      <c r="O1045" s="22">
        <v>2</v>
      </c>
      <c r="P1045" s="22">
        <v>9</v>
      </c>
      <c r="Q1045" s="22">
        <f t="shared" si="16"/>
        <v>26</v>
      </c>
      <c r="R1045" s="22">
        <v>8</v>
      </c>
      <c r="S1045" s="22">
        <v>8</v>
      </c>
      <c r="T1045" s="22">
        <v>8</v>
      </c>
      <c r="U1045" s="22">
        <v>2</v>
      </c>
    </row>
    <row r="1046" spans="1:21" x14ac:dyDescent="0.25">
      <c r="A1046" s="22">
        <v>49</v>
      </c>
      <c r="B1046" s="22">
        <v>0</v>
      </c>
      <c r="C1046" s="22" t="s">
        <v>0</v>
      </c>
      <c r="D1046" s="22" t="s">
        <v>7</v>
      </c>
      <c r="E1046" s="22" t="s">
        <v>17</v>
      </c>
      <c r="F1046" s="22">
        <v>1</v>
      </c>
      <c r="G1046" s="22" t="s">
        <v>9</v>
      </c>
      <c r="H1046" s="22">
        <v>3</v>
      </c>
      <c r="I1046" s="22">
        <v>2</v>
      </c>
      <c r="J1046" s="22">
        <v>3</v>
      </c>
      <c r="K1046" s="22" t="s">
        <v>10</v>
      </c>
      <c r="L1046" s="22">
        <v>6651</v>
      </c>
      <c r="M1046" s="22" t="s">
        <v>11</v>
      </c>
      <c r="N1046" s="22">
        <v>20</v>
      </c>
      <c r="O1046" s="22">
        <v>2</v>
      </c>
      <c r="P1046" s="22">
        <v>3</v>
      </c>
      <c r="Q1046" s="22">
        <f t="shared" si="16"/>
        <v>17</v>
      </c>
      <c r="R1046" s="22">
        <v>2</v>
      </c>
      <c r="S1046" s="22">
        <v>1</v>
      </c>
      <c r="T1046" s="22">
        <v>2</v>
      </c>
      <c r="U1046" s="22">
        <v>5</v>
      </c>
    </row>
    <row r="1047" spans="1:21" x14ac:dyDescent="0.25">
      <c r="A1047" s="22">
        <v>40</v>
      </c>
      <c r="B1047" s="22">
        <v>0</v>
      </c>
      <c r="C1047" s="22" t="s">
        <v>0</v>
      </c>
      <c r="D1047" s="22" t="s">
        <v>7</v>
      </c>
      <c r="E1047" s="22" t="s">
        <v>8</v>
      </c>
      <c r="F1047" s="22">
        <v>3</v>
      </c>
      <c r="G1047" s="22" t="s">
        <v>9</v>
      </c>
      <c r="H1047" s="22">
        <v>3</v>
      </c>
      <c r="I1047" s="22">
        <v>1</v>
      </c>
      <c r="J1047" s="22">
        <v>3</v>
      </c>
      <c r="K1047" s="22" t="s">
        <v>15</v>
      </c>
      <c r="L1047" s="22">
        <v>2345</v>
      </c>
      <c r="M1047" s="22" t="s">
        <v>11</v>
      </c>
      <c r="N1047" s="22">
        <v>8</v>
      </c>
      <c r="O1047" s="22">
        <v>4</v>
      </c>
      <c r="P1047" s="22">
        <v>3</v>
      </c>
      <c r="Q1047" s="22">
        <f t="shared" si="16"/>
        <v>5</v>
      </c>
      <c r="R1047" s="22">
        <v>1</v>
      </c>
      <c r="S1047" s="22">
        <v>1</v>
      </c>
      <c r="T1047" s="22">
        <v>2</v>
      </c>
      <c r="U1047" s="22">
        <v>2</v>
      </c>
    </row>
    <row r="1048" spans="1:21" x14ac:dyDescent="0.25">
      <c r="A1048" s="22">
        <v>44</v>
      </c>
      <c r="B1048" s="22">
        <v>0</v>
      </c>
      <c r="C1048" s="22" t="s">
        <v>0</v>
      </c>
      <c r="D1048" s="22" t="s">
        <v>7</v>
      </c>
      <c r="E1048" s="22" t="s">
        <v>2</v>
      </c>
      <c r="F1048" s="22">
        <v>4</v>
      </c>
      <c r="G1048" s="22" t="s">
        <v>9</v>
      </c>
      <c r="H1048" s="22">
        <v>3</v>
      </c>
      <c r="I1048" s="22">
        <v>1</v>
      </c>
      <c r="J1048" s="22">
        <v>2</v>
      </c>
      <c r="K1048" s="22" t="s">
        <v>4</v>
      </c>
      <c r="L1048" s="22">
        <v>3420</v>
      </c>
      <c r="M1048" s="22" t="s">
        <v>11</v>
      </c>
      <c r="N1048" s="22">
        <v>6</v>
      </c>
      <c r="O1048" s="22">
        <v>2</v>
      </c>
      <c r="P1048" s="22">
        <v>5</v>
      </c>
      <c r="Q1048" s="22">
        <f t="shared" si="16"/>
        <v>1</v>
      </c>
      <c r="R1048" s="22">
        <v>2</v>
      </c>
      <c r="S1048" s="22">
        <v>1</v>
      </c>
      <c r="T1048" s="22">
        <v>3</v>
      </c>
      <c r="U1048" s="22">
        <v>20</v>
      </c>
    </row>
    <row r="1049" spans="1:21" x14ac:dyDescent="0.25">
      <c r="A1049" s="22">
        <v>33</v>
      </c>
      <c r="B1049" s="22">
        <v>0</v>
      </c>
      <c r="C1049" s="22" t="s">
        <v>6</v>
      </c>
      <c r="D1049" s="22" t="s">
        <v>1</v>
      </c>
      <c r="E1049" s="22" t="s">
        <v>8</v>
      </c>
      <c r="F1049" s="22">
        <v>4</v>
      </c>
      <c r="G1049" s="22" t="s">
        <v>9</v>
      </c>
      <c r="H1049" s="22">
        <v>3</v>
      </c>
      <c r="I1049" s="22">
        <v>2</v>
      </c>
      <c r="J1049" s="22">
        <v>1</v>
      </c>
      <c r="K1049" s="22" t="s">
        <v>10</v>
      </c>
      <c r="L1049" s="22">
        <v>4373</v>
      </c>
      <c r="M1049" s="22" t="s">
        <v>11</v>
      </c>
      <c r="N1049" s="22">
        <v>5</v>
      </c>
      <c r="O1049" s="22">
        <v>3</v>
      </c>
      <c r="P1049" s="22">
        <v>4</v>
      </c>
      <c r="Q1049" s="22">
        <f t="shared" si="16"/>
        <v>1</v>
      </c>
      <c r="R1049" s="22">
        <v>3</v>
      </c>
      <c r="S1049" s="22">
        <v>0</v>
      </c>
      <c r="T1049" s="22">
        <v>3</v>
      </c>
      <c r="U1049" s="22">
        <v>7</v>
      </c>
    </row>
    <row r="1050" spans="1:21" x14ac:dyDescent="0.25">
      <c r="A1050" s="22">
        <v>34</v>
      </c>
      <c r="B1050" s="22">
        <v>0</v>
      </c>
      <c r="C1050" s="22" t="s">
        <v>0</v>
      </c>
      <c r="D1050" s="22" t="s">
        <v>1</v>
      </c>
      <c r="E1050" s="22" t="s">
        <v>20</v>
      </c>
      <c r="F1050" s="22">
        <v>4</v>
      </c>
      <c r="G1050" s="22" t="s">
        <v>9</v>
      </c>
      <c r="H1050" s="22">
        <v>1</v>
      </c>
      <c r="I1050" s="22">
        <v>2</v>
      </c>
      <c r="J1050" s="22">
        <v>1</v>
      </c>
      <c r="K1050" s="22" t="s">
        <v>4</v>
      </c>
      <c r="L1050" s="22">
        <v>4759</v>
      </c>
      <c r="M1050" s="22" t="s">
        <v>11</v>
      </c>
      <c r="N1050" s="22">
        <v>15</v>
      </c>
      <c r="O1050" s="22">
        <v>3</v>
      </c>
      <c r="P1050" s="22">
        <v>13</v>
      </c>
      <c r="Q1050" s="22">
        <f t="shared" si="16"/>
        <v>2</v>
      </c>
      <c r="R1050" s="22">
        <v>9</v>
      </c>
      <c r="S1050" s="22">
        <v>3</v>
      </c>
      <c r="T1050" s="22">
        <v>12</v>
      </c>
      <c r="U1050" s="22">
        <v>3</v>
      </c>
    </row>
    <row r="1051" spans="1:21" x14ac:dyDescent="0.25">
      <c r="A1051" s="22">
        <v>30</v>
      </c>
      <c r="B1051" s="22">
        <v>0</v>
      </c>
      <c r="C1051" s="22" t="s">
        <v>0</v>
      </c>
      <c r="D1051" s="22" t="s">
        <v>1</v>
      </c>
      <c r="E1051" s="22" t="s">
        <v>2</v>
      </c>
      <c r="F1051" s="22">
        <v>4</v>
      </c>
      <c r="G1051" s="22" t="s">
        <v>9</v>
      </c>
      <c r="H1051" s="22">
        <v>3</v>
      </c>
      <c r="I1051" s="22">
        <v>2</v>
      </c>
      <c r="J1051" s="22">
        <v>3</v>
      </c>
      <c r="K1051" s="22" t="s">
        <v>10</v>
      </c>
      <c r="L1051" s="22">
        <v>5301</v>
      </c>
      <c r="M1051" s="22" t="s">
        <v>11</v>
      </c>
      <c r="N1051" s="22">
        <v>4</v>
      </c>
      <c r="O1051" s="22">
        <v>2</v>
      </c>
      <c r="P1051" s="22">
        <v>2</v>
      </c>
      <c r="Q1051" s="22">
        <f t="shared" si="16"/>
        <v>2</v>
      </c>
      <c r="R1051" s="22">
        <v>1</v>
      </c>
      <c r="S1051" s="22">
        <v>2</v>
      </c>
      <c r="T1051" s="22">
        <v>2</v>
      </c>
      <c r="U1051" s="22">
        <v>16</v>
      </c>
    </row>
    <row r="1052" spans="1:21" x14ac:dyDescent="0.25">
      <c r="A1052" s="22">
        <v>42</v>
      </c>
      <c r="B1052" s="22">
        <v>0</v>
      </c>
      <c r="C1052" s="22" t="s">
        <v>6</v>
      </c>
      <c r="D1052" s="22" t="s">
        <v>7</v>
      </c>
      <c r="E1052" s="22" t="s">
        <v>8</v>
      </c>
      <c r="F1052" s="22">
        <v>1</v>
      </c>
      <c r="G1052" s="22" t="s">
        <v>3</v>
      </c>
      <c r="H1052" s="22">
        <v>3</v>
      </c>
      <c r="I1052" s="22">
        <v>1</v>
      </c>
      <c r="J1052" s="22">
        <v>4</v>
      </c>
      <c r="K1052" s="22" t="s">
        <v>4</v>
      </c>
      <c r="L1052" s="22">
        <v>3673</v>
      </c>
      <c r="M1052" s="22" t="s">
        <v>11</v>
      </c>
      <c r="N1052" s="22">
        <v>12</v>
      </c>
      <c r="O1052" s="22">
        <v>3</v>
      </c>
      <c r="P1052" s="22">
        <v>12</v>
      </c>
      <c r="Q1052" s="22">
        <f t="shared" si="16"/>
        <v>0</v>
      </c>
      <c r="R1052" s="22">
        <v>9</v>
      </c>
      <c r="S1052" s="22">
        <v>5</v>
      </c>
      <c r="T1052" s="22">
        <v>8</v>
      </c>
      <c r="U1052" s="22">
        <v>9</v>
      </c>
    </row>
    <row r="1053" spans="1:21" x14ac:dyDescent="0.25">
      <c r="A1053" s="22">
        <v>44</v>
      </c>
      <c r="B1053" s="22">
        <v>0</v>
      </c>
      <c r="C1053" s="22" t="s">
        <v>6</v>
      </c>
      <c r="D1053" s="22" t="s">
        <v>1</v>
      </c>
      <c r="E1053" s="22" t="s">
        <v>14</v>
      </c>
      <c r="F1053" s="22">
        <v>1</v>
      </c>
      <c r="G1053" s="22" t="s">
        <v>3</v>
      </c>
      <c r="H1053" s="22">
        <v>3</v>
      </c>
      <c r="I1053" s="22">
        <v>2</v>
      </c>
      <c r="J1053" s="22">
        <v>3</v>
      </c>
      <c r="K1053" s="22" t="s">
        <v>10</v>
      </c>
      <c r="L1053" s="22">
        <v>4768</v>
      </c>
      <c r="M1053" s="22" t="s">
        <v>11</v>
      </c>
      <c r="N1053" s="22">
        <v>11</v>
      </c>
      <c r="O1053" s="22">
        <v>2</v>
      </c>
      <c r="P1053" s="22">
        <v>1</v>
      </c>
      <c r="Q1053" s="22">
        <f t="shared" si="16"/>
        <v>10</v>
      </c>
      <c r="R1053" s="22">
        <v>0</v>
      </c>
      <c r="S1053" s="22">
        <v>0</v>
      </c>
      <c r="T1053" s="22">
        <v>0</v>
      </c>
      <c r="U1053" s="22">
        <v>1</v>
      </c>
    </row>
    <row r="1054" spans="1:21" x14ac:dyDescent="0.25">
      <c r="A1054" s="22">
        <v>30</v>
      </c>
      <c r="B1054" s="22">
        <v>0</v>
      </c>
      <c r="C1054" s="22" t="s">
        <v>12</v>
      </c>
      <c r="D1054" s="22" t="s">
        <v>7</v>
      </c>
      <c r="E1054" s="22" t="s">
        <v>17</v>
      </c>
      <c r="F1054" s="22">
        <v>3</v>
      </c>
      <c r="G1054" s="22" t="s">
        <v>9</v>
      </c>
      <c r="H1054" s="22">
        <v>3</v>
      </c>
      <c r="I1054" s="22">
        <v>1</v>
      </c>
      <c r="J1054" s="22">
        <v>3</v>
      </c>
      <c r="K1054" s="22" t="s">
        <v>15</v>
      </c>
      <c r="L1054" s="22">
        <v>1274</v>
      </c>
      <c r="M1054" s="22" t="s">
        <v>11</v>
      </c>
      <c r="N1054" s="22">
        <v>1</v>
      </c>
      <c r="O1054" s="22">
        <v>2</v>
      </c>
      <c r="P1054" s="22">
        <v>1</v>
      </c>
      <c r="Q1054" s="22">
        <f t="shared" si="16"/>
        <v>0</v>
      </c>
      <c r="R1054" s="22">
        <v>0</v>
      </c>
      <c r="S1054" s="22">
        <v>0</v>
      </c>
      <c r="T1054" s="22">
        <v>0</v>
      </c>
      <c r="U1054" s="22">
        <v>7</v>
      </c>
    </row>
    <row r="1055" spans="1:21" x14ac:dyDescent="0.25">
      <c r="A1055" s="22">
        <v>57</v>
      </c>
      <c r="B1055" s="22">
        <v>0</v>
      </c>
      <c r="C1055" s="22" t="s">
        <v>0</v>
      </c>
      <c r="D1055" s="22" t="s">
        <v>7</v>
      </c>
      <c r="E1055" s="22" t="s">
        <v>2</v>
      </c>
      <c r="F1055" s="22">
        <v>2</v>
      </c>
      <c r="G1055" s="22" t="s">
        <v>9</v>
      </c>
      <c r="H1055" s="22">
        <v>4</v>
      </c>
      <c r="I1055" s="22">
        <v>2</v>
      </c>
      <c r="J1055" s="22">
        <v>3</v>
      </c>
      <c r="K1055" s="22" t="s">
        <v>10</v>
      </c>
      <c r="L1055" s="22">
        <v>4900</v>
      </c>
      <c r="M1055" s="22" t="s">
        <v>11</v>
      </c>
      <c r="N1055" s="22">
        <v>13</v>
      </c>
      <c r="O1055" s="22">
        <v>2</v>
      </c>
      <c r="P1055" s="22">
        <v>12</v>
      </c>
      <c r="Q1055" s="22">
        <f t="shared" si="16"/>
        <v>1</v>
      </c>
      <c r="R1055" s="22">
        <v>9</v>
      </c>
      <c r="S1055" s="22">
        <v>2</v>
      </c>
      <c r="T1055" s="22">
        <v>8</v>
      </c>
      <c r="U1055" s="22">
        <v>1</v>
      </c>
    </row>
    <row r="1056" spans="1:21" x14ac:dyDescent="0.25">
      <c r="A1056" s="22">
        <v>49</v>
      </c>
      <c r="B1056" s="22">
        <v>0</v>
      </c>
      <c r="C1056" s="22" t="s">
        <v>0</v>
      </c>
      <c r="D1056" s="22" t="s">
        <v>7</v>
      </c>
      <c r="E1056" s="22" t="s">
        <v>2</v>
      </c>
      <c r="F1056" s="22">
        <v>3</v>
      </c>
      <c r="G1056" s="22" t="s">
        <v>9</v>
      </c>
      <c r="H1056" s="22">
        <v>3</v>
      </c>
      <c r="I1056" s="22">
        <v>3</v>
      </c>
      <c r="J1056" s="22">
        <v>2</v>
      </c>
      <c r="K1056" s="22" t="s">
        <v>15</v>
      </c>
      <c r="L1056" s="22">
        <v>10466</v>
      </c>
      <c r="M1056" s="22" t="s">
        <v>11</v>
      </c>
      <c r="N1056" s="22">
        <v>29</v>
      </c>
      <c r="O1056" s="22">
        <v>3</v>
      </c>
      <c r="P1056" s="22">
        <v>8</v>
      </c>
      <c r="Q1056" s="22">
        <f t="shared" si="16"/>
        <v>21</v>
      </c>
      <c r="R1056" s="22">
        <v>7</v>
      </c>
      <c r="S1056" s="22">
        <v>0</v>
      </c>
      <c r="T1056" s="22">
        <v>7</v>
      </c>
      <c r="U1056" s="22">
        <v>7</v>
      </c>
    </row>
    <row r="1057" spans="1:21" x14ac:dyDescent="0.25">
      <c r="A1057" s="22">
        <v>34</v>
      </c>
      <c r="B1057" s="22">
        <v>0</v>
      </c>
      <c r="C1057" s="22" t="s">
        <v>6</v>
      </c>
      <c r="D1057" s="22" t="s">
        <v>7</v>
      </c>
      <c r="E1057" s="22" t="s">
        <v>8</v>
      </c>
      <c r="F1057" s="22">
        <v>2</v>
      </c>
      <c r="G1057" s="22" t="s">
        <v>9</v>
      </c>
      <c r="H1057" s="22">
        <v>3</v>
      </c>
      <c r="I1057" s="22">
        <v>4</v>
      </c>
      <c r="J1057" s="22">
        <v>1</v>
      </c>
      <c r="K1057" s="22" t="s">
        <v>15</v>
      </c>
      <c r="L1057" s="22">
        <v>17007</v>
      </c>
      <c r="M1057" s="22" t="s">
        <v>11</v>
      </c>
      <c r="N1057" s="22">
        <v>16</v>
      </c>
      <c r="O1057" s="22">
        <v>2</v>
      </c>
      <c r="P1057" s="22">
        <v>14</v>
      </c>
      <c r="Q1057" s="22">
        <f t="shared" si="16"/>
        <v>2</v>
      </c>
      <c r="R1057" s="22">
        <v>8</v>
      </c>
      <c r="S1057" s="22">
        <v>6</v>
      </c>
      <c r="T1057" s="22">
        <v>9</v>
      </c>
      <c r="U1057" s="22">
        <v>15</v>
      </c>
    </row>
    <row r="1058" spans="1:21" x14ac:dyDescent="0.25">
      <c r="A1058" s="22">
        <v>28</v>
      </c>
      <c r="B1058" s="22">
        <v>1</v>
      </c>
      <c r="C1058" s="22" t="s">
        <v>6</v>
      </c>
      <c r="D1058" s="22" t="s">
        <v>1</v>
      </c>
      <c r="E1058" s="22" t="s">
        <v>17</v>
      </c>
      <c r="F1058" s="22">
        <v>1</v>
      </c>
      <c r="G1058" s="22" t="s">
        <v>9</v>
      </c>
      <c r="H1058" s="22">
        <v>3</v>
      </c>
      <c r="I1058" s="22">
        <v>1</v>
      </c>
      <c r="J1058" s="22">
        <v>3</v>
      </c>
      <c r="K1058" s="22" t="s">
        <v>10</v>
      </c>
      <c r="L1058" s="22">
        <v>2909</v>
      </c>
      <c r="M1058" s="22" t="s">
        <v>11</v>
      </c>
      <c r="N1058" s="22">
        <v>5</v>
      </c>
      <c r="O1058" s="22">
        <v>4</v>
      </c>
      <c r="P1058" s="22">
        <v>3</v>
      </c>
      <c r="Q1058" s="22">
        <f t="shared" si="16"/>
        <v>2</v>
      </c>
      <c r="R1058" s="22">
        <v>2</v>
      </c>
      <c r="S1058" s="22">
        <v>1</v>
      </c>
      <c r="T1058" s="22">
        <v>2</v>
      </c>
      <c r="U1058" s="22">
        <v>1</v>
      </c>
    </row>
    <row r="1059" spans="1:21" x14ac:dyDescent="0.25">
      <c r="A1059" s="22">
        <v>29</v>
      </c>
      <c r="B1059" s="22">
        <v>1</v>
      </c>
      <c r="C1059" s="22" t="s">
        <v>6</v>
      </c>
      <c r="D1059" s="22" t="s">
        <v>1</v>
      </c>
      <c r="E1059" s="22" t="s">
        <v>17</v>
      </c>
      <c r="F1059" s="22">
        <v>1</v>
      </c>
      <c r="G1059" s="22" t="s">
        <v>3</v>
      </c>
      <c r="H1059" s="22">
        <v>3</v>
      </c>
      <c r="I1059" s="22">
        <v>2</v>
      </c>
      <c r="J1059" s="22">
        <v>2</v>
      </c>
      <c r="K1059" s="22" t="s">
        <v>4</v>
      </c>
      <c r="L1059" s="22">
        <v>5765</v>
      </c>
      <c r="M1059" s="22" t="s">
        <v>11</v>
      </c>
      <c r="N1059" s="22">
        <v>7</v>
      </c>
      <c r="O1059" s="22">
        <v>1</v>
      </c>
      <c r="P1059" s="22">
        <v>5</v>
      </c>
      <c r="Q1059" s="22">
        <f t="shared" si="16"/>
        <v>2</v>
      </c>
      <c r="R1059" s="22">
        <v>3</v>
      </c>
      <c r="S1059" s="22">
        <v>0</v>
      </c>
      <c r="T1059" s="22">
        <v>0</v>
      </c>
      <c r="U1059" s="22">
        <v>13</v>
      </c>
    </row>
    <row r="1060" spans="1:21" x14ac:dyDescent="0.25">
      <c r="A1060" s="22">
        <v>34</v>
      </c>
      <c r="B1060" s="22">
        <v>1</v>
      </c>
      <c r="C1060" s="22" t="s">
        <v>0</v>
      </c>
      <c r="D1060" s="22" t="s">
        <v>1</v>
      </c>
      <c r="E1060" s="22" t="s">
        <v>8</v>
      </c>
      <c r="F1060" s="22">
        <v>1</v>
      </c>
      <c r="G1060" s="22" t="s">
        <v>3</v>
      </c>
      <c r="H1060" s="22">
        <v>2</v>
      </c>
      <c r="I1060" s="22">
        <v>2</v>
      </c>
      <c r="J1060" s="22">
        <v>2</v>
      </c>
      <c r="K1060" s="22" t="s">
        <v>4</v>
      </c>
      <c r="L1060" s="22">
        <v>4599</v>
      </c>
      <c r="M1060" s="22" t="s">
        <v>5</v>
      </c>
      <c r="N1060" s="22">
        <v>16</v>
      </c>
      <c r="O1060" s="22">
        <v>4</v>
      </c>
      <c r="P1060" s="22">
        <v>15</v>
      </c>
      <c r="Q1060" s="22">
        <f t="shared" si="16"/>
        <v>1</v>
      </c>
      <c r="R1060" s="22">
        <v>9</v>
      </c>
      <c r="S1060" s="22">
        <v>10</v>
      </c>
      <c r="T1060" s="22">
        <v>10</v>
      </c>
      <c r="U1060" s="22">
        <v>24</v>
      </c>
    </row>
    <row r="1061" spans="1:21" x14ac:dyDescent="0.25">
      <c r="A1061" s="22">
        <v>35</v>
      </c>
      <c r="B1061" s="22">
        <v>0</v>
      </c>
      <c r="C1061" s="22" t="s">
        <v>0</v>
      </c>
      <c r="D1061" s="22" t="s">
        <v>1</v>
      </c>
      <c r="E1061" s="22" t="s">
        <v>2</v>
      </c>
      <c r="F1061" s="22">
        <v>4</v>
      </c>
      <c r="G1061" s="22" t="s">
        <v>9</v>
      </c>
      <c r="H1061" s="22">
        <v>3</v>
      </c>
      <c r="I1061" s="22">
        <v>1</v>
      </c>
      <c r="J1061" s="22">
        <v>3</v>
      </c>
      <c r="K1061" s="22" t="s">
        <v>10</v>
      </c>
      <c r="L1061" s="22">
        <v>2404</v>
      </c>
      <c r="M1061" s="22" t="s">
        <v>11</v>
      </c>
      <c r="N1061" s="22">
        <v>1</v>
      </c>
      <c r="O1061" s="22">
        <v>3</v>
      </c>
      <c r="P1061" s="22">
        <v>1</v>
      </c>
      <c r="Q1061" s="22">
        <f t="shared" si="16"/>
        <v>0</v>
      </c>
      <c r="R1061" s="22">
        <v>0</v>
      </c>
      <c r="S1061" s="22">
        <v>0</v>
      </c>
      <c r="T1061" s="22">
        <v>0</v>
      </c>
      <c r="U1061" s="22">
        <v>7</v>
      </c>
    </row>
    <row r="1062" spans="1:21" x14ac:dyDescent="0.25">
      <c r="A1062" s="22">
        <v>24</v>
      </c>
      <c r="B1062" s="22">
        <v>1</v>
      </c>
      <c r="C1062" s="22" t="s">
        <v>6</v>
      </c>
      <c r="D1062" s="22" t="s">
        <v>7</v>
      </c>
      <c r="E1062" s="22" t="s">
        <v>8</v>
      </c>
      <c r="F1062" s="22">
        <v>2</v>
      </c>
      <c r="G1062" s="22" t="s">
        <v>9</v>
      </c>
      <c r="H1062" s="22">
        <v>3</v>
      </c>
      <c r="I1062" s="22">
        <v>1</v>
      </c>
      <c r="J1062" s="22">
        <v>1</v>
      </c>
      <c r="K1062" s="22" t="s">
        <v>4</v>
      </c>
      <c r="L1062" s="22">
        <v>3172</v>
      </c>
      <c r="M1062" s="22" t="s">
        <v>5</v>
      </c>
      <c r="N1062" s="22">
        <v>4</v>
      </c>
      <c r="O1062" s="22">
        <v>2</v>
      </c>
      <c r="P1062" s="22">
        <v>0</v>
      </c>
      <c r="Q1062" s="22">
        <f t="shared" si="16"/>
        <v>4</v>
      </c>
      <c r="R1062" s="22">
        <v>0</v>
      </c>
      <c r="S1062" s="22">
        <v>0</v>
      </c>
      <c r="T1062" s="22">
        <v>0</v>
      </c>
      <c r="U1062" s="22">
        <v>9</v>
      </c>
    </row>
    <row r="1063" spans="1:21" x14ac:dyDescent="0.25">
      <c r="A1063" s="22">
        <v>24</v>
      </c>
      <c r="B1063" s="22">
        <v>0</v>
      </c>
      <c r="C1063" s="22" t="s">
        <v>12</v>
      </c>
      <c r="D1063" s="22" t="s">
        <v>1</v>
      </c>
      <c r="E1063" s="22" t="s">
        <v>2</v>
      </c>
      <c r="F1063" s="22">
        <v>4</v>
      </c>
      <c r="G1063" s="22" t="s">
        <v>3</v>
      </c>
      <c r="H1063" s="22">
        <v>3</v>
      </c>
      <c r="I1063" s="22">
        <v>1</v>
      </c>
      <c r="J1063" s="22">
        <v>2</v>
      </c>
      <c r="K1063" s="22" t="s">
        <v>10</v>
      </c>
      <c r="L1063" s="22">
        <v>2033</v>
      </c>
      <c r="M1063" s="22" t="s">
        <v>11</v>
      </c>
      <c r="N1063" s="22">
        <v>1</v>
      </c>
      <c r="O1063" s="22">
        <v>3</v>
      </c>
      <c r="P1063" s="22">
        <v>1</v>
      </c>
      <c r="Q1063" s="22">
        <f t="shared" si="16"/>
        <v>0</v>
      </c>
      <c r="R1063" s="22">
        <v>0</v>
      </c>
      <c r="S1063" s="22">
        <v>0</v>
      </c>
      <c r="T1063" s="22">
        <v>0</v>
      </c>
      <c r="U1063" s="22">
        <v>13</v>
      </c>
    </row>
    <row r="1064" spans="1:21" x14ac:dyDescent="0.25">
      <c r="A1064" s="22">
        <v>44</v>
      </c>
      <c r="B1064" s="22">
        <v>0</v>
      </c>
      <c r="C1064" s="22" t="s">
        <v>6</v>
      </c>
      <c r="D1064" s="22" t="s">
        <v>7</v>
      </c>
      <c r="E1064" s="22" t="s">
        <v>8</v>
      </c>
      <c r="F1064" s="22">
        <v>2</v>
      </c>
      <c r="G1064" s="22" t="s">
        <v>9</v>
      </c>
      <c r="H1064" s="22">
        <v>3</v>
      </c>
      <c r="I1064" s="22">
        <v>3</v>
      </c>
      <c r="J1064" s="22">
        <v>3</v>
      </c>
      <c r="K1064" s="22" t="s">
        <v>4</v>
      </c>
      <c r="L1064" s="22">
        <v>10209</v>
      </c>
      <c r="M1064" s="22" t="s">
        <v>5</v>
      </c>
      <c r="N1064" s="22">
        <v>16</v>
      </c>
      <c r="O1064" s="22">
        <v>2</v>
      </c>
      <c r="P1064" s="22">
        <v>2</v>
      </c>
      <c r="Q1064" s="22">
        <f t="shared" si="16"/>
        <v>14</v>
      </c>
      <c r="R1064" s="22">
        <v>2</v>
      </c>
      <c r="S1064" s="22">
        <v>2</v>
      </c>
      <c r="T1064" s="22">
        <v>2</v>
      </c>
      <c r="U1064" s="22">
        <v>2</v>
      </c>
    </row>
    <row r="1065" spans="1:21" x14ac:dyDescent="0.25">
      <c r="A1065" s="22">
        <v>29</v>
      </c>
      <c r="B1065" s="22">
        <v>0</v>
      </c>
      <c r="C1065" s="22" t="s">
        <v>0</v>
      </c>
      <c r="D1065" s="22" t="s">
        <v>1</v>
      </c>
      <c r="E1065" s="22" t="s">
        <v>2</v>
      </c>
      <c r="F1065" s="22">
        <v>3</v>
      </c>
      <c r="G1065" s="22" t="s">
        <v>9</v>
      </c>
      <c r="H1065" s="22">
        <v>2</v>
      </c>
      <c r="I1065" s="22">
        <v>2</v>
      </c>
      <c r="J1065" s="22">
        <v>3</v>
      </c>
      <c r="K1065" s="22" t="s">
        <v>15</v>
      </c>
      <c r="L1065" s="22">
        <v>8620</v>
      </c>
      <c r="M1065" s="22" t="s">
        <v>11</v>
      </c>
      <c r="N1065" s="22">
        <v>10</v>
      </c>
      <c r="O1065" s="22">
        <v>3</v>
      </c>
      <c r="P1065" s="22">
        <v>10</v>
      </c>
      <c r="Q1065" s="22">
        <f t="shared" si="16"/>
        <v>0</v>
      </c>
      <c r="R1065" s="22">
        <v>7</v>
      </c>
      <c r="S1065" s="22">
        <v>0</v>
      </c>
      <c r="T1065" s="22">
        <v>4</v>
      </c>
      <c r="U1065" s="22">
        <v>19</v>
      </c>
    </row>
    <row r="1066" spans="1:21" x14ac:dyDescent="0.25">
      <c r="A1066" s="22">
        <v>30</v>
      </c>
      <c r="B1066" s="22">
        <v>0</v>
      </c>
      <c r="C1066" s="22" t="s">
        <v>0</v>
      </c>
      <c r="D1066" s="22" t="s">
        <v>13</v>
      </c>
      <c r="E1066" s="22" t="s">
        <v>2</v>
      </c>
      <c r="F1066" s="22">
        <v>3</v>
      </c>
      <c r="G1066" s="22" t="s">
        <v>9</v>
      </c>
      <c r="H1066" s="22">
        <v>3</v>
      </c>
      <c r="I1066" s="22">
        <v>1</v>
      </c>
      <c r="J1066" s="22">
        <v>3</v>
      </c>
      <c r="K1066" s="22" t="s">
        <v>15</v>
      </c>
      <c r="L1066" s="22">
        <v>2064</v>
      </c>
      <c r="M1066" s="22" t="s">
        <v>11</v>
      </c>
      <c r="N1066" s="22">
        <v>6</v>
      </c>
      <c r="O1066" s="22">
        <v>4</v>
      </c>
      <c r="P1066" s="22">
        <v>5</v>
      </c>
      <c r="Q1066" s="22">
        <f t="shared" si="16"/>
        <v>1</v>
      </c>
      <c r="R1066" s="22">
        <v>3</v>
      </c>
      <c r="S1066" s="22">
        <v>1</v>
      </c>
      <c r="T1066" s="22">
        <v>3</v>
      </c>
      <c r="U1066" s="22">
        <v>1</v>
      </c>
    </row>
    <row r="1067" spans="1:21" x14ac:dyDescent="0.25">
      <c r="A1067" s="22">
        <v>55</v>
      </c>
      <c r="B1067" s="22">
        <v>0</v>
      </c>
      <c r="C1067" s="22" t="s">
        <v>0</v>
      </c>
      <c r="D1067" s="22" t="s">
        <v>7</v>
      </c>
      <c r="E1067" s="22" t="s">
        <v>2</v>
      </c>
      <c r="F1067" s="22">
        <v>4</v>
      </c>
      <c r="G1067" s="22" t="s">
        <v>9</v>
      </c>
      <c r="H1067" s="22">
        <v>3</v>
      </c>
      <c r="I1067" s="22">
        <v>2</v>
      </c>
      <c r="J1067" s="22">
        <v>3</v>
      </c>
      <c r="K1067" s="22" t="s">
        <v>10</v>
      </c>
      <c r="L1067" s="22">
        <v>4035</v>
      </c>
      <c r="M1067" s="22" t="s">
        <v>5</v>
      </c>
      <c r="N1067" s="22">
        <v>4</v>
      </c>
      <c r="O1067" s="22">
        <v>3</v>
      </c>
      <c r="P1067" s="22">
        <v>3</v>
      </c>
      <c r="Q1067" s="22">
        <f t="shared" si="16"/>
        <v>1</v>
      </c>
      <c r="R1067" s="22">
        <v>2</v>
      </c>
      <c r="S1067" s="22">
        <v>1</v>
      </c>
      <c r="T1067" s="22">
        <v>2</v>
      </c>
      <c r="U1067" s="22">
        <v>4</v>
      </c>
    </row>
    <row r="1068" spans="1:21" x14ac:dyDescent="0.25">
      <c r="A1068" s="22">
        <v>33</v>
      </c>
      <c r="B1068" s="22">
        <v>0</v>
      </c>
      <c r="C1068" s="22" t="s">
        <v>0</v>
      </c>
      <c r="D1068" s="22" t="s">
        <v>7</v>
      </c>
      <c r="E1068" s="22" t="s">
        <v>8</v>
      </c>
      <c r="F1068" s="22">
        <v>1</v>
      </c>
      <c r="G1068" s="22" t="s">
        <v>3</v>
      </c>
      <c r="H1068" s="22">
        <v>2</v>
      </c>
      <c r="I1068" s="22">
        <v>1</v>
      </c>
      <c r="J1068" s="22">
        <v>2</v>
      </c>
      <c r="K1068" s="22" t="s">
        <v>10</v>
      </c>
      <c r="L1068" s="22">
        <v>3838</v>
      </c>
      <c r="M1068" s="22" t="s">
        <v>11</v>
      </c>
      <c r="N1068" s="22">
        <v>8</v>
      </c>
      <c r="O1068" s="22">
        <v>3</v>
      </c>
      <c r="P1068" s="22">
        <v>5</v>
      </c>
      <c r="Q1068" s="22">
        <f t="shared" si="16"/>
        <v>3</v>
      </c>
      <c r="R1068" s="22">
        <v>4</v>
      </c>
      <c r="S1068" s="22">
        <v>0</v>
      </c>
      <c r="T1068" s="22">
        <v>2</v>
      </c>
      <c r="U1068" s="22">
        <v>4</v>
      </c>
    </row>
    <row r="1069" spans="1:21" x14ac:dyDescent="0.25">
      <c r="A1069" s="22">
        <v>47</v>
      </c>
      <c r="B1069" s="22">
        <v>0</v>
      </c>
      <c r="C1069" s="22" t="s">
        <v>0</v>
      </c>
      <c r="D1069" s="22" t="s">
        <v>1</v>
      </c>
      <c r="E1069" s="22" t="s">
        <v>8</v>
      </c>
      <c r="F1069" s="22">
        <v>3</v>
      </c>
      <c r="G1069" s="22" t="s">
        <v>3</v>
      </c>
      <c r="H1069" s="22">
        <v>3</v>
      </c>
      <c r="I1069" s="22">
        <v>2</v>
      </c>
      <c r="J1069" s="22">
        <v>3</v>
      </c>
      <c r="K1069" s="22" t="s">
        <v>10</v>
      </c>
      <c r="L1069" s="22">
        <v>4591</v>
      </c>
      <c r="M1069" s="22" t="s">
        <v>5</v>
      </c>
      <c r="N1069" s="22">
        <v>11</v>
      </c>
      <c r="O1069" s="22">
        <v>2</v>
      </c>
      <c r="P1069" s="22">
        <v>5</v>
      </c>
      <c r="Q1069" s="22">
        <f t="shared" si="16"/>
        <v>6</v>
      </c>
      <c r="R1069" s="22">
        <v>4</v>
      </c>
      <c r="S1069" s="22">
        <v>1</v>
      </c>
      <c r="T1069" s="22">
        <v>2</v>
      </c>
      <c r="U1069" s="22">
        <v>14</v>
      </c>
    </row>
    <row r="1070" spans="1:21" x14ac:dyDescent="0.25">
      <c r="A1070" s="22">
        <v>28</v>
      </c>
      <c r="B1070" s="22">
        <v>1</v>
      </c>
      <c r="C1070" s="22" t="s">
        <v>6</v>
      </c>
      <c r="D1070" s="22" t="s">
        <v>7</v>
      </c>
      <c r="E1070" s="22" t="s">
        <v>8</v>
      </c>
      <c r="F1070" s="22">
        <v>3</v>
      </c>
      <c r="G1070" s="22" t="s">
        <v>9</v>
      </c>
      <c r="H1070" s="22">
        <v>2</v>
      </c>
      <c r="I1070" s="22">
        <v>1</v>
      </c>
      <c r="J1070" s="22">
        <v>1</v>
      </c>
      <c r="K1070" s="22" t="s">
        <v>4</v>
      </c>
      <c r="L1070" s="22">
        <v>2561</v>
      </c>
      <c r="M1070" s="22" t="s">
        <v>11</v>
      </c>
      <c r="N1070" s="22">
        <v>8</v>
      </c>
      <c r="O1070" s="22">
        <v>2</v>
      </c>
      <c r="P1070" s="22">
        <v>0</v>
      </c>
      <c r="Q1070" s="22">
        <f t="shared" si="16"/>
        <v>8</v>
      </c>
      <c r="R1070" s="22">
        <v>0</v>
      </c>
      <c r="S1070" s="22">
        <v>0</v>
      </c>
      <c r="T1070" s="22">
        <v>0</v>
      </c>
      <c r="U1070" s="22">
        <v>2</v>
      </c>
    </row>
    <row r="1071" spans="1:21" x14ac:dyDescent="0.25">
      <c r="A1071" s="22">
        <v>28</v>
      </c>
      <c r="B1071" s="22">
        <v>0</v>
      </c>
      <c r="C1071" s="22" t="s">
        <v>0</v>
      </c>
      <c r="D1071" s="22" t="s">
        <v>7</v>
      </c>
      <c r="E1071" s="22" t="s">
        <v>2</v>
      </c>
      <c r="F1071" s="22">
        <v>1</v>
      </c>
      <c r="G1071" s="22" t="s">
        <v>9</v>
      </c>
      <c r="H1071" s="22">
        <v>2</v>
      </c>
      <c r="I1071" s="22">
        <v>1</v>
      </c>
      <c r="J1071" s="22">
        <v>3</v>
      </c>
      <c r="K1071" s="22" t="s">
        <v>15</v>
      </c>
      <c r="L1071" s="22">
        <v>1563</v>
      </c>
      <c r="M1071" s="22" t="s">
        <v>11</v>
      </c>
      <c r="N1071" s="22">
        <v>1</v>
      </c>
      <c r="O1071" s="22">
        <v>1</v>
      </c>
      <c r="P1071" s="22">
        <v>1</v>
      </c>
      <c r="Q1071" s="22">
        <f t="shared" si="16"/>
        <v>0</v>
      </c>
      <c r="R1071" s="22">
        <v>0</v>
      </c>
      <c r="S1071" s="22">
        <v>0</v>
      </c>
      <c r="T1071" s="22">
        <v>0</v>
      </c>
      <c r="U1071" s="22">
        <v>1</v>
      </c>
    </row>
    <row r="1072" spans="1:21" x14ac:dyDescent="0.25">
      <c r="A1072" s="22">
        <v>28</v>
      </c>
      <c r="B1072" s="22">
        <v>0</v>
      </c>
      <c r="C1072" s="22" t="s">
        <v>6</v>
      </c>
      <c r="D1072" s="22" t="s">
        <v>1</v>
      </c>
      <c r="E1072" s="22" t="s">
        <v>2</v>
      </c>
      <c r="F1072" s="22">
        <v>3</v>
      </c>
      <c r="G1072" s="22" t="s">
        <v>9</v>
      </c>
      <c r="H1072" s="22">
        <v>3</v>
      </c>
      <c r="I1072" s="22">
        <v>2</v>
      </c>
      <c r="J1072" s="22">
        <v>1</v>
      </c>
      <c r="K1072" s="22" t="s">
        <v>4</v>
      </c>
      <c r="L1072" s="22">
        <v>4898</v>
      </c>
      <c r="M1072" s="22" t="s">
        <v>11</v>
      </c>
      <c r="N1072" s="22">
        <v>5</v>
      </c>
      <c r="O1072" s="22">
        <v>3</v>
      </c>
      <c r="P1072" s="22">
        <v>4</v>
      </c>
      <c r="Q1072" s="22">
        <f t="shared" si="16"/>
        <v>1</v>
      </c>
      <c r="R1072" s="22">
        <v>2</v>
      </c>
      <c r="S1072" s="22">
        <v>1</v>
      </c>
      <c r="T1072" s="22">
        <v>3</v>
      </c>
      <c r="U1072" s="22">
        <v>7</v>
      </c>
    </row>
    <row r="1073" spans="1:21" x14ac:dyDescent="0.25">
      <c r="A1073" s="22">
        <v>49</v>
      </c>
      <c r="B1073" s="22">
        <v>0</v>
      </c>
      <c r="C1073" s="22" t="s">
        <v>0</v>
      </c>
      <c r="D1073" s="22" t="s">
        <v>7</v>
      </c>
      <c r="E1073" s="22" t="s">
        <v>8</v>
      </c>
      <c r="F1073" s="22">
        <v>3</v>
      </c>
      <c r="G1073" s="22" t="s">
        <v>3</v>
      </c>
      <c r="H1073" s="22">
        <v>2</v>
      </c>
      <c r="I1073" s="22">
        <v>2</v>
      </c>
      <c r="J1073" s="22">
        <v>1</v>
      </c>
      <c r="K1073" s="22" t="s">
        <v>10</v>
      </c>
      <c r="L1073" s="22">
        <v>4789</v>
      </c>
      <c r="M1073" s="22" t="s">
        <v>11</v>
      </c>
      <c r="N1073" s="22">
        <v>10</v>
      </c>
      <c r="O1073" s="22">
        <v>3</v>
      </c>
      <c r="P1073" s="22">
        <v>3</v>
      </c>
      <c r="Q1073" s="22">
        <f t="shared" si="16"/>
        <v>7</v>
      </c>
      <c r="R1073" s="22">
        <v>2</v>
      </c>
      <c r="S1073" s="22">
        <v>1</v>
      </c>
      <c r="T1073" s="22">
        <v>2</v>
      </c>
      <c r="U1073" s="22">
        <v>3</v>
      </c>
    </row>
    <row r="1074" spans="1:21" x14ac:dyDescent="0.25">
      <c r="A1074" s="22">
        <v>29</v>
      </c>
      <c r="B1074" s="22">
        <v>0</v>
      </c>
      <c r="C1074" s="22" t="s">
        <v>6</v>
      </c>
      <c r="D1074" s="22" t="s">
        <v>7</v>
      </c>
      <c r="E1074" s="22" t="s">
        <v>2</v>
      </c>
      <c r="F1074" s="22">
        <v>4</v>
      </c>
      <c r="G1074" s="22" t="s">
        <v>3</v>
      </c>
      <c r="H1074" s="22">
        <v>3</v>
      </c>
      <c r="I1074" s="22">
        <v>1</v>
      </c>
      <c r="J1074" s="22">
        <v>2</v>
      </c>
      <c r="K1074" s="22" t="s">
        <v>10</v>
      </c>
      <c r="L1074" s="22">
        <v>3180</v>
      </c>
      <c r="M1074" s="22" t="s">
        <v>11</v>
      </c>
      <c r="N1074" s="22">
        <v>4</v>
      </c>
      <c r="O1074" s="22">
        <v>3</v>
      </c>
      <c r="P1074" s="22">
        <v>3</v>
      </c>
      <c r="Q1074" s="22">
        <f t="shared" si="16"/>
        <v>1</v>
      </c>
      <c r="R1074" s="22">
        <v>2</v>
      </c>
      <c r="S1074" s="22">
        <v>0</v>
      </c>
      <c r="T1074" s="22">
        <v>2</v>
      </c>
      <c r="U1074" s="22">
        <v>2</v>
      </c>
    </row>
    <row r="1075" spans="1:21" x14ac:dyDescent="0.25">
      <c r="A1075" s="22">
        <v>28</v>
      </c>
      <c r="B1075" s="22">
        <v>0</v>
      </c>
      <c r="C1075" s="22" t="s">
        <v>0</v>
      </c>
      <c r="D1075" s="22" t="s">
        <v>7</v>
      </c>
      <c r="E1075" s="22" t="s">
        <v>2</v>
      </c>
      <c r="F1075" s="22">
        <v>3</v>
      </c>
      <c r="G1075" s="22" t="s">
        <v>9</v>
      </c>
      <c r="H1075" s="22">
        <v>1</v>
      </c>
      <c r="I1075" s="22">
        <v>2</v>
      </c>
      <c r="J1075" s="22">
        <v>2</v>
      </c>
      <c r="K1075" s="22" t="s">
        <v>10</v>
      </c>
      <c r="L1075" s="22">
        <v>6549</v>
      </c>
      <c r="M1075" s="22" t="s">
        <v>11</v>
      </c>
      <c r="N1075" s="22">
        <v>8</v>
      </c>
      <c r="O1075" s="22">
        <v>2</v>
      </c>
      <c r="P1075" s="22">
        <v>8</v>
      </c>
      <c r="Q1075" s="22">
        <f t="shared" si="16"/>
        <v>0</v>
      </c>
      <c r="R1075" s="22">
        <v>6</v>
      </c>
      <c r="S1075" s="22">
        <v>1</v>
      </c>
      <c r="T1075" s="22">
        <v>7</v>
      </c>
      <c r="U1075" s="22">
        <v>29</v>
      </c>
    </row>
    <row r="1076" spans="1:21" x14ac:dyDescent="0.25">
      <c r="A1076" s="22">
        <v>33</v>
      </c>
      <c r="B1076" s="22">
        <v>0</v>
      </c>
      <c r="C1076" s="22" t="s">
        <v>0</v>
      </c>
      <c r="D1076" s="22" t="s">
        <v>7</v>
      </c>
      <c r="E1076" s="22" t="s">
        <v>2</v>
      </c>
      <c r="F1076" s="22">
        <v>4</v>
      </c>
      <c r="G1076" s="22" t="s">
        <v>9</v>
      </c>
      <c r="H1076" s="22">
        <v>3</v>
      </c>
      <c r="I1076" s="22">
        <v>2</v>
      </c>
      <c r="J1076" s="22">
        <v>3</v>
      </c>
      <c r="K1076" s="22" t="s">
        <v>4</v>
      </c>
      <c r="L1076" s="22">
        <v>6388</v>
      </c>
      <c r="M1076" s="22" t="s">
        <v>5</v>
      </c>
      <c r="N1076" s="22">
        <v>14</v>
      </c>
      <c r="O1076" s="22">
        <v>3</v>
      </c>
      <c r="P1076" s="22">
        <v>0</v>
      </c>
      <c r="Q1076" s="22">
        <f t="shared" si="16"/>
        <v>14</v>
      </c>
      <c r="R1076" s="22">
        <v>0</v>
      </c>
      <c r="S1076" s="22">
        <v>0</v>
      </c>
      <c r="T1076" s="22">
        <v>0</v>
      </c>
      <c r="U1076" s="22">
        <v>8</v>
      </c>
    </row>
    <row r="1077" spans="1:21" x14ac:dyDescent="0.25">
      <c r="A1077" s="22">
        <v>32</v>
      </c>
      <c r="B1077" s="22">
        <v>0</v>
      </c>
      <c r="C1077" s="22" t="s">
        <v>0</v>
      </c>
      <c r="D1077" s="22" t="s">
        <v>7</v>
      </c>
      <c r="E1077" s="22" t="s">
        <v>8</v>
      </c>
      <c r="F1077" s="22">
        <v>3</v>
      </c>
      <c r="G1077" s="22" t="s">
        <v>9</v>
      </c>
      <c r="H1077" s="22">
        <v>3</v>
      </c>
      <c r="I1077" s="22">
        <v>3</v>
      </c>
      <c r="J1077" s="22">
        <v>4</v>
      </c>
      <c r="K1077" s="22" t="s">
        <v>4</v>
      </c>
      <c r="L1077" s="22">
        <v>11244</v>
      </c>
      <c r="M1077" s="22" t="s">
        <v>11</v>
      </c>
      <c r="N1077" s="22">
        <v>10</v>
      </c>
      <c r="O1077" s="22">
        <v>4</v>
      </c>
      <c r="P1077" s="22">
        <v>5</v>
      </c>
      <c r="Q1077" s="22">
        <f t="shared" si="16"/>
        <v>5</v>
      </c>
      <c r="R1077" s="22">
        <v>2</v>
      </c>
      <c r="S1077" s="22">
        <v>0</v>
      </c>
      <c r="T1077" s="22">
        <v>0</v>
      </c>
      <c r="U1077" s="22">
        <v>10</v>
      </c>
    </row>
    <row r="1078" spans="1:21" x14ac:dyDescent="0.25">
      <c r="A1078" s="22">
        <v>54</v>
      </c>
      <c r="B1078" s="22">
        <v>0</v>
      </c>
      <c r="C1078" s="22" t="s">
        <v>6</v>
      </c>
      <c r="D1078" s="22" t="s">
        <v>7</v>
      </c>
      <c r="E1078" s="22" t="s">
        <v>8</v>
      </c>
      <c r="F1078" s="22">
        <v>2</v>
      </c>
      <c r="G1078" s="22" t="s">
        <v>3</v>
      </c>
      <c r="H1078" s="22">
        <v>3</v>
      </c>
      <c r="I1078" s="22">
        <v>4</v>
      </c>
      <c r="J1078" s="22">
        <v>4</v>
      </c>
      <c r="K1078" s="22" t="s">
        <v>15</v>
      </c>
      <c r="L1078" s="22">
        <v>16032</v>
      </c>
      <c r="M1078" s="22" t="s">
        <v>11</v>
      </c>
      <c r="N1078" s="22">
        <v>26</v>
      </c>
      <c r="O1078" s="22">
        <v>3</v>
      </c>
      <c r="P1078" s="22">
        <v>14</v>
      </c>
      <c r="Q1078" s="22">
        <f t="shared" si="16"/>
        <v>12</v>
      </c>
      <c r="R1078" s="22">
        <v>9</v>
      </c>
      <c r="S1078" s="22">
        <v>1</v>
      </c>
      <c r="T1078" s="22">
        <v>12</v>
      </c>
      <c r="U1078" s="22">
        <v>11</v>
      </c>
    </row>
    <row r="1079" spans="1:21" x14ac:dyDescent="0.25">
      <c r="A1079" s="22">
        <v>29</v>
      </c>
      <c r="B1079" s="22">
        <v>1</v>
      </c>
      <c r="C1079" s="22" t="s">
        <v>0</v>
      </c>
      <c r="D1079" s="22" t="s">
        <v>7</v>
      </c>
      <c r="E1079" s="22" t="s">
        <v>17</v>
      </c>
      <c r="F1079" s="22">
        <v>1</v>
      </c>
      <c r="G1079" s="22" t="s">
        <v>9</v>
      </c>
      <c r="H1079" s="22">
        <v>2</v>
      </c>
      <c r="I1079" s="22">
        <v>1</v>
      </c>
      <c r="J1079" s="22">
        <v>1</v>
      </c>
      <c r="K1079" s="22" t="s">
        <v>4</v>
      </c>
      <c r="L1079" s="22">
        <v>2362</v>
      </c>
      <c r="M1079" s="22" t="s">
        <v>11</v>
      </c>
      <c r="N1079" s="22">
        <v>11</v>
      </c>
      <c r="O1079" s="22">
        <v>1</v>
      </c>
      <c r="P1079" s="22">
        <v>9</v>
      </c>
      <c r="Q1079" s="22">
        <f t="shared" si="16"/>
        <v>2</v>
      </c>
      <c r="R1079" s="22">
        <v>7</v>
      </c>
      <c r="S1079" s="22">
        <v>0</v>
      </c>
      <c r="T1079" s="22">
        <v>7</v>
      </c>
      <c r="U1079" s="22">
        <v>1</v>
      </c>
    </row>
    <row r="1080" spans="1:21" x14ac:dyDescent="0.25">
      <c r="A1080" s="22">
        <v>44</v>
      </c>
      <c r="B1080" s="22">
        <v>0</v>
      </c>
      <c r="C1080" s="22" t="s">
        <v>0</v>
      </c>
      <c r="D1080" s="22" t="s">
        <v>7</v>
      </c>
      <c r="E1080" s="22" t="s">
        <v>2</v>
      </c>
      <c r="F1080" s="22">
        <v>4</v>
      </c>
      <c r="G1080" s="22" t="s">
        <v>9</v>
      </c>
      <c r="H1080" s="22">
        <v>3</v>
      </c>
      <c r="I1080" s="22">
        <v>4</v>
      </c>
      <c r="J1080" s="22">
        <v>1</v>
      </c>
      <c r="K1080" s="22" t="s">
        <v>10</v>
      </c>
      <c r="L1080" s="22">
        <v>16328</v>
      </c>
      <c r="M1080" s="22" t="s">
        <v>11</v>
      </c>
      <c r="N1080" s="22">
        <v>24</v>
      </c>
      <c r="O1080" s="22">
        <v>4</v>
      </c>
      <c r="P1080" s="22">
        <v>20</v>
      </c>
      <c r="Q1080" s="22">
        <f t="shared" si="16"/>
        <v>4</v>
      </c>
      <c r="R1080" s="22">
        <v>6</v>
      </c>
      <c r="S1080" s="22">
        <v>14</v>
      </c>
      <c r="T1080" s="22">
        <v>17</v>
      </c>
      <c r="U1080" s="22">
        <v>28</v>
      </c>
    </row>
    <row r="1081" spans="1:21" x14ac:dyDescent="0.25">
      <c r="A1081" s="22">
        <v>39</v>
      </c>
      <c r="B1081" s="22">
        <v>0</v>
      </c>
      <c r="C1081" s="22" t="s">
        <v>0</v>
      </c>
      <c r="D1081" s="22" t="s">
        <v>7</v>
      </c>
      <c r="E1081" s="22" t="s">
        <v>2</v>
      </c>
      <c r="F1081" s="22">
        <v>2</v>
      </c>
      <c r="G1081" s="22" t="s">
        <v>3</v>
      </c>
      <c r="H1081" s="22">
        <v>3</v>
      </c>
      <c r="I1081" s="22">
        <v>3</v>
      </c>
      <c r="J1081" s="22">
        <v>2</v>
      </c>
      <c r="K1081" s="22" t="s">
        <v>4</v>
      </c>
      <c r="L1081" s="22">
        <v>8376</v>
      </c>
      <c r="M1081" s="22" t="s">
        <v>11</v>
      </c>
      <c r="N1081" s="22">
        <v>9</v>
      </c>
      <c r="O1081" s="22">
        <v>3</v>
      </c>
      <c r="P1081" s="22">
        <v>2</v>
      </c>
      <c r="Q1081" s="22">
        <f t="shared" si="16"/>
        <v>7</v>
      </c>
      <c r="R1081" s="22">
        <v>0</v>
      </c>
      <c r="S1081" s="22">
        <v>2</v>
      </c>
      <c r="T1081" s="22">
        <v>2</v>
      </c>
      <c r="U1081" s="22">
        <v>6</v>
      </c>
    </row>
    <row r="1082" spans="1:21" x14ac:dyDescent="0.25">
      <c r="A1082" s="22">
        <v>46</v>
      </c>
      <c r="B1082" s="22">
        <v>0</v>
      </c>
      <c r="C1082" s="22" t="s">
        <v>0</v>
      </c>
      <c r="D1082" s="22" t="s">
        <v>1</v>
      </c>
      <c r="E1082" s="22" t="s">
        <v>2</v>
      </c>
      <c r="F1082" s="22">
        <v>3</v>
      </c>
      <c r="G1082" s="22" t="s">
        <v>3</v>
      </c>
      <c r="H1082" s="22">
        <v>3</v>
      </c>
      <c r="I1082" s="22">
        <v>4</v>
      </c>
      <c r="J1082" s="22">
        <v>2</v>
      </c>
      <c r="K1082" s="22" t="s">
        <v>10</v>
      </c>
      <c r="L1082" s="22">
        <v>16606</v>
      </c>
      <c r="M1082" s="22" t="s">
        <v>11</v>
      </c>
      <c r="N1082" s="22">
        <v>23</v>
      </c>
      <c r="O1082" s="22">
        <v>4</v>
      </c>
      <c r="P1082" s="22">
        <v>13</v>
      </c>
      <c r="Q1082" s="22">
        <f t="shared" si="16"/>
        <v>10</v>
      </c>
      <c r="R1082" s="22">
        <v>12</v>
      </c>
      <c r="S1082" s="22">
        <v>5</v>
      </c>
      <c r="T1082" s="22">
        <v>1</v>
      </c>
      <c r="U1082" s="22">
        <v>3</v>
      </c>
    </row>
    <row r="1083" spans="1:21" x14ac:dyDescent="0.25">
      <c r="A1083" s="22">
        <v>35</v>
      </c>
      <c r="B1083" s="22">
        <v>0</v>
      </c>
      <c r="C1083" s="22" t="s">
        <v>0</v>
      </c>
      <c r="D1083" s="22" t="s">
        <v>7</v>
      </c>
      <c r="E1083" s="22" t="s">
        <v>2</v>
      </c>
      <c r="F1083" s="22">
        <v>4</v>
      </c>
      <c r="G1083" s="22" t="s">
        <v>3</v>
      </c>
      <c r="H1083" s="22">
        <v>2</v>
      </c>
      <c r="I1083" s="22">
        <v>3</v>
      </c>
      <c r="J1083" s="22">
        <v>2</v>
      </c>
      <c r="K1083" s="22" t="s">
        <v>4</v>
      </c>
      <c r="L1083" s="22">
        <v>8606</v>
      </c>
      <c r="M1083" s="22" t="s">
        <v>11</v>
      </c>
      <c r="N1083" s="22">
        <v>11</v>
      </c>
      <c r="O1083" s="22">
        <v>1</v>
      </c>
      <c r="P1083" s="22">
        <v>11</v>
      </c>
      <c r="Q1083" s="22">
        <f t="shared" si="16"/>
        <v>0</v>
      </c>
      <c r="R1083" s="22">
        <v>8</v>
      </c>
      <c r="S1083" s="22">
        <v>3</v>
      </c>
      <c r="T1083" s="22">
        <v>3</v>
      </c>
      <c r="U1083" s="22">
        <v>16</v>
      </c>
    </row>
    <row r="1084" spans="1:21" x14ac:dyDescent="0.25">
      <c r="A1084" s="22">
        <v>23</v>
      </c>
      <c r="B1084" s="22">
        <v>0</v>
      </c>
      <c r="C1084" s="22" t="s">
        <v>0</v>
      </c>
      <c r="D1084" s="22" t="s">
        <v>7</v>
      </c>
      <c r="E1084" s="22" t="s">
        <v>2</v>
      </c>
      <c r="F1084" s="22">
        <v>1</v>
      </c>
      <c r="G1084" s="22" t="s">
        <v>9</v>
      </c>
      <c r="H1084" s="22">
        <v>3</v>
      </c>
      <c r="I1084" s="22">
        <v>2</v>
      </c>
      <c r="J1084" s="22">
        <v>3</v>
      </c>
      <c r="K1084" s="22" t="s">
        <v>4</v>
      </c>
      <c r="L1084" s="22">
        <v>2272</v>
      </c>
      <c r="M1084" s="22" t="s">
        <v>11</v>
      </c>
      <c r="N1084" s="22">
        <v>5</v>
      </c>
      <c r="O1084" s="22">
        <v>3</v>
      </c>
      <c r="P1084" s="22">
        <v>4</v>
      </c>
      <c r="Q1084" s="22">
        <f t="shared" si="16"/>
        <v>1</v>
      </c>
      <c r="R1084" s="22">
        <v>3</v>
      </c>
      <c r="S1084" s="22">
        <v>1</v>
      </c>
      <c r="T1084" s="22">
        <v>2</v>
      </c>
      <c r="U1084" s="22">
        <v>20</v>
      </c>
    </row>
    <row r="1085" spans="1:21" x14ac:dyDescent="0.25">
      <c r="A1085" s="22">
        <v>40</v>
      </c>
      <c r="B1085" s="22">
        <v>1</v>
      </c>
      <c r="C1085" s="22" t="s">
        <v>0</v>
      </c>
      <c r="D1085" s="22" t="s">
        <v>7</v>
      </c>
      <c r="E1085" s="22" t="s">
        <v>2</v>
      </c>
      <c r="F1085" s="22">
        <v>4</v>
      </c>
      <c r="G1085" s="22" t="s">
        <v>9</v>
      </c>
      <c r="H1085" s="22">
        <v>3</v>
      </c>
      <c r="I1085" s="22">
        <v>1</v>
      </c>
      <c r="J1085" s="22">
        <v>1</v>
      </c>
      <c r="K1085" s="22" t="s">
        <v>4</v>
      </c>
      <c r="L1085" s="22">
        <v>2018</v>
      </c>
      <c r="M1085" s="22" t="s">
        <v>11</v>
      </c>
      <c r="N1085" s="22">
        <v>15</v>
      </c>
      <c r="O1085" s="22">
        <v>1</v>
      </c>
      <c r="P1085" s="22">
        <v>5</v>
      </c>
      <c r="Q1085" s="22">
        <f t="shared" si="16"/>
        <v>10</v>
      </c>
      <c r="R1085" s="22">
        <v>4</v>
      </c>
      <c r="S1085" s="22">
        <v>1</v>
      </c>
      <c r="T1085" s="22">
        <v>0</v>
      </c>
      <c r="U1085" s="22">
        <v>9</v>
      </c>
    </row>
    <row r="1086" spans="1:21" x14ac:dyDescent="0.25">
      <c r="A1086" s="22">
        <v>34</v>
      </c>
      <c r="B1086" s="22">
        <v>0</v>
      </c>
      <c r="C1086" s="22" t="s">
        <v>0</v>
      </c>
      <c r="D1086" s="22" t="s">
        <v>1</v>
      </c>
      <c r="E1086" s="22" t="s">
        <v>17</v>
      </c>
      <c r="F1086" s="22">
        <v>4</v>
      </c>
      <c r="G1086" s="22" t="s">
        <v>9</v>
      </c>
      <c r="H1086" s="22">
        <v>2</v>
      </c>
      <c r="I1086" s="22">
        <v>3</v>
      </c>
      <c r="J1086" s="22">
        <v>3</v>
      </c>
      <c r="K1086" s="22" t="s">
        <v>10</v>
      </c>
      <c r="L1086" s="22">
        <v>7083</v>
      </c>
      <c r="M1086" s="22" t="s">
        <v>5</v>
      </c>
      <c r="N1086" s="22">
        <v>10</v>
      </c>
      <c r="O1086" s="22">
        <v>3</v>
      </c>
      <c r="P1086" s="22">
        <v>10</v>
      </c>
      <c r="Q1086" s="22">
        <f t="shared" si="16"/>
        <v>0</v>
      </c>
      <c r="R1086" s="22">
        <v>9</v>
      </c>
      <c r="S1086" s="22">
        <v>8</v>
      </c>
      <c r="T1086" s="22">
        <v>6</v>
      </c>
      <c r="U1086" s="22">
        <v>1</v>
      </c>
    </row>
    <row r="1087" spans="1:21" x14ac:dyDescent="0.25">
      <c r="A1087" s="22">
        <v>31</v>
      </c>
      <c r="B1087" s="22">
        <v>1</v>
      </c>
      <c r="C1087" s="22" t="s">
        <v>6</v>
      </c>
      <c r="D1087" s="22" t="s">
        <v>7</v>
      </c>
      <c r="E1087" s="22" t="s">
        <v>2</v>
      </c>
      <c r="F1087" s="22">
        <v>4</v>
      </c>
      <c r="G1087" s="22" t="s">
        <v>3</v>
      </c>
      <c r="H1087" s="22">
        <v>3</v>
      </c>
      <c r="I1087" s="22">
        <v>1</v>
      </c>
      <c r="J1087" s="22">
        <v>3</v>
      </c>
      <c r="K1087" s="22" t="s">
        <v>4</v>
      </c>
      <c r="L1087" s="22">
        <v>4084</v>
      </c>
      <c r="M1087" s="22" t="s">
        <v>11</v>
      </c>
      <c r="N1087" s="22">
        <v>7</v>
      </c>
      <c r="O1087" s="22">
        <v>1</v>
      </c>
      <c r="P1087" s="22">
        <v>7</v>
      </c>
      <c r="Q1087" s="22">
        <f t="shared" si="16"/>
        <v>0</v>
      </c>
      <c r="R1087" s="22">
        <v>2</v>
      </c>
      <c r="S1087" s="22">
        <v>7</v>
      </c>
      <c r="T1087" s="22">
        <v>7</v>
      </c>
      <c r="U1087" s="22">
        <v>3</v>
      </c>
    </row>
    <row r="1088" spans="1:21" x14ac:dyDescent="0.25">
      <c r="A1088" s="22">
        <v>50</v>
      </c>
      <c r="B1088" s="22">
        <v>0</v>
      </c>
      <c r="C1088" s="22" t="s">
        <v>6</v>
      </c>
      <c r="D1088" s="22" t="s">
        <v>7</v>
      </c>
      <c r="E1088" s="22" t="s">
        <v>8</v>
      </c>
      <c r="F1088" s="22">
        <v>3</v>
      </c>
      <c r="G1088" s="22" t="s">
        <v>9</v>
      </c>
      <c r="H1088" s="22">
        <v>1</v>
      </c>
      <c r="I1088" s="22">
        <v>4</v>
      </c>
      <c r="J1088" s="22">
        <v>4</v>
      </c>
      <c r="K1088" s="22" t="s">
        <v>4</v>
      </c>
      <c r="L1088" s="22">
        <v>14411</v>
      </c>
      <c r="M1088" s="22" t="s">
        <v>5</v>
      </c>
      <c r="N1088" s="22">
        <v>32</v>
      </c>
      <c r="O1088" s="22">
        <v>3</v>
      </c>
      <c r="P1088" s="22">
        <v>32</v>
      </c>
      <c r="Q1088" s="22">
        <f t="shared" si="16"/>
        <v>0</v>
      </c>
      <c r="R1088" s="22">
        <v>6</v>
      </c>
      <c r="S1088" s="22">
        <v>13</v>
      </c>
      <c r="T1088" s="22">
        <v>9</v>
      </c>
      <c r="U1088" s="22">
        <v>22</v>
      </c>
    </row>
    <row r="1089" spans="1:21" x14ac:dyDescent="0.25">
      <c r="A1089" s="22">
        <v>34</v>
      </c>
      <c r="B1089" s="22">
        <v>0</v>
      </c>
      <c r="C1089" s="22" t="s">
        <v>0</v>
      </c>
      <c r="D1089" s="22" t="s">
        <v>1</v>
      </c>
      <c r="E1089" s="22" t="s">
        <v>17</v>
      </c>
      <c r="F1089" s="22">
        <v>2</v>
      </c>
      <c r="G1089" s="22" t="s">
        <v>9</v>
      </c>
      <c r="H1089" s="22">
        <v>3</v>
      </c>
      <c r="I1089" s="22">
        <v>1</v>
      </c>
      <c r="J1089" s="22">
        <v>3</v>
      </c>
      <c r="K1089" s="22" t="s">
        <v>10</v>
      </c>
      <c r="L1089" s="22">
        <v>2308</v>
      </c>
      <c r="M1089" s="22" t="s">
        <v>5</v>
      </c>
      <c r="N1089" s="22">
        <v>12</v>
      </c>
      <c r="O1089" s="22">
        <v>3</v>
      </c>
      <c r="P1089" s="22">
        <v>11</v>
      </c>
      <c r="Q1089" s="22">
        <f t="shared" si="16"/>
        <v>1</v>
      </c>
      <c r="R1089" s="22">
        <v>10</v>
      </c>
      <c r="S1089" s="22">
        <v>5</v>
      </c>
      <c r="T1089" s="22">
        <v>7</v>
      </c>
      <c r="U1089" s="22">
        <v>7</v>
      </c>
    </row>
    <row r="1090" spans="1:21" x14ac:dyDescent="0.25">
      <c r="A1090" s="22">
        <v>42</v>
      </c>
      <c r="B1090" s="22">
        <v>0</v>
      </c>
      <c r="C1090" s="22" t="s">
        <v>0</v>
      </c>
      <c r="D1090" s="22" t="s">
        <v>7</v>
      </c>
      <c r="E1090" s="22" t="s">
        <v>8</v>
      </c>
      <c r="F1090" s="22">
        <v>3</v>
      </c>
      <c r="G1090" s="22" t="s">
        <v>9</v>
      </c>
      <c r="H1090" s="22">
        <v>2</v>
      </c>
      <c r="I1090" s="22">
        <v>1</v>
      </c>
      <c r="J1090" s="22">
        <v>2</v>
      </c>
      <c r="K1090" s="22" t="s">
        <v>10</v>
      </c>
      <c r="L1090" s="22">
        <v>4841</v>
      </c>
      <c r="M1090" s="22" t="s">
        <v>11</v>
      </c>
      <c r="N1090" s="22">
        <v>4</v>
      </c>
      <c r="O1090" s="22">
        <v>3</v>
      </c>
      <c r="P1090" s="22">
        <v>1</v>
      </c>
      <c r="Q1090" s="22">
        <f t="shared" si="16"/>
        <v>3</v>
      </c>
      <c r="R1090" s="22">
        <v>0</v>
      </c>
      <c r="S1090" s="22">
        <v>0</v>
      </c>
      <c r="T1090" s="22">
        <v>0</v>
      </c>
      <c r="U1090" s="22">
        <v>2</v>
      </c>
    </row>
    <row r="1091" spans="1:21" x14ac:dyDescent="0.25">
      <c r="A1091" s="22">
        <v>37</v>
      </c>
      <c r="B1091" s="22">
        <v>0</v>
      </c>
      <c r="C1091" s="22" t="s">
        <v>0</v>
      </c>
      <c r="D1091" s="22" t="s">
        <v>7</v>
      </c>
      <c r="E1091" s="22" t="s">
        <v>8</v>
      </c>
      <c r="F1091" s="22">
        <v>1</v>
      </c>
      <c r="G1091" s="22" t="s">
        <v>9</v>
      </c>
      <c r="H1091" s="22">
        <v>3</v>
      </c>
      <c r="I1091" s="22">
        <v>2</v>
      </c>
      <c r="J1091" s="22">
        <v>4</v>
      </c>
      <c r="K1091" s="22" t="s">
        <v>10</v>
      </c>
      <c r="L1091" s="22">
        <v>4285</v>
      </c>
      <c r="M1091" s="22" t="s">
        <v>11</v>
      </c>
      <c r="N1091" s="22">
        <v>10</v>
      </c>
      <c r="O1091" s="22">
        <v>3</v>
      </c>
      <c r="P1091" s="22">
        <v>10</v>
      </c>
      <c r="Q1091" s="22">
        <f t="shared" ref="Q1091:Q1154" si="17">N1091-P1091</f>
        <v>0</v>
      </c>
      <c r="R1091" s="22">
        <v>8</v>
      </c>
      <c r="S1091" s="22">
        <v>3</v>
      </c>
      <c r="T1091" s="22">
        <v>7</v>
      </c>
      <c r="U1091" s="22">
        <v>13</v>
      </c>
    </row>
    <row r="1092" spans="1:21" x14ac:dyDescent="0.25">
      <c r="A1092" s="22">
        <v>29</v>
      </c>
      <c r="B1092" s="22">
        <v>0</v>
      </c>
      <c r="C1092" s="22" t="s">
        <v>0</v>
      </c>
      <c r="D1092" s="22" t="s">
        <v>7</v>
      </c>
      <c r="E1092" s="22" t="s">
        <v>20</v>
      </c>
      <c r="F1092" s="22">
        <v>3</v>
      </c>
      <c r="G1092" s="22" t="s">
        <v>3</v>
      </c>
      <c r="H1092" s="22">
        <v>1</v>
      </c>
      <c r="I1092" s="22">
        <v>2</v>
      </c>
      <c r="J1092" s="22">
        <v>1</v>
      </c>
      <c r="K1092" s="22" t="s">
        <v>10</v>
      </c>
      <c r="L1092" s="22">
        <v>9715</v>
      </c>
      <c r="M1092" s="22" t="s">
        <v>11</v>
      </c>
      <c r="N1092" s="22">
        <v>9</v>
      </c>
      <c r="O1092" s="22">
        <v>3</v>
      </c>
      <c r="P1092" s="22">
        <v>7</v>
      </c>
      <c r="Q1092" s="22">
        <f t="shared" si="17"/>
        <v>2</v>
      </c>
      <c r="R1092" s="22">
        <v>7</v>
      </c>
      <c r="S1092" s="22">
        <v>0</v>
      </c>
      <c r="T1092" s="22">
        <v>7</v>
      </c>
      <c r="U1092" s="22">
        <v>8</v>
      </c>
    </row>
    <row r="1093" spans="1:21" x14ac:dyDescent="0.25">
      <c r="A1093" s="22">
        <v>33</v>
      </c>
      <c r="B1093" s="22">
        <v>0</v>
      </c>
      <c r="C1093" s="22" t="s">
        <v>0</v>
      </c>
      <c r="D1093" s="22" t="s">
        <v>7</v>
      </c>
      <c r="E1093" s="22" t="s">
        <v>2</v>
      </c>
      <c r="F1093" s="22">
        <v>4</v>
      </c>
      <c r="G1093" s="22" t="s">
        <v>9</v>
      </c>
      <c r="H1093" s="22">
        <v>2</v>
      </c>
      <c r="I1093" s="22">
        <v>2</v>
      </c>
      <c r="J1093" s="22">
        <v>2</v>
      </c>
      <c r="K1093" s="22" t="s">
        <v>4</v>
      </c>
      <c r="L1093" s="22">
        <v>4320</v>
      </c>
      <c r="M1093" s="22" t="s">
        <v>11</v>
      </c>
      <c r="N1093" s="22">
        <v>5</v>
      </c>
      <c r="O1093" s="22">
        <v>3</v>
      </c>
      <c r="P1093" s="22">
        <v>5</v>
      </c>
      <c r="Q1093" s="22">
        <f t="shared" si="17"/>
        <v>0</v>
      </c>
      <c r="R1093" s="22">
        <v>3</v>
      </c>
      <c r="S1093" s="22">
        <v>0</v>
      </c>
      <c r="T1093" s="22">
        <v>2</v>
      </c>
      <c r="U1093" s="22">
        <v>25</v>
      </c>
    </row>
    <row r="1094" spans="1:21" x14ac:dyDescent="0.25">
      <c r="A1094" s="22">
        <v>45</v>
      </c>
      <c r="B1094" s="22">
        <v>0</v>
      </c>
      <c r="C1094" s="22" t="s">
        <v>0</v>
      </c>
      <c r="D1094" s="22" t="s">
        <v>7</v>
      </c>
      <c r="E1094" s="22" t="s">
        <v>17</v>
      </c>
      <c r="F1094" s="22">
        <v>4</v>
      </c>
      <c r="G1094" s="22" t="s">
        <v>9</v>
      </c>
      <c r="H1094" s="22">
        <v>3</v>
      </c>
      <c r="I1094" s="22">
        <v>1</v>
      </c>
      <c r="J1094" s="22">
        <v>4</v>
      </c>
      <c r="K1094" s="22" t="s">
        <v>10</v>
      </c>
      <c r="L1094" s="22">
        <v>2132</v>
      </c>
      <c r="M1094" s="22" t="s">
        <v>11</v>
      </c>
      <c r="N1094" s="22">
        <v>8</v>
      </c>
      <c r="O1094" s="22">
        <v>3</v>
      </c>
      <c r="P1094" s="22">
        <v>5</v>
      </c>
      <c r="Q1094" s="22">
        <f t="shared" si="17"/>
        <v>3</v>
      </c>
      <c r="R1094" s="22">
        <v>4</v>
      </c>
      <c r="S1094" s="22">
        <v>0</v>
      </c>
      <c r="T1094" s="22">
        <v>3</v>
      </c>
      <c r="U1094" s="22">
        <v>28</v>
      </c>
    </row>
    <row r="1095" spans="1:21" x14ac:dyDescent="0.25">
      <c r="A1095" s="22">
        <v>42</v>
      </c>
      <c r="B1095" s="22">
        <v>0</v>
      </c>
      <c r="C1095" s="22" t="s">
        <v>6</v>
      </c>
      <c r="D1095" s="22" t="s">
        <v>7</v>
      </c>
      <c r="E1095" s="22" t="s">
        <v>2</v>
      </c>
      <c r="F1095" s="22">
        <v>4</v>
      </c>
      <c r="G1095" s="22" t="s">
        <v>9</v>
      </c>
      <c r="H1095" s="22">
        <v>3</v>
      </c>
      <c r="I1095" s="22">
        <v>3</v>
      </c>
      <c r="J1095" s="22">
        <v>4</v>
      </c>
      <c r="K1095" s="22" t="s">
        <v>10</v>
      </c>
      <c r="L1095" s="22">
        <v>10124</v>
      </c>
      <c r="M1095" s="22" t="s">
        <v>5</v>
      </c>
      <c r="N1095" s="22">
        <v>24</v>
      </c>
      <c r="O1095" s="22">
        <v>1</v>
      </c>
      <c r="P1095" s="22">
        <v>20</v>
      </c>
      <c r="Q1095" s="22">
        <f t="shared" si="17"/>
        <v>4</v>
      </c>
      <c r="R1095" s="22">
        <v>8</v>
      </c>
      <c r="S1095" s="22">
        <v>13</v>
      </c>
      <c r="T1095" s="22">
        <v>9</v>
      </c>
      <c r="U1095" s="22">
        <v>2</v>
      </c>
    </row>
    <row r="1096" spans="1:21" x14ac:dyDescent="0.25">
      <c r="A1096" s="22">
        <v>40</v>
      </c>
      <c r="B1096" s="22">
        <v>0</v>
      </c>
      <c r="C1096" s="22" t="s">
        <v>0</v>
      </c>
      <c r="D1096" s="22" t="s">
        <v>1</v>
      </c>
      <c r="E1096" s="22" t="s">
        <v>8</v>
      </c>
      <c r="F1096" s="22">
        <v>1</v>
      </c>
      <c r="G1096" s="22" t="s">
        <v>9</v>
      </c>
      <c r="H1096" s="22">
        <v>3</v>
      </c>
      <c r="I1096" s="22">
        <v>2</v>
      </c>
      <c r="J1096" s="22">
        <v>1</v>
      </c>
      <c r="K1096" s="22" t="s">
        <v>10</v>
      </c>
      <c r="L1096" s="22">
        <v>5473</v>
      </c>
      <c r="M1096" s="22" t="s">
        <v>11</v>
      </c>
      <c r="N1096" s="22">
        <v>9</v>
      </c>
      <c r="O1096" s="22">
        <v>4</v>
      </c>
      <c r="P1096" s="22">
        <v>8</v>
      </c>
      <c r="Q1096" s="22">
        <f t="shared" si="17"/>
        <v>1</v>
      </c>
      <c r="R1096" s="22">
        <v>4</v>
      </c>
      <c r="S1096" s="22">
        <v>7</v>
      </c>
      <c r="T1096" s="22">
        <v>1</v>
      </c>
      <c r="U1096" s="22">
        <v>9</v>
      </c>
    </row>
    <row r="1097" spans="1:21" x14ac:dyDescent="0.25">
      <c r="A1097" s="22">
        <v>33</v>
      </c>
      <c r="B1097" s="22">
        <v>0</v>
      </c>
      <c r="C1097" s="22" t="s">
        <v>0</v>
      </c>
      <c r="D1097" s="22" t="s">
        <v>7</v>
      </c>
      <c r="E1097" s="22" t="s">
        <v>2</v>
      </c>
      <c r="F1097" s="22">
        <v>2</v>
      </c>
      <c r="G1097" s="22" t="s">
        <v>9</v>
      </c>
      <c r="H1097" s="22">
        <v>3</v>
      </c>
      <c r="I1097" s="22">
        <v>2</v>
      </c>
      <c r="J1097" s="22">
        <v>3</v>
      </c>
      <c r="K1097" s="22" t="s">
        <v>10</v>
      </c>
      <c r="L1097" s="22">
        <v>5207</v>
      </c>
      <c r="M1097" s="22" t="s">
        <v>5</v>
      </c>
      <c r="N1097" s="22">
        <v>15</v>
      </c>
      <c r="O1097" s="22">
        <v>3</v>
      </c>
      <c r="P1097" s="22">
        <v>15</v>
      </c>
      <c r="Q1097" s="22">
        <f t="shared" si="17"/>
        <v>0</v>
      </c>
      <c r="R1097" s="22">
        <v>14</v>
      </c>
      <c r="S1097" s="22">
        <v>5</v>
      </c>
      <c r="T1097" s="22">
        <v>7</v>
      </c>
      <c r="U1097" s="22">
        <v>28</v>
      </c>
    </row>
    <row r="1098" spans="1:21" x14ac:dyDescent="0.25">
      <c r="A1098" s="22">
        <v>40</v>
      </c>
      <c r="B1098" s="22">
        <v>0</v>
      </c>
      <c r="C1098" s="22" t="s">
        <v>0</v>
      </c>
      <c r="D1098" s="22" t="s">
        <v>13</v>
      </c>
      <c r="E1098" s="22" t="s">
        <v>8</v>
      </c>
      <c r="F1098" s="22">
        <v>3</v>
      </c>
      <c r="G1098" s="22" t="s">
        <v>9</v>
      </c>
      <c r="H1098" s="22">
        <v>3</v>
      </c>
      <c r="I1098" s="22">
        <v>4</v>
      </c>
      <c r="J1098" s="22">
        <v>4</v>
      </c>
      <c r="K1098" s="22" t="s">
        <v>4</v>
      </c>
      <c r="L1098" s="22">
        <v>16437</v>
      </c>
      <c r="M1098" s="22" t="s">
        <v>5</v>
      </c>
      <c r="N1098" s="22">
        <v>21</v>
      </c>
      <c r="O1098" s="22">
        <v>3</v>
      </c>
      <c r="P1098" s="22">
        <v>21</v>
      </c>
      <c r="Q1098" s="22">
        <f t="shared" si="17"/>
        <v>0</v>
      </c>
      <c r="R1098" s="22">
        <v>7</v>
      </c>
      <c r="S1098" s="22">
        <v>7</v>
      </c>
      <c r="T1098" s="22">
        <v>7</v>
      </c>
      <c r="U1098" s="22">
        <v>6</v>
      </c>
    </row>
    <row r="1099" spans="1:21" x14ac:dyDescent="0.25">
      <c r="A1099" s="22">
        <v>24</v>
      </c>
      <c r="B1099" s="22">
        <v>0</v>
      </c>
      <c r="C1099" s="22" t="s">
        <v>0</v>
      </c>
      <c r="D1099" s="22" t="s">
        <v>7</v>
      </c>
      <c r="E1099" s="22" t="s">
        <v>17</v>
      </c>
      <c r="F1099" s="22">
        <v>3</v>
      </c>
      <c r="G1099" s="22" t="s">
        <v>9</v>
      </c>
      <c r="H1099" s="22">
        <v>2</v>
      </c>
      <c r="I1099" s="22">
        <v>1</v>
      </c>
      <c r="J1099" s="22">
        <v>1</v>
      </c>
      <c r="K1099" s="22" t="s">
        <v>15</v>
      </c>
      <c r="L1099" s="22">
        <v>2296</v>
      </c>
      <c r="M1099" s="22" t="s">
        <v>11</v>
      </c>
      <c r="N1099" s="22">
        <v>2</v>
      </c>
      <c r="O1099" s="22">
        <v>3</v>
      </c>
      <c r="P1099" s="22">
        <v>1</v>
      </c>
      <c r="Q1099" s="22">
        <f t="shared" si="17"/>
        <v>1</v>
      </c>
      <c r="R1099" s="22">
        <v>1</v>
      </c>
      <c r="S1099" s="22">
        <v>0</v>
      </c>
      <c r="T1099" s="22">
        <v>0</v>
      </c>
      <c r="U1099" s="22">
        <v>21</v>
      </c>
    </row>
    <row r="1100" spans="1:21" x14ac:dyDescent="0.25">
      <c r="A1100" s="22">
        <v>40</v>
      </c>
      <c r="B1100" s="22">
        <v>0</v>
      </c>
      <c r="C1100" s="22" t="s">
        <v>12</v>
      </c>
      <c r="D1100" s="22" t="s">
        <v>7</v>
      </c>
      <c r="E1100" s="22" t="s">
        <v>2</v>
      </c>
      <c r="F1100" s="22">
        <v>4</v>
      </c>
      <c r="G1100" s="22" t="s">
        <v>9</v>
      </c>
      <c r="H1100" s="22">
        <v>3</v>
      </c>
      <c r="I1100" s="22">
        <v>2</v>
      </c>
      <c r="J1100" s="22">
        <v>4</v>
      </c>
      <c r="K1100" s="22" t="s">
        <v>15</v>
      </c>
      <c r="L1100" s="22">
        <v>4069</v>
      </c>
      <c r="M1100" s="22" t="s">
        <v>5</v>
      </c>
      <c r="N1100" s="22">
        <v>8</v>
      </c>
      <c r="O1100" s="22">
        <v>3</v>
      </c>
      <c r="P1100" s="22">
        <v>2</v>
      </c>
      <c r="Q1100" s="22">
        <f t="shared" si="17"/>
        <v>6</v>
      </c>
      <c r="R1100" s="22">
        <v>2</v>
      </c>
      <c r="S1100" s="22">
        <v>2</v>
      </c>
      <c r="T1100" s="22">
        <v>2</v>
      </c>
      <c r="U1100" s="22">
        <v>8</v>
      </c>
    </row>
    <row r="1101" spans="1:21" x14ac:dyDescent="0.25">
      <c r="A1101" s="22">
        <v>45</v>
      </c>
      <c r="B1101" s="22">
        <v>0</v>
      </c>
      <c r="C1101" s="22" t="s">
        <v>0</v>
      </c>
      <c r="D1101" s="22" t="s">
        <v>7</v>
      </c>
      <c r="E1101" s="22" t="s">
        <v>17</v>
      </c>
      <c r="F1101" s="22">
        <v>1</v>
      </c>
      <c r="G1101" s="22" t="s">
        <v>9</v>
      </c>
      <c r="H1101" s="22">
        <v>3</v>
      </c>
      <c r="I1101" s="22">
        <v>3</v>
      </c>
      <c r="J1101" s="22">
        <v>2</v>
      </c>
      <c r="K1101" s="22" t="s">
        <v>15</v>
      </c>
      <c r="L1101" s="22">
        <v>7441</v>
      </c>
      <c r="M1101" s="22" t="s">
        <v>11</v>
      </c>
      <c r="N1101" s="22">
        <v>10</v>
      </c>
      <c r="O1101" s="22">
        <v>3</v>
      </c>
      <c r="P1101" s="22">
        <v>10</v>
      </c>
      <c r="Q1101" s="22">
        <f t="shared" si="17"/>
        <v>0</v>
      </c>
      <c r="R1101" s="22">
        <v>8</v>
      </c>
      <c r="S1101" s="22">
        <v>7</v>
      </c>
      <c r="T1101" s="22">
        <v>7</v>
      </c>
      <c r="U1101" s="22">
        <v>1</v>
      </c>
    </row>
    <row r="1102" spans="1:21" x14ac:dyDescent="0.25">
      <c r="A1102" s="22">
        <v>35</v>
      </c>
      <c r="B1102" s="22">
        <v>0</v>
      </c>
      <c r="C1102" s="22" t="s">
        <v>0</v>
      </c>
      <c r="D1102" s="22" t="s">
        <v>1</v>
      </c>
      <c r="E1102" s="22" t="s">
        <v>2</v>
      </c>
      <c r="F1102" s="22">
        <v>2</v>
      </c>
      <c r="G1102" s="22" t="s">
        <v>3</v>
      </c>
      <c r="H1102" s="22">
        <v>2</v>
      </c>
      <c r="I1102" s="22">
        <v>1</v>
      </c>
      <c r="J1102" s="22">
        <v>3</v>
      </c>
      <c r="K1102" s="22" t="s">
        <v>10</v>
      </c>
      <c r="L1102" s="22">
        <v>2430</v>
      </c>
      <c r="M1102" s="22" t="s">
        <v>11</v>
      </c>
      <c r="N1102" s="22">
        <v>6</v>
      </c>
      <c r="O1102" s="22">
        <v>3</v>
      </c>
      <c r="P1102" s="22">
        <v>5</v>
      </c>
      <c r="Q1102" s="22">
        <f t="shared" si="17"/>
        <v>1</v>
      </c>
      <c r="R1102" s="22">
        <v>3</v>
      </c>
      <c r="S1102" s="22">
        <v>4</v>
      </c>
      <c r="T1102" s="22">
        <v>2</v>
      </c>
      <c r="U1102" s="22">
        <v>28</v>
      </c>
    </row>
    <row r="1103" spans="1:21" x14ac:dyDescent="0.25">
      <c r="A1103" s="22">
        <v>32</v>
      </c>
      <c r="B1103" s="22">
        <v>0</v>
      </c>
      <c r="C1103" s="22" t="s">
        <v>0</v>
      </c>
      <c r="D1103" s="22" t="s">
        <v>7</v>
      </c>
      <c r="E1103" s="22" t="s">
        <v>2</v>
      </c>
      <c r="F1103" s="22">
        <v>4</v>
      </c>
      <c r="G1103" s="22" t="s">
        <v>3</v>
      </c>
      <c r="H1103" s="22">
        <v>2</v>
      </c>
      <c r="I1103" s="22">
        <v>2</v>
      </c>
      <c r="J1103" s="22">
        <v>2</v>
      </c>
      <c r="K1103" s="22" t="s">
        <v>10</v>
      </c>
      <c r="L1103" s="22">
        <v>5878</v>
      </c>
      <c r="M1103" s="22" t="s">
        <v>11</v>
      </c>
      <c r="N1103" s="22">
        <v>12</v>
      </c>
      <c r="O1103" s="22">
        <v>3</v>
      </c>
      <c r="P1103" s="22">
        <v>7</v>
      </c>
      <c r="Q1103" s="22">
        <f t="shared" si="17"/>
        <v>5</v>
      </c>
      <c r="R1103" s="22">
        <v>1</v>
      </c>
      <c r="S1103" s="22">
        <v>2</v>
      </c>
      <c r="T1103" s="22">
        <v>5</v>
      </c>
      <c r="U1103" s="22">
        <v>5</v>
      </c>
    </row>
    <row r="1104" spans="1:21" x14ac:dyDescent="0.25">
      <c r="A1104" s="22">
        <v>36</v>
      </c>
      <c r="B1104" s="22">
        <v>0</v>
      </c>
      <c r="C1104" s="22" t="s">
        <v>0</v>
      </c>
      <c r="D1104" s="22" t="s">
        <v>1</v>
      </c>
      <c r="E1104" s="22" t="s">
        <v>2</v>
      </c>
      <c r="F1104" s="22">
        <v>3</v>
      </c>
      <c r="G1104" s="22" t="s">
        <v>9</v>
      </c>
      <c r="H1104" s="22">
        <v>3</v>
      </c>
      <c r="I1104" s="22">
        <v>1</v>
      </c>
      <c r="J1104" s="22">
        <v>4</v>
      </c>
      <c r="K1104" s="22" t="s">
        <v>4</v>
      </c>
      <c r="L1104" s="22">
        <v>2644</v>
      </c>
      <c r="M1104" s="22" t="s">
        <v>5</v>
      </c>
      <c r="N1104" s="22">
        <v>7</v>
      </c>
      <c r="O1104" s="22">
        <v>2</v>
      </c>
      <c r="P1104" s="22">
        <v>3</v>
      </c>
      <c r="Q1104" s="22">
        <f t="shared" si="17"/>
        <v>4</v>
      </c>
      <c r="R1104" s="22">
        <v>2</v>
      </c>
      <c r="S1104" s="22">
        <v>1</v>
      </c>
      <c r="T1104" s="22">
        <v>2</v>
      </c>
      <c r="U1104" s="22">
        <v>2</v>
      </c>
    </row>
    <row r="1105" spans="1:21" x14ac:dyDescent="0.25">
      <c r="A1105" s="22">
        <v>48</v>
      </c>
      <c r="B1105" s="22">
        <v>0</v>
      </c>
      <c r="C1105" s="22" t="s">
        <v>0</v>
      </c>
      <c r="D1105" s="22" t="s">
        <v>1</v>
      </c>
      <c r="E1105" s="22" t="s">
        <v>2</v>
      </c>
      <c r="F1105" s="22">
        <v>3</v>
      </c>
      <c r="G1105" s="22" t="s">
        <v>3</v>
      </c>
      <c r="H1105" s="22">
        <v>3</v>
      </c>
      <c r="I1105" s="22">
        <v>2</v>
      </c>
      <c r="J1105" s="22">
        <v>3</v>
      </c>
      <c r="K1105" s="22" t="s">
        <v>15</v>
      </c>
      <c r="L1105" s="22">
        <v>6439</v>
      </c>
      <c r="M1105" s="22" t="s">
        <v>11</v>
      </c>
      <c r="N1105" s="22">
        <v>18</v>
      </c>
      <c r="O1105" s="22">
        <v>3</v>
      </c>
      <c r="P1105" s="22">
        <v>8</v>
      </c>
      <c r="Q1105" s="22">
        <f t="shared" si="17"/>
        <v>10</v>
      </c>
      <c r="R1105" s="22">
        <v>7</v>
      </c>
      <c r="S1105" s="22">
        <v>7</v>
      </c>
      <c r="T1105" s="22">
        <v>7</v>
      </c>
      <c r="U1105" s="22">
        <v>16</v>
      </c>
    </row>
    <row r="1106" spans="1:21" x14ac:dyDescent="0.25">
      <c r="A1106" s="22">
        <v>29</v>
      </c>
      <c r="B1106" s="22">
        <v>0</v>
      </c>
      <c r="C1106" s="22" t="s">
        <v>0</v>
      </c>
      <c r="D1106" s="22" t="s">
        <v>7</v>
      </c>
      <c r="E1106" s="22" t="s">
        <v>2</v>
      </c>
      <c r="F1106" s="22">
        <v>3</v>
      </c>
      <c r="G1106" s="22" t="s">
        <v>9</v>
      </c>
      <c r="H1106" s="22">
        <v>4</v>
      </c>
      <c r="I1106" s="22">
        <v>1</v>
      </c>
      <c r="J1106" s="22">
        <v>3</v>
      </c>
      <c r="K1106" s="22" t="s">
        <v>10</v>
      </c>
      <c r="L1106" s="22">
        <v>2451</v>
      </c>
      <c r="M1106" s="22" t="s">
        <v>11</v>
      </c>
      <c r="N1106" s="22">
        <v>5</v>
      </c>
      <c r="O1106" s="22">
        <v>2</v>
      </c>
      <c r="P1106" s="22">
        <v>1</v>
      </c>
      <c r="Q1106" s="22">
        <f t="shared" si="17"/>
        <v>4</v>
      </c>
      <c r="R1106" s="22">
        <v>0</v>
      </c>
      <c r="S1106" s="22">
        <v>0</v>
      </c>
      <c r="T1106" s="22">
        <v>0</v>
      </c>
      <c r="U1106" s="22">
        <v>9</v>
      </c>
    </row>
    <row r="1107" spans="1:21" x14ac:dyDescent="0.25">
      <c r="A1107" s="22">
        <v>33</v>
      </c>
      <c r="B1107" s="22">
        <v>0</v>
      </c>
      <c r="C1107" s="22" t="s">
        <v>0</v>
      </c>
      <c r="D1107" s="22" t="s">
        <v>1</v>
      </c>
      <c r="E1107" s="22" t="s">
        <v>2</v>
      </c>
      <c r="F1107" s="22">
        <v>1</v>
      </c>
      <c r="G1107" s="22" t="s">
        <v>9</v>
      </c>
      <c r="H1107" s="22">
        <v>3</v>
      </c>
      <c r="I1107" s="22">
        <v>2</v>
      </c>
      <c r="J1107" s="22">
        <v>1</v>
      </c>
      <c r="K1107" s="22" t="s">
        <v>10</v>
      </c>
      <c r="L1107" s="22">
        <v>6392</v>
      </c>
      <c r="M1107" s="22" t="s">
        <v>11</v>
      </c>
      <c r="N1107" s="22">
        <v>8</v>
      </c>
      <c r="O1107" s="22">
        <v>1</v>
      </c>
      <c r="P1107" s="22">
        <v>2</v>
      </c>
      <c r="Q1107" s="22">
        <f t="shared" si="17"/>
        <v>6</v>
      </c>
      <c r="R1107" s="22">
        <v>2</v>
      </c>
      <c r="S1107" s="22">
        <v>2</v>
      </c>
      <c r="T1107" s="22">
        <v>2</v>
      </c>
      <c r="U1107" s="22">
        <v>8</v>
      </c>
    </row>
    <row r="1108" spans="1:21" x14ac:dyDescent="0.25">
      <c r="A1108" s="22">
        <v>30</v>
      </c>
      <c r="B1108" s="22">
        <v>1</v>
      </c>
      <c r="C1108" s="22" t="s">
        <v>0</v>
      </c>
      <c r="D1108" s="22" t="s">
        <v>1</v>
      </c>
      <c r="E1108" s="22" t="s">
        <v>2</v>
      </c>
      <c r="F1108" s="22">
        <v>2</v>
      </c>
      <c r="G1108" s="22" t="s">
        <v>9</v>
      </c>
      <c r="H1108" s="22">
        <v>2</v>
      </c>
      <c r="I1108" s="22">
        <v>2</v>
      </c>
      <c r="J1108" s="22">
        <v>1</v>
      </c>
      <c r="K1108" s="22" t="s">
        <v>10</v>
      </c>
      <c r="L1108" s="22">
        <v>9714</v>
      </c>
      <c r="M1108" s="22" t="s">
        <v>11</v>
      </c>
      <c r="N1108" s="22">
        <v>10</v>
      </c>
      <c r="O1108" s="22">
        <v>3</v>
      </c>
      <c r="P1108" s="22">
        <v>10</v>
      </c>
      <c r="Q1108" s="22">
        <f t="shared" si="17"/>
        <v>0</v>
      </c>
      <c r="R1108" s="22">
        <v>8</v>
      </c>
      <c r="S1108" s="22">
        <v>6</v>
      </c>
      <c r="T1108" s="22">
        <v>7</v>
      </c>
      <c r="U1108" s="22">
        <v>1</v>
      </c>
    </row>
    <row r="1109" spans="1:21" x14ac:dyDescent="0.25">
      <c r="A1109" s="22">
        <v>38</v>
      </c>
      <c r="B1109" s="22">
        <v>0</v>
      </c>
      <c r="C1109" s="22" t="s">
        <v>6</v>
      </c>
      <c r="D1109" s="22" t="s">
        <v>13</v>
      </c>
      <c r="E1109" s="22" t="s">
        <v>13</v>
      </c>
      <c r="F1109" s="22">
        <v>3</v>
      </c>
      <c r="G1109" s="22" t="s">
        <v>9</v>
      </c>
      <c r="H1109" s="22">
        <v>3</v>
      </c>
      <c r="I1109" s="22">
        <v>2</v>
      </c>
      <c r="J1109" s="22">
        <v>3</v>
      </c>
      <c r="K1109" s="22" t="s">
        <v>10</v>
      </c>
      <c r="L1109" s="22">
        <v>6077</v>
      </c>
      <c r="M1109" s="22" t="s">
        <v>11</v>
      </c>
      <c r="N1109" s="22">
        <v>10</v>
      </c>
      <c r="O1109" s="22">
        <v>3</v>
      </c>
      <c r="P1109" s="22">
        <v>6</v>
      </c>
      <c r="Q1109" s="22">
        <f t="shared" si="17"/>
        <v>4</v>
      </c>
      <c r="R1109" s="22">
        <v>3</v>
      </c>
      <c r="S1109" s="22">
        <v>1</v>
      </c>
      <c r="T1109" s="22">
        <v>2</v>
      </c>
      <c r="U1109" s="22">
        <v>10</v>
      </c>
    </row>
    <row r="1110" spans="1:21" x14ac:dyDescent="0.25">
      <c r="A1110" s="22">
        <v>35</v>
      </c>
      <c r="B1110" s="22">
        <v>0</v>
      </c>
      <c r="C1110" s="22" t="s">
        <v>0</v>
      </c>
      <c r="D1110" s="22" t="s">
        <v>7</v>
      </c>
      <c r="E1110" s="22" t="s">
        <v>8</v>
      </c>
      <c r="F1110" s="22">
        <v>4</v>
      </c>
      <c r="G1110" s="22" t="s">
        <v>9</v>
      </c>
      <c r="H1110" s="22">
        <v>2</v>
      </c>
      <c r="I1110" s="22">
        <v>1</v>
      </c>
      <c r="J1110" s="22">
        <v>1</v>
      </c>
      <c r="K1110" s="22" t="s">
        <v>4</v>
      </c>
      <c r="L1110" s="22">
        <v>2450</v>
      </c>
      <c r="M1110" s="22" t="s">
        <v>11</v>
      </c>
      <c r="N1110" s="22">
        <v>3</v>
      </c>
      <c r="O1110" s="22">
        <v>3</v>
      </c>
      <c r="P1110" s="22">
        <v>3</v>
      </c>
      <c r="Q1110" s="22">
        <f t="shared" si="17"/>
        <v>0</v>
      </c>
      <c r="R1110" s="22">
        <v>0</v>
      </c>
      <c r="S1110" s="22">
        <v>1</v>
      </c>
      <c r="T1110" s="22">
        <v>2</v>
      </c>
      <c r="U1110" s="22">
        <v>1</v>
      </c>
    </row>
    <row r="1111" spans="1:21" x14ac:dyDescent="0.25">
      <c r="A1111" s="22">
        <v>30</v>
      </c>
      <c r="B1111" s="22">
        <v>0</v>
      </c>
      <c r="C1111" s="22" t="s">
        <v>0</v>
      </c>
      <c r="D1111" s="22" t="s">
        <v>1</v>
      </c>
      <c r="E1111" s="22" t="s">
        <v>17</v>
      </c>
      <c r="F1111" s="22">
        <v>3</v>
      </c>
      <c r="G1111" s="22" t="s">
        <v>9</v>
      </c>
      <c r="H1111" s="22">
        <v>3</v>
      </c>
      <c r="I1111" s="22">
        <v>3</v>
      </c>
      <c r="J1111" s="22">
        <v>2</v>
      </c>
      <c r="K1111" s="22" t="s">
        <v>10</v>
      </c>
      <c r="L1111" s="22">
        <v>9250</v>
      </c>
      <c r="M1111" s="22" t="s">
        <v>11</v>
      </c>
      <c r="N1111" s="22">
        <v>9</v>
      </c>
      <c r="O1111" s="22">
        <v>3</v>
      </c>
      <c r="P1111" s="22">
        <v>4</v>
      </c>
      <c r="Q1111" s="22">
        <f t="shared" si="17"/>
        <v>5</v>
      </c>
      <c r="R1111" s="22">
        <v>2</v>
      </c>
      <c r="S1111" s="22">
        <v>1</v>
      </c>
      <c r="T1111" s="22">
        <v>3</v>
      </c>
      <c r="U1111" s="22">
        <v>29</v>
      </c>
    </row>
    <row r="1112" spans="1:21" x14ac:dyDescent="0.25">
      <c r="A1112" s="22">
        <v>35</v>
      </c>
      <c r="B1112" s="22">
        <v>1</v>
      </c>
      <c r="C1112" s="22" t="s">
        <v>0</v>
      </c>
      <c r="D1112" s="22" t="s">
        <v>7</v>
      </c>
      <c r="E1112" s="22" t="s">
        <v>2</v>
      </c>
      <c r="F1112" s="22">
        <v>1</v>
      </c>
      <c r="G1112" s="22" t="s">
        <v>3</v>
      </c>
      <c r="H1112" s="22">
        <v>3</v>
      </c>
      <c r="I1112" s="22">
        <v>1</v>
      </c>
      <c r="J1112" s="22">
        <v>1</v>
      </c>
      <c r="K1112" s="22" t="s">
        <v>15</v>
      </c>
      <c r="L1112" s="22">
        <v>2074</v>
      </c>
      <c r="M1112" s="22" t="s">
        <v>5</v>
      </c>
      <c r="N1112" s="22">
        <v>1</v>
      </c>
      <c r="O1112" s="22">
        <v>3</v>
      </c>
      <c r="P1112" s="22">
        <v>1</v>
      </c>
      <c r="Q1112" s="22">
        <f t="shared" si="17"/>
        <v>0</v>
      </c>
      <c r="R1112" s="22">
        <v>0</v>
      </c>
      <c r="S1112" s="22">
        <v>0</v>
      </c>
      <c r="T1112" s="22">
        <v>0</v>
      </c>
      <c r="U1112" s="22">
        <v>2</v>
      </c>
    </row>
    <row r="1113" spans="1:21" x14ac:dyDescent="0.25">
      <c r="A1113" s="22">
        <v>53</v>
      </c>
      <c r="B1113" s="22">
        <v>1</v>
      </c>
      <c r="C1113" s="22" t="s">
        <v>0</v>
      </c>
      <c r="D1113" s="22" t="s">
        <v>7</v>
      </c>
      <c r="E1113" s="22" t="s">
        <v>17</v>
      </c>
      <c r="F1113" s="22">
        <v>3</v>
      </c>
      <c r="G1113" s="22" t="s">
        <v>3</v>
      </c>
      <c r="H1113" s="22">
        <v>2</v>
      </c>
      <c r="I1113" s="22">
        <v>3</v>
      </c>
      <c r="J1113" s="22">
        <v>4</v>
      </c>
      <c r="K1113" s="22" t="s">
        <v>10</v>
      </c>
      <c r="L1113" s="22">
        <v>10169</v>
      </c>
      <c r="M1113" s="22" t="s">
        <v>11</v>
      </c>
      <c r="N1113" s="22">
        <v>34</v>
      </c>
      <c r="O1113" s="22">
        <v>3</v>
      </c>
      <c r="P1113" s="22">
        <v>33</v>
      </c>
      <c r="Q1113" s="22">
        <f t="shared" si="17"/>
        <v>1</v>
      </c>
      <c r="R1113" s="22">
        <v>7</v>
      </c>
      <c r="S1113" s="22">
        <v>1</v>
      </c>
      <c r="T1113" s="22">
        <v>9</v>
      </c>
      <c r="U1113" s="22">
        <v>2</v>
      </c>
    </row>
    <row r="1114" spans="1:21" x14ac:dyDescent="0.25">
      <c r="A1114" s="22">
        <v>38</v>
      </c>
      <c r="B1114" s="22">
        <v>1</v>
      </c>
      <c r="C1114" s="22" t="s">
        <v>0</v>
      </c>
      <c r="D1114" s="22" t="s">
        <v>7</v>
      </c>
      <c r="E1114" s="22" t="s">
        <v>8</v>
      </c>
      <c r="F1114" s="22">
        <v>3</v>
      </c>
      <c r="G1114" s="22" t="s">
        <v>9</v>
      </c>
      <c r="H1114" s="22">
        <v>3</v>
      </c>
      <c r="I1114" s="22">
        <v>2</v>
      </c>
      <c r="J1114" s="22">
        <v>2</v>
      </c>
      <c r="K1114" s="22" t="s">
        <v>10</v>
      </c>
      <c r="L1114" s="22">
        <v>4855</v>
      </c>
      <c r="M1114" s="22" t="s">
        <v>11</v>
      </c>
      <c r="N1114" s="22">
        <v>7</v>
      </c>
      <c r="O1114" s="22">
        <v>3</v>
      </c>
      <c r="P1114" s="22">
        <v>5</v>
      </c>
      <c r="Q1114" s="22">
        <f t="shared" si="17"/>
        <v>2</v>
      </c>
      <c r="R1114" s="22">
        <v>2</v>
      </c>
      <c r="S1114" s="22">
        <v>1</v>
      </c>
      <c r="T1114" s="22">
        <v>4</v>
      </c>
      <c r="U1114" s="22">
        <v>2</v>
      </c>
    </row>
    <row r="1115" spans="1:21" x14ac:dyDescent="0.25">
      <c r="A1115" s="22">
        <v>32</v>
      </c>
      <c r="B1115" s="22">
        <v>0</v>
      </c>
      <c r="C1115" s="22" t="s">
        <v>12</v>
      </c>
      <c r="D1115" s="22" t="s">
        <v>7</v>
      </c>
      <c r="E1115" s="22" t="s">
        <v>17</v>
      </c>
      <c r="F1115" s="22">
        <v>4</v>
      </c>
      <c r="G1115" s="22" t="s">
        <v>9</v>
      </c>
      <c r="H1115" s="22">
        <v>3</v>
      </c>
      <c r="I1115" s="22">
        <v>2</v>
      </c>
      <c r="J1115" s="22">
        <v>1</v>
      </c>
      <c r="K1115" s="22" t="s">
        <v>10</v>
      </c>
      <c r="L1115" s="22">
        <v>4087</v>
      </c>
      <c r="M1115" s="22" t="s">
        <v>11</v>
      </c>
      <c r="N1115" s="22">
        <v>9</v>
      </c>
      <c r="O1115" s="22">
        <v>2</v>
      </c>
      <c r="P1115" s="22">
        <v>6</v>
      </c>
      <c r="Q1115" s="22">
        <f t="shared" si="17"/>
        <v>3</v>
      </c>
      <c r="R1115" s="22">
        <v>5</v>
      </c>
      <c r="S1115" s="22">
        <v>1</v>
      </c>
      <c r="T1115" s="22">
        <v>2</v>
      </c>
      <c r="U1115" s="22">
        <v>1</v>
      </c>
    </row>
    <row r="1116" spans="1:21" x14ac:dyDescent="0.25">
      <c r="A1116" s="22">
        <v>48</v>
      </c>
      <c r="B1116" s="22">
        <v>0</v>
      </c>
      <c r="C1116" s="22" t="s">
        <v>0</v>
      </c>
      <c r="D1116" s="22" t="s">
        <v>7</v>
      </c>
      <c r="E1116" s="22" t="s">
        <v>20</v>
      </c>
      <c r="F1116" s="22">
        <v>3</v>
      </c>
      <c r="G1116" s="22" t="s">
        <v>3</v>
      </c>
      <c r="H1116" s="22">
        <v>3</v>
      </c>
      <c r="I1116" s="22">
        <v>1</v>
      </c>
      <c r="J1116" s="22">
        <v>1</v>
      </c>
      <c r="K1116" s="22" t="s">
        <v>10</v>
      </c>
      <c r="L1116" s="22">
        <v>2367</v>
      </c>
      <c r="M1116" s="22" t="s">
        <v>11</v>
      </c>
      <c r="N1116" s="22">
        <v>10</v>
      </c>
      <c r="O1116" s="22">
        <v>2</v>
      </c>
      <c r="P1116" s="22">
        <v>8</v>
      </c>
      <c r="Q1116" s="22">
        <f t="shared" si="17"/>
        <v>2</v>
      </c>
      <c r="R1116" s="22">
        <v>2</v>
      </c>
      <c r="S1116" s="22">
        <v>7</v>
      </c>
      <c r="T1116" s="22">
        <v>6</v>
      </c>
      <c r="U1116" s="22">
        <v>15</v>
      </c>
    </row>
    <row r="1117" spans="1:21" x14ac:dyDescent="0.25">
      <c r="A1117" s="22">
        <v>34</v>
      </c>
      <c r="B1117" s="22">
        <v>0</v>
      </c>
      <c r="C1117" s="22" t="s">
        <v>0</v>
      </c>
      <c r="D1117" s="22" t="s">
        <v>7</v>
      </c>
      <c r="E1117" s="22" t="s">
        <v>8</v>
      </c>
      <c r="F1117" s="22">
        <v>1</v>
      </c>
      <c r="G1117" s="22" t="s">
        <v>9</v>
      </c>
      <c r="H1117" s="22">
        <v>3</v>
      </c>
      <c r="I1117" s="22">
        <v>1</v>
      </c>
      <c r="J1117" s="22">
        <v>4</v>
      </c>
      <c r="K1117" s="22" t="s">
        <v>4</v>
      </c>
      <c r="L1117" s="22">
        <v>2972</v>
      </c>
      <c r="M1117" s="22" t="s">
        <v>11</v>
      </c>
      <c r="N1117" s="22">
        <v>1</v>
      </c>
      <c r="O1117" s="22">
        <v>1</v>
      </c>
      <c r="P1117" s="22">
        <v>1</v>
      </c>
      <c r="Q1117" s="22">
        <f t="shared" si="17"/>
        <v>0</v>
      </c>
      <c r="R1117" s="22">
        <v>0</v>
      </c>
      <c r="S1117" s="22">
        <v>0</v>
      </c>
      <c r="T1117" s="22">
        <v>0</v>
      </c>
      <c r="U1117" s="22">
        <v>7</v>
      </c>
    </row>
    <row r="1118" spans="1:21" x14ac:dyDescent="0.25">
      <c r="A1118" s="22">
        <v>55</v>
      </c>
      <c r="B1118" s="22">
        <v>0</v>
      </c>
      <c r="C1118" s="22" t="s">
        <v>0</v>
      </c>
      <c r="D1118" s="22" t="s">
        <v>1</v>
      </c>
      <c r="E1118" s="22" t="s">
        <v>14</v>
      </c>
      <c r="F1118" s="22">
        <v>3</v>
      </c>
      <c r="G1118" s="22" t="s">
        <v>9</v>
      </c>
      <c r="H1118" s="22">
        <v>2</v>
      </c>
      <c r="I1118" s="22">
        <v>5</v>
      </c>
      <c r="J1118" s="22">
        <v>4</v>
      </c>
      <c r="K1118" s="22" t="s">
        <v>10</v>
      </c>
      <c r="L1118" s="22">
        <v>19586</v>
      </c>
      <c r="M1118" s="22" t="s">
        <v>11</v>
      </c>
      <c r="N1118" s="22">
        <v>36</v>
      </c>
      <c r="O1118" s="22">
        <v>3</v>
      </c>
      <c r="P1118" s="22">
        <v>36</v>
      </c>
      <c r="Q1118" s="22">
        <f t="shared" si="17"/>
        <v>0</v>
      </c>
      <c r="R1118" s="22">
        <v>6</v>
      </c>
      <c r="S1118" s="22">
        <v>2</v>
      </c>
      <c r="T1118" s="22">
        <v>13</v>
      </c>
      <c r="U1118" s="22">
        <v>26</v>
      </c>
    </row>
    <row r="1119" spans="1:21" x14ac:dyDescent="0.25">
      <c r="A1119" s="22">
        <v>34</v>
      </c>
      <c r="B1119" s="22">
        <v>0</v>
      </c>
      <c r="C1119" s="22" t="s">
        <v>0</v>
      </c>
      <c r="D1119" s="22" t="s">
        <v>7</v>
      </c>
      <c r="E1119" s="22" t="s">
        <v>2</v>
      </c>
      <c r="F1119" s="22">
        <v>2</v>
      </c>
      <c r="G1119" s="22" t="s">
        <v>9</v>
      </c>
      <c r="H1119" s="22">
        <v>3</v>
      </c>
      <c r="I1119" s="22">
        <v>2</v>
      </c>
      <c r="J1119" s="22">
        <v>4</v>
      </c>
      <c r="K1119" s="22" t="s">
        <v>10</v>
      </c>
      <c r="L1119" s="22">
        <v>5484</v>
      </c>
      <c r="M1119" s="22" t="s">
        <v>11</v>
      </c>
      <c r="N1119" s="22">
        <v>9</v>
      </c>
      <c r="O1119" s="22">
        <v>2</v>
      </c>
      <c r="P1119" s="22">
        <v>2</v>
      </c>
      <c r="Q1119" s="22">
        <f t="shared" si="17"/>
        <v>7</v>
      </c>
      <c r="R1119" s="22">
        <v>2</v>
      </c>
      <c r="S1119" s="22">
        <v>2</v>
      </c>
      <c r="T1119" s="22">
        <v>1</v>
      </c>
      <c r="U1119" s="22">
        <v>1</v>
      </c>
    </row>
    <row r="1120" spans="1:21" x14ac:dyDescent="0.25">
      <c r="A1120" s="22">
        <v>26</v>
      </c>
      <c r="B1120" s="22">
        <v>0</v>
      </c>
      <c r="C1120" s="22" t="s">
        <v>0</v>
      </c>
      <c r="D1120" s="22" t="s">
        <v>7</v>
      </c>
      <c r="E1120" s="22" t="s">
        <v>2</v>
      </c>
      <c r="F1120" s="22">
        <v>1</v>
      </c>
      <c r="G1120" s="22" t="s">
        <v>3</v>
      </c>
      <c r="H1120" s="22">
        <v>3</v>
      </c>
      <c r="I1120" s="22">
        <v>1</v>
      </c>
      <c r="J1120" s="22">
        <v>4</v>
      </c>
      <c r="K1120" s="22" t="s">
        <v>10</v>
      </c>
      <c r="L1120" s="22">
        <v>2061</v>
      </c>
      <c r="M1120" s="22" t="s">
        <v>11</v>
      </c>
      <c r="N1120" s="22">
        <v>1</v>
      </c>
      <c r="O1120" s="22">
        <v>3</v>
      </c>
      <c r="P1120" s="22">
        <v>1</v>
      </c>
      <c r="Q1120" s="22">
        <f t="shared" si="17"/>
        <v>0</v>
      </c>
      <c r="R1120" s="22">
        <v>0</v>
      </c>
      <c r="S1120" s="22">
        <v>0</v>
      </c>
      <c r="T1120" s="22">
        <v>0</v>
      </c>
      <c r="U1120" s="22">
        <v>3</v>
      </c>
    </row>
    <row r="1121" spans="1:21" x14ac:dyDescent="0.25">
      <c r="A1121" s="22">
        <v>38</v>
      </c>
      <c r="B1121" s="22">
        <v>0</v>
      </c>
      <c r="C1121" s="22" t="s">
        <v>0</v>
      </c>
      <c r="D1121" s="22" t="s">
        <v>1</v>
      </c>
      <c r="E1121" s="22" t="s">
        <v>2</v>
      </c>
      <c r="F1121" s="22">
        <v>3</v>
      </c>
      <c r="G1121" s="22" t="s">
        <v>9</v>
      </c>
      <c r="H1121" s="22">
        <v>3</v>
      </c>
      <c r="I1121" s="22">
        <v>2</v>
      </c>
      <c r="J1121" s="22">
        <v>2</v>
      </c>
      <c r="K1121" s="22" t="s">
        <v>10</v>
      </c>
      <c r="L1121" s="22">
        <v>9924</v>
      </c>
      <c r="M1121" s="22" t="s">
        <v>11</v>
      </c>
      <c r="N1121" s="22">
        <v>10</v>
      </c>
      <c r="O1121" s="22">
        <v>3</v>
      </c>
      <c r="P1121" s="22">
        <v>9</v>
      </c>
      <c r="Q1121" s="22">
        <f t="shared" si="17"/>
        <v>1</v>
      </c>
      <c r="R1121" s="22">
        <v>8</v>
      </c>
      <c r="S1121" s="22">
        <v>7</v>
      </c>
      <c r="T1121" s="22">
        <v>7</v>
      </c>
      <c r="U1121" s="22">
        <v>14</v>
      </c>
    </row>
    <row r="1122" spans="1:21" x14ac:dyDescent="0.25">
      <c r="A1122" s="22">
        <v>38</v>
      </c>
      <c r="B1122" s="22">
        <v>0</v>
      </c>
      <c r="C1122" s="22" t="s">
        <v>0</v>
      </c>
      <c r="D1122" s="22" t="s">
        <v>1</v>
      </c>
      <c r="E1122" s="22" t="s">
        <v>2</v>
      </c>
      <c r="F1122" s="22">
        <v>2</v>
      </c>
      <c r="G1122" s="22" t="s">
        <v>3</v>
      </c>
      <c r="H1122" s="22">
        <v>3</v>
      </c>
      <c r="I1122" s="22">
        <v>2</v>
      </c>
      <c r="J1122" s="22">
        <v>2</v>
      </c>
      <c r="K1122" s="22" t="s">
        <v>4</v>
      </c>
      <c r="L1122" s="22">
        <v>4198</v>
      </c>
      <c r="M1122" s="22" t="s">
        <v>11</v>
      </c>
      <c r="N1122" s="22">
        <v>8</v>
      </c>
      <c r="O1122" s="22">
        <v>4</v>
      </c>
      <c r="P1122" s="22">
        <v>3</v>
      </c>
      <c r="Q1122" s="22">
        <f t="shared" si="17"/>
        <v>5</v>
      </c>
      <c r="R1122" s="22">
        <v>2</v>
      </c>
      <c r="S1122" s="22">
        <v>1</v>
      </c>
      <c r="T1122" s="22">
        <v>2</v>
      </c>
      <c r="U1122" s="22">
        <v>16</v>
      </c>
    </row>
    <row r="1123" spans="1:21" x14ac:dyDescent="0.25">
      <c r="A1123" s="22">
        <v>36</v>
      </c>
      <c r="B1123" s="22">
        <v>0</v>
      </c>
      <c r="C1123" s="22" t="s">
        <v>0</v>
      </c>
      <c r="D1123" s="22" t="s">
        <v>1</v>
      </c>
      <c r="E1123" s="22" t="s">
        <v>2</v>
      </c>
      <c r="F1123" s="22">
        <v>2</v>
      </c>
      <c r="G1123" s="22" t="s">
        <v>3</v>
      </c>
      <c r="H1123" s="22">
        <v>3</v>
      </c>
      <c r="I1123" s="22">
        <v>2</v>
      </c>
      <c r="J1123" s="22">
        <v>3</v>
      </c>
      <c r="K1123" s="22" t="s">
        <v>4</v>
      </c>
      <c r="L1123" s="22">
        <v>6815</v>
      </c>
      <c r="M1123" s="22" t="s">
        <v>11</v>
      </c>
      <c r="N1123" s="22">
        <v>15</v>
      </c>
      <c r="O1123" s="22">
        <v>3</v>
      </c>
      <c r="P1123" s="22">
        <v>1</v>
      </c>
      <c r="Q1123" s="22">
        <f t="shared" si="17"/>
        <v>14</v>
      </c>
      <c r="R1123" s="22">
        <v>0</v>
      </c>
      <c r="S1123" s="22">
        <v>0</v>
      </c>
      <c r="T1123" s="22">
        <v>0</v>
      </c>
      <c r="U1123" s="22">
        <v>1</v>
      </c>
    </row>
    <row r="1124" spans="1:21" x14ac:dyDescent="0.25">
      <c r="A1124" s="22">
        <v>29</v>
      </c>
      <c r="B1124" s="22">
        <v>0</v>
      </c>
      <c r="C1124" s="22" t="s">
        <v>0</v>
      </c>
      <c r="D1124" s="22" t="s">
        <v>7</v>
      </c>
      <c r="E1124" s="22" t="s">
        <v>8</v>
      </c>
      <c r="F1124" s="22">
        <v>2</v>
      </c>
      <c r="G1124" s="22" t="s">
        <v>9</v>
      </c>
      <c r="H1124" s="22">
        <v>3</v>
      </c>
      <c r="I1124" s="22">
        <v>1</v>
      </c>
      <c r="J1124" s="22">
        <v>1</v>
      </c>
      <c r="K1124" s="22" t="s">
        <v>4</v>
      </c>
      <c r="L1124" s="22">
        <v>4723</v>
      </c>
      <c r="M1124" s="22" t="s">
        <v>5</v>
      </c>
      <c r="N1124" s="22">
        <v>10</v>
      </c>
      <c r="O1124" s="22">
        <v>3</v>
      </c>
      <c r="P1124" s="22">
        <v>10</v>
      </c>
      <c r="Q1124" s="22">
        <f t="shared" si="17"/>
        <v>0</v>
      </c>
      <c r="R1124" s="22">
        <v>9</v>
      </c>
      <c r="S1124" s="22">
        <v>1</v>
      </c>
      <c r="T1124" s="22">
        <v>5</v>
      </c>
      <c r="U1124" s="22">
        <v>3</v>
      </c>
    </row>
    <row r="1125" spans="1:21" x14ac:dyDescent="0.25">
      <c r="A1125" s="22">
        <v>35</v>
      </c>
      <c r="B1125" s="22">
        <v>0</v>
      </c>
      <c r="C1125" s="22" t="s">
        <v>0</v>
      </c>
      <c r="D1125" s="22" t="s">
        <v>7</v>
      </c>
      <c r="E1125" s="22" t="s">
        <v>8</v>
      </c>
      <c r="F1125" s="22">
        <v>1</v>
      </c>
      <c r="G1125" s="22" t="s">
        <v>3</v>
      </c>
      <c r="H1125" s="22">
        <v>3</v>
      </c>
      <c r="I1125" s="22">
        <v>2</v>
      </c>
      <c r="J1125" s="22">
        <v>3</v>
      </c>
      <c r="K1125" s="22" t="s">
        <v>4</v>
      </c>
      <c r="L1125" s="22">
        <v>6142</v>
      </c>
      <c r="M1125" s="22" t="s">
        <v>5</v>
      </c>
      <c r="N1125" s="22">
        <v>10</v>
      </c>
      <c r="O1125" s="22">
        <v>3</v>
      </c>
      <c r="P1125" s="22">
        <v>5</v>
      </c>
      <c r="Q1125" s="22">
        <f t="shared" si="17"/>
        <v>5</v>
      </c>
      <c r="R1125" s="22">
        <v>2</v>
      </c>
      <c r="S1125" s="22">
        <v>0</v>
      </c>
      <c r="T1125" s="22">
        <v>4</v>
      </c>
      <c r="U1125" s="22">
        <v>10</v>
      </c>
    </row>
    <row r="1126" spans="1:21" x14ac:dyDescent="0.25">
      <c r="A1126" s="22">
        <v>39</v>
      </c>
      <c r="B1126" s="22">
        <v>0</v>
      </c>
      <c r="C1126" s="22" t="s">
        <v>0</v>
      </c>
      <c r="D1126" s="22" t="s">
        <v>1</v>
      </c>
      <c r="E1126" s="22" t="s">
        <v>8</v>
      </c>
      <c r="F1126" s="22">
        <v>4</v>
      </c>
      <c r="G1126" s="22" t="s">
        <v>9</v>
      </c>
      <c r="H1126" s="22">
        <v>4</v>
      </c>
      <c r="I1126" s="22">
        <v>3</v>
      </c>
      <c r="J1126" s="22">
        <v>3</v>
      </c>
      <c r="K1126" s="22" t="s">
        <v>10</v>
      </c>
      <c r="L1126" s="22">
        <v>8237</v>
      </c>
      <c r="M1126" s="22" t="s">
        <v>11</v>
      </c>
      <c r="N1126" s="22">
        <v>11</v>
      </c>
      <c r="O1126" s="22">
        <v>3</v>
      </c>
      <c r="P1126" s="22">
        <v>7</v>
      </c>
      <c r="Q1126" s="22">
        <f t="shared" si="17"/>
        <v>4</v>
      </c>
      <c r="R1126" s="22">
        <v>6</v>
      </c>
      <c r="S1126" s="22">
        <v>7</v>
      </c>
      <c r="T1126" s="22">
        <v>6</v>
      </c>
      <c r="U1126" s="22">
        <v>6</v>
      </c>
    </row>
    <row r="1127" spans="1:21" x14ac:dyDescent="0.25">
      <c r="A1127" s="22">
        <v>29</v>
      </c>
      <c r="B1127" s="22">
        <v>0</v>
      </c>
      <c r="C1127" s="22" t="s">
        <v>6</v>
      </c>
      <c r="D1127" s="22" t="s">
        <v>7</v>
      </c>
      <c r="E1127" s="22" t="s">
        <v>2</v>
      </c>
      <c r="F1127" s="22">
        <v>1</v>
      </c>
      <c r="G1127" s="22" t="s">
        <v>9</v>
      </c>
      <c r="H1127" s="22">
        <v>3</v>
      </c>
      <c r="I1127" s="22">
        <v>2</v>
      </c>
      <c r="J1127" s="22">
        <v>4</v>
      </c>
      <c r="K1127" s="22" t="s">
        <v>15</v>
      </c>
      <c r="L1127" s="22">
        <v>8853</v>
      </c>
      <c r="M1127" s="22" t="s">
        <v>11</v>
      </c>
      <c r="N1127" s="22">
        <v>6</v>
      </c>
      <c r="O1127" s="22">
        <v>4</v>
      </c>
      <c r="P1127" s="22">
        <v>6</v>
      </c>
      <c r="Q1127" s="22">
        <f t="shared" si="17"/>
        <v>0</v>
      </c>
      <c r="R1127" s="22">
        <v>4</v>
      </c>
      <c r="S1127" s="22">
        <v>1</v>
      </c>
      <c r="T1127" s="22">
        <v>3</v>
      </c>
      <c r="U1127" s="22">
        <v>2</v>
      </c>
    </row>
    <row r="1128" spans="1:21" x14ac:dyDescent="0.25">
      <c r="A1128" s="22">
        <v>50</v>
      </c>
      <c r="B1128" s="22">
        <v>0</v>
      </c>
      <c r="C1128" s="22" t="s">
        <v>0</v>
      </c>
      <c r="D1128" s="22" t="s">
        <v>1</v>
      </c>
      <c r="E1128" s="22" t="s">
        <v>14</v>
      </c>
      <c r="F1128" s="22">
        <v>3</v>
      </c>
      <c r="G1128" s="22" t="s">
        <v>9</v>
      </c>
      <c r="H1128" s="22">
        <v>3</v>
      </c>
      <c r="I1128" s="22">
        <v>5</v>
      </c>
      <c r="J1128" s="22">
        <v>3</v>
      </c>
      <c r="K1128" s="22" t="s">
        <v>10</v>
      </c>
      <c r="L1128" s="22">
        <v>19331</v>
      </c>
      <c r="M1128" s="22" t="s">
        <v>5</v>
      </c>
      <c r="N1128" s="22">
        <v>27</v>
      </c>
      <c r="O1128" s="22">
        <v>3</v>
      </c>
      <c r="P1128" s="22">
        <v>1</v>
      </c>
      <c r="Q1128" s="22">
        <f t="shared" si="17"/>
        <v>26</v>
      </c>
      <c r="R1128" s="22">
        <v>0</v>
      </c>
      <c r="S1128" s="22">
        <v>0</v>
      </c>
      <c r="T1128" s="22">
        <v>0</v>
      </c>
      <c r="U1128" s="22">
        <v>9</v>
      </c>
    </row>
    <row r="1129" spans="1:21" x14ac:dyDescent="0.25">
      <c r="A1129" s="22">
        <v>23</v>
      </c>
      <c r="B1129" s="22">
        <v>0</v>
      </c>
      <c r="C1129" s="22" t="s">
        <v>0</v>
      </c>
      <c r="D1129" s="22" t="s">
        <v>7</v>
      </c>
      <c r="E1129" s="22" t="s">
        <v>17</v>
      </c>
      <c r="F1129" s="22">
        <v>4</v>
      </c>
      <c r="G1129" s="22" t="s">
        <v>9</v>
      </c>
      <c r="H1129" s="22">
        <v>4</v>
      </c>
      <c r="I1129" s="22">
        <v>1</v>
      </c>
      <c r="J1129" s="22">
        <v>3</v>
      </c>
      <c r="K1129" s="22" t="s">
        <v>10</v>
      </c>
      <c r="L1129" s="22">
        <v>2073</v>
      </c>
      <c r="M1129" s="22" t="s">
        <v>11</v>
      </c>
      <c r="N1129" s="22">
        <v>4</v>
      </c>
      <c r="O1129" s="22">
        <v>3</v>
      </c>
      <c r="P1129" s="22">
        <v>2</v>
      </c>
      <c r="Q1129" s="22">
        <f t="shared" si="17"/>
        <v>2</v>
      </c>
      <c r="R1129" s="22">
        <v>2</v>
      </c>
      <c r="S1129" s="22">
        <v>2</v>
      </c>
      <c r="T1129" s="22">
        <v>2</v>
      </c>
      <c r="U1129" s="22">
        <v>10</v>
      </c>
    </row>
    <row r="1130" spans="1:21" x14ac:dyDescent="0.25">
      <c r="A1130" s="22">
        <v>36</v>
      </c>
      <c r="B1130" s="22">
        <v>0</v>
      </c>
      <c r="C1130" s="22" t="s">
        <v>6</v>
      </c>
      <c r="D1130" s="22" t="s">
        <v>7</v>
      </c>
      <c r="E1130" s="22" t="s">
        <v>2</v>
      </c>
      <c r="F1130" s="22">
        <v>1</v>
      </c>
      <c r="G1130" s="22" t="s">
        <v>9</v>
      </c>
      <c r="H1130" s="22">
        <v>4</v>
      </c>
      <c r="I1130" s="22">
        <v>2</v>
      </c>
      <c r="J1130" s="22">
        <v>1</v>
      </c>
      <c r="K1130" s="22" t="s">
        <v>10</v>
      </c>
      <c r="L1130" s="22">
        <v>5562</v>
      </c>
      <c r="M1130" s="22" t="s">
        <v>5</v>
      </c>
      <c r="N1130" s="22">
        <v>9</v>
      </c>
      <c r="O1130" s="22">
        <v>3</v>
      </c>
      <c r="P1130" s="22">
        <v>3</v>
      </c>
      <c r="Q1130" s="22">
        <f t="shared" si="17"/>
        <v>6</v>
      </c>
      <c r="R1130" s="22">
        <v>2</v>
      </c>
      <c r="S1130" s="22">
        <v>0</v>
      </c>
      <c r="T1130" s="22">
        <v>2</v>
      </c>
      <c r="U1130" s="22">
        <v>6</v>
      </c>
    </row>
    <row r="1131" spans="1:21" x14ac:dyDescent="0.25">
      <c r="A1131" s="22">
        <v>42</v>
      </c>
      <c r="B1131" s="22">
        <v>0</v>
      </c>
      <c r="C1131" s="22" t="s">
        <v>0</v>
      </c>
      <c r="D1131" s="22" t="s">
        <v>7</v>
      </c>
      <c r="E1131" s="22" t="s">
        <v>20</v>
      </c>
      <c r="F1131" s="22">
        <v>4</v>
      </c>
      <c r="G1131" s="22" t="s">
        <v>9</v>
      </c>
      <c r="H1131" s="22">
        <v>2</v>
      </c>
      <c r="I1131" s="22">
        <v>5</v>
      </c>
      <c r="J1131" s="22">
        <v>4</v>
      </c>
      <c r="K1131" s="22" t="s">
        <v>4</v>
      </c>
      <c r="L1131" s="22">
        <v>19613</v>
      </c>
      <c r="M1131" s="22" t="s">
        <v>11</v>
      </c>
      <c r="N1131" s="22">
        <v>24</v>
      </c>
      <c r="O1131" s="22">
        <v>3</v>
      </c>
      <c r="P1131" s="22">
        <v>1</v>
      </c>
      <c r="Q1131" s="22">
        <f t="shared" si="17"/>
        <v>23</v>
      </c>
      <c r="R1131" s="22">
        <v>0</v>
      </c>
      <c r="S1131" s="22">
        <v>0</v>
      </c>
      <c r="T1131" s="22">
        <v>1</v>
      </c>
      <c r="U1131" s="22">
        <v>9</v>
      </c>
    </row>
    <row r="1132" spans="1:21" x14ac:dyDescent="0.25">
      <c r="A1132" s="22">
        <v>35</v>
      </c>
      <c r="B1132" s="22">
        <v>0</v>
      </c>
      <c r="C1132" s="22" t="s">
        <v>0</v>
      </c>
      <c r="D1132" s="22" t="s">
        <v>7</v>
      </c>
      <c r="E1132" s="22" t="s">
        <v>2</v>
      </c>
      <c r="F1132" s="22">
        <v>2</v>
      </c>
      <c r="G1132" s="22" t="s">
        <v>9</v>
      </c>
      <c r="H1132" s="22">
        <v>4</v>
      </c>
      <c r="I1132" s="22">
        <v>2</v>
      </c>
      <c r="J1132" s="22">
        <v>3</v>
      </c>
      <c r="K1132" s="22" t="s">
        <v>10</v>
      </c>
      <c r="L1132" s="22">
        <v>3407</v>
      </c>
      <c r="M1132" s="22" t="s">
        <v>11</v>
      </c>
      <c r="N1132" s="22">
        <v>10</v>
      </c>
      <c r="O1132" s="22">
        <v>2</v>
      </c>
      <c r="P1132" s="22">
        <v>10</v>
      </c>
      <c r="Q1132" s="22">
        <f t="shared" si="17"/>
        <v>0</v>
      </c>
      <c r="R1132" s="22">
        <v>9</v>
      </c>
      <c r="S1132" s="22">
        <v>6</v>
      </c>
      <c r="T1132" s="22">
        <v>8</v>
      </c>
      <c r="U1132" s="22">
        <v>28</v>
      </c>
    </row>
    <row r="1133" spans="1:21" x14ac:dyDescent="0.25">
      <c r="A1133" s="22">
        <v>34</v>
      </c>
      <c r="B1133" s="22">
        <v>0</v>
      </c>
      <c r="C1133" s="22" t="s">
        <v>6</v>
      </c>
      <c r="D1133" s="22" t="s">
        <v>7</v>
      </c>
      <c r="E1133" s="22" t="s">
        <v>17</v>
      </c>
      <c r="F1133" s="22">
        <v>4</v>
      </c>
      <c r="G1133" s="22" t="s">
        <v>9</v>
      </c>
      <c r="H1133" s="22">
        <v>2</v>
      </c>
      <c r="I1133" s="22">
        <v>2</v>
      </c>
      <c r="J1133" s="22">
        <v>3</v>
      </c>
      <c r="K1133" s="22" t="s">
        <v>10</v>
      </c>
      <c r="L1133" s="22">
        <v>5063</v>
      </c>
      <c r="M1133" s="22" t="s">
        <v>11</v>
      </c>
      <c r="N1133" s="22">
        <v>8</v>
      </c>
      <c r="O1133" s="22">
        <v>2</v>
      </c>
      <c r="P1133" s="22">
        <v>8</v>
      </c>
      <c r="Q1133" s="22">
        <f t="shared" si="17"/>
        <v>0</v>
      </c>
      <c r="R1133" s="22">
        <v>2</v>
      </c>
      <c r="S1133" s="22">
        <v>7</v>
      </c>
      <c r="T1133" s="22">
        <v>7</v>
      </c>
      <c r="U1133" s="22">
        <v>10</v>
      </c>
    </row>
    <row r="1134" spans="1:21" x14ac:dyDescent="0.25">
      <c r="A1134" s="22">
        <v>40</v>
      </c>
      <c r="B1134" s="22">
        <v>0</v>
      </c>
      <c r="C1134" s="22" t="s">
        <v>0</v>
      </c>
      <c r="D1134" s="22" t="s">
        <v>1</v>
      </c>
      <c r="E1134" s="22" t="s">
        <v>2</v>
      </c>
      <c r="F1134" s="22">
        <v>4</v>
      </c>
      <c r="G1134" s="22" t="s">
        <v>3</v>
      </c>
      <c r="H1134" s="22">
        <v>3</v>
      </c>
      <c r="I1134" s="22">
        <v>2</v>
      </c>
      <c r="J1134" s="22">
        <v>1</v>
      </c>
      <c r="K1134" s="22" t="s">
        <v>10</v>
      </c>
      <c r="L1134" s="22">
        <v>4639</v>
      </c>
      <c r="M1134" s="22" t="s">
        <v>11</v>
      </c>
      <c r="N1134" s="22">
        <v>5</v>
      </c>
      <c r="O1134" s="22">
        <v>3</v>
      </c>
      <c r="P1134" s="22">
        <v>5</v>
      </c>
      <c r="Q1134" s="22">
        <f t="shared" si="17"/>
        <v>0</v>
      </c>
      <c r="R1134" s="22">
        <v>4</v>
      </c>
      <c r="S1134" s="22">
        <v>1</v>
      </c>
      <c r="T1134" s="22">
        <v>2</v>
      </c>
      <c r="U1134" s="22">
        <v>14</v>
      </c>
    </row>
    <row r="1135" spans="1:21" x14ac:dyDescent="0.25">
      <c r="A1135" s="22">
        <v>43</v>
      </c>
      <c r="B1135" s="22">
        <v>0</v>
      </c>
      <c r="C1135" s="22" t="s">
        <v>0</v>
      </c>
      <c r="D1135" s="22" t="s">
        <v>7</v>
      </c>
      <c r="E1135" s="22" t="s">
        <v>17</v>
      </c>
      <c r="F1135" s="22">
        <v>4</v>
      </c>
      <c r="G1135" s="22" t="s">
        <v>9</v>
      </c>
      <c r="H1135" s="22">
        <v>4</v>
      </c>
      <c r="I1135" s="22">
        <v>1</v>
      </c>
      <c r="J1135" s="22">
        <v>2</v>
      </c>
      <c r="K1135" s="22" t="s">
        <v>15</v>
      </c>
      <c r="L1135" s="22">
        <v>4876</v>
      </c>
      <c r="M1135" s="22" t="s">
        <v>11</v>
      </c>
      <c r="N1135" s="22">
        <v>8</v>
      </c>
      <c r="O1135" s="22">
        <v>3</v>
      </c>
      <c r="P1135" s="22">
        <v>6</v>
      </c>
      <c r="Q1135" s="22">
        <f t="shared" si="17"/>
        <v>2</v>
      </c>
      <c r="R1135" s="22">
        <v>4</v>
      </c>
      <c r="S1135" s="22">
        <v>0</v>
      </c>
      <c r="T1135" s="22">
        <v>2</v>
      </c>
      <c r="U1135" s="22">
        <v>27</v>
      </c>
    </row>
    <row r="1136" spans="1:21" x14ac:dyDescent="0.25">
      <c r="A1136" s="22">
        <v>35</v>
      </c>
      <c r="B1136" s="22">
        <v>0</v>
      </c>
      <c r="C1136" s="22" t="s">
        <v>0</v>
      </c>
      <c r="D1136" s="22" t="s">
        <v>7</v>
      </c>
      <c r="E1136" s="22" t="s">
        <v>2</v>
      </c>
      <c r="F1136" s="22">
        <v>3</v>
      </c>
      <c r="G1136" s="22" t="s">
        <v>9</v>
      </c>
      <c r="H1136" s="22">
        <v>2</v>
      </c>
      <c r="I1136" s="22">
        <v>1</v>
      </c>
      <c r="J1136" s="22">
        <v>4</v>
      </c>
      <c r="K1136" s="22" t="s">
        <v>10</v>
      </c>
      <c r="L1136" s="22">
        <v>2690</v>
      </c>
      <c r="M1136" s="22" t="s">
        <v>11</v>
      </c>
      <c r="N1136" s="22">
        <v>1</v>
      </c>
      <c r="O1136" s="22">
        <v>2</v>
      </c>
      <c r="P1136" s="22">
        <v>1</v>
      </c>
      <c r="Q1136" s="22">
        <f t="shared" si="17"/>
        <v>0</v>
      </c>
      <c r="R1136" s="22">
        <v>0</v>
      </c>
      <c r="S1136" s="22">
        <v>0</v>
      </c>
      <c r="T1136" s="22">
        <v>1</v>
      </c>
      <c r="U1136" s="22">
        <v>7</v>
      </c>
    </row>
    <row r="1137" spans="1:21" x14ac:dyDescent="0.25">
      <c r="A1137" s="22">
        <v>46</v>
      </c>
      <c r="B1137" s="22">
        <v>0</v>
      </c>
      <c r="C1137" s="22" t="s">
        <v>0</v>
      </c>
      <c r="D1137" s="22" t="s">
        <v>1</v>
      </c>
      <c r="E1137" s="22" t="s">
        <v>2</v>
      </c>
      <c r="F1137" s="22">
        <v>4</v>
      </c>
      <c r="G1137" s="22" t="s">
        <v>9</v>
      </c>
      <c r="H1137" s="22">
        <v>4</v>
      </c>
      <c r="I1137" s="22">
        <v>4</v>
      </c>
      <c r="J1137" s="22">
        <v>1</v>
      </c>
      <c r="K1137" s="22" t="s">
        <v>4</v>
      </c>
      <c r="L1137" s="22">
        <v>17567</v>
      </c>
      <c r="M1137" s="22" t="s">
        <v>11</v>
      </c>
      <c r="N1137" s="22">
        <v>27</v>
      </c>
      <c r="O1137" s="22">
        <v>1</v>
      </c>
      <c r="P1137" s="22">
        <v>26</v>
      </c>
      <c r="Q1137" s="22">
        <f t="shared" si="17"/>
        <v>1</v>
      </c>
      <c r="R1137" s="22">
        <v>0</v>
      </c>
      <c r="S1137" s="22">
        <v>0</v>
      </c>
      <c r="T1137" s="22">
        <v>12</v>
      </c>
      <c r="U1137" s="22">
        <v>1</v>
      </c>
    </row>
    <row r="1138" spans="1:21" x14ac:dyDescent="0.25">
      <c r="A1138" s="22">
        <v>28</v>
      </c>
      <c r="B1138" s="22">
        <v>1</v>
      </c>
      <c r="C1138" s="22" t="s">
        <v>0</v>
      </c>
      <c r="D1138" s="22" t="s">
        <v>7</v>
      </c>
      <c r="E1138" s="22" t="s">
        <v>8</v>
      </c>
      <c r="F1138" s="22">
        <v>3</v>
      </c>
      <c r="G1138" s="22" t="s">
        <v>9</v>
      </c>
      <c r="H1138" s="22">
        <v>3</v>
      </c>
      <c r="I1138" s="22">
        <v>1</v>
      </c>
      <c r="J1138" s="22">
        <v>2</v>
      </c>
      <c r="K1138" s="22" t="s">
        <v>10</v>
      </c>
      <c r="L1138" s="22">
        <v>2408</v>
      </c>
      <c r="M1138" s="22" t="s">
        <v>5</v>
      </c>
      <c r="N1138" s="22">
        <v>1</v>
      </c>
      <c r="O1138" s="22">
        <v>3</v>
      </c>
      <c r="P1138" s="22">
        <v>1</v>
      </c>
      <c r="Q1138" s="22">
        <f t="shared" si="17"/>
        <v>0</v>
      </c>
      <c r="R1138" s="22">
        <v>1</v>
      </c>
      <c r="S1138" s="22">
        <v>0</v>
      </c>
      <c r="T1138" s="22">
        <v>0</v>
      </c>
      <c r="U1138" s="22">
        <v>24</v>
      </c>
    </row>
    <row r="1139" spans="1:21" x14ac:dyDescent="0.25">
      <c r="A1139" s="22">
        <v>22</v>
      </c>
      <c r="B1139" s="22">
        <v>0</v>
      </c>
      <c r="C1139" s="22" t="s">
        <v>12</v>
      </c>
      <c r="D1139" s="22" t="s">
        <v>7</v>
      </c>
      <c r="E1139" s="22" t="s">
        <v>20</v>
      </c>
      <c r="F1139" s="22">
        <v>2</v>
      </c>
      <c r="G1139" s="22" t="s">
        <v>3</v>
      </c>
      <c r="H1139" s="22">
        <v>2</v>
      </c>
      <c r="I1139" s="22">
        <v>1</v>
      </c>
      <c r="J1139" s="22">
        <v>3</v>
      </c>
      <c r="K1139" s="22" t="s">
        <v>10</v>
      </c>
      <c r="L1139" s="22">
        <v>2814</v>
      </c>
      <c r="M1139" s="22" t="s">
        <v>5</v>
      </c>
      <c r="N1139" s="22">
        <v>4</v>
      </c>
      <c r="O1139" s="22">
        <v>2</v>
      </c>
      <c r="P1139" s="22">
        <v>4</v>
      </c>
      <c r="Q1139" s="22">
        <f t="shared" si="17"/>
        <v>0</v>
      </c>
      <c r="R1139" s="22">
        <v>2</v>
      </c>
      <c r="S1139" s="22">
        <v>1</v>
      </c>
      <c r="T1139" s="22">
        <v>3</v>
      </c>
      <c r="U1139" s="22">
        <v>26</v>
      </c>
    </row>
    <row r="1140" spans="1:21" x14ac:dyDescent="0.25">
      <c r="A1140" s="22">
        <v>50</v>
      </c>
      <c r="B1140" s="22">
        <v>0</v>
      </c>
      <c r="C1140" s="22" t="s">
        <v>6</v>
      </c>
      <c r="D1140" s="22" t="s">
        <v>7</v>
      </c>
      <c r="E1140" s="22" t="s">
        <v>8</v>
      </c>
      <c r="F1140" s="22">
        <v>2</v>
      </c>
      <c r="G1140" s="22" t="s">
        <v>9</v>
      </c>
      <c r="H1140" s="22">
        <v>3</v>
      </c>
      <c r="I1140" s="22">
        <v>4</v>
      </c>
      <c r="J1140" s="22">
        <v>3</v>
      </c>
      <c r="K1140" s="22" t="s">
        <v>10</v>
      </c>
      <c r="L1140" s="22">
        <v>11245</v>
      </c>
      <c r="M1140" s="22" t="s">
        <v>5</v>
      </c>
      <c r="N1140" s="22">
        <v>32</v>
      </c>
      <c r="O1140" s="22">
        <v>3</v>
      </c>
      <c r="P1140" s="22">
        <v>30</v>
      </c>
      <c r="Q1140" s="22">
        <f t="shared" si="17"/>
        <v>2</v>
      </c>
      <c r="R1140" s="22">
        <v>8</v>
      </c>
      <c r="S1140" s="22">
        <v>12</v>
      </c>
      <c r="T1140" s="22">
        <v>13</v>
      </c>
      <c r="U1140" s="22">
        <v>20</v>
      </c>
    </row>
    <row r="1141" spans="1:21" x14ac:dyDescent="0.25">
      <c r="A1141" s="22">
        <v>32</v>
      </c>
      <c r="B1141" s="22">
        <v>0</v>
      </c>
      <c r="C1141" s="22" t="s">
        <v>0</v>
      </c>
      <c r="D1141" s="22" t="s">
        <v>7</v>
      </c>
      <c r="E1141" s="22" t="s">
        <v>20</v>
      </c>
      <c r="F1141" s="22">
        <v>2</v>
      </c>
      <c r="G1141" s="22" t="s">
        <v>3</v>
      </c>
      <c r="H1141" s="22">
        <v>4</v>
      </c>
      <c r="I1141" s="22">
        <v>1</v>
      </c>
      <c r="J1141" s="22">
        <v>4</v>
      </c>
      <c r="K1141" s="22" t="s">
        <v>10</v>
      </c>
      <c r="L1141" s="22">
        <v>3312</v>
      </c>
      <c r="M1141" s="22" t="s">
        <v>11</v>
      </c>
      <c r="N1141" s="22">
        <v>6</v>
      </c>
      <c r="O1141" s="22">
        <v>3</v>
      </c>
      <c r="P1141" s="22">
        <v>3</v>
      </c>
      <c r="Q1141" s="22">
        <f t="shared" si="17"/>
        <v>3</v>
      </c>
      <c r="R1141" s="22">
        <v>2</v>
      </c>
      <c r="S1141" s="22">
        <v>0</v>
      </c>
      <c r="T1141" s="22">
        <v>2</v>
      </c>
      <c r="U1141" s="22">
        <v>5</v>
      </c>
    </row>
    <row r="1142" spans="1:21" x14ac:dyDescent="0.25">
      <c r="A1142" s="22">
        <v>44</v>
      </c>
      <c r="B1142" s="22">
        <v>0</v>
      </c>
      <c r="C1142" s="22" t="s">
        <v>0</v>
      </c>
      <c r="D1142" s="22" t="s">
        <v>7</v>
      </c>
      <c r="E1142" s="22" t="s">
        <v>8</v>
      </c>
      <c r="F1142" s="22">
        <v>2</v>
      </c>
      <c r="G1142" s="22" t="s">
        <v>3</v>
      </c>
      <c r="H1142" s="22">
        <v>3</v>
      </c>
      <c r="I1142" s="22">
        <v>5</v>
      </c>
      <c r="J1142" s="22">
        <v>4</v>
      </c>
      <c r="K1142" s="22" t="s">
        <v>15</v>
      </c>
      <c r="L1142" s="22">
        <v>19049</v>
      </c>
      <c r="M1142" s="22" t="s">
        <v>5</v>
      </c>
      <c r="N1142" s="22">
        <v>23</v>
      </c>
      <c r="O1142" s="22">
        <v>2</v>
      </c>
      <c r="P1142" s="22">
        <v>22</v>
      </c>
      <c r="Q1142" s="22">
        <f t="shared" si="17"/>
        <v>1</v>
      </c>
      <c r="R1142" s="22">
        <v>7</v>
      </c>
      <c r="S1142" s="22">
        <v>1</v>
      </c>
      <c r="T1142" s="22">
        <v>10</v>
      </c>
      <c r="U1142" s="22">
        <v>7</v>
      </c>
    </row>
    <row r="1143" spans="1:21" x14ac:dyDescent="0.25">
      <c r="A1143" s="22">
        <v>30</v>
      </c>
      <c r="B1143" s="22">
        <v>0</v>
      </c>
      <c r="C1143" s="22" t="s">
        <v>0</v>
      </c>
      <c r="D1143" s="22" t="s">
        <v>7</v>
      </c>
      <c r="E1143" s="22" t="s">
        <v>8</v>
      </c>
      <c r="F1143" s="22">
        <v>2</v>
      </c>
      <c r="G1143" s="22" t="s">
        <v>9</v>
      </c>
      <c r="H1143" s="22">
        <v>2</v>
      </c>
      <c r="I1143" s="22">
        <v>1</v>
      </c>
      <c r="J1143" s="22">
        <v>2</v>
      </c>
      <c r="K1143" s="22" t="s">
        <v>10</v>
      </c>
      <c r="L1143" s="22">
        <v>2141</v>
      </c>
      <c r="M1143" s="22" t="s">
        <v>11</v>
      </c>
      <c r="N1143" s="22">
        <v>6</v>
      </c>
      <c r="O1143" s="22">
        <v>2</v>
      </c>
      <c r="P1143" s="22">
        <v>6</v>
      </c>
      <c r="Q1143" s="22">
        <f t="shared" si="17"/>
        <v>0</v>
      </c>
      <c r="R1143" s="22">
        <v>4</v>
      </c>
      <c r="S1143" s="22">
        <v>1</v>
      </c>
      <c r="T1143" s="22">
        <v>1</v>
      </c>
      <c r="U1143" s="22">
        <v>7</v>
      </c>
    </row>
    <row r="1144" spans="1:21" x14ac:dyDescent="0.25">
      <c r="A1144" s="22">
        <v>45</v>
      </c>
      <c r="B1144" s="22">
        <v>0</v>
      </c>
      <c r="C1144" s="22" t="s">
        <v>0</v>
      </c>
      <c r="D1144" s="22" t="s">
        <v>7</v>
      </c>
      <c r="E1144" s="22" t="s">
        <v>8</v>
      </c>
      <c r="F1144" s="22">
        <v>3</v>
      </c>
      <c r="G1144" s="22" t="s">
        <v>3</v>
      </c>
      <c r="H1144" s="22">
        <v>1</v>
      </c>
      <c r="I1144" s="22">
        <v>2</v>
      </c>
      <c r="J1144" s="22">
        <v>1</v>
      </c>
      <c r="K1144" s="22" t="s">
        <v>4</v>
      </c>
      <c r="L1144" s="22">
        <v>5769</v>
      </c>
      <c r="M1144" s="22" t="s">
        <v>5</v>
      </c>
      <c r="N1144" s="22">
        <v>10</v>
      </c>
      <c r="O1144" s="22">
        <v>3</v>
      </c>
      <c r="P1144" s="22">
        <v>10</v>
      </c>
      <c r="Q1144" s="22">
        <f t="shared" si="17"/>
        <v>0</v>
      </c>
      <c r="R1144" s="22">
        <v>7</v>
      </c>
      <c r="S1144" s="22">
        <v>1</v>
      </c>
      <c r="T1144" s="22">
        <v>4</v>
      </c>
      <c r="U1144" s="22">
        <v>5</v>
      </c>
    </row>
    <row r="1145" spans="1:21" x14ac:dyDescent="0.25">
      <c r="A1145" s="22">
        <v>45</v>
      </c>
      <c r="B1145" s="22">
        <v>0</v>
      </c>
      <c r="C1145" s="22" t="s">
        <v>12</v>
      </c>
      <c r="D1145" s="22" t="s">
        <v>1</v>
      </c>
      <c r="E1145" s="22" t="s">
        <v>14</v>
      </c>
      <c r="F1145" s="22">
        <v>1</v>
      </c>
      <c r="G1145" s="22" t="s">
        <v>9</v>
      </c>
      <c r="H1145" s="22">
        <v>2</v>
      </c>
      <c r="I1145" s="22">
        <v>2</v>
      </c>
      <c r="J1145" s="22">
        <v>1</v>
      </c>
      <c r="K1145" s="22" t="s">
        <v>10</v>
      </c>
      <c r="L1145" s="22">
        <v>4385</v>
      </c>
      <c r="M1145" s="22" t="s">
        <v>11</v>
      </c>
      <c r="N1145" s="22">
        <v>10</v>
      </c>
      <c r="O1145" s="22">
        <v>3</v>
      </c>
      <c r="P1145" s="22">
        <v>10</v>
      </c>
      <c r="Q1145" s="22">
        <f t="shared" si="17"/>
        <v>0</v>
      </c>
      <c r="R1145" s="22">
        <v>7</v>
      </c>
      <c r="S1145" s="22">
        <v>4</v>
      </c>
      <c r="T1145" s="22">
        <v>5</v>
      </c>
      <c r="U1145" s="22">
        <v>26</v>
      </c>
    </row>
    <row r="1146" spans="1:21" x14ac:dyDescent="0.25">
      <c r="A1146" s="22">
        <v>31</v>
      </c>
      <c r="B1146" s="22">
        <v>0</v>
      </c>
      <c r="C1146" s="22" t="s">
        <v>6</v>
      </c>
      <c r="D1146" s="22" t="s">
        <v>1</v>
      </c>
      <c r="E1146" s="22" t="s">
        <v>20</v>
      </c>
      <c r="F1146" s="22">
        <v>4</v>
      </c>
      <c r="G1146" s="22" t="s">
        <v>9</v>
      </c>
      <c r="H1146" s="22">
        <v>3</v>
      </c>
      <c r="I1146" s="22">
        <v>2</v>
      </c>
      <c r="J1146" s="22">
        <v>1</v>
      </c>
      <c r="K1146" s="22" t="s">
        <v>4</v>
      </c>
      <c r="L1146" s="22">
        <v>5332</v>
      </c>
      <c r="M1146" s="22" t="s">
        <v>11</v>
      </c>
      <c r="N1146" s="22">
        <v>10</v>
      </c>
      <c r="O1146" s="22">
        <v>3</v>
      </c>
      <c r="P1146" s="22">
        <v>5</v>
      </c>
      <c r="Q1146" s="22">
        <f t="shared" si="17"/>
        <v>5</v>
      </c>
      <c r="R1146" s="22">
        <v>2</v>
      </c>
      <c r="S1146" s="22">
        <v>0</v>
      </c>
      <c r="T1146" s="22">
        <v>3</v>
      </c>
      <c r="U1146" s="22">
        <v>2</v>
      </c>
    </row>
    <row r="1147" spans="1:21" x14ac:dyDescent="0.25">
      <c r="A1147" s="22">
        <v>36</v>
      </c>
      <c r="B1147" s="22">
        <v>0</v>
      </c>
      <c r="C1147" s="22" t="s">
        <v>0</v>
      </c>
      <c r="D1147" s="22" t="s">
        <v>7</v>
      </c>
      <c r="E1147" s="22" t="s">
        <v>2</v>
      </c>
      <c r="F1147" s="22">
        <v>3</v>
      </c>
      <c r="G1147" s="22" t="s">
        <v>3</v>
      </c>
      <c r="H1147" s="22">
        <v>3</v>
      </c>
      <c r="I1147" s="22">
        <v>2</v>
      </c>
      <c r="J1147" s="22">
        <v>3</v>
      </c>
      <c r="K1147" s="22" t="s">
        <v>10</v>
      </c>
      <c r="L1147" s="22">
        <v>4663</v>
      </c>
      <c r="M1147" s="22" t="s">
        <v>5</v>
      </c>
      <c r="N1147" s="22">
        <v>7</v>
      </c>
      <c r="O1147" s="22">
        <v>3</v>
      </c>
      <c r="P1147" s="22">
        <v>3</v>
      </c>
      <c r="Q1147" s="22">
        <f t="shared" si="17"/>
        <v>4</v>
      </c>
      <c r="R1147" s="22">
        <v>2</v>
      </c>
      <c r="S1147" s="22">
        <v>1</v>
      </c>
      <c r="T1147" s="22">
        <v>1</v>
      </c>
      <c r="U1147" s="22">
        <v>12</v>
      </c>
    </row>
    <row r="1148" spans="1:21" x14ac:dyDescent="0.25">
      <c r="A1148" s="22">
        <v>34</v>
      </c>
      <c r="B1148" s="22">
        <v>0</v>
      </c>
      <c r="C1148" s="22" t="s">
        <v>6</v>
      </c>
      <c r="D1148" s="22" t="s">
        <v>7</v>
      </c>
      <c r="E1148" s="22" t="s">
        <v>2</v>
      </c>
      <c r="F1148" s="22">
        <v>3</v>
      </c>
      <c r="G1148" s="22" t="s">
        <v>9</v>
      </c>
      <c r="H1148" s="22">
        <v>4</v>
      </c>
      <c r="I1148" s="22">
        <v>2</v>
      </c>
      <c r="J1148" s="22">
        <v>4</v>
      </c>
      <c r="K1148" s="22" t="s">
        <v>15</v>
      </c>
      <c r="L1148" s="22">
        <v>4724</v>
      </c>
      <c r="M1148" s="22" t="s">
        <v>11</v>
      </c>
      <c r="N1148" s="22">
        <v>9</v>
      </c>
      <c r="O1148" s="22">
        <v>3</v>
      </c>
      <c r="P1148" s="22">
        <v>9</v>
      </c>
      <c r="Q1148" s="22">
        <f t="shared" si="17"/>
        <v>0</v>
      </c>
      <c r="R1148" s="22">
        <v>7</v>
      </c>
      <c r="S1148" s="22">
        <v>7</v>
      </c>
      <c r="T1148" s="22">
        <v>2</v>
      </c>
      <c r="U1148" s="22">
        <v>10</v>
      </c>
    </row>
    <row r="1149" spans="1:21" x14ac:dyDescent="0.25">
      <c r="A1149" s="22">
        <v>49</v>
      </c>
      <c r="B1149" s="22">
        <v>0</v>
      </c>
      <c r="C1149" s="22" t="s">
        <v>0</v>
      </c>
      <c r="D1149" s="22" t="s">
        <v>7</v>
      </c>
      <c r="E1149" s="22" t="s">
        <v>2</v>
      </c>
      <c r="F1149" s="22">
        <v>3</v>
      </c>
      <c r="G1149" s="22" t="s">
        <v>3</v>
      </c>
      <c r="H1149" s="22">
        <v>3</v>
      </c>
      <c r="I1149" s="22">
        <v>1</v>
      </c>
      <c r="J1149" s="22">
        <v>1</v>
      </c>
      <c r="K1149" s="22" t="s">
        <v>10</v>
      </c>
      <c r="L1149" s="22">
        <v>3211</v>
      </c>
      <c r="M1149" s="22" t="s">
        <v>11</v>
      </c>
      <c r="N1149" s="22">
        <v>10</v>
      </c>
      <c r="O1149" s="22">
        <v>2</v>
      </c>
      <c r="P1149" s="22">
        <v>9</v>
      </c>
      <c r="Q1149" s="22">
        <f t="shared" si="17"/>
        <v>1</v>
      </c>
      <c r="R1149" s="22">
        <v>6</v>
      </c>
      <c r="S1149" s="22">
        <v>1</v>
      </c>
      <c r="T1149" s="22">
        <v>4</v>
      </c>
      <c r="U1149" s="22">
        <v>25</v>
      </c>
    </row>
    <row r="1150" spans="1:21" x14ac:dyDescent="0.25">
      <c r="A1150" s="22">
        <v>39</v>
      </c>
      <c r="B1150" s="22">
        <v>0</v>
      </c>
      <c r="C1150" s="22" t="s">
        <v>0</v>
      </c>
      <c r="D1150" s="22" t="s">
        <v>7</v>
      </c>
      <c r="E1150" s="22" t="s">
        <v>8</v>
      </c>
      <c r="F1150" s="22">
        <v>2</v>
      </c>
      <c r="G1150" s="22" t="s">
        <v>9</v>
      </c>
      <c r="H1150" s="22">
        <v>3</v>
      </c>
      <c r="I1150" s="22">
        <v>2</v>
      </c>
      <c r="J1150" s="22">
        <v>1</v>
      </c>
      <c r="K1150" s="22" t="s">
        <v>10</v>
      </c>
      <c r="L1150" s="22">
        <v>5377</v>
      </c>
      <c r="M1150" s="22" t="s">
        <v>11</v>
      </c>
      <c r="N1150" s="22">
        <v>10</v>
      </c>
      <c r="O1150" s="22">
        <v>3</v>
      </c>
      <c r="P1150" s="22">
        <v>7</v>
      </c>
      <c r="Q1150" s="22">
        <f t="shared" si="17"/>
        <v>3</v>
      </c>
      <c r="R1150" s="22">
        <v>7</v>
      </c>
      <c r="S1150" s="22">
        <v>7</v>
      </c>
      <c r="T1150" s="22">
        <v>7</v>
      </c>
      <c r="U1150" s="22">
        <v>10</v>
      </c>
    </row>
    <row r="1151" spans="1:21" x14ac:dyDescent="0.25">
      <c r="A1151" s="22">
        <v>27</v>
      </c>
      <c r="B1151" s="22">
        <v>0</v>
      </c>
      <c r="C1151" s="22" t="s">
        <v>0</v>
      </c>
      <c r="D1151" s="22" t="s">
        <v>7</v>
      </c>
      <c r="E1151" s="22" t="s">
        <v>20</v>
      </c>
      <c r="F1151" s="22">
        <v>4</v>
      </c>
      <c r="G1151" s="22" t="s">
        <v>9</v>
      </c>
      <c r="H1151" s="22">
        <v>2</v>
      </c>
      <c r="I1151" s="22">
        <v>1</v>
      </c>
      <c r="J1151" s="22">
        <v>1</v>
      </c>
      <c r="K1151" s="22" t="s">
        <v>15</v>
      </c>
      <c r="L1151" s="22">
        <v>4066</v>
      </c>
      <c r="M1151" s="22" t="s">
        <v>11</v>
      </c>
      <c r="N1151" s="22">
        <v>7</v>
      </c>
      <c r="O1151" s="22">
        <v>3</v>
      </c>
      <c r="P1151" s="22">
        <v>7</v>
      </c>
      <c r="Q1151" s="22">
        <f t="shared" si="17"/>
        <v>0</v>
      </c>
      <c r="R1151" s="22">
        <v>7</v>
      </c>
      <c r="S1151" s="22">
        <v>0</v>
      </c>
      <c r="T1151" s="22">
        <v>7</v>
      </c>
      <c r="U1151" s="22">
        <v>19</v>
      </c>
    </row>
    <row r="1152" spans="1:21" x14ac:dyDescent="0.25">
      <c r="A1152" s="22">
        <v>35</v>
      </c>
      <c r="B1152" s="22">
        <v>0</v>
      </c>
      <c r="C1152" s="22" t="s">
        <v>0</v>
      </c>
      <c r="D1152" s="22" t="s">
        <v>7</v>
      </c>
      <c r="E1152" s="22" t="s">
        <v>2</v>
      </c>
      <c r="F1152" s="22">
        <v>2</v>
      </c>
      <c r="G1152" s="22" t="s">
        <v>9</v>
      </c>
      <c r="H1152" s="22">
        <v>4</v>
      </c>
      <c r="I1152" s="22">
        <v>2</v>
      </c>
      <c r="J1152" s="22">
        <v>1</v>
      </c>
      <c r="K1152" s="22" t="s">
        <v>10</v>
      </c>
      <c r="L1152" s="22">
        <v>5208</v>
      </c>
      <c r="M1152" s="22" t="s">
        <v>11</v>
      </c>
      <c r="N1152" s="22">
        <v>16</v>
      </c>
      <c r="O1152" s="22">
        <v>3</v>
      </c>
      <c r="P1152" s="22">
        <v>16</v>
      </c>
      <c r="Q1152" s="22">
        <f t="shared" si="17"/>
        <v>0</v>
      </c>
      <c r="R1152" s="22">
        <v>15</v>
      </c>
      <c r="S1152" s="22">
        <v>1</v>
      </c>
      <c r="T1152" s="22">
        <v>10</v>
      </c>
      <c r="U1152" s="22">
        <v>18</v>
      </c>
    </row>
    <row r="1153" spans="1:21" x14ac:dyDescent="0.25">
      <c r="A1153" s="22">
        <v>28</v>
      </c>
      <c r="B1153" s="22">
        <v>0</v>
      </c>
      <c r="C1153" s="22" t="s">
        <v>0</v>
      </c>
      <c r="D1153" s="22" t="s">
        <v>7</v>
      </c>
      <c r="E1153" s="22" t="s">
        <v>8</v>
      </c>
      <c r="F1153" s="22">
        <v>2</v>
      </c>
      <c r="G1153" s="22" t="s">
        <v>3</v>
      </c>
      <c r="H1153" s="22">
        <v>1</v>
      </c>
      <c r="I1153" s="22">
        <v>2</v>
      </c>
      <c r="J1153" s="22">
        <v>1</v>
      </c>
      <c r="K1153" s="22" t="s">
        <v>15</v>
      </c>
      <c r="L1153" s="22">
        <v>4877</v>
      </c>
      <c r="M1153" s="22" t="s">
        <v>11</v>
      </c>
      <c r="N1153" s="22">
        <v>6</v>
      </c>
      <c r="O1153" s="22">
        <v>2</v>
      </c>
      <c r="P1153" s="22">
        <v>5</v>
      </c>
      <c r="Q1153" s="22">
        <f t="shared" si="17"/>
        <v>1</v>
      </c>
      <c r="R1153" s="22">
        <v>3</v>
      </c>
      <c r="S1153" s="22">
        <v>0</v>
      </c>
      <c r="T1153" s="22">
        <v>0</v>
      </c>
      <c r="U1153" s="22">
        <v>27</v>
      </c>
    </row>
    <row r="1154" spans="1:21" x14ac:dyDescent="0.25">
      <c r="A1154" s="22">
        <v>21</v>
      </c>
      <c r="B1154" s="22">
        <v>0</v>
      </c>
      <c r="C1154" s="22" t="s">
        <v>0</v>
      </c>
      <c r="D1154" s="22" t="s">
        <v>7</v>
      </c>
      <c r="E1154" s="22" t="s">
        <v>8</v>
      </c>
      <c r="F1154" s="22">
        <v>3</v>
      </c>
      <c r="G1154" s="22" t="s">
        <v>9</v>
      </c>
      <c r="H1154" s="22">
        <v>3</v>
      </c>
      <c r="I1154" s="22">
        <v>1</v>
      </c>
      <c r="J1154" s="22">
        <v>4</v>
      </c>
      <c r="K1154" s="22" t="s">
        <v>4</v>
      </c>
      <c r="L1154" s="22">
        <v>3117</v>
      </c>
      <c r="M1154" s="22" t="s">
        <v>11</v>
      </c>
      <c r="N1154" s="22">
        <v>3</v>
      </c>
      <c r="O1154" s="22">
        <v>3</v>
      </c>
      <c r="P1154" s="22">
        <v>2</v>
      </c>
      <c r="Q1154" s="22">
        <f t="shared" si="17"/>
        <v>1</v>
      </c>
      <c r="R1154" s="22">
        <v>2</v>
      </c>
      <c r="S1154" s="22">
        <v>2</v>
      </c>
      <c r="T1154" s="22">
        <v>2</v>
      </c>
      <c r="U1154" s="22">
        <v>5</v>
      </c>
    </row>
    <row r="1155" spans="1:21" x14ac:dyDescent="0.25">
      <c r="A1155" s="22">
        <v>18</v>
      </c>
      <c r="B1155" s="22">
        <v>1</v>
      </c>
      <c r="C1155" s="22" t="s">
        <v>6</v>
      </c>
      <c r="D1155" s="22" t="s">
        <v>1</v>
      </c>
      <c r="E1155" s="22" t="s">
        <v>8</v>
      </c>
      <c r="F1155" s="22">
        <v>2</v>
      </c>
      <c r="G1155" s="22" t="s">
        <v>3</v>
      </c>
      <c r="H1155" s="22">
        <v>3</v>
      </c>
      <c r="I1155" s="22">
        <v>1</v>
      </c>
      <c r="J1155" s="22">
        <v>4</v>
      </c>
      <c r="K1155" s="22" t="s">
        <v>4</v>
      </c>
      <c r="L1155" s="22">
        <v>1569</v>
      </c>
      <c r="M1155" s="22" t="s">
        <v>5</v>
      </c>
      <c r="N1155" s="22">
        <v>0</v>
      </c>
      <c r="O1155" s="22">
        <v>4</v>
      </c>
      <c r="P1155" s="22">
        <v>0</v>
      </c>
      <c r="Q1155" s="22">
        <f t="shared" ref="Q1155:Q1218" si="18">N1155-P1155</f>
        <v>0</v>
      </c>
      <c r="R1155" s="22">
        <v>0</v>
      </c>
      <c r="S1155" s="22">
        <v>0</v>
      </c>
      <c r="T1155" s="22">
        <v>0</v>
      </c>
      <c r="U1155" s="22">
        <v>3</v>
      </c>
    </row>
    <row r="1156" spans="1:21" x14ac:dyDescent="0.25">
      <c r="A1156" s="22">
        <v>47</v>
      </c>
      <c r="B1156" s="22">
        <v>0</v>
      </c>
      <c r="C1156" s="22" t="s">
        <v>0</v>
      </c>
      <c r="D1156" s="22" t="s">
        <v>13</v>
      </c>
      <c r="E1156" s="22" t="s">
        <v>2</v>
      </c>
      <c r="F1156" s="22">
        <v>4</v>
      </c>
      <c r="G1156" s="22" t="s">
        <v>3</v>
      </c>
      <c r="H1156" s="22">
        <v>3</v>
      </c>
      <c r="I1156" s="22">
        <v>5</v>
      </c>
      <c r="J1156" s="22">
        <v>3</v>
      </c>
      <c r="K1156" s="22" t="s">
        <v>10</v>
      </c>
      <c r="L1156" s="22">
        <v>19658</v>
      </c>
      <c r="M1156" s="22" t="s">
        <v>11</v>
      </c>
      <c r="N1156" s="22">
        <v>27</v>
      </c>
      <c r="O1156" s="22">
        <v>3</v>
      </c>
      <c r="P1156" s="22">
        <v>5</v>
      </c>
      <c r="Q1156" s="22">
        <f t="shared" si="18"/>
        <v>22</v>
      </c>
      <c r="R1156" s="22">
        <v>2</v>
      </c>
      <c r="S1156" s="22">
        <v>1</v>
      </c>
      <c r="T1156" s="22">
        <v>0</v>
      </c>
      <c r="U1156" s="22">
        <v>26</v>
      </c>
    </row>
    <row r="1157" spans="1:21" x14ac:dyDescent="0.25">
      <c r="A1157" s="22">
        <v>39</v>
      </c>
      <c r="B1157" s="22">
        <v>0</v>
      </c>
      <c r="C1157" s="22" t="s">
        <v>0</v>
      </c>
      <c r="D1157" s="22" t="s">
        <v>7</v>
      </c>
      <c r="E1157" s="22" t="s">
        <v>8</v>
      </c>
      <c r="F1157" s="22">
        <v>3</v>
      </c>
      <c r="G1157" s="22" t="s">
        <v>9</v>
      </c>
      <c r="H1157" s="22">
        <v>2</v>
      </c>
      <c r="I1157" s="22">
        <v>2</v>
      </c>
      <c r="J1157" s="22">
        <v>3</v>
      </c>
      <c r="K1157" s="22" t="s">
        <v>15</v>
      </c>
      <c r="L1157" s="22">
        <v>3069</v>
      </c>
      <c r="M1157" s="22" t="s">
        <v>11</v>
      </c>
      <c r="N1157" s="22">
        <v>11</v>
      </c>
      <c r="O1157" s="22">
        <v>3</v>
      </c>
      <c r="P1157" s="22">
        <v>10</v>
      </c>
      <c r="Q1157" s="22">
        <f t="shared" si="18"/>
        <v>1</v>
      </c>
      <c r="R1157" s="22">
        <v>8</v>
      </c>
      <c r="S1157" s="22">
        <v>0</v>
      </c>
      <c r="T1157" s="22">
        <v>7</v>
      </c>
      <c r="U1157" s="22">
        <v>3</v>
      </c>
    </row>
    <row r="1158" spans="1:21" x14ac:dyDescent="0.25">
      <c r="A1158" s="22">
        <v>40</v>
      </c>
      <c r="B1158" s="22">
        <v>0</v>
      </c>
      <c r="C1158" s="22" t="s">
        <v>0</v>
      </c>
      <c r="D1158" s="22" t="s">
        <v>7</v>
      </c>
      <c r="E1158" s="22" t="s">
        <v>2</v>
      </c>
      <c r="F1158" s="22">
        <v>1</v>
      </c>
      <c r="G1158" s="22" t="s">
        <v>3</v>
      </c>
      <c r="H1158" s="22">
        <v>2</v>
      </c>
      <c r="I1158" s="22">
        <v>3</v>
      </c>
      <c r="J1158" s="22">
        <v>3</v>
      </c>
      <c r="K1158" s="22" t="s">
        <v>10</v>
      </c>
      <c r="L1158" s="22">
        <v>10435</v>
      </c>
      <c r="M1158" s="22" t="s">
        <v>11</v>
      </c>
      <c r="N1158" s="22">
        <v>18</v>
      </c>
      <c r="O1158" s="22">
        <v>3</v>
      </c>
      <c r="P1158" s="22">
        <v>18</v>
      </c>
      <c r="Q1158" s="22">
        <f t="shared" si="18"/>
        <v>0</v>
      </c>
      <c r="R1158" s="22">
        <v>15</v>
      </c>
      <c r="S1158" s="22">
        <v>14</v>
      </c>
      <c r="T1158" s="22">
        <v>12</v>
      </c>
      <c r="U1158" s="22">
        <v>15</v>
      </c>
    </row>
    <row r="1159" spans="1:21" x14ac:dyDescent="0.25">
      <c r="A1159" s="22">
        <v>35</v>
      </c>
      <c r="B1159" s="22">
        <v>0</v>
      </c>
      <c r="C1159" s="22" t="s">
        <v>12</v>
      </c>
      <c r="D1159" s="22" t="s">
        <v>7</v>
      </c>
      <c r="E1159" s="22" t="s">
        <v>2</v>
      </c>
      <c r="F1159" s="22">
        <v>3</v>
      </c>
      <c r="G1159" s="22" t="s">
        <v>3</v>
      </c>
      <c r="H1159" s="22">
        <v>3</v>
      </c>
      <c r="I1159" s="22">
        <v>2</v>
      </c>
      <c r="J1159" s="22">
        <v>3</v>
      </c>
      <c r="K1159" s="22" t="s">
        <v>10</v>
      </c>
      <c r="L1159" s="22">
        <v>4148</v>
      </c>
      <c r="M1159" s="22" t="s">
        <v>11</v>
      </c>
      <c r="N1159" s="22">
        <v>15</v>
      </c>
      <c r="O1159" s="22">
        <v>3</v>
      </c>
      <c r="P1159" s="22">
        <v>14</v>
      </c>
      <c r="Q1159" s="22">
        <f t="shared" si="18"/>
        <v>1</v>
      </c>
      <c r="R1159" s="22">
        <v>11</v>
      </c>
      <c r="S1159" s="22">
        <v>2</v>
      </c>
      <c r="T1159" s="22">
        <v>9</v>
      </c>
      <c r="U1159" s="22">
        <v>8</v>
      </c>
    </row>
    <row r="1160" spans="1:21" x14ac:dyDescent="0.25">
      <c r="A1160" s="22">
        <v>37</v>
      </c>
      <c r="B1160" s="22">
        <v>0</v>
      </c>
      <c r="C1160" s="22" t="s">
        <v>0</v>
      </c>
      <c r="D1160" s="22" t="s">
        <v>7</v>
      </c>
      <c r="E1160" s="22" t="s">
        <v>2</v>
      </c>
      <c r="F1160" s="22">
        <v>3</v>
      </c>
      <c r="G1160" s="22" t="s">
        <v>9</v>
      </c>
      <c r="H1160" s="22">
        <v>3</v>
      </c>
      <c r="I1160" s="22">
        <v>2</v>
      </c>
      <c r="J1160" s="22">
        <v>3</v>
      </c>
      <c r="K1160" s="22" t="s">
        <v>10</v>
      </c>
      <c r="L1160" s="22">
        <v>5768</v>
      </c>
      <c r="M1160" s="22" t="s">
        <v>11</v>
      </c>
      <c r="N1160" s="22">
        <v>9</v>
      </c>
      <c r="O1160" s="22">
        <v>2</v>
      </c>
      <c r="P1160" s="22">
        <v>4</v>
      </c>
      <c r="Q1160" s="22">
        <f t="shared" si="18"/>
        <v>5</v>
      </c>
      <c r="R1160" s="22">
        <v>3</v>
      </c>
      <c r="S1160" s="22">
        <v>0</v>
      </c>
      <c r="T1160" s="22">
        <v>2</v>
      </c>
      <c r="U1160" s="22">
        <v>19</v>
      </c>
    </row>
    <row r="1161" spans="1:21" x14ac:dyDescent="0.25">
      <c r="A1161" s="22">
        <v>39</v>
      </c>
      <c r="B1161" s="22">
        <v>0</v>
      </c>
      <c r="C1161" s="22" t="s">
        <v>6</v>
      </c>
      <c r="D1161" s="22" t="s">
        <v>7</v>
      </c>
      <c r="E1161" s="22" t="s">
        <v>8</v>
      </c>
      <c r="F1161" s="22">
        <v>1</v>
      </c>
      <c r="G1161" s="22" t="s">
        <v>3</v>
      </c>
      <c r="H1161" s="22">
        <v>3</v>
      </c>
      <c r="I1161" s="22">
        <v>2</v>
      </c>
      <c r="J1161" s="22">
        <v>3</v>
      </c>
      <c r="K1161" s="22" t="s">
        <v>4</v>
      </c>
      <c r="L1161" s="22">
        <v>5042</v>
      </c>
      <c r="M1161" s="22" t="s">
        <v>11</v>
      </c>
      <c r="N1161" s="22">
        <v>10</v>
      </c>
      <c r="O1161" s="22">
        <v>1</v>
      </c>
      <c r="P1161" s="22">
        <v>9</v>
      </c>
      <c r="Q1161" s="22">
        <f t="shared" si="18"/>
        <v>1</v>
      </c>
      <c r="R1161" s="22">
        <v>2</v>
      </c>
      <c r="S1161" s="22">
        <v>3</v>
      </c>
      <c r="T1161" s="22">
        <v>8</v>
      </c>
      <c r="U1161" s="22">
        <v>4</v>
      </c>
    </row>
    <row r="1162" spans="1:21" x14ac:dyDescent="0.25">
      <c r="A1162" s="22">
        <v>45</v>
      </c>
      <c r="B1162" s="22">
        <v>0</v>
      </c>
      <c r="C1162" s="22" t="s">
        <v>0</v>
      </c>
      <c r="D1162" s="22" t="s">
        <v>7</v>
      </c>
      <c r="E1162" s="22" t="s">
        <v>20</v>
      </c>
      <c r="F1162" s="22">
        <v>4</v>
      </c>
      <c r="G1162" s="22" t="s">
        <v>3</v>
      </c>
      <c r="H1162" s="22">
        <v>2</v>
      </c>
      <c r="I1162" s="22">
        <v>2</v>
      </c>
      <c r="J1162" s="22">
        <v>4</v>
      </c>
      <c r="K1162" s="22" t="s">
        <v>15</v>
      </c>
      <c r="L1162" s="22">
        <v>5770</v>
      </c>
      <c r="M1162" s="22" t="s">
        <v>11</v>
      </c>
      <c r="N1162" s="22">
        <v>10</v>
      </c>
      <c r="O1162" s="22">
        <v>3</v>
      </c>
      <c r="P1162" s="22">
        <v>10</v>
      </c>
      <c r="Q1162" s="22">
        <f t="shared" si="18"/>
        <v>0</v>
      </c>
      <c r="R1162" s="22">
        <v>7</v>
      </c>
      <c r="S1162" s="22">
        <v>3</v>
      </c>
      <c r="T1162" s="22">
        <v>9</v>
      </c>
      <c r="U1162" s="22">
        <v>2</v>
      </c>
    </row>
    <row r="1163" spans="1:21" x14ac:dyDescent="0.25">
      <c r="A1163" s="22">
        <v>38</v>
      </c>
      <c r="B1163" s="22">
        <v>0</v>
      </c>
      <c r="C1163" s="22" t="s">
        <v>0</v>
      </c>
      <c r="D1163" s="22" t="s">
        <v>7</v>
      </c>
      <c r="E1163" s="22" t="s">
        <v>8</v>
      </c>
      <c r="F1163" s="22">
        <v>4</v>
      </c>
      <c r="G1163" s="22" t="s">
        <v>3</v>
      </c>
      <c r="H1163" s="22">
        <v>2</v>
      </c>
      <c r="I1163" s="22">
        <v>3</v>
      </c>
      <c r="J1163" s="22">
        <v>3</v>
      </c>
      <c r="K1163" s="22" t="s">
        <v>10</v>
      </c>
      <c r="L1163" s="22">
        <v>7756</v>
      </c>
      <c r="M1163" s="22" t="s">
        <v>5</v>
      </c>
      <c r="N1163" s="22">
        <v>10</v>
      </c>
      <c r="O1163" s="22">
        <v>4</v>
      </c>
      <c r="P1163" s="22">
        <v>5</v>
      </c>
      <c r="Q1163" s="22">
        <f t="shared" si="18"/>
        <v>5</v>
      </c>
      <c r="R1163" s="22">
        <v>4</v>
      </c>
      <c r="S1163" s="22">
        <v>0</v>
      </c>
      <c r="T1163" s="22">
        <v>2</v>
      </c>
      <c r="U1163" s="22">
        <v>2</v>
      </c>
    </row>
    <row r="1164" spans="1:21" x14ac:dyDescent="0.25">
      <c r="A1164" s="22">
        <v>35</v>
      </c>
      <c r="B1164" s="22">
        <v>1</v>
      </c>
      <c r="C1164" s="22" t="s">
        <v>0</v>
      </c>
      <c r="D1164" s="22" t="s">
        <v>1</v>
      </c>
      <c r="E1164" s="22" t="s">
        <v>8</v>
      </c>
      <c r="F1164" s="22">
        <v>4</v>
      </c>
      <c r="G1164" s="22" t="s">
        <v>9</v>
      </c>
      <c r="H1164" s="22">
        <v>2</v>
      </c>
      <c r="I1164" s="22">
        <v>3</v>
      </c>
      <c r="J1164" s="22">
        <v>1</v>
      </c>
      <c r="K1164" s="22" t="s">
        <v>10</v>
      </c>
      <c r="L1164" s="22">
        <v>10306</v>
      </c>
      <c r="M1164" s="22" t="s">
        <v>11</v>
      </c>
      <c r="N1164" s="22">
        <v>15</v>
      </c>
      <c r="O1164" s="22">
        <v>3</v>
      </c>
      <c r="P1164" s="22">
        <v>13</v>
      </c>
      <c r="Q1164" s="22">
        <f t="shared" si="18"/>
        <v>2</v>
      </c>
      <c r="R1164" s="22">
        <v>12</v>
      </c>
      <c r="S1164" s="22">
        <v>6</v>
      </c>
      <c r="T1164" s="22">
        <v>0</v>
      </c>
      <c r="U1164" s="22">
        <v>10</v>
      </c>
    </row>
    <row r="1165" spans="1:21" x14ac:dyDescent="0.25">
      <c r="A1165" s="22">
        <v>37</v>
      </c>
      <c r="B1165" s="22">
        <v>0</v>
      </c>
      <c r="C1165" s="22" t="s">
        <v>0</v>
      </c>
      <c r="D1165" s="22" t="s">
        <v>7</v>
      </c>
      <c r="E1165" s="22" t="s">
        <v>8</v>
      </c>
      <c r="F1165" s="22">
        <v>2</v>
      </c>
      <c r="G1165" s="22" t="s">
        <v>3</v>
      </c>
      <c r="H1165" s="22">
        <v>3</v>
      </c>
      <c r="I1165" s="22">
        <v>1</v>
      </c>
      <c r="J1165" s="22">
        <v>2</v>
      </c>
      <c r="K1165" s="22" t="s">
        <v>10</v>
      </c>
      <c r="L1165" s="22">
        <v>3936</v>
      </c>
      <c r="M1165" s="22" t="s">
        <v>11</v>
      </c>
      <c r="N1165" s="22">
        <v>8</v>
      </c>
      <c r="O1165" s="22">
        <v>1</v>
      </c>
      <c r="P1165" s="22">
        <v>8</v>
      </c>
      <c r="Q1165" s="22">
        <f t="shared" si="18"/>
        <v>0</v>
      </c>
      <c r="R1165" s="22">
        <v>4</v>
      </c>
      <c r="S1165" s="22">
        <v>7</v>
      </c>
      <c r="T1165" s="22">
        <v>7</v>
      </c>
      <c r="U1165" s="22">
        <v>10</v>
      </c>
    </row>
    <row r="1166" spans="1:21" x14ac:dyDescent="0.25">
      <c r="A1166" s="22">
        <v>40</v>
      </c>
      <c r="B1166" s="22">
        <v>0</v>
      </c>
      <c r="C1166" s="22" t="s">
        <v>0</v>
      </c>
      <c r="D1166" s="22" t="s">
        <v>7</v>
      </c>
      <c r="E1166" s="22" t="s">
        <v>2</v>
      </c>
      <c r="F1166" s="22">
        <v>3</v>
      </c>
      <c r="G1166" s="22" t="s">
        <v>3</v>
      </c>
      <c r="H1166" s="22">
        <v>3</v>
      </c>
      <c r="I1166" s="22">
        <v>3</v>
      </c>
      <c r="J1166" s="22">
        <v>4</v>
      </c>
      <c r="K1166" s="22" t="s">
        <v>4</v>
      </c>
      <c r="L1166" s="22">
        <v>7945</v>
      </c>
      <c r="M1166" s="22" t="s">
        <v>5</v>
      </c>
      <c r="N1166" s="22">
        <v>18</v>
      </c>
      <c r="O1166" s="22">
        <v>2</v>
      </c>
      <c r="P1166" s="22">
        <v>4</v>
      </c>
      <c r="Q1166" s="22">
        <f t="shared" si="18"/>
        <v>14</v>
      </c>
      <c r="R1166" s="22">
        <v>2</v>
      </c>
      <c r="S1166" s="22">
        <v>3</v>
      </c>
      <c r="T1166" s="22">
        <v>3</v>
      </c>
      <c r="U1166" s="22">
        <v>16</v>
      </c>
    </row>
    <row r="1167" spans="1:21" x14ac:dyDescent="0.25">
      <c r="A1167" s="22">
        <v>44</v>
      </c>
      <c r="B1167" s="22">
        <v>0</v>
      </c>
      <c r="C1167" s="22" t="s">
        <v>6</v>
      </c>
      <c r="D1167" s="22" t="s">
        <v>13</v>
      </c>
      <c r="E1167" s="22" t="s">
        <v>13</v>
      </c>
      <c r="F1167" s="22">
        <v>1</v>
      </c>
      <c r="G1167" s="22" t="s">
        <v>9</v>
      </c>
      <c r="H1167" s="22">
        <v>3</v>
      </c>
      <c r="I1167" s="22">
        <v>2</v>
      </c>
      <c r="J1167" s="22">
        <v>4</v>
      </c>
      <c r="K1167" s="22" t="s">
        <v>10</v>
      </c>
      <c r="L1167" s="22">
        <v>5743</v>
      </c>
      <c r="M1167" s="22" t="s">
        <v>5</v>
      </c>
      <c r="N1167" s="22">
        <v>14</v>
      </c>
      <c r="O1167" s="22">
        <v>3</v>
      </c>
      <c r="P1167" s="22">
        <v>10</v>
      </c>
      <c r="Q1167" s="22">
        <f t="shared" si="18"/>
        <v>4</v>
      </c>
      <c r="R1167" s="22">
        <v>7</v>
      </c>
      <c r="S1167" s="22">
        <v>0</v>
      </c>
      <c r="T1167" s="22">
        <v>2</v>
      </c>
      <c r="U1167" s="22">
        <v>1</v>
      </c>
    </row>
    <row r="1168" spans="1:21" x14ac:dyDescent="0.25">
      <c r="A1168" s="22">
        <v>48</v>
      </c>
      <c r="B1168" s="22">
        <v>0</v>
      </c>
      <c r="C1168" s="22" t="s">
        <v>6</v>
      </c>
      <c r="D1168" s="22" t="s">
        <v>7</v>
      </c>
      <c r="E1168" s="22" t="s">
        <v>8</v>
      </c>
      <c r="F1168" s="22">
        <v>3</v>
      </c>
      <c r="G1168" s="22" t="s">
        <v>9</v>
      </c>
      <c r="H1168" s="22">
        <v>2</v>
      </c>
      <c r="I1168" s="22">
        <v>4</v>
      </c>
      <c r="J1168" s="22">
        <v>4</v>
      </c>
      <c r="K1168" s="22" t="s">
        <v>10</v>
      </c>
      <c r="L1168" s="22">
        <v>15202</v>
      </c>
      <c r="M1168" s="22" t="s">
        <v>11</v>
      </c>
      <c r="N1168" s="22">
        <v>23</v>
      </c>
      <c r="O1168" s="22">
        <v>3</v>
      </c>
      <c r="P1168" s="22">
        <v>2</v>
      </c>
      <c r="Q1168" s="22">
        <f t="shared" si="18"/>
        <v>21</v>
      </c>
      <c r="R1168" s="22">
        <v>2</v>
      </c>
      <c r="S1168" s="22">
        <v>2</v>
      </c>
      <c r="T1168" s="22">
        <v>2</v>
      </c>
      <c r="U1168" s="22">
        <v>4</v>
      </c>
    </row>
    <row r="1169" spans="1:21" x14ac:dyDescent="0.25">
      <c r="A1169" s="22">
        <v>35</v>
      </c>
      <c r="B1169" s="22">
        <v>1</v>
      </c>
      <c r="C1169" s="22" t="s">
        <v>0</v>
      </c>
      <c r="D1169" s="22" t="s">
        <v>1</v>
      </c>
      <c r="E1169" s="22" t="s">
        <v>8</v>
      </c>
      <c r="F1169" s="22">
        <v>1</v>
      </c>
      <c r="G1169" s="22" t="s">
        <v>9</v>
      </c>
      <c r="H1169" s="22">
        <v>1</v>
      </c>
      <c r="I1169" s="22">
        <v>2</v>
      </c>
      <c r="J1169" s="22">
        <v>4</v>
      </c>
      <c r="K1169" s="22" t="s">
        <v>15</v>
      </c>
      <c r="L1169" s="22">
        <v>5440</v>
      </c>
      <c r="M1169" s="22" t="s">
        <v>5</v>
      </c>
      <c r="N1169" s="22">
        <v>7</v>
      </c>
      <c r="O1169" s="22">
        <v>2</v>
      </c>
      <c r="P1169" s="22">
        <v>2</v>
      </c>
      <c r="Q1169" s="22">
        <f t="shared" si="18"/>
        <v>5</v>
      </c>
      <c r="R1169" s="22">
        <v>2</v>
      </c>
      <c r="S1169" s="22">
        <v>2</v>
      </c>
      <c r="T1169" s="22">
        <v>2</v>
      </c>
      <c r="U1169" s="22">
        <v>15</v>
      </c>
    </row>
    <row r="1170" spans="1:21" x14ac:dyDescent="0.25">
      <c r="A1170" s="22">
        <v>24</v>
      </c>
      <c r="B1170" s="22">
        <v>0</v>
      </c>
      <c r="C1170" s="22" t="s">
        <v>6</v>
      </c>
      <c r="D1170" s="22" t="s">
        <v>7</v>
      </c>
      <c r="E1170" s="22" t="s">
        <v>17</v>
      </c>
      <c r="F1170" s="22">
        <v>1</v>
      </c>
      <c r="G1170" s="22" t="s">
        <v>3</v>
      </c>
      <c r="H1170" s="22">
        <v>3</v>
      </c>
      <c r="I1170" s="22">
        <v>1</v>
      </c>
      <c r="J1170" s="22">
        <v>4</v>
      </c>
      <c r="K1170" s="22" t="s">
        <v>4</v>
      </c>
      <c r="L1170" s="22">
        <v>3760</v>
      </c>
      <c r="M1170" s="22" t="s">
        <v>5</v>
      </c>
      <c r="N1170" s="22">
        <v>6</v>
      </c>
      <c r="O1170" s="22">
        <v>3</v>
      </c>
      <c r="P1170" s="22">
        <v>6</v>
      </c>
      <c r="Q1170" s="22">
        <f t="shared" si="18"/>
        <v>0</v>
      </c>
      <c r="R1170" s="22">
        <v>3</v>
      </c>
      <c r="S1170" s="22">
        <v>1</v>
      </c>
      <c r="T1170" s="22">
        <v>3</v>
      </c>
      <c r="U1170" s="22">
        <v>2</v>
      </c>
    </row>
    <row r="1171" spans="1:21" x14ac:dyDescent="0.25">
      <c r="A1171" s="22">
        <v>27</v>
      </c>
      <c r="B1171" s="22">
        <v>0</v>
      </c>
      <c r="C1171" s="22" t="s">
        <v>0</v>
      </c>
      <c r="D1171" s="22" t="s">
        <v>7</v>
      </c>
      <c r="E1171" s="22" t="s">
        <v>8</v>
      </c>
      <c r="F1171" s="22">
        <v>2</v>
      </c>
      <c r="G1171" s="22" t="s">
        <v>3</v>
      </c>
      <c r="H1171" s="22">
        <v>4</v>
      </c>
      <c r="I1171" s="22">
        <v>1</v>
      </c>
      <c r="J1171" s="22">
        <v>3</v>
      </c>
      <c r="K1171" s="22" t="s">
        <v>10</v>
      </c>
      <c r="L1171" s="22">
        <v>3517</v>
      </c>
      <c r="M1171" s="22" t="s">
        <v>11</v>
      </c>
      <c r="N1171" s="22">
        <v>5</v>
      </c>
      <c r="O1171" s="22">
        <v>3</v>
      </c>
      <c r="P1171" s="22">
        <v>3</v>
      </c>
      <c r="Q1171" s="22">
        <f t="shared" si="18"/>
        <v>2</v>
      </c>
      <c r="R1171" s="22">
        <v>2</v>
      </c>
      <c r="S1171" s="22">
        <v>0</v>
      </c>
      <c r="T1171" s="22">
        <v>2</v>
      </c>
      <c r="U1171" s="22">
        <v>8</v>
      </c>
    </row>
    <row r="1172" spans="1:21" x14ac:dyDescent="0.25">
      <c r="A1172" s="22">
        <v>27</v>
      </c>
      <c r="B1172" s="22">
        <v>0</v>
      </c>
      <c r="C1172" s="22" t="s">
        <v>6</v>
      </c>
      <c r="D1172" s="22" t="s">
        <v>7</v>
      </c>
      <c r="E1172" s="22" t="s">
        <v>8</v>
      </c>
      <c r="F1172" s="22">
        <v>4</v>
      </c>
      <c r="G1172" s="22" t="s">
        <v>9</v>
      </c>
      <c r="H1172" s="22">
        <v>3</v>
      </c>
      <c r="I1172" s="22">
        <v>1</v>
      </c>
      <c r="J1172" s="22">
        <v>4</v>
      </c>
      <c r="K1172" s="22" t="s">
        <v>4</v>
      </c>
      <c r="L1172" s="22">
        <v>2580</v>
      </c>
      <c r="M1172" s="22" t="s">
        <v>11</v>
      </c>
      <c r="N1172" s="22">
        <v>6</v>
      </c>
      <c r="O1172" s="22">
        <v>2</v>
      </c>
      <c r="P1172" s="22">
        <v>4</v>
      </c>
      <c r="Q1172" s="22">
        <f t="shared" si="18"/>
        <v>2</v>
      </c>
      <c r="R1172" s="22">
        <v>2</v>
      </c>
      <c r="S1172" s="22">
        <v>1</v>
      </c>
      <c r="T1172" s="22">
        <v>2</v>
      </c>
      <c r="U1172" s="22">
        <v>2</v>
      </c>
    </row>
    <row r="1173" spans="1:21" x14ac:dyDescent="0.25">
      <c r="A1173" s="22">
        <v>40</v>
      </c>
      <c r="B1173" s="22">
        <v>1</v>
      </c>
      <c r="C1173" s="22" t="s">
        <v>0</v>
      </c>
      <c r="D1173" s="22" t="s">
        <v>7</v>
      </c>
      <c r="E1173" s="22" t="s">
        <v>2</v>
      </c>
      <c r="F1173" s="22">
        <v>1</v>
      </c>
      <c r="G1173" s="22" t="s">
        <v>9</v>
      </c>
      <c r="H1173" s="22">
        <v>3</v>
      </c>
      <c r="I1173" s="22">
        <v>1</v>
      </c>
      <c r="J1173" s="22">
        <v>1</v>
      </c>
      <c r="K1173" s="22" t="s">
        <v>4</v>
      </c>
      <c r="L1173" s="22">
        <v>2166</v>
      </c>
      <c r="M1173" s="22" t="s">
        <v>5</v>
      </c>
      <c r="N1173" s="22">
        <v>10</v>
      </c>
      <c r="O1173" s="22">
        <v>1</v>
      </c>
      <c r="P1173" s="22">
        <v>4</v>
      </c>
      <c r="Q1173" s="22">
        <f t="shared" si="18"/>
        <v>6</v>
      </c>
      <c r="R1173" s="22">
        <v>2</v>
      </c>
      <c r="S1173" s="22">
        <v>0</v>
      </c>
      <c r="T1173" s="22">
        <v>3</v>
      </c>
      <c r="U1173" s="22">
        <v>7</v>
      </c>
    </row>
    <row r="1174" spans="1:21" x14ac:dyDescent="0.25">
      <c r="A1174" s="22">
        <v>29</v>
      </c>
      <c r="B1174" s="22">
        <v>0</v>
      </c>
      <c r="C1174" s="22" t="s">
        <v>0</v>
      </c>
      <c r="D1174" s="22" t="s">
        <v>1</v>
      </c>
      <c r="E1174" s="22" t="s">
        <v>8</v>
      </c>
      <c r="F1174" s="22">
        <v>3</v>
      </c>
      <c r="G1174" s="22" t="s">
        <v>9</v>
      </c>
      <c r="H1174" s="22">
        <v>2</v>
      </c>
      <c r="I1174" s="22">
        <v>2</v>
      </c>
      <c r="J1174" s="22">
        <v>3</v>
      </c>
      <c r="K1174" s="22" t="s">
        <v>4</v>
      </c>
      <c r="L1174" s="22">
        <v>5869</v>
      </c>
      <c r="M1174" s="22" t="s">
        <v>11</v>
      </c>
      <c r="N1174" s="22">
        <v>8</v>
      </c>
      <c r="O1174" s="22">
        <v>3</v>
      </c>
      <c r="P1174" s="22">
        <v>5</v>
      </c>
      <c r="Q1174" s="22">
        <f t="shared" si="18"/>
        <v>3</v>
      </c>
      <c r="R1174" s="22">
        <v>2</v>
      </c>
      <c r="S1174" s="22">
        <v>1</v>
      </c>
      <c r="T1174" s="22">
        <v>4</v>
      </c>
      <c r="U1174" s="22">
        <v>10</v>
      </c>
    </row>
    <row r="1175" spans="1:21" x14ac:dyDescent="0.25">
      <c r="A1175" s="22">
        <v>36</v>
      </c>
      <c r="B1175" s="22">
        <v>0</v>
      </c>
      <c r="C1175" s="22" t="s">
        <v>0</v>
      </c>
      <c r="D1175" s="22" t="s">
        <v>7</v>
      </c>
      <c r="E1175" s="22" t="s">
        <v>2</v>
      </c>
      <c r="F1175" s="22">
        <v>2</v>
      </c>
      <c r="G1175" s="22" t="s">
        <v>3</v>
      </c>
      <c r="H1175" s="22">
        <v>3</v>
      </c>
      <c r="I1175" s="22">
        <v>3</v>
      </c>
      <c r="J1175" s="22">
        <v>1</v>
      </c>
      <c r="K1175" s="22" t="s">
        <v>10</v>
      </c>
      <c r="L1175" s="22">
        <v>8008</v>
      </c>
      <c r="M1175" s="22" t="s">
        <v>11</v>
      </c>
      <c r="N1175" s="22">
        <v>9</v>
      </c>
      <c r="O1175" s="22">
        <v>3</v>
      </c>
      <c r="P1175" s="22">
        <v>3</v>
      </c>
      <c r="Q1175" s="22">
        <f t="shared" si="18"/>
        <v>6</v>
      </c>
      <c r="R1175" s="22">
        <v>2</v>
      </c>
      <c r="S1175" s="22">
        <v>0</v>
      </c>
      <c r="T1175" s="22">
        <v>2</v>
      </c>
      <c r="U1175" s="22">
        <v>5</v>
      </c>
    </row>
    <row r="1176" spans="1:21" x14ac:dyDescent="0.25">
      <c r="A1176" s="22">
        <v>25</v>
      </c>
      <c r="B1176" s="22">
        <v>0</v>
      </c>
      <c r="C1176" s="22" t="s">
        <v>6</v>
      </c>
      <c r="D1176" s="22" t="s">
        <v>7</v>
      </c>
      <c r="E1176" s="22" t="s">
        <v>2</v>
      </c>
      <c r="F1176" s="22">
        <v>4</v>
      </c>
      <c r="G1176" s="22" t="s">
        <v>9</v>
      </c>
      <c r="H1176" s="22">
        <v>4</v>
      </c>
      <c r="I1176" s="22">
        <v>2</v>
      </c>
      <c r="J1176" s="22">
        <v>3</v>
      </c>
      <c r="K1176" s="22" t="s">
        <v>15</v>
      </c>
      <c r="L1176" s="22">
        <v>5206</v>
      </c>
      <c r="M1176" s="22" t="s">
        <v>11</v>
      </c>
      <c r="N1176" s="22">
        <v>7</v>
      </c>
      <c r="O1176" s="22">
        <v>3</v>
      </c>
      <c r="P1176" s="22">
        <v>7</v>
      </c>
      <c r="Q1176" s="22">
        <f t="shared" si="18"/>
        <v>0</v>
      </c>
      <c r="R1176" s="22">
        <v>7</v>
      </c>
      <c r="S1176" s="22">
        <v>0</v>
      </c>
      <c r="T1176" s="22">
        <v>7</v>
      </c>
      <c r="U1176" s="22">
        <v>2</v>
      </c>
    </row>
    <row r="1177" spans="1:21" x14ac:dyDescent="0.25">
      <c r="A1177" s="22">
        <v>39</v>
      </c>
      <c r="B1177" s="22">
        <v>0</v>
      </c>
      <c r="C1177" s="22" t="s">
        <v>0</v>
      </c>
      <c r="D1177" s="22" t="s">
        <v>7</v>
      </c>
      <c r="E1177" s="22" t="s">
        <v>8</v>
      </c>
      <c r="F1177" s="22">
        <v>4</v>
      </c>
      <c r="G1177" s="22" t="s">
        <v>9</v>
      </c>
      <c r="H1177" s="22">
        <v>3</v>
      </c>
      <c r="I1177" s="22">
        <v>2</v>
      </c>
      <c r="J1177" s="22">
        <v>2</v>
      </c>
      <c r="K1177" s="22" t="s">
        <v>10</v>
      </c>
      <c r="L1177" s="22">
        <v>5295</v>
      </c>
      <c r="M1177" s="22" t="s">
        <v>11</v>
      </c>
      <c r="N1177" s="22">
        <v>7</v>
      </c>
      <c r="O1177" s="22">
        <v>3</v>
      </c>
      <c r="P1177" s="22">
        <v>5</v>
      </c>
      <c r="Q1177" s="22">
        <f t="shared" si="18"/>
        <v>2</v>
      </c>
      <c r="R1177" s="22">
        <v>4</v>
      </c>
      <c r="S1177" s="22">
        <v>1</v>
      </c>
      <c r="T1177" s="22">
        <v>0</v>
      </c>
      <c r="U1177" s="22">
        <v>12</v>
      </c>
    </row>
    <row r="1178" spans="1:21" x14ac:dyDescent="0.25">
      <c r="A1178" s="22">
        <v>49</v>
      </c>
      <c r="B1178" s="22">
        <v>0</v>
      </c>
      <c r="C1178" s="22" t="s">
        <v>0</v>
      </c>
      <c r="D1178" s="22" t="s">
        <v>7</v>
      </c>
      <c r="E1178" s="22" t="s">
        <v>20</v>
      </c>
      <c r="F1178" s="22">
        <v>1</v>
      </c>
      <c r="G1178" s="22" t="s">
        <v>3</v>
      </c>
      <c r="H1178" s="22">
        <v>3</v>
      </c>
      <c r="I1178" s="22">
        <v>4</v>
      </c>
      <c r="J1178" s="22">
        <v>2</v>
      </c>
      <c r="K1178" s="22" t="s">
        <v>10</v>
      </c>
      <c r="L1178" s="22">
        <v>16413</v>
      </c>
      <c r="M1178" s="22" t="s">
        <v>11</v>
      </c>
      <c r="N1178" s="22">
        <v>27</v>
      </c>
      <c r="O1178" s="22">
        <v>3</v>
      </c>
      <c r="P1178" s="22">
        <v>4</v>
      </c>
      <c r="Q1178" s="22">
        <f t="shared" si="18"/>
        <v>23</v>
      </c>
      <c r="R1178" s="22">
        <v>2</v>
      </c>
      <c r="S1178" s="22">
        <v>1</v>
      </c>
      <c r="T1178" s="22">
        <v>2</v>
      </c>
      <c r="U1178" s="22">
        <v>22</v>
      </c>
    </row>
    <row r="1179" spans="1:21" x14ac:dyDescent="0.25">
      <c r="A1179" s="22">
        <v>50</v>
      </c>
      <c r="B1179" s="22">
        <v>0</v>
      </c>
      <c r="C1179" s="22" t="s">
        <v>0</v>
      </c>
      <c r="D1179" s="22" t="s">
        <v>7</v>
      </c>
      <c r="E1179" s="22" t="s">
        <v>2</v>
      </c>
      <c r="F1179" s="22">
        <v>4</v>
      </c>
      <c r="G1179" s="22" t="s">
        <v>3</v>
      </c>
      <c r="H1179" s="22">
        <v>2</v>
      </c>
      <c r="I1179" s="22">
        <v>3</v>
      </c>
      <c r="J1179" s="22">
        <v>1</v>
      </c>
      <c r="K1179" s="22" t="s">
        <v>15</v>
      </c>
      <c r="L1179" s="22">
        <v>13269</v>
      </c>
      <c r="M1179" s="22" t="s">
        <v>11</v>
      </c>
      <c r="N1179" s="22">
        <v>19</v>
      </c>
      <c r="O1179" s="22">
        <v>3</v>
      </c>
      <c r="P1179" s="22">
        <v>14</v>
      </c>
      <c r="Q1179" s="22">
        <f t="shared" si="18"/>
        <v>5</v>
      </c>
      <c r="R1179" s="22">
        <v>11</v>
      </c>
      <c r="S1179" s="22">
        <v>1</v>
      </c>
      <c r="T1179" s="22">
        <v>11</v>
      </c>
      <c r="U1179" s="22">
        <v>17</v>
      </c>
    </row>
    <row r="1180" spans="1:21" x14ac:dyDescent="0.25">
      <c r="A1180" s="22">
        <v>20</v>
      </c>
      <c r="B1180" s="22">
        <v>0</v>
      </c>
      <c r="C1180" s="22" t="s">
        <v>0</v>
      </c>
      <c r="D1180" s="22" t="s">
        <v>1</v>
      </c>
      <c r="E1180" s="22" t="s">
        <v>8</v>
      </c>
      <c r="F1180" s="22">
        <v>3</v>
      </c>
      <c r="G1180" s="22" t="s">
        <v>3</v>
      </c>
      <c r="H1180" s="22">
        <v>3</v>
      </c>
      <c r="I1180" s="22">
        <v>1</v>
      </c>
      <c r="J1180" s="22">
        <v>3</v>
      </c>
      <c r="K1180" s="22" t="s">
        <v>4</v>
      </c>
      <c r="L1180" s="22">
        <v>2783</v>
      </c>
      <c r="M1180" s="22" t="s">
        <v>11</v>
      </c>
      <c r="N1180" s="22">
        <v>2</v>
      </c>
      <c r="O1180" s="22">
        <v>3</v>
      </c>
      <c r="P1180" s="22">
        <v>2</v>
      </c>
      <c r="Q1180" s="22">
        <f t="shared" si="18"/>
        <v>0</v>
      </c>
      <c r="R1180" s="22">
        <v>2</v>
      </c>
      <c r="S1180" s="22">
        <v>2</v>
      </c>
      <c r="T1180" s="22">
        <v>2</v>
      </c>
      <c r="U1180" s="22">
        <v>2</v>
      </c>
    </row>
    <row r="1181" spans="1:21" x14ac:dyDescent="0.25">
      <c r="A1181" s="22">
        <v>34</v>
      </c>
      <c r="B1181" s="22">
        <v>0</v>
      </c>
      <c r="C1181" s="22" t="s">
        <v>0</v>
      </c>
      <c r="D1181" s="22" t="s">
        <v>7</v>
      </c>
      <c r="E1181" s="22" t="s">
        <v>2</v>
      </c>
      <c r="F1181" s="22">
        <v>4</v>
      </c>
      <c r="G1181" s="22" t="s">
        <v>3</v>
      </c>
      <c r="H1181" s="22">
        <v>3</v>
      </c>
      <c r="I1181" s="22">
        <v>2</v>
      </c>
      <c r="J1181" s="22">
        <v>2</v>
      </c>
      <c r="K1181" s="22" t="s">
        <v>15</v>
      </c>
      <c r="L1181" s="22">
        <v>5433</v>
      </c>
      <c r="M1181" s="22" t="s">
        <v>11</v>
      </c>
      <c r="N1181" s="22">
        <v>11</v>
      </c>
      <c r="O1181" s="22">
        <v>3</v>
      </c>
      <c r="P1181" s="22">
        <v>11</v>
      </c>
      <c r="Q1181" s="22">
        <f t="shared" si="18"/>
        <v>0</v>
      </c>
      <c r="R1181" s="22">
        <v>8</v>
      </c>
      <c r="S1181" s="22">
        <v>7</v>
      </c>
      <c r="T1181" s="22">
        <v>9</v>
      </c>
      <c r="U1181" s="22">
        <v>3</v>
      </c>
    </row>
    <row r="1182" spans="1:21" x14ac:dyDescent="0.25">
      <c r="A1182" s="22">
        <v>36</v>
      </c>
      <c r="B1182" s="22">
        <v>0</v>
      </c>
      <c r="C1182" s="22" t="s">
        <v>0</v>
      </c>
      <c r="D1182" s="22" t="s">
        <v>7</v>
      </c>
      <c r="E1182" s="22" t="s">
        <v>2</v>
      </c>
      <c r="F1182" s="22">
        <v>1</v>
      </c>
      <c r="G1182" s="22" t="s">
        <v>9</v>
      </c>
      <c r="H1182" s="22">
        <v>3</v>
      </c>
      <c r="I1182" s="22">
        <v>1</v>
      </c>
      <c r="J1182" s="22">
        <v>2</v>
      </c>
      <c r="K1182" s="22" t="s">
        <v>4</v>
      </c>
      <c r="L1182" s="22">
        <v>2013</v>
      </c>
      <c r="M1182" s="22" t="s">
        <v>11</v>
      </c>
      <c r="N1182" s="22">
        <v>15</v>
      </c>
      <c r="O1182" s="22">
        <v>3</v>
      </c>
      <c r="P1182" s="22">
        <v>4</v>
      </c>
      <c r="Q1182" s="22">
        <f t="shared" si="18"/>
        <v>11</v>
      </c>
      <c r="R1182" s="22">
        <v>3</v>
      </c>
      <c r="S1182" s="22">
        <v>1</v>
      </c>
      <c r="T1182" s="22">
        <v>3</v>
      </c>
      <c r="U1182" s="22">
        <v>7</v>
      </c>
    </row>
    <row r="1183" spans="1:21" x14ac:dyDescent="0.25">
      <c r="A1183" s="22">
        <v>49</v>
      </c>
      <c r="B1183" s="22">
        <v>0</v>
      </c>
      <c r="C1183" s="22" t="s">
        <v>0</v>
      </c>
      <c r="D1183" s="22" t="s">
        <v>7</v>
      </c>
      <c r="E1183" s="22" t="s">
        <v>2</v>
      </c>
      <c r="F1183" s="22">
        <v>3</v>
      </c>
      <c r="G1183" s="22" t="s">
        <v>3</v>
      </c>
      <c r="H1183" s="22">
        <v>2</v>
      </c>
      <c r="I1183" s="22">
        <v>4</v>
      </c>
      <c r="J1183" s="22">
        <v>3</v>
      </c>
      <c r="K1183" s="22" t="s">
        <v>10</v>
      </c>
      <c r="L1183" s="22">
        <v>13966</v>
      </c>
      <c r="M1183" s="22" t="s">
        <v>5</v>
      </c>
      <c r="N1183" s="22">
        <v>30</v>
      </c>
      <c r="O1183" s="22">
        <v>3</v>
      </c>
      <c r="P1183" s="22">
        <v>15</v>
      </c>
      <c r="Q1183" s="22">
        <f t="shared" si="18"/>
        <v>15</v>
      </c>
      <c r="R1183" s="22">
        <v>11</v>
      </c>
      <c r="S1183" s="22">
        <v>2</v>
      </c>
      <c r="T1183" s="22">
        <v>12</v>
      </c>
      <c r="U1183" s="22">
        <v>6</v>
      </c>
    </row>
    <row r="1184" spans="1:21" x14ac:dyDescent="0.25">
      <c r="A1184" s="22">
        <v>36</v>
      </c>
      <c r="B1184" s="22">
        <v>0</v>
      </c>
      <c r="C1184" s="22" t="s">
        <v>12</v>
      </c>
      <c r="D1184" s="22" t="s">
        <v>7</v>
      </c>
      <c r="E1184" s="22" t="s">
        <v>8</v>
      </c>
      <c r="F1184" s="22">
        <v>4</v>
      </c>
      <c r="G1184" s="22" t="s">
        <v>3</v>
      </c>
      <c r="H1184" s="22">
        <v>2</v>
      </c>
      <c r="I1184" s="22">
        <v>2</v>
      </c>
      <c r="J1184" s="22">
        <v>3</v>
      </c>
      <c r="K1184" s="22" t="s">
        <v>10</v>
      </c>
      <c r="L1184" s="22">
        <v>4374</v>
      </c>
      <c r="M1184" s="22" t="s">
        <v>11</v>
      </c>
      <c r="N1184" s="22">
        <v>4</v>
      </c>
      <c r="O1184" s="22">
        <v>3</v>
      </c>
      <c r="P1184" s="22">
        <v>3</v>
      </c>
      <c r="Q1184" s="22">
        <f t="shared" si="18"/>
        <v>1</v>
      </c>
      <c r="R1184" s="22">
        <v>2</v>
      </c>
      <c r="S1184" s="22">
        <v>1</v>
      </c>
      <c r="T1184" s="22">
        <v>2</v>
      </c>
      <c r="U1184" s="22">
        <v>1</v>
      </c>
    </row>
    <row r="1185" spans="1:21" x14ac:dyDescent="0.25">
      <c r="A1185" s="22">
        <v>36</v>
      </c>
      <c r="B1185" s="22">
        <v>0</v>
      </c>
      <c r="C1185" s="22" t="s">
        <v>0</v>
      </c>
      <c r="D1185" s="22" t="s">
        <v>7</v>
      </c>
      <c r="E1185" s="22" t="s">
        <v>2</v>
      </c>
      <c r="F1185" s="22">
        <v>4</v>
      </c>
      <c r="G1185" s="22" t="s">
        <v>9</v>
      </c>
      <c r="H1185" s="22">
        <v>4</v>
      </c>
      <c r="I1185" s="22">
        <v>2</v>
      </c>
      <c r="J1185" s="22">
        <v>1</v>
      </c>
      <c r="K1185" s="22" t="s">
        <v>15</v>
      </c>
      <c r="L1185" s="22">
        <v>6842</v>
      </c>
      <c r="M1185" s="22" t="s">
        <v>11</v>
      </c>
      <c r="N1185" s="22">
        <v>13</v>
      </c>
      <c r="O1185" s="22">
        <v>3</v>
      </c>
      <c r="P1185" s="22">
        <v>5</v>
      </c>
      <c r="Q1185" s="22">
        <f t="shared" si="18"/>
        <v>8</v>
      </c>
      <c r="R1185" s="22">
        <v>4</v>
      </c>
      <c r="S1185" s="22">
        <v>0</v>
      </c>
      <c r="T1185" s="22">
        <v>4</v>
      </c>
      <c r="U1185" s="22">
        <v>3</v>
      </c>
    </row>
    <row r="1186" spans="1:21" x14ac:dyDescent="0.25">
      <c r="A1186" s="22">
        <v>54</v>
      </c>
      <c r="B1186" s="22">
        <v>0</v>
      </c>
      <c r="C1186" s="22" t="s">
        <v>0</v>
      </c>
      <c r="D1186" s="22" t="s">
        <v>7</v>
      </c>
      <c r="E1186" s="22" t="s">
        <v>8</v>
      </c>
      <c r="F1186" s="22">
        <v>2</v>
      </c>
      <c r="G1186" s="22" t="s">
        <v>3</v>
      </c>
      <c r="H1186" s="22">
        <v>3</v>
      </c>
      <c r="I1186" s="22">
        <v>4</v>
      </c>
      <c r="J1186" s="22">
        <v>3</v>
      </c>
      <c r="K1186" s="22" t="s">
        <v>10</v>
      </c>
      <c r="L1186" s="22">
        <v>17426</v>
      </c>
      <c r="M1186" s="22" t="s">
        <v>11</v>
      </c>
      <c r="N1186" s="22">
        <v>36</v>
      </c>
      <c r="O1186" s="22">
        <v>3</v>
      </c>
      <c r="P1186" s="22">
        <v>10</v>
      </c>
      <c r="Q1186" s="22">
        <f t="shared" si="18"/>
        <v>26</v>
      </c>
      <c r="R1186" s="22">
        <v>8</v>
      </c>
      <c r="S1186" s="22">
        <v>4</v>
      </c>
      <c r="T1186" s="22">
        <v>7</v>
      </c>
      <c r="U1186" s="22">
        <v>22</v>
      </c>
    </row>
    <row r="1187" spans="1:21" x14ac:dyDescent="0.25">
      <c r="A1187" s="22">
        <v>43</v>
      </c>
      <c r="B1187" s="22">
        <v>0</v>
      </c>
      <c r="C1187" s="22" t="s">
        <v>0</v>
      </c>
      <c r="D1187" s="22" t="s">
        <v>7</v>
      </c>
      <c r="E1187" s="22" t="s">
        <v>2</v>
      </c>
      <c r="F1187" s="22">
        <v>3</v>
      </c>
      <c r="G1187" s="22" t="s">
        <v>9</v>
      </c>
      <c r="H1187" s="22">
        <v>2</v>
      </c>
      <c r="I1187" s="22">
        <v>4</v>
      </c>
      <c r="J1187" s="22">
        <v>3</v>
      </c>
      <c r="K1187" s="22" t="s">
        <v>10</v>
      </c>
      <c r="L1187" s="22">
        <v>17603</v>
      </c>
      <c r="M1187" s="22" t="s">
        <v>11</v>
      </c>
      <c r="N1187" s="22">
        <v>14</v>
      </c>
      <c r="O1187" s="22">
        <v>3</v>
      </c>
      <c r="P1187" s="22">
        <v>14</v>
      </c>
      <c r="Q1187" s="22">
        <f t="shared" si="18"/>
        <v>0</v>
      </c>
      <c r="R1187" s="22">
        <v>10</v>
      </c>
      <c r="S1187" s="22">
        <v>6</v>
      </c>
      <c r="T1187" s="22">
        <v>11</v>
      </c>
      <c r="U1187" s="22">
        <v>15</v>
      </c>
    </row>
    <row r="1188" spans="1:21" x14ac:dyDescent="0.25">
      <c r="A1188" s="22">
        <v>35</v>
      </c>
      <c r="B1188" s="22">
        <v>1</v>
      </c>
      <c r="C1188" s="22" t="s">
        <v>6</v>
      </c>
      <c r="D1188" s="22" t="s">
        <v>1</v>
      </c>
      <c r="E1188" s="22" t="s">
        <v>20</v>
      </c>
      <c r="F1188" s="22">
        <v>4</v>
      </c>
      <c r="G1188" s="22" t="s">
        <v>9</v>
      </c>
      <c r="H1188" s="22">
        <v>3</v>
      </c>
      <c r="I1188" s="22">
        <v>2</v>
      </c>
      <c r="J1188" s="22">
        <v>4</v>
      </c>
      <c r="K1188" s="22" t="s">
        <v>4</v>
      </c>
      <c r="L1188" s="22">
        <v>4581</v>
      </c>
      <c r="M1188" s="22" t="s">
        <v>5</v>
      </c>
      <c r="N1188" s="22">
        <v>13</v>
      </c>
      <c r="O1188" s="22">
        <v>4</v>
      </c>
      <c r="P1188" s="22">
        <v>11</v>
      </c>
      <c r="Q1188" s="22">
        <f t="shared" si="18"/>
        <v>2</v>
      </c>
      <c r="R1188" s="22">
        <v>9</v>
      </c>
      <c r="S1188" s="22">
        <v>6</v>
      </c>
      <c r="T1188" s="22">
        <v>7</v>
      </c>
      <c r="U1188" s="22">
        <v>12</v>
      </c>
    </row>
    <row r="1189" spans="1:21" x14ac:dyDescent="0.25">
      <c r="A1189" s="22">
        <v>38</v>
      </c>
      <c r="B1189" s="22">
        <v>0</v>
      </c>
      <c r="C1189" s="22" t="s">
        <v>6</v>
      </c>
      <c r="D1189" s="22" t="s">
        <v>7</v>
      </c>
      <c r="E1189" s="22" t="s">
        <v>2</v>
      </c>
      <c r="F1189" s="22">
        <v>4</v>
      </c>
      <c r="G1189" s="22" t="s">
        <v>9</v>
      </c>
      <c r="H1189" s="22">
        <v>3</v>
      </c>
      <c r="I1189" s="22">
        <v>2</v>
      </c>
      <c r="J1189" s="22">
        <v>4</v>
      </c>
      <c r="K1189" s="22" t="s">
        <v>10</v>
      </c>
      <c r="L1189" s="22">
        <v>4735</v>
      </c>
      <c r="M1189" s="22" t="s">
        <v>11</v>
      </c>
      <c r="N1189" s="22">
        <v>19</v>
      </c>
      <c r="O1189" s="22">
        <v>4</v>
      </c>
      <c r="P1189" s="22">
        <v>13</v>
      </c>
      <c r="Q1189" s="22">
        <f t="shared" si="18"/>
        <v>6</v>
      </c>
      <c r="R1189" s="22">
        <v>11</v>
      </c>
      <c r="S1189" s="22">
        <v>2</v>
      </c>
      <c r="T1189" s="22">
        <v>9</v>
      </c>
      <c r="U1189" s="22">
        <v>1</v>
      </c>
    </row>
    <row r="1190" spans="1:21" x14ac:dyDescent="0.25">
      <c r="A1190" s="22">
        <v>29</v>
      </c>
      <c r="B1190" s="22">
        <v>0</v>
      </c>
      <c r="C1190" s="22" t="s">
        <v>0</v>
      </c>
      <c r="D1190" s="22" t="s">
        <v>1</v>
      </c>
      <c r="E1190" s="22" t="s">
        <v>8</v>
      </c>
      <c r="F1190" s="22">
        <v>1</v>
      </c>
      <c r="G1190" s="22" t="s">
        <v>9</v>
      </c>
      <c r="H1190" s="22">
        <v>2</v>
      </c>
      <c r="I1190" s="22">
        <v>2</v>
      </c>
      <c r="J1190" s="22">
        <v>2</v>
      </c>
      <c r="K1190" s="22" t="s">
        <v>15</v>
      </c>
      <c r="L1190" s="22">
        <v>4187</v>
      </c>
      <c r="M1190" s="22" t="s">
        <v>5</v>
      </c>
      <c r="N1190" s="22">
        <v>10</v>
      </c>
      <c r="O1190" s="22">
        <v>2</v>
      </c>
      <c r="P1190" s="22">
        <v>10</v>
      </c>
      <c r="Q1190" s="22">
        <f t="shared" si="18"/>
        <v>0</v>
      </c>
      <c r="R1190" s="22">
        <v>0</v>
      </c>
      <c r="S1190" s="22">
        <v>0</v>
      </c>
      <c r="T1190" s="22">
        <v>9</v>
      </c>
      <c r="U1190" s="22">
        <v>5</v>
      </c>
    </row>
    <row r="1191" spans="1:21" x14ac:dyDescent="0.25">
      <c r="A1191" s="22">
        <v>33</v>
      </c>
      <c r="B1191" s="22">
        <v>0</v>
      </c>
      <c r="C1191" s="22" t="s">
        <v>0</v>
      </c>
      <c r="D1191" s="22" t="s">
        <v>1</v>
      </c>
      <c r="E1191" s="22" t="s">
        <v>8</v>
      </c>
      <c r="F1191" s="22">
        <v>4</v>
      </c>
      <c r="G1191" s="22" t="s">
        <v>9</v>
      </c>
      <c r="H1191" s="22">
        <v>3</v>
      </c>
      <c r="I1191" s="22">
        <v>2</v>
      </c>
      <c r="J1191" s="22">
        <v>4</v>
      </c>
      <c r="K1191" s="22" t="s">
        <v>15</v>
      </c>
      <c r="L1191" s="22">
        <v>5505</v>
      </c>
      <c r="M1191" s="22" t="s">
        <v>11</v>
      </c>
      <c r="N1191" s="22">
        <v>6</v>
      </c>
      <c r="O1191" s="22">
        <v>3</v>
      </c>
      <c r="P1191" s="22">
        <v>6</v>
      </c>
      <c r="Q1191" s="22">
        <f t="shared" si="18"/>
        <v>0</v>
      </c>
      <c r="R1191" s="22">
        <v>2</v>
      </c>
      <c r="S1191" s="22">
        <v>0</v>
      </c>
      <c r="T1191" s="22">
        <v>4</v>
      </c>
      <c r="U1191" s="22">
        <v>2</v>
      </c>
    </row>
    <row r="1192" spans="1:21" x14ac:dyDescent="0.25">
      <c r="A1192" s="22">
        <v>32</v>
      </c>
      <c r="B1192" s="22">
        <v>0</v>
      </c>
      <c r="C1192" s="22" t="s">
        <v>0</v>
      </c>
      <c r="D1192" s="22" t="s">
        <v>7</v>
      </c>
      <c r="E1192" s="22" t="s">
        <v>8</v>
      </c>
      <c r="F1192" s="22">
        <v>4</v>
      </c>
      <c r="G1192" s="22" t="s">
        <v>9</v>
      </c>
      <c r="H1192" s="22">
        <v>3</v>
      </c>
      <c r="I1192" s="22">
        <v>2</v>
      </c>
      <c r="J1192" s="22">
        <v>2</v>
      </c>
      <c r="K1192" s="22" t="s">
        <v>15</v>
      </c>
      <c r="L1192" s="22">
        <v>5470</v>
      </c>
      <c r="M1192" s="22" t="s">
        <v>11</v>
      </c>
      <c r="N1192" s="22">
        <v>10</v>
      </c>
      <c r="O1192" s="22">
        <v>2</v>
      </c>
      <c r="P1192" s="22">
        <v>9</v>
      </c>
      <c r="Q1192" s="22">
        <f t="shared" si="18"/>
        <v>1</v>
      </c>
      <c r="R1192" s="22">
        <v>5</v>
      </c>
      <c r="S1192" s="22">
        <v>1</v>
      </c>
      <c r="T1192" s="22">
        <v>6</v>
      </c>
      <c r="U1192" s="22">
        <v>2</v>
      </c>
    </row>
    <row r="1193" spans="1:21" x14ac:dyDescent="0.25">
      <c r="A1193" s="22">
        <v>31</v>
      </c>
      <c r="B1193" s="22">
        <v>0</v>
      </c>
      <c r="C1193" s="22" t="s">
        <v>0</v>
      </c>
      <c r="D1193" s="22" t="s">
        <v>1</v>
      </c>
      <c r="E1193" s="22" t="s">
        <v>2</v>
      </c>
      <c r="F1193" s="22">
        <v>1</v>
      </c>
      <c r="G1193" s="22" t="s">
        <v>3</v>
      </c>
      <c r="H1193" s="22">
        <v>3</v>
      </c>
      <c r="I1193" s="22">
        <v>2</v>
      </c>
      <c r="J1193" s="22">
        <v>4</v>
      </c>
      <c r="K1193" s="22" t="s">
        <v>10</v>
      </c>
      <c r="L1193" s="22">
        <v>5476</v>
      </c>
      <c r="M1193" s="22" t="s">
        <v>11</v>
      </c>
      <c r="N1193" s="22">
        <v>10</v>
      </c>
      <c r="O1193" s="22">
        <v>3</v>
      </c>
      <c r="P1193" s="22">
        <v>10</v>
      </c>
      <c r="Q1193" s="22">
        <f t="shared" si="18"/>
        <v>0</v>
      </c>
      <c r="R1193" s="22">
        <v>0</v>
      </c>
      <c r="S1193" s="22">
        <v>0</v>
      </c>
      <c r="T1193" s="22">
        <v>2</v>
      </c>
      <c r="U1193" s="22">
        <v>5</v>
      </c>
    </row>
    <row r="1194" spans="1:21" x14ac:dyDescent="0.25">
      <c r="A1194" s="22">
        <v>49</v>
      </c>
      <c r="B1194" s="22">
        <v>0</v>
      </c>
      <c r="C1194" s="22" t="s">
        <v>0</v>
      </c>
      <c r="D1194" s="22" t="s">
        <v>7</v>
      </c>
      <c r="E1194" s="22" t="s">
        <v>8</v>
      </c>
      <c r="F1194" s="22">
        <v>4</v>
      </c>
      <c r="G1194" s="22" t="s">
        <v>3</v>
      </c>
      <c r="H1194" s="22">
        <v>3</v>
      </c>
      <c r="I1194" s="22">
        <v>1</v>
      </c>
      <c r="J1194" s="22">
        <v>1</v>
      </c>
      <c r="K1194" s="22" t="s">
        <v>15</v>
      </c>
      <c r="L1194" s="22">
        <v>2587</v>
      </c>
      <c r="M1194" s="22" t="s">
        <v>5</v>
      </c>
      <c r="N1194" s="22">
        <v>17</v>
      </c>
      <c r="O1194" s="22">
        <v>2</v>
      </c>
      <c r="P1194" s="22">
        <v>2</v>
      </c>
      <c r="Q1194" s="22">
        <f t="shared" si="18"/>
        <v>15</v>
      </c>
      <c r="R1194" s="22">
        <v>2</v>
      </c>
      <c r="S1194" s="22">
        <v>2</v>
      </c>
      <c r="T1194" s="22">
        <v>2</v>
      </c>
      <c r="U1194" s="22">
        <v>16</v>
      </c>
    </row>
    <row r="1195" spans="1:21" x14ac:dyDescent="0.25">
      <c r="A1195" s="22">
        <v>38</v>
      </c>
      <c r="B1195" s="22">
        <v>0</v>
      </c>
      <c r="C1195" s="22" t="s">
        <v>6</v>
      </c>
      <c r="D1195" s="22" t="s">
        <v>7</v>
      </c>
      <c r="E1195" s="22" t="s">
        <v>8</v>
      </c>
      <c r="F1195" s="22">
        <v>4</v>
      </c>
      <c r="G1195" s="22" t="s">
        <v>3</v>
      </c>
      <c r="H1195" s="22">
        <v>2</v>
      </c>
      <c r="I1195" s="22">
        <v>1</v>
      </c>
      <c r="J1195" s="22">
        <v>2</v>
      </c>
      <c r="K1195" s="22" t="s">
        <v>4</v>
      </c>
      <c r="L1195" s="22">
        <v>2440</v>
      </c>
      <c r="M1195" s="22" t="s">
        <v>11</v>
      </c>
      <c r="N1195" s="22">
        <v>4</v>
      </c>
      <c r="O1195" s="22">
        <v>3</v>
      </c>
      <c r="P1195" s="22">
        <v>4</v>
      </c>
      <c r="Q1195" s="22">
        <f t="shared" si="18"/>
        <v>0</v>
      </c>
      <c r="R1195" s="22">
        <v>3</v>
      </c>
      <c r="S1195" s="22">
        <v>3</v>
      </c>
      <c r="T1195" s="22">
        <v>3</v>
      </c>
      <c r="U1195" s="22">
        <v>2</v>
      </c>
    </row>
    <row r="1196" spans="1:21" x14ac:dyDescent="0.25">
      <c r="A1196" s="22">
        <v>47</v>
      </c>
      <c r="B1196" s="22">
        <v>0</v>
      </c>
      <c r="C1196" s="22" t="s">
        <v>0</v>
      </c>
      <c r="D1196" s="22" t="s">
        <v>1</v>
      </c>
      <c r="E1196" s="22" t="s">
        <v>2</v>
      </c>
      <c r="F1196" s="22">
        <v>2</v>
      </c>
      <c r="G1196" s="22" t="s">
        <v>3</v>
      </c>
      <c r="H1196" s="22">
        <v>4</v>
      </c>
      <c r="I1196" s="22">
        <v>4</v>
      </c>
      <c r="J1196" s="22">
        <v>2</v>
      </c>
      <c r="K1196" s="22" t="s">
        <v>15</v>
      </c>
      <c r="L1196" s="22">
        <v>15972</v>
      </c>
      <c r="M1196" s="22" t="s">
        <v>11</v>
      </c>
      <c r="N1196" s="22">
        <v>29</v>
      </c>
      <c r="O1196" s="22">
        <v>3</v>
      </c>
      <c r="P1196" s="22">
        <v>3</v>
      </c>
      <c r="Q1196" s="22">
        <f t="shared" si="18"/>
        <v>26</v>
      </c>
      <c r="R1196" s="22">
        <v>2</v>
      </c>
      <c r="S1196" s="22">
        <v>1</v>
      </c>
      <c r="T1196" s="22">
        <v>2</v>
      </c>
      <c r="U1196" s="22">
        <v>2</v>
      </c>
    </row>
    <row r="1197" spans="1:21" x14ac:dyDescent="0.25">
      <c r="A1197" s="22">
        <v>49</v>
      </c>
      <c r="B1197" s="22">
        <v>0</v>
      </c>
      <c r="C1197" s="22" t="s">
        <v>0</v>
      </c>
      <c r="D1197" s="22" t="s">
        <v>7</v>
      </c>
      <c r="E1197" s="22" t="s">
        <v>2</v>
      </c>
      <c r="F1197" s="22">
        <v>3</v>
      </c>
      <c r="G1197" s="22" t="s">
        <v>9</v>
      </c>
      <c r="H1197" s="22">
        <v>3</v>
      </c>
      <c r="I1197" s="22">
        <v>4</v>
      </c>
      <c r="J1197" s="22">
        <v>3</v>
      </c>
      <c r="K1197" s="22" t="s">
        <v>4</v>
      </c>
      <c r="L1197" s="22">
        <v>15379</v>
      </c>
      <c r="M1197" s="22" t="s">
        <v>11</v>
      </c>
      <c r="N1197" s="22">
        <v>23</v>
      </c>
      <c r="O1197" s="22">
        <v>3</v>
      </c>
      <c r="P1197" s="22">
        <v>8</v>
      </c>
      <c r="Q1197" s="22">
        <f t="shared" si="18"/>
        <v>15</v>
      </c>
      <c r="R1197" s="22">
        <v>7</v>
      </c>
      <c r="S1197" s="22">
        <v>0</v>
      </c>
      <c r="T1197" s="22">
        <v>0</v>
      </c>
      <c r="U1197" s="22">
        <v>1</v>
      </c>
    </row>
    <row r="1198" spans="1:21" x14ac:dyDescent="0.25">
      <c r="A1198" s="22">
        <v>41</v>
      </c>
      <c r="B1198" s="22">
        <v>0</v>
      </c>
      <c r="C1198" s="22" t="s">
        <v>0</v>
      </c>
      <c r="D1198" s="22" t="s">
        <v>1</v>
      </c>
      <c r="E1198" s="22" t="s">
        <v>2</v>
      </c>
      <c r="F1198" s="22">
        <v>4</v>
      </c>
      <c r="G1198" s="22" t="s">
        <v>9</v>
      </c>
      <c r="H1198" s="22">
        <v>3</v>
      </c>
      <c r="I1198" s="22">
        <v>3</v>
      </c>
      <c r="J1198" s="22">
        <v>3</v>
      </c>
      <c r="K1198" s="22" t="s">
        <v>4</v>
      </c>
      <c r="L1198" s="22">
        <v>7082</v>
      </c>
      <c r="M1198" s="22" t="s">
        <v>5</v>
      </c>
      <c r="N1198" s="22">
        <v>21</v>
      </c>
      <c r="O1198" s="22">
        <v>3</v>
      </c>
      <c r="P1198" s="22">
        <v>2</v>
      </c>
      <c r="Q1198" s="22">
        <f t="shared" si="18"/>
        <v>19</v>
      </c>
      <c r="R1198" s="22">
        <v>0</v>
      </c>
      <c r="S1198" s="22">
        <v>0</v>
      </c>
      <c r="T1198" s="22">
        <v>2</v>
      </c>
      <c r="U1198" s="22">
        <v>23</v>
      </c>
    </row>
    <row r="1199" spans="1:21" x14ac:dyDescent="0.25">
      <c r="A1199" s="22">
        <v>20</v>
      </c>
      <c r="B1199" s="22">
        <v>0</v>
      </c>
      <c r="C1199" s="22" t="s">
        <v>0</v>
      </c>
      <c r="D1199" s="22" t="s">
        <v>1</v>
      </c>
      <c r="E1199" s="22" t="s">
        <v>2</v>
      </c>
      <c r="F1199" s="22">
        <v>4</v>
      </c>
      <c r="G1199" s="22" t="s">
        <v>9</v>
      </c>
      <c r="H1199" s="22">
        <v>3</v>
      </c>
      <c r="I1199" s="22">
        <v>1</v>
      </c>
      <c r="J1199" s="22">
        <v>1</v>
      </c>
      <c r="K1199" s="22" t="s">
        <v>4</v>
      </c>
      <c r="L1199" s="22">
        <v>2728</v>
      </c>
      <c r="M1199" s="22" t="s">
        <v>11</v>
      </c>
      <c r="N1199" s="22">
        <v>2</v>
      </c>
      <c r="O1199" s="22">
        <v>3</v>
      </c>
      <c r="P1199" s="22">
        <v>2</v>
      </c>
      <c r="Q1199" s="22">
        <f t="shared" si="18"/>
        <v>0</v>
      </c>
      <c r="R1199" s="22">
        <v>2</v>
      </c>
      <c r="S1199" s="22">
        <v>0</v>
      </c>
      <c r="T1199" s="22">
        <v>2</v>
      </c>
      <c r="U1199" s="22">
        <v>9</v>
      </c>
    </row>
    <row r="1200" spans="1:21" x14ac:dyDescent="0.25">
      <c r="A1200" s="22">
        <v>33</v>
      </c>
      <c r="B1200" s="22">
        <v>0</v>
      </c>
      <c r="C1200" s="22" t="s">
        <v>12</v>
      </c>
      <c r="D1200" s="22" t="s">
        <v>1</v>
      </c>
      <c r="E1200" s="22" t="s">
        <v>2</v>
      </c>
      <c r="F1200" s="22">
        <v>3</v>
      </c>
      <c r="G1200" s="22" t="s">
        <v>3</v>
      </c>
      <c r="H1200" s="22">
        <v>3</v>
      </c>
      <c r="I1200" s="22">
        <v>2</v>
      </c>
      <c r="J1200" s="22">
        <v>4</v>
      </c>
      <c r="K1200" s="22" t="s">
        <v>15</v>
      </c>
      <c r="L1200" s="22">
        <v>5368</v>
      </c>
      <c r="M1200" s="22" t="s">
        <v>5</v>
      </c>
      <c r="N1200" s="22">
        <v>7</v>
      </c>
      <c r="O1200" s="22">
        <v>3</v>
      </c>
      <c r="P1200" s="22">
        <v>6</v>
      </c>
      <c r="Q1200" s="22">
        <f t="shared" si="18"/>
        <v>1</v>
      </c>
      <c r="R1200" s="22">
        <v>5</v>
      </c>
      <c r="S1200" s="22">
        <v>1</v>
      </c>
      <c r="T1200" s="22">
        <v>2</v>
      </c>
      <c r="U1200" s="22">
        <v>16</v>
      </c>
    </row>
    <row r="1201" spans="1:21" x14ac:dyDescent="0.25">
      <c r="A1201" s="22">
        <v>36</v>
      </c>
      <c r="B1201" s="22">
        <v>0</v>
      </c>
      <c r="C1201" s="22" t="s">
        <v>0</v>
      </c>
      <c r="D1201" s="22" t="s">
        <v>7</v>
      </c>
      <c r="E1201" s="22" t="s">
        <v>2</v>
      </c>
      <c r="F1201" s="22">
        <v>1</v>
      </c>
      <c r="G1201" s="22" t="s">
        <v>9</v>
      </c>
      <c r="H1201" s="22">
        <v>3</v>
      </c>
      <c r="I1201" s="22">
        <v>2</v>
      </c>
      <c r="J1201" s="22">
        <v>3</v>
      </c>
      <c r="K1201" s="22" t="s">
        <v>10</v>
      </c>
      <c r="L1201" s="22">
        <v>5347</v>
      </c>
      <c r="M1201" s="22" t="s">
        <v>11</v>
      </c>
      <c r="N1201" s="22">
        <v>10</v>
      </c>
      <c r="O1201" s="22">
        <v>2</v>
      </c>
      <c r="P1201" s="22">
        <v>3</v>
      </c>
      <c r="Q1201" s="22">
        <f t="shared" si="18"/>
        <v>7</v>
      </c>
      <c r="R1201" s="22">
        <v>2</v>
      </c>
      <c r="S1201" s="22">
        <v>0</v>
      </c>
      <c r="T1201" s="22">
        <v>2</v>
      </c>
      <c r="U1201" s="22">
        <v>26</v>
      </c>
    </row>
    <row r="1202" spans="1:21" x14ac:dyDescent="0.25">
      <c r="A1202" s="22">
        <v>44</v>
      </c>
      <c r="B1202" s="22">
        <v>0</v>
      </c>
      <c r="C1202" s="22" t="s">
        <v>0</v>
      </c>
      <c r="D1202" s="22" t="s">
        <v>13</v>
      </c>
      <c r="E1202" s="22" t="s">
        <v>2</v>
      </c>
      <c r="F1202" s="22">
        <v>3</v>
      </c>
      <c r="G1202" s="22" t="s">
        <v>3</v>
      </c>
      <c r="H1202" s="22">
        <v>3</v>
      </c>
      <c r="I1202" s="22">
        <v>1</v>
      </c>
      <c r="J1202" s="22">
        <v>4</v>
      </c>
      <c r="K1202" s="22" t="s">
        <v>15</v>
      </c>
      <c r="L1202" s="22">
        <v>3195</v>
      </c>
      <c r="M1202" s="22" t="s">
        <v>5</v>
      </c>
      <c r="N1202" s="22">
        <v>8</v>
      </c>
      <c r="O1202" s="22">
        <v>3</v>
      </c>
      <c r="P1202" s="22">
        <v>2</v>
      </c>
      <c r="Q1202" s="22">
        <f t="shared" si="18"/>
        <v>6</v>
      </c>
      <c r="R1202" s="22">
        <v>2</v>
      </c>
      <c r="S1202" s="22">
        <v>2</v>
      </c>
      <c r="T1202" s="22">
        <v>2</v>
      </c>
      <c r="U1202" s="22">
        <v>1</v>
      </c>
    </row>
    <row r="1203" spans="1:21" x14ac:dyDescent="0.25">
      <c r="A1203" s="22">
        <v>23</v>
      </c>
      <c r="B1203" s="22">
        <v>1</v>
      </c>
      <c r="C1203" s="22" t="s">
        <v>0</v>
      </c>
      <c r="D1203" s="22" t="s">
        <v>7</v>
      </c>
      <c r="E1203" s="22" t="s">
        <v>8</v>
      </c>
      <c r="F1203" s="22">
        <v>4</v>
      </c>
      <c r="G1203" s="22" t="s">
        <v>9</v>
      </c>
      <c r="H1203" s="22">
        <v>2</v>
      </c>
      <c r="I1203" s="22">
        <v>1</v>
      </c>
      <c r="J1203" s="22">
        <v>3</v>
      </c>
      <c r="K1203" s="22" t="s">
        <v>4</v>
      </c>
      <c r="L1203" s="22">
        <v>3989</v>
      </c>
      <c r="M1203" s="22" t="s">
        <v>5</v>
      </c>
      <c r="N1203" s="22">
        <v>5</v>
      </c>
      <c r="O1203" s="22">
        <v>3</v>
      </c>
      <c r="P1203" s="22">
        <v>5</v>
      </c>
      <c r="Q1203" s="22">
        <f t="shared" si="18"/>
        <v>0</v>
      </c>
      <c r="R1203" s="22">
        <v>4</v>
      </c>
      <c r="S1203" s="22">
        <v>1</v>
      </c>
      <c r="T1203" s="22">
        <v>2</v>
      </c>
      <c r="U1203" s="22">
        <v>8</v>
      </c>
    </row>
    <row r="1204" spans="1:21" x14ac:dyDescent="0.25">
      <c r="A1204" s="22">
        <v>38</v>
      </c>
      <c r="B1204" s="22">
        <v>0</v>
      </c>
      <c r="C1204" s="22" t="s">
        <v>0</v>
      </c>
      <c r="D1204" s="22" t="s">
        <v>7</v>
      </c>
      <c r="E1204" s="22" t="s">
        <v>8</v>
      </c>
      <c r="F1204" s="22">
        <v>4</v>
      </c>
      <c r="G1204" s="22" t="s">
        <v>3</v>
      </c>
      <c r="H1204" s="22">
        <v>3</v>
      </c>
      <c r="I1204" s="22">
        <v>1</v>
      </c>
      <c r="J1204" s="22">
        <v>3</v>
      </c>
      <c r="K1204" s="22" t="s">
        <v>10</v>
      </c>
      <c r="L1204" s="22">
        <v>3306</v>
      </c>
      <c r="M1204" s="22" t="s">
        <v>11</v>
      </c>
      <c r="N1204" s="22">
        <v>7</v>
      </c>
      <c r="O1204" s="22">
        <v>2</v>
      </c>
      <c r="P1204" s="22">
        <v>0</v>
      </c>
      <c r="Q1204" s="22">
        <f t="shared" si="18"/>
        <v>7</v>
      </c>
      <c r="R1204" s="22">
        <v>0</v>
      </c>
      <c r="S1204" s="22">
        <v>0</v>
      </c>
      <c r="T1204" s="22">
        <v>0</v>
      </c>
      <c r="U1204" s="22">
        <v>4</v>
      </c>
    </row>
    <row r="1205" spans="1:21" x14ac:dyDescent="0.25">
      <c r="A1205" s="22">
        <v>53</v>
      </c>
      <c r="B1205" s="22">
        <v>0</v>
      </c>
      <c r="C1205" s="22" t="s">
        <v>0</v>
      </c>
      <c r="D1205" s="22" t="s">
        <v>7</v>
      </c>
      <c r="E1205" s="22" t="s">
        <v>8</v>
      </c>
      <c r="F1205" s="22">
        <v>2</v>
      </c>
      <c r="G1205" s="22" t="s">
        <v>9</v>
      </c>
      <c r="H1205" s="22">
        <v>4</v>
      </c>
      <c r="I1205" s="22">
        <v>3</v>
      </c>
      <c r="J1205" s="22">
        <v>4</v>
      </c>
      <c r="K1205" s="22" t="s">
        <v>10</v>
      </c>
      <c r="L1205" s="22">
        <v>7005</v>
      </c>
      <c r="M1205" s="22" t="s">
        <v>11</v>
      </c>
      <c r="N1205" s="22">
        <v>11</v>
      </c>
      <c r="O1205" s="22">
        <v>3</v>
      </c>
      <c r="P1205" s="22">
        <v>4</v>
      </c>
      <c r="Q1205" s="22">
        <f t="shared" si="18"/>
        <v>7</v>
      </c>
      <c r="R1205" s="22">
        <v>3</v>
      </c>
      <c r="S1205" s="22">
        <v>1</v>
      </c>
      <c r="T1205" s="22">
        <v>2</v>
      </c>
      <c r="U1205" s="22">
        <v>24</v>
      </c>
    </row>
    <row r="1206" spans="1:21" x14ac:dyDescent="0.25">
      <c r="A1206" s="22">
        <v>48</v>
      </c>
      <c r="B1206" s="22">
        <v>1</v>
      </c>
      <c r="C1206" s="22" t="s">
        <v>6</v>
      </c>
      <c r="D1206" s="22" t="s">
        <v>1</v>
      </c>
      <c r="E1206" s="22" t="s">
        <v>8</v>
      </c>
      <c r="F1206" s="22">
        <v>4</v>
      </c>
      <c r="G1206" s="22" t="s">
        <v>3</v>
      </c>
      <c r="H1206" s="22">
        <v>3</v>
      </c>
      <c r="I1206" s="22">
        <v>1</v>
      </c>
      <c r="J1206" s="22">
        <v>3</v>
      </c>
      <c r="K1206" s="22" t="s">
        <v>10</v>
      </c>
      <c r="L1206" s="22">
        <v>2655</v>
      </c>
      <c r="M1206" s="22" t="s">
        <v>5</v>
      </c>
      <c r="N1206" s="22">
        <v>19</v>
      </c>
      <c r="O1206" s="22">
        <v>3</v>
      </c>
      <c r="P1206" s="22">
        <v>9</v>
      </c>
      <c r="Q1206" s="22">
        <f t="shared" si="18"/>
        <v>10</v>
      </c>
      <c r="R1206" s="22">
        <v>7</v>
      </c>
      <c r="S1206" s="22">
        <v>7</v>
      </c>
      <c r="T1206" s="22">
        <v>7</v>
      </c>
      <c r="U1206" s="22">
        <v>7</v>
      </c>
    </row>
    <row r="1207" spans="1:21" x14ac:dyDescent="0.25">
      <c r="A1207" s="22">
        <v>32</v>
      </c>
      <c r="B1207" s="22">
        <v>1</v>
      </c>
      <c r="C1207" s="22" t="s">
        <v>0</v>
      </c>
      <c r="D1207" s="22" t="s">
        <v>7</v>
      </c>
      <c r="E1207" s="22" t="s">
        <v>2</v>
      </c>
      <c r="F1207" s="22">
        <v>4</v>
      </c>
      <c r="G1207" s="22" t="s">
        <v>9</v>
      </c>
      <c r="H1207" s="22">
        <v>3</v>
      </c>
      <c r="I1207" s="22">
        <v>1</v>
      </c>
      <c r="J1207" s="22">
        <v>2</v>
      </c>
      <c r="K1207" s="22" t="s">
        <v>4</v>
      </c>
      <c r="L1207" s="22">
        <v>1393</v>
      </c>
      <c r="M1207" s="22" t="s">
        <v>11</v>
      </c>
      <c r="N1207" s="22">
        <v>1</v>
      </c>
      <c r="O1207" s="22">
        <v>3</v>
      </c>
      <c r="P1207" s="22">
        <v>1</v>
      </c>
      <c r="Q1207" s="22">
        <f t="shared" si="18"/>
        <v>0</v>
      </c>
      <c r="R1207" s="22">
        <v>0</v>
      </c>
      <c r="S1207" s="22">
        <v>0</v>
      </c>
      <c r="T1207" s="22">
        <v>0</v>
      </c>
      <c r="U1207" s="22">
        <v>2</v>
      </c>
    </row>
    <row r="1208" spans="1:21" x14ac:dyDescent="0.25">
      <c r="A1208" s="22">
        <v>26</v>
      </c>
      <c r="B1208" s="22">
        <v>0</v>
      </c>
      <c r="C1208" s="22" t="s">
        <v>12</v>
      </c>
      <c r="D1208" s="22" t="s">
        <v>7</v>
      </c>
      <c r="E1208" s="22" t="s">
        <v>8</v>
      </c>
      <c r="F1208" s="22">
        <v>4</v>
      </c>
      <c r="G1208" s="22" t="s">
        <v>9</v>
      </c>
      <c r="H1208" s="22">
        <v>3</v>
      </c>
      <c r="I1208" s="22">
        <v>1</v>
      </c>
      <c r="J1208" s="22">
        <v>4</v>
      </c>
      <c r="K1208" s="22" t="s">
        <v>4</v>
      </c>
      <c r="L1208" s="22">
        <v>2570</v>
      </c>
      <c r="M1208" s="22" t="s">
        <v>11</v>
      </c>
      <c r="N1208" s="22">
        <v>7</v>
      </c>
      <c r="O1208" s="22">
        <v>3</v>
      </c>
      <c r="P1208" s="22">
        <v>7</v>
      </c>
      <c r="Q1208" s="22">
        <f t="shared" si="18"/>
        <v>0</v>
      </c>
      <c r="R1208" s="22">
        <v>7</v>
      </c>
      <c r="S1208" s="22">
        <v>5</v>
      </c>
      <c r="T1208" s="22">
        <v>7</v>
      </c>
      <c r="U1208" s="22">
        <v>7</v>
      </c>
    </row>
    <row r="1209" spans="1:21" x14ac:dyDescent="0.25">
      <c r="A1209" s="22">
        <v>55</v>
      </c>
      <c r="B1209" s="22">
        <v>0</v>
      </c>
      <c r="C1209" s="22" t="s">
        <v>0</v>
      </c>
      <c r="D1209" s="22" t="s">
        <v>7</v>
      </c>
      <c r="E1209" s="22" t="s">
        <v>17</v>
      </c>
      <c r="F1209" s="22">
        <v>1</v>
      </c>
      <c r="G1209" s="22" t="s">
        <v>9</v>
      </c>
      <c r="H1209" s="22">
        <v>2</v>
      </c>
      <c r="I1209" s="22">
        <v>1</v>
      </c>
      <c r="J1209" s="22">
        <v>2</v>
      </c>
      <c r="K1209" s="22" t="s">
        <v>15</v>
      </c>
      <c r="L1209" s="22">
        <v>3537</v>
      </c>
      <c r="M1209" s="22" t="s">
        <v>11</v>
      </c>
      <c r="N1209" s="22">
        <v>8</v>
      </c>
      <c r="O1209" s="22">
        <v>3</v>
      </c>
      <c r="P1209" s="22">
        <v>4</v>
      </c>
      <c r="Q1209" s="22">
        <f t="shared" si="18"/>
        <v>4</v>
      </c>
      <c r="R1209" s="22">
        <v>2</v>
      </c>
      <c r="S1209" s="22">
        <v>1</v>
      </c>
      <c r="T1209" s="22">
        <v>2</v>
      </c>
      <c r="U1209" s="22">
        <v>22</v>
      </c>
    </row>
    <row r="1210" spans="1:21" x14ac:dyDescent="0.25">
      <c r="A1210" s="22">
        <v>34</v>
      </c>
      <c r="B1210" s="22">
        <v>0</v>
      </c>
      <c r="C1210" s="22" t="s">
        <v>0</v>
      </c>
      <c r="D1210" s="22" t="s">
        <v>7</v>
      </c>
      <c r="E1210" s="22" t="s">
        <v>8</v>
      </c>
      <c r="F1210" s="22">
        <v>2</v>
      </c>
      <c r="G1210" s="22" t="s">
        <v>9</v>
      </c>
      <c r="H1210" s="22">
        <v>2</v>
      </c>
      <c r="I1210" s="22">
        <v>2</v>
      </c>
      <c r="J1210" s="22">
        <v>4</v>
      </c>
      <c r="K1210" s="22" t="s">
        <v>10</v>
      </c>
      <c r="L1210" s="22">
        <v>3986</v>
      </c>
      <c r="M1210" s="22" t="s">
        <v>11</v>
      </c>
      <c r="N1210" s="22">
        <v>15</v>
      </c>
      <c r="O1210" s="22">
        <v>4</v>
      </c>
      <c r="P1210" s="22">
        <v>15</v>
      </c>
      <c r="Q1210" s="22">
        <f t="shared" si="18"/>
        <v>0</v>
      </c>
      <c r="R1210" s="22">
        <v>10</v>
      </c>
      <c r="S1210" s="22">
        <v>4</v>
      </c>
      <c r="T1210" s="22">
        <v>13</v>
      </c>
      <c r="U1210" s="22">
        <v>5</v>
      </c>
    </row>
    <row r="1211" spans="1:21" x14ac:dyDescent="0.25">
      <c r="A1211" s="22">
        <v>60</v>
      </c>
      <c r="B1211" s="22">
        <v>0</v>
      </c>
      <c r="C1211" s="22" t="s">
        <v>0</v>
      </c>
      <c r="D1211" s="22" t="s">
        <v>7</v>
      </c>
      <c r="E1211" s="22" t="s">
        <v>8</v>
      </c>
      <c r="F1211" s="22">
        <v>3</v>
      </c>
      <c r="G1211" s="22" t="s">
        <v>9</v>
      </c>
      <c r="H1211" s="22">
        <v>1</v>
      </c>
      <c r="I1211" s="22">
        <v>3</v>
      </c>
      <c r="J1211" s="22">
        <v>4</v>
      </c>
      <c r="K1211" s="22" t="s">
        <v>15</v>
      </c>
      <c r="L1211" s="22">
        <v>10883</v>
      </c>
      <c r="M1211" s="22" t="s">
        <v>11</v>
      </c>
      <c r="N1211" s="22">
        <v>19</v>
      </c>
      <c r="O1211" s="22">
        <v>4</v>
      </c>
      <c r="P1211" s="22">
        <v>1</v>
      </c>
      <c r="Q1211" s="22">
        <f t="shared" si="18"/>
        <v>18</v>
      </c>
      <c r="R1211" s="22">
        <v>0</v>
      </c>
      <c r="S1211" s="22">
        <v>0</v>
      </c>
      <c r="T1211" s="22">
        <v>0</v>
      </c>
      <c r="U1211" s="22">
        <v>1</v>
      </c>
    </row>
    <row r="1212" spans="1:21" x14ac:dyDescent="0.25">
      <c r="A1212" s="22">
        <v>33</v>
      </c>
      <c r="B1212" s="22">
        <v>0</v>
      </c>
      <c r="C1212" s="22" t="s">
        <v>0</v>
      </c>
      <c r="D1212" s="22" t="s">
        <v>7</v>
      </c>
      <c r="E1212" s="22" t="s">
        <v>8</v>
      </c>
      <c r="F1212" s="22">
        <v>2</v>
      </c>
      <c r="G1212" s="22" t="s">
        <v>9</v>
      </c>
      <c r="H1212" s="22">
        <v>4</v>
      </c>
      <c r="I1212" s="22">
        <v>1</v>
      </c>
      <c r="J1212" s="22">
        <v>2</v>
      </c>
      <c r="K1212" s="22" t="s">
        <v>10</v>
      </c>
      <c r="L1212" s="22">
        <v>2028</v>
      </c>
      <c r="M1212" s="22" t="s">
        <v>11</v>
      </c>
      <c r="N1212" s="22">
        <v>14</v>
      </c>
      <c r="O1212" s="22">
        <v>3</v>
      </c>
      <c r="P1212" s="22">
        <v>14</v>
      </c>
      <c r="Q1212" s="22">
        <f t="shared" si="18"/>
        <v>0</v>
      </c>
      <c r="R1212" s="22">
        <v>11</v>
      </c>
      <c r="S1212" s="22">
        <v>2</v>
      </c>
      <c r="T1212" s="22">
        <v>13</v>
      </c>
      <c r="U1212" s="22">
        <v>21</v>
      </c>
    </row>
    <row r="1213" spans="1:21" x14ac:dyDescent="0.25">
      <c r="A1213" s="22">
        <v>37</v>
      </c>
      <c r="B1213" s="22">
        <v>0</v>
      </c>
      <c r="C1213" s="22" t="s">
        <v>6</v>
      </c>
      <c r="D1213" s="22" t="s">
        <v>1</v>
      </c>
      <c r="E1213" s="22" t="s">
        <v>8</v>
      </c>
      <c r="F1213" s="22">
        <v>3</v>
      </c>
      <c r="G1213" s="22" t="s">
        <v>9</v>
      </c>
      <c r="H1213" s="22">
        <v>1</v>
      </c>
      <c r="I1213" s="22">
        <v>2</v>
      </c>
      <c r="J1213" s="22">
        <v>4</v>
      </c>
      <c r="K1213" s="22" t="s">
        <v>15</v>
      </c>
      <c r="L1213" s="22">
        <v>9525</v>
      </c>
      <c r="M1213" s="22" t="s">
        <v>11</v>
      </c>
      <c r="N1213" s="22">
        <v>6</v>
      </c>
      <c r="O1213" s="22">
        <v>2</v>
      </c>
      <c r="P1213" s="22">
        <v>6</v>
      </c>
      <c r="Q1213" s="22">
        <f t="shared" si="18"/>
        <v>0</v>
      </c>
      <c r="R1213" s="22">
        <v>3</v>
      </c>
      <c r="S1213" s="22">
        <v>1</v>
      </c>
      <c r="T1213" s="22">
        <v>3</v>
      </c>
      <c r="U1213" s="22">
        <v>1</v>
      </c>
    </row>
    <row r="1214" spans="1:21" x14ac:dyDescent="0.25">
      <c r="A1214" s="22">
        <v>34</v>
      </c>
      <c r="B1214" s="22">
        <v>0</v>
      </c>
      <c r="C1214" s="22" t="s">
        <v>0</v>
      </c>
      <c r="D1214" s="22" t="s">
        <v>7</v>
      </c>
      <c r="E1214" s="22" t="s">
        <v>2</v>
      </c>
      <c r="F1214" s="22">
        <v>2</v>
      </c>
      <c r="G1214" s="22" t="s">
        <v>3</v>
      </c>
      <c r="H1214" s="22">
        <v>2</v>
      </c>
      <c r="I1214" s="22">
        <v>1</v>
      </c>
      <c r="J1214" s="22">
        <v>4</v>
      </c>
      <c r="K1214" s="22" t="s">
        <v>10</v>
      </c>
      <c r="L1214" s="22">
        <v>2929</v>
      </c>
      <c r="M1214" s="22" t="s">
        <v>11</v>
      </c>
      <c r="N1214" s="22">
        <v>10</v>
      </c>
      <c r="O1214" s="22">
        <v>3</v>
      </c>
      <c r="P1214" s="22">
        <v>10</v>
      </c>
      <c r="Q1214" s="22">
        <f t="shared" si="18"/>
        <v>0</v>
      </c>
      <c r="R1214" s="22">
        <v>9</v>
      </c>
      <c r="S1214" s="22">
        <v>8</v>
      </c>
      <c r="T1214" s="22">
        <v>7</v>
      </c>
      <c r="U1214" s="22">
        <v>19</v>
      </c>
    </row>
    <row r="1215" spans="1:21" x14ac:dyDescent="0.25">
      <c r="A1215" s="22">
        <v>23</v>
      </c>
      <c r="B1215" s="22">
        <v>1</v>
      </c>
      <c r="C1215" s="22" t="s">
        <v>0</v>
      </c>
      <c r="D1215" s="22" t="s">
        <v>1</v>
      </c>
      <c r="E1215" s="22" t="s">
        <v>2</v>
      </c>
      <c r="F1215" s="22">
        <v>3</v>
      </c>
      <c r="G1215" s="22" t="s">
        <v>9</v>
      </c>
      <c r="H1215" s="22">
        <v>3</v>
      </c>
      <c r="I1215" s="22">
        <v>1</v>
      </c>
      <c r="J1215" s="22">
        <v>4</v>
      </c>
      <c r="K1215" s="22" t="s">
        <v>15</v>
      </c>
      <c r="L1215" s="22">
        <v>2275</v>
      </c>
      <c r="M1215" s="22" t="s">
        <v>5</v>
      </c>
      <c r="N1215" s="22">
        <v>3</v>
      </c>
      <c r="O1215" s="22">
        <v>3</v>
      </c>
      <c r="P1215" s="22">
        <v>3</v>
      </c>
      <c r="Q1215" s="22">
        <f t="shared" si="18"/>
        <v>0</v>
      </c>
      <c r="R1215" s="22">
        <v>2</v>
      </c>
      <c r="S1215" s="22">
        <v>0</v>
      </c>
      <c r="T1215" s="22">
        <v>2</v>
      </c>
      <c r="U1215" s="22">
        <v>7</v>
      </c>
    </row>
    <row r="1216" spans="1:21" x14ac:dyDescent="0.25">
      <c r="A1216" s="22">
        <v>44</v>
      </c>
      <c r="B1216" s="22">
        <v>0</v>
      </c>
      <c r="C1216" s="22" t="s">
        <v>0</v>
      </c>
      <c r="D1216" s="22" t="s">
        <v>7</v>
      </c>
      <c r="E1216" s="22" t="s">
        <v>2</v>
      </c>
      <c r="F1216" s="22">
        <v>3</v>
      </c>
      <c r="G1216" s="22" t="s">
        <v>3</v>
      </c>
      <c r="H1216" s="22">
        <v>4</v>
      </c>
      <c r="I1216" s="22">
        <v>3</v>
      </c>
      <c r="J1216" s="22">
        <v>4</v>
      </c>
      <c r="K1216" s="22" t="s">
        <v>10</v>
      </c>
      <c r="L1216" s="22">
        <v>7879</v>
      </c>
      <c r="M1216" s="22" t="s">
        <v>5</v>
      </c>
      <c r="N1216" s="22">
        <v>9</v>
      </c>
      <c r="O1216" s="22">
        <v>3</v>
      </c>
      <c r="P1216" s="22">
        <v>8</v>
      </c>
      <c r="Q1216" s="22">
        <f t="shared" si="18"/>
        <v>1</v>
      </c>
      <c r="R1216" s="22">
        <v>7</v>
      </c>
      <c r="S1216" s="22">
        <v>6</v>
      </c>
      <c r="T1216" s="22">
        <v>7</v>
      </c>
      <c r="U1216" s="22">
        <v>2</v>
      </c>
    </row>
    <row r="1217" spans="1:21" x14ac:dyDescent="0.25">
      <c r="A1217" s="22">
        <v>35</v>
      </c>
      <c r="B1217" s="22">
        <v>0</v>
      </c>
      <c r="C1217" s="22" t="s">
        <v>6</v>
      </c>
      <c r="D1217" s="22" t="s">
        <v>7</v>
      </c>
      <c r="E1217" s="22" t="s">
        <v>8</v>
      </c>
      <c r="F1217" s="22">
        <v>1</v>
      </c>
      <c r="G1217" s="22" t="s">
        <v>9</v>
      </c>
      <c r="H1217" s="22">
        <v>2</v>
      </c>
      <c r="I1217" s="22">
        <v>1</v>
      </c>
      <c r="J1217" s="22">
        <v>4</v>
      </c>
      <c r="K1217" s="22" t="s">
        <v>4</v>
      </c>
      <c r="L1217" s="22">
        <v>4930</v>
      </c>
      <c r="M1217" s="22" t="s">
        <v>5</v>
      </c>
      <c r="N1217" s="22">
        <v>6</v>
      </c>
      <c r="O1217" s="22">
        <v>4</v>
      </c>
      <c r="P1217" s="22">
        <v>5</v>
      </c>
      <c r="Q1217" s="22">
        <f t="shared" si="18"/>
        <v>1</v>
      </c>
      <c r="R1217" s="22">
        <v>4</v>
      </c>
      <c r="S1217" s="22">
        <v>1</v>
      </c>
      <c r="T1217" s="22">
        <v>4</v>
      </c>
      <c r="U1217" s="22">
        <v>2</v>
      </c>
    </row>
    <row r="1218" spans="1:21" x14ac:dyDescent="0.25">
      <c r="A1218" s="22">
        <v>43</v>
      </c>
      <c r="B1218" s="22">
        <v>0</v>
      </c>
      <c r="C1218" s="22" t="s">
        <v>0</v>
      </c>
      <c r="D1218" s="22" t="s">
        <v>1</v>
      </c>
      <c r="E1218" s="22" t="s">
        <v>8</v>
      </c>
      <c r="F1218" s="22">
        <v>4</v>
      </c>
      <c r="G1218" s="22" t="s">
        <v>9</v>
      </c>
      <c r="H1218" s="22">
        <v>3</v>
      </c>
      <c r="I1218" s="22">
        <v>2</v>
      </c>
      <c r="J1218" s="22">
        <v>4</v>
      </c>
      <c r="K1218" s="22" t="s">
        <v>10</v>
      </c>
      <c r="L1218" s="22">
        <v>7847</v>
      </c>
      <c r="M1218" s="22" t="s">
        <v>5</v>
      </c>
      <c r="N1218" s="22">
        <v>10</v>
      </c>
      <c r="O1218" s="22">
        <v>3</v>
      </c>
      <c r="P1218" s="22">
        <v>10</v>
      </c>
      <c r="Q1218" s="22">
        <f t="shared" si="18"/>
        <v>0</v>
      </c>
      <c r="R1218" s="22">
        <v>9</v>
      </c>
      <c r="S1218" s="22">
        <v>8</v>
      </c>
      <c r="T1218" s="22">
        <v>8</v>
      </c>
      <c r="U1218" s="22">
        <v>2</v>
      </c>
    </row>
    <row r="1219" spans="1:21" x14ac:dyDescent="0.25">
      <c r="A1219" s="22">
        <v>24</v>
      </c>
      <c r="B1219" s="22">
        <v>0</v>
      </c>
      <c r="C1219" s="22" t="s">
        <v>0</v>
      </c>
      <c r="D1219" s="22" t="s">
        <v>7</v>
      </c>
      <c r="E1219" s="22" t="s">
        <v>8</v>
      </c>
      <c r="F1219" s="22">
        <v>3</v>
      </c>
      <c r="G1219" s="22" t="s">
        <v>9</v>
      </c>
      <c r="H1219" s="22">
        <v>4</v>
      </c>
      <c r="I1219" s="22">
        <v>1</v>
      </c>
      <c r="J1219" s="22">
        <v>3</v>
      </c>
      <c r="K1219" s="22" t="s">
        <v>10</v>
      </c>
      <c r="L1219" s="22">
        <v>4401</v>
      </c>
      <c r="M1219" s="22" t="s">
        <v>11</v>
      </c>
      <c r="N1219" s="22">
        <v>5</v>
      </c>
      <c r="O1219" s="22">
        <v>3</v>
      </c>
      <c r="P1219" s="22">
        <v>5</v>
      </c>
      <c r="Q1219" s="22">
        <f t="shared" ref="Q1219:Q1282" si="19">N1219-P1219</f>
        <v>0</v>
      </c>
      <c r="R1219" s="22">
        <v>3</v>
      </c>
      <c r="S1219" s="22">
        <v>0</v>
      </c>
      <c r="T1219" s="22">
        <v>4</v>
      </c>
      <c r="U1219" s="22">
        <v>9</v>
      </c>
    </row>
    <row r="1220" spans="1:21" x14ac:dyDescent="0.25">
      <c r="A1220" s="22">
        <v>41</v>
      </c>
      <c r="B1220" s="22">
        <v>0</v>
      </c>
      <c r="C1220" s="22" t="s">
        <v>0</v>
      </c>
      <c r="D1220" s="22" t="s">
        <v>1</v>
      </c>
      <c r="E1220" s="22" t="s">
        <v>14</v>
      </c>
      <c r="F1220" s="22">
        <v>4</v>
      </c>
      <c r="G1220" s="22" t="s">
        <v>9</v>
      </c>
      <c r="H1220" s="22">
        <v>3</v>
      </c>
      <c r="I1220" s="22">
        <v>3</v>
      </c>
      <c r="J1220" s="22">
        <v>3</v>
      </c>
      <c r="K1220" s="22" t="s">
        <v>4</v>
      </c>
      <c r="L1220" s="22">
        <v>9241</v>
      </c>
      <c r="M1220" s="22" t="s">
        <v>11</v>
      </c>
      <c r="N1220" s="22">
        <v>10</v>
      </c>
      <c r="O1220" s="22">
        <v>3</v>
      </c>
      <c r="P1220" s="22">
        <v>10</v>
      </c>
      <c r="Q1220" s="22">
        <f t="shared" si="19"/>
        <v>0</v>
      </c>
      <c r="R1220" s="22">
        <v>8</v>
      </c>
      <c r="S1220" s="22">
        <v>8</v>
      </c>
      <c r="T1220" s="22">
        <v>7</v>
      </c>
      <c r="U1220" s="22">
        <v>6</v>
      </c>
    </row>
    <row r="1221" spans="1:21" x14ac:dyDescent="0.25">
      <c r="A1221" s="22">
        <v>29</v>
      </c>
      <c r="B1221" s="22">
        <v>0</v>
      </c>
      <c r="C1221" s="22" t="s">
        <v>0</v>
      </c>
      <c r="D1221" s="22" t="s">
        <v>7</v>
      </c>
      <c r="E1221" s="22" t="s">
        <v>8</v>
      </c>
      <c r="F1221" s="22">
        <v>4</v>
      </c>
      <c r="G1221" s="22" t="s">
        <v>3</v>
      </c>
      <c r="H1221" s="22">
        <v>3</v>
      </c>
      <c r="I1221" s="22">
        <v>1</v>
      </c>
      <c r="J1221" s="22">
        <v>3</v>
      </c>
      <c r="K1221" s="22" t="s">
        <v>10</v>
      </c>
      <c r="L1221" s="22">
        <v>2974</v>
      </c>
      <c r="M1221" s="22" t="s">
        <v>11</v>
      </c>
      <c r="N1221" s="22">
        <v>9</v>
      </c>
      <c r="O1221" s="22">
        <v>3</v>
      </c>
      <c r="P1221" s="22">
        <v>5</v>
      </c>
      <c r="Q1221" s="22">
        <f t="shared" si="19"/>
        <v>4</v>
      </c>
      <c r="R1221" s="22">
        <v>3</v>
      </c>
      <c r="S1221" s="22">
        <v>1</v>
      </c>
      <c r="T1221" s="22">
        <v>2</v>
      </c>
      <c r="U1221" s="22">
        <v>9</v>
      </c>
    </row>
    <row r="1222" spans="1:21" x14ac:dyDescent="0.25">
      <c r="A1222" s="22">
        <v>36</v>
      </c>
      <c r="B1222" s="22">
        <v>0</v>
      </c>
      <c r="C1222" s="22" t="s">
        <v>0</v>
      </c>
      <c r="D1222" s="22" t="s">
        <v>1</v>
      </c>
      <c r="E1222" s="22" t="s">
        <v>2</v>
      </c>
      <c r="F1222" s="22">
        <v>3</v>
      </c>
      <c r="G1222" s="22" t="s">
        <v>3</v>
      </c>
      <c r="H1222" s="22">
        <v>3</v>
      </c>
      <c r="I1222" s="22">
        <v>2</v>
      </c>
      <c r="J1222" s="22">
        <v>4</v>
      </c>
      <c r="K1222" s="22" t="s">
        <v>4</v>
      </c>
      <c r="L1222" s="22">
        <v>4502</v>
      </c>
      <c r="M1222" s="22" t="s">
        <v>11</v>
      </c>
      <c r="N1222" s="22">
        <v>17</v>
      </c>
      <c r="O1222" s="22">
        <v>2</v>
      </c>
      <c r="P1222" s="22">
        <v>13</v>
      </c>
      <c r="Q1222" s="22">
        <f t="shared" si="19"/>
        <v>4</v>
      </c>
      <c r="R1222" s="22">
        <v>7</v>
      </c>
      <c r="S1222" s="22">
        <v>6</v>
      </c>
      <c r="T1222" s="22">
        <v>7</v>
      </c>
      <c r="U1222" s="22">
        <v>2</v>
      </c>
    </row>
    <row r="1223" spans="1:21" x14ac:dyDescent="0.25">
      <c r="A1223" s="22">
        <v>45</v>
      </c>
      <c r="B1223" s="22">
        <v>0</v>
      </c>
      <c r="C1223" s="22" t="s">
        <v>12</v>
      </c>
      <c r="D1223" s="22" t="s">
        <v>7</v>
      </c>
      <c r="E1223" s="22" t="s">
        <v>2</v>
      </c>
      <c r="F1223" s="22">
        <v>3</v>
      </c>
      <c r="G1223" s="22" t="s">
        <v>9</v>
      </c>
      <c r="H1223" s="22">
        <v>2</v>
      </c>
      <c r="I1223" s="22">
        <v>3</v>
      </c>
      <c r="J1223" s="22">
        <v>3</v>
      </c>
      <c r="K1223" s="22" t="s">
        <v>10</v>
      </c>
      <c r="L1223" s="22">
        <v>10748</v>
      </c>
      <c r="M1223" s="22" t="s">
        <v>11</v>
      </c>
      <c r="N1223" s="22">
        <v>25</v>
      </c>
      <c r="O1223" s="22">
        <v>2</v>
      </c>
      <c r="P1223" s="22">
        <v>23</v>
      </c>
      <c r="Q1223" s="22">
        <f t="shared" si="19"/>
        <v>2</v>
      </c>
      <c r="R1223" s="22">
        <v>15</v>
      </c>
      <c r="S1223" s="22">
        <v>14</v>
      </c>
      <c r="T1223" s="22">
        <v>4</v>
      </c>
      <c r="U1223" s="22">
        <v>1</v>
      </c>
    </row>
    <row r="1224" spans="1:21" x14ac:dyDescent="0.25">
      <c r="A1224" s="22">
        <v>24</v>
      </c>
      <c r="B1224" s="22">
        <v>1</v>
      </c>
      <c r="C1224" s="22" t="s">
        <v>0</v>
      </c>
      <c r="D1224" s="22" t="s">
        <v>13</v>
      </c>
      <c r="E1224" s="22" t="s">
        <v>13</v>
      </c>
      <c r="F1224" s="22">
        <v>4</v>
      </c>
      <c r="G1224" s="22" t="s">
        <v>9</v>
      </c>
      <c r="H1224" s="22">
        <v>1</v>
      </c>
      <c r="I1224" s="22">
        <v>1</v>
      </c>
      <c r="J1224" s="22">
        <v>3</v>
      </c>
      <c r="K1224" s="22" t="s">
        <v>10</v>
      </c>
      <c r="L1224" s="22">
        <v>1555</v>
      </c>
      <c r="M1224" s="22" t="s">
        <v>11</v>
      </c>
      <c r="N1224" s="22">
        <v>1</v>
      </c>
      <c r="O1224" s="22">
        <v>3</v>
      </c>
      <c r="P1224" s="22">
        <v>1</v>
      </c>
      <c r="Q1224" s="22">
        <f t="shared" si="19"/>
        <v>0</v>
      </c>
      <c r="R1224" s="22">
        <v>0</v>
      </c>
      <c r="S1224" s="22">
        <v>0</v>
      </c>
      <c r="T1224" s="22">
        <v>0</v>
      </c>
      <c r="U1224" s="22">
        <v>22</v>
      </c>
    </row>
    <row r="1225" spans="1:21" x14ac:dyDescent="0.25">
      <c r="A1225" s="22">
        <v>47</v>
      </c>
      <c r="B1225" s="22">
        <v>1</v>
      </c>
      <c r="C1225" s="22" t="s">
        <v>6</v>
      </c>
      <c r="D1225" s="22" t="s">
        <v>1</v>
      </c>
      <c r="E1225" s="22" t="s">
        <v>2</v>
      </c>
      <c r="F1225" s="22">
        <v>3</v>
      </c>
      <c r="G1225" s="22" t="s">
        <v>9</v>
      </c>
      <c r="H1225" s="22">
        <v>1</v>
      </c>
      <c r="I1225" s="22">
        <v>4</v>
      </c>
      <c r="J1225" s="22">
        <v>3</v>
      </c>
      <c r="K1225" s="22" t="s">
        <v>10</v>
      </c>
      <c r="L1225" s="22">
        <v>12936</v>
      </c>
      <c r="M1225" s="22" t="s">
        <v>11</v>
      </c>
      <c r="N1225" s="22">
        <v>25</v>
      </c>
      <c r="O1225" s="22">
        <v>1</v>
      </c>
      <c r="P1225" s="22">
        <v>23</v>
      </c>
      <c r="Q1225" s="22">
        <f t="shared" si="19"/>
        <v>2</v>
      </c>
      <c r="R1225" s="22">
        <v>5</v>
      </c>
      <c r="S1225" s="22">
        <v>14</v>
      </c>
      <c r="T1225" s="22">
        <v>10</v>
      </c>
      <c r="U1225" s="22">
        <v>9</v>
      </c>
    </row>
    <row r="1226" spans="1:21" x14ac:dyDescent="0.25">
      <c r="A1226" s="22">
        <v>26</v>
      </c>
      <c r="B1226" s="22">
        <v>0</v>
      </c>
      <c r="C1226" s="22" t="s">
        <v>0</v>
      </c>
      <c r="D1226" s="22" t="s">
        <v>7</v>
      </c>
      <c r="E1226" s="22" t="s">
        <v>8</v>
      </c>
      <c r="F1226" s="22">
        <v>4</v>
      </c>
      <c r="G1226" s="22" t="s">
        <v>9</v>
      </c>
      <c r="H1226" s="22">
        <v>1</v>
      </c>
      <c r="I1226" s="22">
        <v>1</v>
      </c>
      <c r="J1226" s="22">
        <v>3</v>
      </c>
      <c r="K1226" s="22" t="s">
        <v>10</v>
      </c>
      <c r="L1226" s="22">
        <v>2305</v>
      </c>
      <c r="M1226" s="22" t="s">
        <v>11</v>
      </c>
      <c r="N1226" s="22">
        <v>3</v>
      </c>
      <c r="O1226" s="22">
        <v>4</v>
      </c>
      <c r="P1226" s="22">
        <v>3</v>
      </c>
      <c r="Q1226" s="22">
        <f t="shared" si="19"/>
        <v>0</v>
      </c>
      <c r="R1226" s="22">
        <v>2</v>
      </c>
      <c r="S1226" s="22">
        <v>0</v>
      </c>
      <c r="T1226" s="22">
        <v>2</v>
      </c>
      <c r="U1226" s="22">
        <v>17</v>
      </c>
    </row>
    <row r="1227" spans="1:21" x14ac:dyDescent="0.25">
      <c r="A1227" s="22">
        <v>45</v>
      </c>
      <c r="B1227" s="22">
        <v>0</v>
      </c>
      <c r="C1227" s="22" t="s">
        <v>0</v>
      </c>
      <c r="D1227" s="22" t="s">
        <v>7</v>
      </c>
      <c r="E1227" s="22" t="s">
        <v>17</v>
      </c>
      <c r="F1227" s="22">
        <v>4</v>
      </c>
      <c r="G1227" s="22" t="s">
        <v>3</v>
      </c>
      <c r="H1227" s="22">
        <v>2</v>
      </c>
      <c r="I1227" s="22">
        <v>4</v>
      </c>
      <c r="J1227" s="22">
        <v>2</v>
      </c>
      <c r="K1227" s="22" t="s">
        <v>4</v>
      </c>
      <c r="L1227" s="22">
        <v>16704</v>
      </c>
      <c r="M1227" s="22" t="s">
        <v>11</v>
      </c>
      <c r="N1227" s="22">
        <v>21</v>
      </c>
      <c r="O1227" s="22">
        <v>3</v>
      </c>
      <c r="P1227" s="22">
        <v>21</v>
      </c>
      <c r="Q1227" s="22">
        <f t="shared" si="19"/>
        <v>0</v>
      </c>
      <c r="R1227" s="22">
        <v>6</v>
      </c>
      <c r="S1227" s="22">
        <v>8</v>
      </c>
      <c r="T1227" s="22">
        <v>6</v>
      </c>
      <c r="U1227" s="22">
        <v>28</v>
      </c>
    </row>
    <row r="1228" spans="1:21" x14ac:dyDescent="0.25">
      <c r="A1228" s="22">
        <v>32</v>
      </c>
      <c r="B1228" s="22">
        <v>0</v>
      </c>
      <c r="C1228" s="22" t="s">
        <v>6</v>
      </c>
      <c r="D1228" s="22" t="s">
        <v>7</v>
      </c>
      <c r="E1228" s="22" t="s">
        <v>2</v>
      </c>
      <c r="F1228" s="22">
        <v>1</v>
      </c>
      <c r="G1228" s="22" t="s">
        <v>9</v>
      </c>
      <c r="H1228" s="22">
        <v>3</v>
      </c>
      <c r="I1228" s="22">
        <v>1</v>
      </c>
      <c r="J1228" s="22">
        <v>3</v>
      </c>
      <c r="K1228" s="22" t="s">
        <v>10</v>
      </c>
      <c r="L1228" s="22">
        <v>3433</v>
      </c>
      <c r="M1228" s="22" t="s">
        <v>11</v>
      </c>
      <c r="N1228" s="22">
        <v>10</v>
      </c>
      <c r="O1228" s="22">
        <v>2</v>
      </c>
      <c r="P1228" s="22">
        <v>5</v>
      </c>
      <c r="Q1228" s="22">
        <f t="shared" si="19"/>
        <v>5</v>
      </c>
      <c r="R1228" s="22">
        <v>2</v>
      </c>
      <c r="S1228" s="22">
        <v>1</v>
      </c>
      <c r="T1228" s="22">
        <v>3</v>
      </c>
      <c r="U1228" s="22">
        <v>10</v>
      </c>
    </row>
    <row r="1229" spans="1:21" x14ac:dyDescent="0.25">
      <c r="A1229" s="22">
        <v>31</v>
      </c>
      <c r="B1229" s="22">
        <v>0</v>
      </c>
      <c r="C1229" s="22" t="s">
        <v>0</v>
      </c>
      <c r="D1229" s="22" t="s">
        <v>7</v>
      </c>
      <c r="E1229" s="22" t="s">
        <v>2</v>
      </c>
      <c r="F1229" s="22">
        <v>2</v>
      </c>
      <c r="G1229" s="22" t="s">
        <v>9</v>
      </c>
      <c r="H1229" s="22">
        <v>3</v>
      </c>
      <c r="I1229" s="22">
        <v>1</v>
      </c>
      <c r="J1229" s="22">
        <v>3</v>
      </c>
      <c r="K1229" s="22" t="s">
        <v>10</v>
      </c>
      <c r="L1229" s="22">
        <v>3477</v>
      </c>
      <c r="M1229" s="22" t="s">
        <v>11</v>
      </c>
      <c r="N1229" s="22">
        <v>6</v>
      </c>
      <c r="O1229" s="22">
        <v>4</v>
      </c>
      <c r="P1229" s="22">
        <v>5</v>
      </c>
      <c r="Q1229" s="22">
        <f t="shared" si="19"/>
        <v>1</v>
      </c>
      <c r="R1229" s="22">
        <v>2</v>
      </c>
      <c r="S1229" s="22">
        <v>0</v>
      </c>
      <c r="T1229" s="22">
        <v>3</v>
      </c>
      <c r="U1229" s="22">
        <v>2</v>
      </c>
    </row>
    <row r="1230" spans="1:21" x14ac:dyDescent="0.25">
      <c r="A1230" s="22">
        <v>41</v>
      </c>
      <c r="B1230" s="22">
        <v>0</v>
      </c>
      <c r="C1230" s="22" t="s">
        <v>12</v>
      </c>
      <c r="D1230" s="22" t="s">
        <v>13</v>
      </c>
      <c r="E1230" s="22" t="s">
        <v>13</v>
      </c>
      <c r="F1230" s="22">
        <v>3</v>
      </c>
      <c r="G1230" s="22" t="s">
        <v>9</v>
      </c>
      <c r="H1230" s="22">
        <v>1</v>
      </c>
      <c r="I1230" s="22">
        <v>2</v>
      </c>
      <c r="J1230" s="22">
        <v>2</v>
      </c>
      <c r="K1230" s="22" t="s">
        <v>10</v>
      </c>
      <c r="L1230" s="22">
        <v>6430</v>
      </c>
      <c r="M1230" s="22" t="s">
        <v>11</v>
      </c>
      <c r="N1230" s="22">
        <v>10</v>
      </c>
      <c r="O1230" s="22">
        <v>3</v>
      </c>
      <c r="P1230" s="22">
        <v>3</v>
      </c>
      <c r="Q1230" s="22">
        <f t="shared" si="19"/>
        <v>7</v>
      </c>
      <c r="R1230" s="22">
        <v>2</v>
      </c>
      <c r="S1230" s="22">
        <v>1</v>
      </c>
      <c r="T1230" s="22">
        <v>2</v>
      </c>
      <c r="U1230" s="22">
        <v>4</v>
      </c>
    </row>
    <row r="1231" spans="1:21" x14ac:dyDescent="0.25">
      <c r="A1231" s="22">
        <v>40</v>
      </c>
      <c r="B1231" s="22">
        <v>0</v>
      </c>
      <c r="C1231" s="22" t="s">
        <v>0</v>
      </c>
      <c r="D1231" s="22" t="s">
        <v>7</v>
      </c>
      <c r="E1231" s="22" t="s">
        <v>2</v>
      </c>
      <c r="F1231" s="22">
        <v>2</v>
      </c>
      <c r="G1231" s="22" t="s">
        <v>3</v>
      </c>
      <c r="H1231" s="22">
        <v>3</v>
      </c>
      <c r="I1231" s="22">
        <v>2</v>
      </c>
      <c r="J1231" s="22">
        <v>1</v>
      </c>
      <c r="K1231" s="22" t="s">
        <v>10</v>
      </c>
      <c r="L1231" s="22">
        <v>6516</v>
      </c>
      <c r="M1231" s="22" t="s">
        <v>5</v>
      </c>
      <c r="N1231" s="22">
        <v>18</v>
      </c>
      <c r="O1231" s="22">
        <v>3</v>
      </c>
      <c r="P1231" s="22">
        <v>1</v>
      </c>
      <c r="Q1231" s="22">
        <f t="shared" si="19"/>
        <v>17</v>
      </c>
      <c r="R1231" s="22">
        <v>0</v>
      </c>
      <c r="S1231" s="22">
        <v>0</v>
      </c>
      <c r="T1231" s="22">
        <v>0</v>
      </c>
      <c r="U1231" s="22">
        <v>8</v>
      </c>
    </row>
    <row r="1232" spans="1:21" x14ac:dyDescent="0.25">
      <c r="A1232" s="22">
        <v>24</v>
      </c>
      <c r="B1232" s="22">
        <v>0</v>
      </c>
      <c r="C1232" s="22" t="s">
        <v>0</v>
      </c>
      <c r="D1232" s="22" t="s">
        <v>7</v>
      </c>
      <c r="E1232" s="22" t="s">
        <v>8</v>
      </c>
      <c r="F1232" s="22">
        <v>2</v>
      </c>
      <c r="G1232" s="22" t="s">
        <v>9</v>
      </c>
      <c r="H1232" s="22">
        <v>3</v>
      </c>
      <c r="I1232" s="22">
        <v>1</v>
      </c>
      <c r="J1232" s="22">
        <v>1</v>
      </c>
      <c r="K1232" s="22" t="s">
        <v>15</v>
      </c>
      <c r="L1232" s="22">
        <v>3907</v>
      </c>
      <c r="M1232" s="22" t="s">
        <v>11</v>
      </c>
      <c r="N1232" s="22">
        <v>6</v>
      </c>
      <c r="O1232" s="22">
        <v>4</v>
      </c>
      <c r="P1232" s="22">
        <v>6</v>
      </c>
      <c r="Q1232" s="22">
        <f t="shared" si="19"/>
        <v>0</v>
      </c>
      <c r="R1232" s="22">
        <v>2</v>
      </c>
      <c r="S1232" s="22">
        <v>1</v>
      </c>
      <c r="T1232" s="22">
        <v>2</v>
      </c>
      <c r="U1232" s="22">
        <v>29</v>
      </c>
    </row>
    <row r="1233" spans="1:21" x14ac:dyDescent="0.25">
      <c r="A1233" s="22">
        <v>46</v>
      </c>
      <c r="B1233" s="22">
        <v>0</v>
      </c>
      <c r="C1233" s="22" t="s">
        <v>0</v>
      </c>
      <c r="D1233" s="22" t="s">
        <v>7</v>
      </c>
      <c r="E1233" s="22" t="s">
        <v>2</v>
      </c>
      <c r="F1233" s="22">
        <v>3</v>
      </c>
      <c r="G1233" s="22" t="s">
        <v>9</v>
      </c>
      <c r="H1233" s="22">
        <v>3</v>
      </c>
      <c r="I1233" s="22">
        <v>2</v>
      </c>
      <c r="J1233" s="22">
        <v>2</v>
      </c>
      <c r="K1233" s="22" t="s">
        <v>4</v>
      </c>
      <c r="L1233" s="22">
        <v>5562</v>
      </c>
      <c r="M1233" s="22" t="s">
        <v>11</v>
      </c>
      <c r="N1233" s="22">
        <v>19</v>
      </c>
      <c r="O1233" s="22">
        <v>3</v>
      </c>
      <c r="P1233" s="22">
        <v>10</v>
      </c>
      <c r="Q1233" s="22">
        <f t="shared" si="19"/>
        <v>9</v>
      </c>
      <c r="R1233" s="22">
        <v>7</v>
      </c>
      <c r="S1233" s="22">
        <v>0</v>
      </c>
      <c r="T1233" s="22">
        <v>9</v>
      </c>
      <c r="U1233" s="22">
        <v>13</v>
      </c>
    </row>
    <row r="1234" spans="1:21" x14ac:dyDescent="0.25">
      <c r="A1234" s="22">
        <v>35</v>
      </c>
      <c r="B1234" s="22">
        <v>0</v>
      </c>
      <c r="C1234" s="22" t="s">
        <v>0</v>
      </c>
      <c r="D1234" s="22" t="s">
        <v>7</v>
      </c>
      <c r="E1234" s="22" t="s">
        <v>2</v>
      </c>
      <c r="F1234" s="22">
        <v>4</v>
      </c>
      <c r="G1234" s="22" t="s">
        <v>9</v>
      </c>
      <c r="H1234" s="22">
        <v>3</v>
      </c>
      <c r="I1234" s="22">
        <v>2</v>
      </c>
      <c r="J1234" s="22">
        <v>3</v>
      </c>
      <c r="K1234" s="22" t="s">
        <v>10</v>
      </c>
      <c r="L1234" s="22">
        <v>6883</v>
      </c>
      <c r="M1234" s="22" t="s">
        <v>11</v>
      </c>
      <c r="N1234" s="22">
        <v>17</v>
      </c>
      <c r="O1234" s="22">
        <v>3</v>
      </c>
      <c r="P1234" s="22">
        <v>7</v>
      </c>
      <c r="Q1234" s="22">
        <f t="shared" si="19"/>
        <v>10</v>
      </c>
      <c r="R1234" s="22">
        <v>7</v>
      </c>
      <c r="S1234" s="22">
        <v>0</v>
      </c>
      <c r="T1234" s="22">
        <v>7</v>
      </c>
      <c r="U1234" s="22">
        <v>27</v>
      </c>
    </row>
    <row r="1235" spans="1:21" x14ac:dyDescent="0.25">
      <c r="A1235" s="22">
        <v>30</v>
      </c>
      <c r="B1235" s="22">
        <v>0</v>
      </c>
      <c r="C1235" s="22" t="s">
        <v>0</v>
      </c>
      <c r="D1235" s="22" t="s">
        <v>7</v>
      </c>
      <c r="E1235" s="22" t="s">
        <v>2</v>
      </c>
      <c r="F1235" s="22">
        <v>2</v>
      </c>
      <c r="G1235" s="22" t="s">
        <v>9</v>
      </c>
      <c r="H1235" s="22">
        <v>3</v>
      </c>
      <c r="I1235" s="22">
        <v>1</v>
      </c>
      <c r="J1235" s="22">
        <v>4</v>
      </c>
      <c r="K1235" s="22" t="s">
        <v>10</v>
      </c>
      <c r="L1235" s="22">
        <v>2862</v>
      </c>
      <c r="M1235" s="22" t="s">
        <v>11</v>
      </c>
      <c r="N1235" s="22">
        <v>10</v>
      </c>
      <c r="O1235" s="22">
        <v>2</v>
      </c>
      <c r="P1235" s="22">
        <v>10</v>
      </c>
      <c r="Q1235" s="22">
        <f t="shared" si="19"/>
        <v>0</v>
      </c>
      <c r="R1235" s="22">
        <v>0</v>
      </c>
      <c r="S1235" s="22">
        <v>0</v>
      </c>
      <c r="T1235" s="22">
        <v>8</v>
      </c>
      <c r="U1235" s="22">
        <v>16</v>
      </c>
    </row>
    <row r="1236" spans="1:21" x14ac:dyDescent="0.25">
      <c r="A1236" s="22">
        <v>47</v>
      </c>
      <c r="B1236" s="22">
        <v>0</v>
      </c>
      <c r="C1236" s="22" t="s">
        <v>12</v>
      </c>
      <c r="D1236" s="22" t="s">
        <v>1</v>
      </c>
      <c r="E1236" s="22" t="s">
        <v>14</v>
      </c>
      <c r="F1236" s="22">
        <v>3</v>
      </c>
      <c r="G1236" s="22" t="s">
        <v>9</v>
      </c>
      <c r="H1236" s="22">
        <v>3</v>
      </c>
      <c r="I1236" s="22">
        <v>2</v>
      </c>
      <c r="J1236" s="22">
        <v>2</v>
      </c>
      <c r="K1236" s="22" t="s">
        <v>10</v>
      </c>
      <c r="L1236" s="22">
        <v>4978</v>
      </c>
      <c r="M1236" s="22" t="s">
        <v>11</v>
      </c>
      <c r="N1236" s="22">
        <v>4</v>
      </c>
      <c r="O1236" s="22">
        <v>1</v>
      </c>
      <c r="P1236" s="22">
        <v>1</v>
      </c>
      <c r="Q1236" s="22">
        <f t="shared" si="19"/>
        <v>3</v>
      </c>
      <c r="R1236" s="22">
        <v>0</v>
      </c>
      <c r="S1236" s="22">
        <v>0</v>
      </c>
      <c r="T1236" s="22">
        <v>0</v>
      </c>
      <c r="U1236" s="22">
        <v>2</v>
      </c>
    </row>
    <row r="1237" spans="1:21" x14ac:dyDescent="0.25">
      <c r="A1237" s="22">
        <v>46</v>
      </c>
      <c r="B1237" s="22">
        <v>0</v>
      </c>
      <c r="C1237" s="22" t="s">
        <v>0</v>
      </c>
      <c r="D1237" s="22" t="s">
        <v>1</v>
      </c>
      <c r="E1237" s="22" t="s">
        <v>2</v>
      </c>
      <c r="F1237" s="22">
        <v>3</v>
      </c>
      <c r="G1237" s="22" t="s">
        <v>9</v>
      </c>
      <c r="H1237" s="22">
        <v>3</v>
      </c>
      <c r="I1237" s="22">
        <v>3</v>
      </c>
      <c r="J1237" s="22">
        <v>4</v>
      </c>
      <c r="K1237" s="22" t="s">
        <v>15</v>
      </c>
      <c r="L1237" s="22">
        <v>10368</v>
      </c>
      <c r="M1237" s="22" t="s">
        <v>5</v>
      </c>
      <c r="N1237" s="22">
        <v>13</v>
      </c>
      <c r="O1237" s="22">
        <v>2</v>
      </c>
      <c r="P1237" s="22">
        <v>10</v>
      </c>
      <c r="Q1237" s="22">
        <f t="shared" si="19"/>
        <v>3</v>
      </c>
      <c r="R1237" s="22">
        <v>6</v>
      </c>
      <c r="S1237" s="22">
        <v>0</v>
      </c>
      <c r="T1237" s="22">
        <v>3</v>
      </c>
      <c r="U1237" s="22">
        <v>2</v>
      </c>
    </row>
    <row r="1238" spans="1:21" x14ac:dyDescent="0.25">
      <c r="A1238" s="22">
        <v>36</v>
      </c>
      <c r="B1238" s="22">
        <v>1</v>
      </c>
      <c r="C1238" s="22" t="s">
        <v>0</v>
      </c>
      <c r="D1238" s="22" t="s">
        <v>1</v>
      </c>
      <c r="E1238" s="22" t="s">
        <v>14</v>
      </c>
      <c r="F1238" s="22">
        <v>2</v>
      </c>
      <c r="G1238" s="22" t="s">
        <v>9</v>
      </c>
      <c r="H1238" s="22">
        <v>2</v>
      </c>
      <c r="I1238" s="22">
        <v>2</v>
      </c>
      <c r="J1238" s="22">
        <v>1</v>
      </c>
      <c r="K1238" s="22" t="s">
        <v>15</v>
      </c>
      <c r="L1238" s="22">
        <v>6134</v>
      </c>
      <c r="M1238" s="22" t="s">
        <v>5</v>
      </c>
      <c r="N1238" s="22">
        <v>16</v>
      </c>
      <c r="O1238" s="22">
        <v>3</v>
      </c>
      <c r="P1238" s="22">
        <v>2</v>
      </c>
      <c r="Q1238" s="22">
        <f t="shared" si="19"/>
        <v>14</v>
      </c>
      <c r="R1238" s="22">
        <v>2</v>
      </c>
      <c r="S1238" s="22">
        <v>2</v>
      </c>
      <c r="T1238" s="22">
        <v>2</v>
      </c>
      <c r="U1238" s="22">
        <v>13</v>
      </c>
    </row>
    <row r="1239" spans="1:21" x14ac:dyDescent="0.25">
      <c r="A1239" s="22">
        <v>32</v>
      </c>
      <c r="B1239" s="22">
        <v>1</v>
      </c>
      <c r="C1239" s="22" t="s">
        <v>0</v>
      </c>
      <c r="D1239" s="22" t="s">
        <v>1</v>
      </c>
      <c r="E1239" s="22" t="s">
        <v>2</v>
      </c>
      <c r="F1239" s="22">
        <v>1</v>
      </c>
      <c r="G1239" s="22" t="s">
        <v>9</v>
      </c>
      <c r="H1239" s="22">
        <v>1</v>
      </c>
      <c r="I1239" s="22">
        <v>2</v>
      </c>
      <c r="J1239" s="22">
        <v>2</v>
      </c>
      <c r="K1239" s="22" t="s">
        <v>4</v>
      </c>
      <c r="L1239" s="22">
        <v>6735</v>
      </c>
      <c r="M1239" s="22" t="s">
        <v>11</v>
      </c>
      <c r="N1239" s="22">
        <v>10</v>
      </c>
      <c r="O1239" s="22">
        <v>3</v>
      </c>
      <c r="P1239" s="22">
        <v>0</v>
      </c>
      <c r="Q1239" s="22">
        <f t="shared" si="19"/>
        <v>10</v>
      </c>
      <c r="R1239" s="22">
        <v>0</v>
      </c>
      <c r="S1239" s="22">
        <v>0</v>
      </c>
      <c r="T1239" s="22">
        <v>0</v>
      </c>
      <c r="U1239" s="22">
        <v>1</v>
      </c>
    </row>
    <row r="1240" spans="1:21" x14ac:dyDescent="0.25">
      <c r="A1240" s="22">
        <v>23</v>
      </c>
      <c r="B1240" s="22">
        <v>0</v>
      </c>
      <c r="C1240" s="22" t="s">
        <v>0</v>
      </c>
      <c r="D1240" s="22" t="s">
        <v>7</v>
      </c>
      <c r="E1240" s="22" t="s">
        <v>8</v>
      </c>
      <c r="F1240" s="22">
        <v>3</v>
      </c>
      <c r="G1240" s="22" t="s">
        <v>3</v>
      </c>
      <c r="H1240" s="22">
        <v>3</v>
      </c>
      <c r="I1240" s="22">
        <v>1</v>
      </c>
      <c r="J1240" s="22">
        <v>2</v>
      </c>
      <c r="K1240" s="22" t="s">
        <v>4</v>
      </c>
      <c r="L1240" s="22">
        <v>3295</v>
      </c>
      <c r="M1240" s="22" t="s">
        <v>11</v>
      </c>
      <c r="N1240" s="22">
        <v>3</v>
      </c>
      <c r="O1240" s="22">
        <v>1</v>
      </c>
      <c r="P1240" s="22">
        <v>3</v>
      </c>
      <c r="Q1240" s="22">
        <f t="shared" si="19"/>
        <v>0</v>
      </c>
      <c r="R1240" s="22">
        <v>2</v>
      </c>
      <c r="S1240" s="22">
        <v>1</v>
      </c>
      <c r="T1240" s="22">
        <v>2</v>
      </c>
      <c r="U1240" s="22">
        <v>4</v>
      </c>
    </row>
    <row r="1241" spans="1:21" x14ac:dyDescent="0.25">
      <c r="A1241" s="22">
        <v>31</v>
      </c>
      <c r="B1241" s="22">
        <v>0</v>
      </c>
      <c r="C1241" s="22" t="s">
        <v>6</v>
      </c>
      <c r="D1241" s="22" t="s">
        <v>7</v>
      </c>
      <c r="E1241" s="22" t="s">
        <v>17</v>
      </c>
      <c r="F1241" s="22">
        <v>4</v>
      </c>
      <c r="G1241" s="22" t="s">
        <v>3</v>
      </c>
      <c r="H1241" s="22">
        <v>3</v>
      </c>
      <c r="I1241" s="22">
        <v>2</v>
      </c>
      <c r="J1241" s="22">
        <v>4</v>
      </c>
      <c r="K1241" s="22" t="s">
        <v>4</v>
      </c>
      <c r="L1241" s="22">
        <v>5238</v>
      </c>
      <c r="M1241" s="22" t="s">
        <v>11</v>
      </c>
      <c r="N1241" s="22">
        <v>9</v>
      </c>
      <c r="O1241" s="22">
        <v>2</v>
      </c>
      <c r="P1241" s="22">
        <v>5</v>
      </c>
      <c r="Q1241" s="22">
        <f t="shared" si="19"/>
        <v>4</v>
      </c>
      <c r="R1241" s="22">
        <v>4</v>
      </c>
      <c r="S1241" s="22">
        <v>1</v>
      </c>
      <c r="T1241" s="22">
        <v>4</v>
      </c>
      <c r="U1241" s="22">
        <v>24</v>
      </c>
    </row>
    <row r="1242" spans="1:21" x14ac:dyDescent="0.25">
      <c r="A1242" s="22">
        <v>39</v>
      </c>
      <c r="B1242" s="22">
        <v>0</v>
      </c>
      <c r="C1242" s="22" t="s">
        <v>12</v>
      </c>
      <c r="D1242" s="22" t="s">
        <v>7</v>
      </c>
      <c r="E1242" s="22" t="s">
        <v>2</v>
      </c>
      <c r="F1242" s="22">
        <v>4</v>
      </c>
      <c r="G1242" s="22" t="s">
        <v>9</v>
      </c>
      <c r="H1242" s="22">
        <v>3</v>
      </c>
      <c r="I1242" s="22">
        <v>2</v>
      </c>
      <c r="J1242" s="22">
        <v>4</v>
      </c>
      <c r="K1242" s="22" t="s">
        <v>10</v>
      </c>
      <c r="L1242" s="22">
        <v>6472</v>
      </c>
      <c r="M1242" s="22" t="s">
        <v>5</v>
      </c>
      <c r="N1242" s="22">
        <v>9</v>
      </c>
      <c r="O1242" s="22">
        <v>3</v>
      </c>
      <c r="P1242" s="22">
        <v>9</v>
      </c>
      <c r="Q1242" s="22">
        <f t="shared" si="19"/>
        <v>0</v>
      </c>
      <c r="R1242" s="22">
        <v>8</v>
      </c>
      <c r="S1242" s="22">
        <v>5</v>
      </c>
      <c r="T1242" s="22">
        <v>8</v>
      </c>
      <c r="U1242" s="22">
        <v>1</v>
      </c>
    </row>
    <row r="1243" spans="1:21" x14ac:dyDescent="0.25">
      <c r="A1243" s="22">
        <v>32</v>
      </c>
      <c r="B1243" s="22">
        <v>0</v>
      </c>
      <c r="C1243" s="22" t="s">
        <v>0</v>
      </c>
      <c r="D1243" s="22" t="s">
        <v>1</v>
      </c>
      <c r="E1243" s="22" t="s">
        <v>2</v>
      </c>
      <c r="F1243" s="22">
        <v>4</v>
      </c>
      <c r="G1243" s="22" t="s">
        <v>9</v>
      </c>
      <c r="H1243" s="22">
        <v>1</v>
      </c>
      <c r="I1243" s="22">
        <v>3</v>
      </c>
      <c r="J1243" s="22">
        <v>3</v>
      </c>
      <c r="K1243" s="22" t="s">
        <v>10</v>
      </c>
      <c r="L1243" s="22">
        <v>9610</v>
      </c>
      <c r="M1243" s="22" t="s">
        <v>11</v>
      </c>
      <c r="N1243" s="22">
        <v>10</v>
      </c>
      <c r="O1243" s="22">
        <v>1</v>
      </c>
      <c r="P1243" s="22">
        <v>4</v>
      </c>
      <c r="Q1243" s="22">
        <f t="shared" si="19"/>
        <v>6</v>
      </c>
      <c r="R1243" s="22">
        <v>3</v>
      </c>
      <c r="S1243" s="22">
        <v>0</v>
      </c>
      <c r="T1243" s="22">
        <v>2</v>
      </c>
      <c r="U1243" s="22">
        <v>19</v>
      </c>
    </row>
    <row r="1244" spans="1:21" x14ac:dyDescent="0.25">
      <c r="A1244" s="22">
        <v>40</v>
      </c>
      <c r="B1244" s="22">
        <v>0</v>
      </c>
      <c r="C1244" s="22" t="s">
        <v>0</v>
      </c>
      <c r="D1244" s="22" t="s">
        <v>1</v>
      </c>
      <c r="E1244" s="22" t="s">
        <v>8</v>
      </c>
      <c r="F1244" s="22">
        <v>2</v>
      </c>
      <c r="G1244" s="22" t="s">
        <v>9</v>
      </c>
      <c r="H1244" s="22">
        <v>3</v>
      </c>
      <c r="I1244" s="22">
        <v>5</v>
      </c>
      <c r="J1244" s="22">
        <v>2</v>
      </c>
      <c r="K1244" s="22" t="s">
        <v>4</v>
      </c>
      <c r="L1244" s="22">
        <v>19833</v>
      </c>
      <c r="M1244" s="22" t="s">
        <v>11</v>
      </c>
      <c r="N1244" s="22">
        <v>21</v>
      </c>
      <c r="O1244" s="22">
        <v>2</v>
      </c>
      <c r="P1244" s="22">
        <v>21</v>
      </c>
      <c r="Q1244" s="22">
        <f t="shared" si="19"/>
        <v>0</v>
      </c>
      <c r="R1244" s="22">
        <v>8</v>
      </c>
      <c r="S1244" s="22">
        <v>12</v>
      </c>
      <c r="T1244" s="22">
        <v>8</v>
      </c>
      <c r="U1244" s="22">
        <v>7</v>
      </c>
    </row>
    <row r="1245" spans="1:21" x14ac:dyDescent="0.25">
      <c r="A1245" s="22">
        <v>45</v>
      </c>
      <c r="B1245" s="22">
        <v>0</v>
      </c>
      <c r="C1245" s="22" t="s">
        <v>0</v>
      </c>
      <c r="D1245" s="22" t="s">
        <v>13</v>
      </c>
      <c r="E1245" s="22" t="s">
        <v>2</v>
      </c>
      <c r="F1245" s="22">
        <v>3</v>
      </c>
      <c r="G1245" s="22" t="s">
        <v>3</v>
      </c>
      <c r="H1245" s="22">
        <v>1</v>
      </c>
      <c r="I1245" s="22">
        <v>3</v>
      </c>
      <c r="J1245" s="22">
        <v>3</v>
      </c>
      <c r="K1245" s="22" t="s">
        <v>10</v>
      </c>
      <c r="L1245" s="22">
        <v>9756</v>
      </c>
      <c r="M1245" s="22" t="s">
        <v>11</v>
      </c>
      <c r="N1245" s="22">
        <v>9</v>
      </c>
      <c r="O1245" s="22">
        <v>4</v>
      </c>
      <c r="P1245" s="22">
        <v>5</v>
      </c>
      <c r="Q1245" s="22">
        <f t="shared" si="19"/>
        <v>4</v>
      </c>
      <c r="R1245" s="22">
        <v>0</v>
      </c>
      <c r="S1245" s="22">
        <v>0</v>
      </c>
      <c r="T1245" s="22">
        <v>3</v>
      </c>
      <c r="U1245" s="22">
        <v>4</v>
      </c>
    </row>
    <row r="1246" spans="1:21" x14ac:dyDescent="0.25">
      <c r="A1246" s="22">
        <v>30</v>
      </c>
      <c r="B1246" s="22">
        <v>0</v>
      </c>
      <c r="C1246" s="22" t="s">
        <v>6</v>
      </c>
      <c r="D1246" s="22" t="s">
        <v>7</v>
      </c>
      <c r="E1246" s="22" t="s">
        <v>17</v>
      </c>
      <c r="F1246" s="22">
        <v>4</v>
      </c>
      <c r="G1246" s="22" t="s">
        <v>3</v>
      </c>
      <c r="H1246" s="22">
        <v>2</v>
      </c>
      <c r="I1246" s="22">
        <v>1</v>
      </c>
      <c r="J1246" s="22">
        <v>1</v>
      </c>
      <c r="K1246" s="22" t="s">
        <v>4</v>
      </c>
      <c r="L1246" s="22">
        <v>4968</v>
      </c>
      <c r="M1246" s="22" t="s">
        <v>11</v>
      </c>
      <c r="N1246" s="22">
        <v>10</v>
      </c>
      <c r="O1246" s="22">
        <v>3</v>
      </c>
      <c r="P1246" s="22">
        <v>9</v>
      </c>
      <c r="Q1246" s="22">
        <f t="shared" si="19"/>
        <v>1</v>
      </c>
      <c r="R1246" s="22">
        <v>7</v>
      </c>
      <c r="S1246" s="22">
        <v>0</v>
      </c>
      <c r="T1246" s="22">
        <v>7</v>
      </c>
      <c r="U1246" s="22">
        <v>2</v>
      </c>
    </row>
    <row r="1247" spans="1:21" x14ac:dyDescent="0.25">
      <c r="A1247" s="22">
        <v>24</v>
      </c>
      <c r="B1247" s="22">
        <v>0</v>
      </c>
      <c r="C1247" s="22" t="s">
        <v>6</v>
      </c>
      <c r="D1247" s="22" t="s">
        <v>13</v>
      </c>
      <c r="E1247" s="22" t="s">
        <v>8</v>
      </c>
      <c r="F1247" s="22">
        <v>1</v>
      </c>
      <c r="G1247" s="22" t="s">
        <v>9</v>
      </c>
      <c r="H1247" s="22">
        <v>3</v>
      </c>
      <c r="I1247" s="22">
        <v>1</v>
      </c>
      <c r="J1247" s="22">
        <v>4</v>
      </c>
      <c r="K1247" s="22" t="s">
        <v>10</v>
      </c>
      <c r="L1247" s="22">
        <v>2145</v>
      </c>
      <c r="M1247" s="22" t="s">
        <v>11</v>
      </c>
      <c r="N1247" s="22">
        <v>3</v>
      </c>
      <c r="O1247" s="22">
        <v>3</v>
      </c>
      <c r="P1247" s="22">
        <v>2</v>
      </c>
      <c r="Q1247" s="22">
        <f t="shared" si="19"/>
        <v>1</v>
      </c>
      <c r="R1247" s="22">
        <v>2</v>
      </c>
      <c r="S1247" s="22">
        <v>2</v>
      </c>
      <c r="T1247" s="22">
        <v>1</v>
      </c>
      <c r="U1247" s="22">
        <v>10</v>
      </c>
    </row>
    <row r="1248" spans="1:21" x14ac:dyDescent="0.25">
      <c r="A1248" s="22">
        <v>30</v>
      </c>
      <c r="B1248" s="22">
        <v>1</v>
      </c>
      <c r="C1248" s="22" t="s">
        <v>6</v>
      </c>
      <c r="D1248" s="22" t="s">
        <v>13</v>
      </c>
      <c r="E1248" s="22" t="s">
        <v>13</v>
      </c>
      <c r="F1248" s="22">
        <v>3</v>
      </c>
      <c r="G1248" s="22" t="s">
        <v>3</v>
      </c>
      <c r="H1248" s="22">
        <v>2</v>
      </c>
      <c r="I1248" s="22">
        <v>1</v>
      </c>
      <c r="J1248" s="22">
        <v>4</v>
      </c>
      <c r="K1248" s="22" t="s">
        <v>15</v>
      </c>
      <c r="L1248" s="22">
        <v>2180</v>
      </c>
      <c r="M1248" s="22" t="s">
        <v>11</v>
      </c>
      <c r="N1248" s="22">
        <v>6</v>
      </c>
      <c r="O1248" s="22">
        <v>2</v>
      </c>
      <c r="P1248" s="22">
        <v>4</v>
      </c>
      <c r="Q1248" s="22">
        <f t="shared" si="19"/>
        <v>2</v>
      </c>
      <c r="R1248" s="22">
        <v>2</v>
      </c>
      <c r="S1248" s="22">
        <v>1</v>
      </c>
      <c r="T1248" s="22">
        <v>2</v>
      </c>
      <c r="U1248" s="22">
        <v>8</v>
      </c>
    </row>
    <row r="1249" spans="1:21" x14ac:dyDescent="0.25">
      <c r="A1249" s="22">
        <v>31</v>
      </c>
      <c r="B1249" s="22">
        <v>0</v>
      </c>
      <c r="C1249" s="22" t="s">
        <v>0</v>
      </c>
      <c r="D1249" s="22" t="s">
        <v>1</v>
      </c>
      <c r="E1249" s="22" t="s">
        <v>17</v>
      </c>
      <c r="F1249" s="22">
        <v>1</v>
      </c>
      <c r="G1249" s="22" t="s">
        <v>9</v>
      </c>
      <c r="H1249" s="22">
        <v>3</v>
      </c>
      <c r="I1249" s="22">
        <v>2</v>
      </c>
      <c r="J1249" s="22">
        <v>3</v>
      </c>
      <c r="K1249" s="22" t="s">
        <v>10</v>
      </c>
      <c r="L1249" s="22">
        <v>8346</v>
      </c>
      <c r="M1249" s="22" t="s">
        <v>11</v>
      </c>
      <c r="N1249" s="22">
        <v>6</v>
      </c>
      <c r="O1249" s="22">
        <v>3</v>
      </c>
      <c r="P1249" s="22">
        <v>5</v>
      </c>
      <c r="Q1249" s="22">
        <f t="shared" si="19"/>
        <v>1</v>
      </c>
      <c r="R1249" s="22">
        <v>2</v>
      </c>
      <c r="S1249" s="22">
        <v>0</v>
      </c>
      <c r="T1249" s="22">
        <v>2</v>
      </c>
      <c r="U1249" s="22">
        <v>5</v>
      </c>
    </row>
    <row r="1250" spans="1:21" x14ac:dyDescent="0.25">
      <c r="A1250" s="22">
        <v>27</v>
      </c>
      <c r="B1250" s="22">
        <v>0</v>
      </c>
      <c r="C1250" s="22" t="s">
        <v>0</v>
      </c>
      <c r="D1250" s="22" t="s">
        <v>7</v>
      </c>
      <c r="E1250" s="22" t="s">
        <v>8</v>
      </c>
      <c r="F1250" s="22">
        <v>3</v>
      </c>
      <c r="G1250" s="22" t="s">
        <v>3</v>
      </c>
      <c r="H1250" s="22">
        <v>3</v>
      </c>
      <c r="I1250" s="22">
        <v>1</v>
      </c>
      <c r="J1250" s="22">
        <v>4</v>
      </c>
      <c r="K1250" s="22" t="s">
        <v>4</v>
      </c>
      <c r="L1250" s="22">
        <v>3445</v>
      </c>
      <c r="M1250" s="22" t="s">
        <v>11</v>
      </c>
      <c r="N1250" s="22">
        <v>6</v>
      </c>
      <c r="O1250" s="22">
        <v>2</v>
      </c>
      <c r="P1250" s="22">
        <v>6</v>
      </c>
      <c r="Q1250" s="22">
        <f t="shared" si="19"/>
        <v>0</v>
      </c>
      <c r="R1250" s="22">
        <v>2</v>
      </c>
      <c r="S1250" s="22">
        <v>1</v>
      </c>
      <c r="T1250" s="22">
        <v>4</v>
      </c>
      <c r="U1250" s="22">
        <v>8</v>
      </c>
    </row>
    <row r="1251" spans="1:21" x14ac:dyDescent="0.25">
      <c r="A1251" s="22">
        <v>29</v>
      </c>
      <c r="B1251" s="22">
        <v>1</v>
      </c>
      <c r="C1251" s="22" t="s">
        <v>0</v>
      </c>
      <c r="D1251" s="22" t="s">
        <v>1</v>
      </c>
      <c r="E1251" s="22" t="s">
        <v>14</v>
      </c>
      <c r="F1251" s="22">
        <v>2</v>
      </c>
      <c r="G1251" s="22" t="s">
        <v>3</v>
      </c>
      <c r="H1251" s="22">
        <v>1</v>
      </c>
      <c r="I1251" s="22">
        <v>1</v>
      </c>
      <c r="J1251" s="22">
        <v>2</v>
      </c>
      <c r="K1251" s="22" t="s">
        <v>4</v>
      </c>
      <c r="L1251" s="22">
        <v>2760</v>
      </c>
      <c r="M1251" s="22" t="s">
        <v>11</v>
      </c>
      <c r="N1251" s="22">
        <v>2</v>
      </c>
      <c r="O1251" s="22">
        <v>3</v>
      </c>
      <c r="P1251" s="22">
        <v>2</v>
      </c>
      <c r="Q1251" s="22">
        <f t="shared" si="19"/>
        <v>0</v>
      </c>
      <c r="R1251" s="22">
        <v>2</v>
      </c>
      <c r="S1251" s="22">
        <v>2</v>
      </c>
      <c r="T1251" s="22">
        <v>2</v>
      </c>
      <c r="U1251" s="22">
        <v>9</v>
      </c>
    </row>
    <row r="1252" spans="1:21" x14ac:dyDescent="0.25">
      <c r="A1252" s="22">
        <v>29</v>
      </c>
      <c r="B1252" s="22">
        <v>0</v>
      </c>
      <c r="C1252" s="22" t="s">
        <v>6</v>
      </c>
      <c r="D1252" s="22" t="s">
        <v>7</v>
      </c>
      <c r="E1252" s="22" t="s">
        <v>2</v>
      </c>
      <c r="F1252" s="22">
        <v>4</v>
      </c>
      <c r="G1252" s="22" t="s">
        <v>9</v>
      </c>
      <c r="H1252" s="22">
        <v>4</v>
      </c>
      <c r="I1252" s="22">
        <v>2</v>
      </c>
      <c r="J1252" s="22">
        <v>3</v>
      </c>
      <c r="K1252" s="22" t="s">
        <v>4</v>
      </c>
      <c r="L1252" s="22">
        <v>6294</v>
      </c>
      <c r="M1252" s="22" t="s">
        <v>5</v>
      </c>
      <c r="N1252" s="22">
        <v>10</v>
      </c>
      <c r="O1252" s="22">
        <v>4</v>
      </c>
      <c r="P1252" s="22">
        <v>3</v>
      </c>
      <c r="Q1252" s="22">
        <f t="shared" si="19"/>
        <v>7</v>
      </c>
      <c r="R1252" s="22">
        <v>2</v>
      </c>
      <c r="S1252" s="22">
        <v>0</v>
      </c>
      <c r="T1252" s="22">
        <v>2</v>
      </c>
      <c r="U1252" s="22">
        <v>1</v>
      </c>
    </row>
    <row r="1253" spans="1:21" x14ac:dyDescent="0.25">
      <c r="A1253" s="22">
        <v>30</v>
      </c>
      <c r="B1253" s="22">
        <v>0</v>
      </c>
      <c r="C1253" s="22" t="s">
        <v>0</v>
      </c>
      <c r="D1253" s="22" t="s">
        <v>1</v>
      </c>
      <c r="E1253" s="22" t="s">
        <v>14</v>
      </c>
      <c r="F1253" s="22">
        <v>3</v>
      </c>
      <c r="G1253" s="22" t="s">
        <v>9</v>
      </c>
      <c r="H1253" s="22">
        <v>2</v>
      </c>
      <c r="I1253" s="22">
        <v>3</v>
      </c>
      <c r="J1253" s="22">
        <v>1</v>
      </c>
      <c r="K1253" s="22" t="s">
        <v>15</v>
      </c>
      <c r="L1253" s="22">
        <v>7140</v>
      </c>
      <c r="M1253" s="22" t="s">
        <v>11</v>
      </c>
      <c r="N1253" s="22">
        <v>12</v>
      </c>
      <c r="O1253" s="22">
        <v>3</v>
      </c>
      <c r="P1253" s="22">
        <v>7</v>
      </c>
      <c r="Q1253" s="22">
        <f t="shared" si="19"/>
        <v>5</v>
      </c>
      <c r="R1253" s="22">
        <v>7</v>
      </c>
      <c r="S1253" s="22">
        <v>1</v>
      </c>
      <c r="T1253" s="22">
        <v>7</v>
      </c>
      <c r="U1253" s="22">
        <v>15</v>
      </c>
    </row>
    <row r="1254" spans="1:21" x14ac:dyDescent="0.25">
      <c r="A1254" s="22">
        <v>34</v>
      </c>
      <c r="B1254" s="22">
        <v>0</v>
      </c>
      <c r="C1254" s="22" t="s">
        <v>0</v>
      </c>
      <c r="D1254" s="22" t="s">
        <v>7</v>
      </c>
      <c r="E1254" s="22" t="s">
        <v>8</v>
      </c>
      <c r="F1254" s="22">
        <v>4</v>
      </c>
      <c r="G1254" s="22" t="s">
        <v>9</v>
      </c>
      <c r="H1254" s="22">
        <v>4</v>
      </c>
      <c r="I1254" s="22">
        <v>1</v>
      </c>
      <c r="J1254" s="22">
        <v>4</v>
      </c>
      <c r="K1254" s="22" t="s">
        <v>10</v>
      </c>
      <c r="L1254" s="22">
        <v>2932</v>
      </c>
      <c r="M1254" s="22" t="s">
        <v>5</v>
      </c>
      <c r="N1254" s="22">
        <v>6</v>
      </c>
      <c r="O1254" s="22">
        <v>3</v>
      </c>
      <c r="P1254" s="22">
        <v>5</v>
      </c>
      <c r="Q1254" s="22">
        <f t="shared" si="19"/>
        <v>1</v>
      </c>
      <c r="R1254" s="22">
        <v>0</v>
      </c>
      <c r="S1254" s="22">
        <v>1</v>
      </c>
      <c r="T1254" s="22">
        <v>2</v>
      </c>
      <c r="U1254" s="22">
        <v>2</v>
      </c>
    </row>
    <row r="1255" spans="1:21" x14ac:dyDescent="0.25">
      <c r="A1255" s="22">
        <v>33</v>
      </c>
      <c r="B1255" s="22">
        <v>0</v>
      </c>
      <c r="C1255" s="22" t="s">
        <v>12</v>
      </c>
      <c r="D1255" s="22" t="s">
        <v>1</v>
      </c>
      <c r="E1255" s="22" t="s">
        <v>14</v>
      </c>
      <c r="F1255" s="22">
        <v>4</v>
      </c>
      <c r="G1255" s="22" t="s">
        <v>3</v>
      </c>
      <c r="H1255" s="22">
        <v>3</v>
      </c>
      <c r="I1255" s="22">
        <v>2</v>
      </c>
      <c r="J1255" s="22">
        <v>2</v>
      </c>
      <c r="K1255" s="22" t="s">
        <v>4</v>
      </c>
      <c r="L1255" s="22">
        <v>5147</v>
      </c>
      <c r="M1255" s="22" t="s">
        <v>11</v>
      </c>
      <c r="N1255" s="22">
        <v>13</v>
      </c>
      <c r="O1255" s="22">
        <v>2</v>
      </c>
      <c r="P1255" s="22">
        <v>11</v>
      </c>
      <c r="Q1255" s="22">
        <f t="shared" si="19"/>
        <v>2</v>
      </c>
      <c r="R1255" s="22">
        <v>7</v>
      </c>
      <c r="S1255" s="22">
        <v>1</v>
      </c>
      <c r="T1255" s="22">
        <v>7</v>
      </c>
      <c r="U1255" s="22">
        <v>2</v>
      </c>
    </row>
    <row r="1256" spans="1:21" x14ac:dyDescent="0.25">
      <c r="A1256" s="22">
        <v>49</v>
      </c>
      <c r="B1256" s="22">
        <v>0</v>
      </c>
      <c r="C1256" s="22" t="s">
        <v>0</v>
      </c>
      <c r="D1256" s="22" t="s">
        <v>1</v>
      </c>
      <c r="E1256" s="22" t="s">
        <v>14</v>
      </c>
      <c r="F1256" s="22">
        <v>4</v>
      </c>
      <c r="G1256" s="22" t="s">
        <v>3</v>
      </c>
      <c r="H1256" s="22">
        <v>3</v>
      </c>
      <c r="I1256" s="22">
        <v>2</v>
      </c>
      <c r="J1256" s="22">
        <v>4</v>
      </c>
      <c r="K1256" s="22" t="s">
        <v>4</v>
      </c>
      <c r="L1256" s="22">
        <v>4507</v>
      </c>
      <c r="M1256" s="22" t="s">
        <v>11</v>
      </c>
      <c r="N1256" s="22">
        <v>8</v>
      </c>
      <c r="O1256" s="22">
        <v>4</v>
      </c>
      <c r="P1256" s="22">
        <v>5</v>
      </c>
      <c r="Q1256" s="22">
        <f t="shared" si="19"/>
        <v>3</v>
      </c>
      <c r="R1256" s="22">
        <v>1</v>
      </c>
      <c r="S1256" s="22">
        <v>0</v>
      </c>
      <c r="T1256" s="22">
        <v>4</v>
      </c>
      <c r="U1256" s="22">
        <v>11</v>
      </c>
    </row>
    <row r="1257" spans="1:21" x14ac:dyDescent="0.25">
      <c r="A1257" s="22">
        <v>33</v>
      </c>
      <c r="B1257" s="22">
        <v>1</v>
      </c>
      <c r="C1257" s="22" t="s">
        <v>0</v>
      </c>
      <c r="D1257" s="22" t="s">
        <v>1</v>
      </c>
      <c r="E1257" s="22" t="s">
        <v>2</v>
      </c>
      <c r="F1257" s="22">
        <v>1</v>
      </c>
      <c r="G1257" s="22" t="s">
        <v>3</v>
      </c>
      <c r="H1257" s="22">
        <v>3</v>
      </c>
      <c r="I1257" s="22">
        <v>3</v>
      </c>
      <c r="J1257" s="22">
        <v>1</v>
      </c>
      <c r="K1257" s="22" t="s">
        <v>4</v>
      </c>
      <c r="L1257" s="22">
        <v>8564</v>
      </c>
      <c r="M1257" s="22" t="s">
        <v>5</v>
      </c>
      <c r="N1257" s="22">
        <v>11</v>
      </c>
      <c r="O1257" s="22">
        <v>2</v>
      </c>
      <c r="P1257" s="22">
        <v>0</v>
      </c>
      <c r="Q1257" s="22">
        <f t="shared" si="19"/>
        <v>11</v>
      </c>
      <c r="R1257" s="22">
        <v>0</v>
      </c>
      <c r="S1257" s="22">
        <v>0</v>
      </c>
      <c r="T1257" s="22">
        <v>0</v>
      </c>
      <c r="U1257" s="22">
        <v>16</v>
      </c>
    </row>
    <row r="1258" spans="1:21" x14ac:dyDescent="0.25">
      <c r="A1258" s="22">
        <v>38</v>
      </c>
      <c r="B1258" s="22">
        <v>0</v>
      </c>
      <c r="C1258" s="22" t="s">
        <v>6</v>
      </c>
      <c r="D1258" s="22" t="s">
        <v>7</v>
      </c>
      <c r="E1258" s="22" t="s">
        <v>8</v>
      </c>
      <c r="F1258" s="22">
        <v>3</v>
      </c>
      <c r="G1258" s="22" t="s">
        <v>3</v>
      </c>
      <c r="H1258" s="22">
        <v>2</v>
      </c>
      <c r="I1258" s="22">
        <v>1</v>
      </c>
      <c r="J1258" s="22">
        <v>2</v>
      </c>
      <c r="K1258" s="22" t="s">
        <v>10</v>
      </c>
      <c r="L1258" s="22">
        <v>2468</v>
      </c>
      <c r="M1258" s="22" t="s">
        <v>11</v>
      </c>
      <c r="N1258" s="22">
        <v>9</v>
      </c>
      <c r="O1258" s="22">
        <v>2</v>
      </c>
      <c r="P1258" s="22">
        <v>6</v>
      </c>
      <c r="Q1258" s="22">
        <f t="shared" si="19"/>
        <v>3</v>
      </c>
      <c r="R1258" s="22">
        <v>1</v>
      </c>
      <c r="S1258" s="22">
        <v>0</v>
      </c>
      <c r="T1258" s="22">
        <v>5</v>
      </c>
      <c r="U1258" s="22">
        <v>2</v>
      </c>
    </row>
    <row r="1259" spans="1:21" x14ac:dyDescent="0.25">
      <c r="A1259" s="22">
        <v>31</v>
      </c>
      <c r="B1259" s="22">
        <v>1</v>
      </c>
      <c r="C1259" s="22" t="s">
        <v>0</v>
      </c>
      <c r="D1259" s="22" t="s">
        <v>1</v>
      </c>
      <c r="E1259" s="22" t="s">
        <v>14</v>
      </c>
      <c r="F1259" s="22">
        <v>1</v>
      </c>
      <c r="G1259" s="22" t="s">
        <v>9</v>
      </c>
      <c r="H1259" s="22">
        <v>3</v>
      </c>
      <c r="I1259" s="22">
        <v>3</v>
      </c>
      <c r="J1259" s="22">
        <v>3</v>
      </c>
      <c r="K1259" s="22" t="s">
        <v>10</v>
      </c>
      <c r="L1259" s="22">
        <v>8161</v>
      </c>
      <c r="M1259" s="22" t="s">
        <v>11</v>
      </c>
      <c r="N1259" s="22">
        <v>10</v>
      </c>
      <c r="O1259" s="22">
        <v>3</v>
      </c>
      <c r="P1259" s="22">
        <v>1</v>
      </c>
      <c r="Q1259" s="22">
        <f t="shared" si="19"/>
        <v>9</v>
      </c>
      <c r="R1259" s="22">
        <v>0</v>
      </c>
      <c r="S1259" s="22">
        <v>0</v>
      </c>
      <c r="T1259" s="22">
        <v>0</v>
      </c>
      <c r="U1259" s="22">
        <v>16</v>
      </c>
    </row>
    <row r="1260" spans="1:21" x14ac:dyDescent="0.25">
      <c r="A1260" s="22">
        <v>29</v>
      </c>
      <c r="B1260" s="22">
        <v>0</v>
      </c>
      <c r="C1260" s="22" t="s">
        <v>0</v>
      </c>
      <c r="D1260" s="22" t="s">
        <v>7</v>
      </c>
      <c r="E1260" s="22" t="s">
        <v>17</v>
      </c>
      <c r="F1260" s="22">
        <v>4</v>
      </c>
      <c r="G1260" s="22" t="s">
        <v>3</v>
      </c>
      <c r="H1260" s="22">
        <v>2</v>
      </c>
      <c r="I1260" s="22">
        <v>1</v>
      </c>
      <c r="J1260" s="22">
        <v>1</v>
      </c>
      <c r="K1260" s="22" t="s">
        <v>15</v>
      </c>
      <c r="L1260" s="22">
        <v>2109</v>
      </c>
      <c r="M1260" s="22" t="s">
        <v>11</v>
      </c>
      <c r="N1260" s="22">
        <v>1</v>
      </c>
      <c r="O1260" s="22">
        <v>3</v>
      </c>
      <c r="P1260" s="22">
        <v>1</v>
      </c>
      <c r="Q1260" s="22">
        <f t="shared" si="19"/>
        <v>0</v>
      </c>
      <c r="R1260" s="22">
        <v>0</v>
      </c>
      <c r="S1260" s="22">
        <v>0</v>
      </c>
      <c r="T1260" s="22">
        <v>0</v>
      </c>
      <c r="U1260" s="22">
        <v>4</v>
      </c>
    </row>
    <row r="1261" spans="1:21" x14ac:dyDescent="0.25">
      <c r="A1261" s="22">
        <v>30</v>
      </c>
      <c r="B1261" s="22">
        <v>0</v>
      </c>
      <c r="C1261" s="22" t="s">
        <v>0</v>
      </c>
      <c r="D1261" s="22" t="s">
        <v>7</v>
      </c>
      <c r="E1261" s="22" t="s">
        <v>2</v>
      </c>
      <c r="F1261" s="22">
        <v>3</v>
      </c>
      <c r="G1261" s="22" t="s">
        <v>9</v>
      </c>
      <c r="H1261" s="22">
        <v>4</v>
      </c>
      <c r="I1261" s="22">
        <v>2</v>
      </c>
      <c r="J1261" s="22">
        <v>3</v>
      </c>
      <c r="K1261" s="22" t="s">
        <v>10</v>
      </c>
      <c r="L1261" s="22">
        <v>5294</v>
      </c>
      <c r="M1261" s="22" t="s">
        <v>11</v>
      </c>
      <c r="N1261" s="22">
        <v>10</v>
      </c>
      <c r="O1261" s="22">
        <v>3</v>
      </c>
      <c r="P1261" s="22">
        <v>7</v>
      </c>
      <c r="Q1261" s="22">
        <f t="shared" si="19"/>
        <v>3</v>
      </c>
      <c r="R1261" s="22">
        <v>0</v>
      </c>
      <c r="S1261" s="22">
        <v>1</v>
      </c>
      <c r="T1261" s="22">
        <v>7</v>
      </c>
      <c r="U1261" s="22">
        <v>16</v>
      </c>
    </row>
    <row r="1262" spans="1:21" x14ac:dyDescent="0.25">
      <c r="A1262" s="22">
        <v>32</v>
      </c>
      <c r="B1262" s="22">
        <v>0</v>
      </c>
      <c r="C1262" s="22" t="s">
        <v>12</v>
      </c>
      <c r="D1262" s="22" t="s">
        <v>7</v>
      </c>
      <c r="E1262" s="22" t="s">
        <v>17</v>
      </c>
      <c r="F1262" s="22">
        <v>2</v>
      </c>
      <c r="G1262" s="22" t="s">
        <v>9</v>
      </c>
      <c r="H1262" s="22">
        <v>3</v>
      </c>
      <c r="I1262" s="22">
        <v>1</v>
      </c>
      <c r="J1262" s="22">
        <v>2</v>
      </c>
      <c r="K1262" s="22" t="s">
        <v>4</v>
      </c>
      <c r="L1262" s="22">
        <v>2718</v>
      </c>
      <c r="M1262" s="22" t="s">
        <v>11</v>
      </c>
      <c r="N1262" s="22">
        <v>12</v>
      </c>
      <c r="O1262" s="22">
        <v>3</v>
      </c>
      <c r="P1262" s="22">
        <v>7</v>
      </c>
      <c r="Q1262" s="22">
        <f t="shared" si="19"/>
        <v>5</v>
      </c>
      <c r="R1262" s="22">
        <v>7</v>
      </c>
      <c r="S1262" s="22">
        <v>0</v>
      </c>
      <c r="T1262" s="22">
        <v>7</v>
      </c>
      <c r="U1262" s="22">
        <v>5</v>
      </c>
    </row>
    <row r="1263" spans="1:21" x14ac:dyDescent="0.25">
      <c r="A1263" s="22">
        <v>38</v>
      </c>
      <c r="B1263" s="22">
        <v>0</v>
      </c>
      <c r="C1263" s="22" t="s">
        <v>0</v>
      </c>
      <c r="D1263" s="22" t="s">
        <v>7</v>
      </c>
      <c r="E1263" s="22" t="s">
        <v>8</v>
      </c>
      <c r="F1263" s="22">
        <v>2</v>
      </c>
      <c r="G1263" s="22" t="s">
        <v>9</v>
      </c>
      <c r="H1263" s="22">
        <v>1</v>
      </c>
      <c r="I1263" s="22">
        <v>2</v>
      </c>
      <c r="J1263" s="22">
        <v>4</v>
      </c>
      <c r="K1263" s="22" t="s">
        <v>10</v>
      </c>
      <c r="L1263" s="22">
        <v>5811</v>
      </c>
      <c r="M1263" s="22" t="s">
        <v>5</v>
      </c>
      <c r="N1263" s="22">
        <v>15</v>
      </c>
      <c r="O1263" s="22">
        <v>3</v>
      </c>
      <c r="P1263" s="22">
        <v>1</v>
      </c>
      <c r="Q1263" s="22">
        <f t="shared" si="19"/>
        <v>14</v>
      </c>
      <c r="R1263" s="22">
        <v>0</v>
      </c>
      <c r="S1263" s="22">
        <v>1</v>
      </c>
      <c r="T1263" s="22">
        <v>0</v>
      </c>
      <c r="U1263" s="22">
        <v>18</v>
      </c>
    </row>
    <row r="1264" spans="1:21" x14ac:dyDescent="0.25">
      <c r="A1264" s="22">
        <v>43</v>
      </c>
      <c r="B1264" s="22">
        <v>1</v>
      </c>
      <c r="C1264" s="22" t="s">
        <v>6</v>
      </c>
      <c r="D1264" s="22" t="s">
        <v>7</v>
      </c>
      <c r="E1264" s="22" t="s">
        <v>17</v>
      </c>
      <c r="F1264" s="22">
        <v>3</v>
      </c>
      <c r="G1264" s="22" t="s">
        <v>9</v>
      </c>
      <c r="H1264" s="22">
        <v>2</v>
      </c>
      <c r="I1264" s="22">
        <v>1</v>
      </c>
      <c r="J1264" s="22">
        <v>3</v>
      </c>
      <c r="K1264" s="22" t="s">
        <v>10</v>
      </c>
      <c r="L1264" s="22">
        <v>2437</v>
      </c>
      <c r="M1264" s="22" t="s">
        <v>5</v>
      </c>
      <c r="N1264" s="22">
        <v>6</v>
      </c>
      <c r="O1264" s="22">
        <v>3</v>
      </c>
      <c r="P1264" s="22">
        <v>1</v>
      </c>
      <c r="Q1264" s="22">
        <f t="shared" si="19"/>
        <v>5</v>
      </c>
      <c r="R1264" s="22">
        <v>0</v>
      </c>
      <c r="S1264" s="22">
        <v>0</v>
      </c>
      <c r="T1264" s="22">
        <v>0</v>
      </c>
      <c r="U1264" s="22">
        <v>17</v>
      </c>
    </row>
    <row r="1265" spans="1:21" x14ac:dyDescent="0.25">
      <c r="A1265" s="22">
        <v>42</v>
      </c>
      <c r="B1265" s="22">
        <v>0</v>
      </c>
      <c r="C1265" s="22" t="s">
        <v>0</v>
      </c>
      <c r="D1265" s="22" t="s">
        <v>7</v>
      </c>
      <c r="E1265" s="22" t="s">
        <v>8</v>
      </c>
      <c r="F1265" s="22">
        <v>2</v>
      </c>
      <c r="G1265" s="22" t="s">
        <v>9</v>
      </c>
      <c r="H1265" s="22">
        <v>3</v>
      </c>
      <c r="I1265" s="22">
        <v>1</v>
      </c>
      <c r="J1265" s="22">
        <v>2</v>
      </c>
      <c r="K1265" s="22" t="s">
        <v>15</v>
      </c>
      <c r="L1265" s="22">
        <v>2766</v>
      </c>
      <c r="M1265" s="22" t="s">
        <v>11</v>
      </c>
      <c r="N1265" s="22">
        <v>7</v>
      </c>
      <c r="O1265" s="22">
        <v>2</v>
      </c>
      <c r="P1265" s="22">
        <v>5</v>
      </c>
      <c r="Q1265" s="22">
        <f t="shared" si="19"/>
        <v>2</v>
      </c>
      <c r="R1265" s="22">
        <v>3</v>
      </c>
      <c r="S1265" s="22">
        <v>0</v>
      </c>
      <c r="T1265" s="22">
        <v>4</v>
      </c>
      <c r="U1265" s="22">
        <v>12</v>
      </c>
    </row>
    <row r="1266" spans="1:21" x14ac:dyDescent="0.25">
      <c r="A1266" s="22">
        <v>55</v>
      </c>
      <c r="B1266" s="22">
        <v>0</v>
      </c>
      <c r="C1266" s="22" t="s">
        <v>0</v>
      </c>
      <c r="D1266" s="22" t="s">
        <v>7</v>
      </c>
      <c r="E1266" s="22" t="s">
        <v>8</v>
      </c>
      <c r="F1266" s="22">
        <v>3</v>
      </c>
      <c r="G1266" s="22" t="s">
        <v>9</v>
      </c>
      <c r="H1266" s="22">
        <v>2</v>
      </c>
      <c r="I1266" s="22">
        <v>5</v>
      </c>
      <c r="J1266" s="22">
        <v>1</v>
      </c>
      <c r="K1266" s="22" t="s">
        <v>10</v>
      </c>
      <c r="L1266" s="22">
        <v>19038</v>
      </c>
      <c r="M1266" s="22" t="s">
        <v>11</v>
      </c>
      <c r="N1266" s="22">
        <v>34</v>
      </c>
      <c r="O1266" s="22">
        <v>3</v>
      </c>
      <c r="P1266" s="22">
        <v>1</v>
      </c>
      <c r="Q1266" s="22">
        <f t="shared" si="19"/>
        <v>33</v>
      </c>
      <c r="R1266" s="22">
        <v>0</v>
      </c>
      <c r="S1266" s="22">
        <v>0</v>
      </c>
      <c r="T1266" s="22">
        <v>0</v>
      </c>
      <c r="U1266" s="22">
        <v>2</v>
      </c>
    </row>
    <row r="1267" spans="1:21" x14ac:dyDescent="0.25">
      <c r="A1267" s="22">
        <v>33</v>
      </c>
      <c r="B1267" s="22">
        <v>0</v>
      </c>
      <c r="C1267" s="22" t="s">
        <v>12</v>
      </c>
      <c r="D1267" s="22" t="s">
        <v>7</v>
      </c>
      <c r="E1267" s="22" t="s">
        <v>17</v>
      </c>
      <c r="F1267" s="22">
        <v>4</v>
      </c>
      <c r="G1267" s="22" t="s">
        <v>9</v>
      </c>
      <c r="H1267" s="22">
        <v>3</v>
      </c>
      <c r="I1267" s="22">
        <v>2</v>
      </c>
      <c r="J1267" s="22">
        <v>2</v>
      </c>
      <c r="K1267" s="22" t="s">
        <v>15</v>
      </c>
      <c r="L1267" s="22">
        <v>3055</v>
      </c>
      <c r="M1267" s="22" t="s">
        <v>11</v>
      </c>
      <c r="N1267" s="22">
        <v>11</v>
      </c>
      <c r="O1267" s="22">
        <v>2</v>
      </c>
      <c r="P1267" s="22">
        <v>9</v>
      </c>
      <c r="Q1267" s="22">
        <f t="shared" si="19"/>
        <v>2</v>
      </c>
      <c r="R1267" s="22">
        <v>8</v>
      </c>
      <c r="S1267" s="22">
        <v>1</v>
      </c>
      <c r="T1267" s="22">
        <v>7</v>
      </c>
      <c r="U1267" s="22">
        <v>4</v>
      </c>
    </row>
    <row r="1268" spans="1:21" x14ac:dyDescent="0.25">
      <c r="A1268" s="22">
        <v>41</v>
      </c>
      <c r="B1268" s="22">
        <v>0</v>
      </c>
      <c r="C1268" s="22" t="s">
        <v>0</v>
      </c>
      <c r="D1268" s="22" t="s">
        <v>7</v>
      </c>
      <c r="E1268" s="22" t="s">
        <v>2</v>
      </c>
      <c r="F1268" s="22">
        <v>3</v>
      </c>
      <c r="G1268" s="22" t="s">
        <v>9</v>
      </c>
      <c r="H1268" s="22">
        <v>3</v>
      </c>
      <c r="I1268" s="22">
        <v>1</v>
      </c>
      <c r="J1268" s="22">
        <v>1</v>
      </c>
      <c r="K1268" s="22" t="s">
        <v>15</v>
      </c>
      <c r="L1268" s="22">
        <v>2289</v>
      </c>
      <c r="M1268" s="22" t="s">
        <v>11</v>
      </c>
      <c r="N1268" s="22">
        <v>5</v>
      </c>
      <c r="O1268" s="22">
        <v>3</v>
      </c>
      <c r="P1268" s="22">
        <v>5</v>
      </c>
      <c r="Q1268" s="22">
        <f t="shared" si="19"/>
        <v>0</v>
      </c>
      <c r="R1268" s="22">
        <v>3</v>
      </c>
      <c r="S1268" s="22">
        <v>0</v>
      </c>
      <c r="T1268" s="22">
        <v>4</v>
      </c>
      <c r="U1268" s="22">
        <v>9</v>
      </c>
    </row>
    <row r="1269" spans="1:21" x14ac:dyDescent="0.25">
      <c r="A1269" s="22">
        <v>34</v>
      </c>
      <c r="B1269" s="22">
        <v>0</v>
      </c>
      <c r="C1269" s="22" t="s">
        <v>12</v>
      </c>
      <c r="D1269" s="22" t="s">
        <v>1</v>
      </c>
      <c r="E1269" s="22" t="s">
        <v>2</v>
      </c>
      <c r="F1269" s="22">
        <v>4</v>
      </c>
      <c r="G1269" s="22" t="s">
        <v>9</v>
      </c>
      <c r="H1269" s="22">
        <v>3</v>
      </c>
      <c r="I1269" s="22">
        <v>2</v>
      </c>
      <c r="J1269" s="22">
        <v>3</v>
      </c>
      <c r="K1269" s="22" t="s">
        <v>15</v>
      </c>
      <c r="L1269" s="22">
        <v>4001</v>
      </c>
      <c r="M1269" s="22" t="s">
        <v>5</v>
      </c>
      <c r="N1269" s="22">
        <v>15</v>
      </c>
      <c r="O1269" s="22">
        <v>3</v>
      </c>
      <c r="P1269" s="22">
        <v>15</v>
      </c>
      <c r="Q1269" s="22">
        <f t="shared" si="19"/>
        <v>0</v>
      </c>
      <c r="R1269" s="22">
        <v>14</v>
      </c>
      <c r="S1269" s="22">
        <v>0</v>
      </c>
      <c r="T1269" s="22">
        <v>7</v>
      </c>
      <c r="U1269" s="22">
        <v>10</v>
      </c>
    </row>
    <row r="1270" spans="1:21" x14ac:dyDescent="0.25">
      <c r="A1270" s="22">
        <v>53</v>
      </c>
      <c r="B1270" s="22">
        <v>0</v>
      </c>
      <c r="C1270" s="22" t="s">
        <v>12</v>
      </c>
      <c r="D1270" s="22" t="s">
        <v>7</v>
      </c>
      <c r="E1270" s="22" t="s">
        <v>8</v>
      </c>
      <c r="F1270" s="22">
        <v>1</v>
      </c>
      <c r="G1270" s="22" t="s">
        <v>3</v>
      </c>
      <c r="H1270" s="22">
        <v>2</v>
      </c>
      <c r="I1270" s="22">
        <v>4</v>
      </c>
      <c r="J1270" s="22">
        <v>3</v>
      </c>
      <c r="K1270" s="22" t="s">
        <v>10</v>
      </c>
      <c r="L1270" s="22">
        <v>12965</v>
      </c>
      <c r="M1270" s="22" t="s">
        <v>5</v>
      </c>
      <c r="N1270" s="22">
        <v>27</v>
      </c>
      <c r="O1270" s="22">
        <v>2</v>
      </c>
      <c r="P1270" s="22">
        <v>3</v>
      </c>
      <c r="Q1270" s="22">
        <f t="shared" si="19"/>
        <v>24</v>
      </c>
      <c r="R1270" s="22">
        <v>2</v>
      </c>
      <c r="S1270" s="22">
        <v>0</v>
      </c>
      <c r="T1270" s="22">
        <v>2</v>
      </c>
      <c r="U1270" s="22">
        <v>1</v>
      </c>
    </row>
    <row r="1271" spans="1:21" x14ac:dyDescent="0.25">
      <c r="A1271" s="22">
        <v>43</v>
      </c>
      <c r="B1271" s="22">
        <v>0</v>
      </c>
      <c r="C1271" s="22" t="s">
        <v>0</v>
      </c>
      <c r="D1271" s="22" t="s">
        <v>13</v>
      </c>
      <c r="E1271" s="22" t="s">
        <v>2</v>
      </c>
      <c r="F1271" s="22">
        <v>2</v>
      </c>
      <c r="G1271" s="22" t="s">
        <v>9</v>
      </c>
      <c r="H1271" s="22">
        <v>3</v>
      </c>
      <c r="I1271" s="22">
        <v>1</v>
      </c>
      <c r="J1271" s="22">
        <v>4</v>
      </c>
      <c r="K1271" s="22" t="s">
        <v>4</v>
      </c>
      <c r="L1271" s="22">
        <v>3539</v>
      </c>
      <c r="M1271" s="22" t="s">
        <v>11</v>
      </c>
      <c r="N1271" s="22">
        <v>10</v>
      </c>
      <c r="O1271" s="22">
        <v>3</v>
      </c>
      <c r="P1271" s="22">
        <v>9</v>
      </c>
      <c r="Q1271" s="22">
        <f t="shared" si="19"/>
        <v>1</v>
      </c>
      <c r="R1271" s="22">
        <v>7</v>
      </c>
      <c r="S1271" s="22">
        <v>1</v>
      </c>
      <c r="T1271" s="22">
        <v>8</v>
      </c>
      <c r="U1271" s="22">
        <v>2</v>
      </c>
    </row>
    <row r="1272" spans="1:21" x14ac:dyDescent="0.25">
      <c r="A1272" s="22">
        <v>34</v>
      </c>
      <c r="B1272" s="22">
        <v>0</v>
      </c>
      <c r="C1272" s="22" t="s">
        <v>0</v>
      </c>
      <c r="D1272" s="22" t="s">
        <v>1</v>
      </c>
      <c r="E1272" s="22" t="s">
        <v>2</v>
      </c>
      <c r="F1272" s="22">
        <v>4</v>
      </c>
      <c r="G1272" s="22" t="s">
        <v>3</v>
      </c>
      <c r="H1272" s="22">
        <v>1</v>
      </c>
      <c r="I1272" s="22">
        <v>2</v>
      </c>
      <c r="J1272" s="22">
        <v>4</v>
      </c>
      <c r="K1272" s="22" t="s">
        <v>4</v>
      </c>
      <c r="L1272" s="22">
        <v>6029</v>
      </c>
      <c r="M1272" s="22" t="s">
        <v>11</v>
      </c>
      <c r="N1272" s="22">
        <v>6</v>
      </c>
      <c r="O1272" s="22">
        <v>3</v>
      </c>
      <c r="P1272" s="22">
        <v>2</v>
      </c>
      <c r="Q1272" s="22">
        <f t="shared" si="19"/>
        <v>4</v>
      </c>
      <c r="R1272" s="22">
        <v>2</v>
      </c>
      <c r="S1272" s="22">
        <v>2</v>
      </c>
      <c r="T1272" s="22">
        <v>2</v>
      </c>
      <c r="U1272" s="22">
        <v>3</v>
      </c>
    </row>
    <row r="1273" spans="1:21" x14ac:dyDescent="0.25">
      <c r="A1273" s="22">
        <v>21</v>
      </c>
      <c r="B1273" s="22">
        <v>1</v>
      </c>
      <c r="C1273" s="22" t="s">
        <v>0</v>
      </c>
      <c r="D1273" s="22" t="s">
        <v>1</v>
      </c>
      <c r="E1273" s="22" t="s">
        <v>14</v>
      </c>
      <c r="F1273" s="22">
        <v>2</v>
      </c>
      <c r="G1273" s="22" t="s">
        <v>9</v>
      </c>
      <c r="H1273" s="22">
        <v>3</v>
      </c>
      <c r="I1273" s="22">
        <v>1</v>
      </c>
      <c r="J1273" s="22">
        <v>2</v>
      </c>
      <c r="K1273" s="22" t="s">
        <v>4</v>
      </c>
      <c r="L1273" s="22">
        <v>2679</v>
      </c>
      <c r="M1273" s="22" t="s">
        <v>11</v>
      </c>
      <c r="N1273" s="22">
        <v>1</v>
      </c>
      <c r="O1273" s="22">
        <v>3</v>
      </c>
      <c r="P1273" s="22">
        <v>1</v>
      </c>
      <c r="Q1273" s="22">
        <f t="shared" si="19"/>
        <v>0</v>
      </c>
      <c r="R1273" s="22">
        <v>0</v>
      </c>
      <c r="S1273" s="22">
        <v>1</v>
      </c>
      <c r="T1273" s="22">
        <v>0</v>
      </c>
      <c r="U1273" s="22">
        <v>7</v>
      </c>
    </row>
    <row r="1274" spans="1:21" x14ac:dyDescent="0.25">
      <c r="A1274" s="22">
        <v>38</v>
      </c>
      <c r="B1274" s="22">
        <v>0</v>
      </c>
      <c r="C1274" s="22" t="s">
        <v>0</v>
      </c>
      <c r="D1274" s="22" t="s">
        <v>7</v>
      </c>
      <c r="E1274" s="22" t="s">
        <v>20</v>
      </c>
      <c r="F1274" s="22">
        <v>4</v>
      </c>
      <c r="G1274" s="22" t="s">
        <v>3</v>
      </c>
      <c r="H1274" s="22">
        <v>2</v>
      </c>
      <c r="I1274" s="22">
        <v>1</v>
      </c>
      <c r="J1274" s="22">
        <v>3</v>
      </c>
      <c r="K1274" s="22" t="s">
        <v>10</v>
      </c>
      <c r="L1274" s="22">
        <v>3702</v>
      </c>
      <c r="M1274" s="22" t="s">
        <v>11</v>
      </c>
      <c r="N1274" s="22">
        <v>5</v>
      </c>
      <c r="O1274" s="22">
        <v>3</v>
      </c>
      <c r="P1274" s="22">
        <v>5</v>
      </c>
      <c r="Q1274" s="22">
        <f t="shared" si="19"/>
        <v>0</v>
      </c>
      <c r="R1274" s="22">
        <v>4</v>
      </c>
      <c r="S1274" s="22">
        <v>0</v>
      </c>
      <c r="T1274" s="22">
        <v>4</v>
      </c>
      <c r="U1274" s="22">
        <v>6</v>
      </c>
    </row>
    <row r="1275" spans="1:21" x14ac:dyDescent="0.25">
      <c r="A1275" s="22">
        <v>22</v>
      </c>
      <c r="B1275" s="22">
        <v>1</v>
      </c>
      <c r="C1275" s="22" t="s">
        <v>0</v>
      </c>
      <c r="D1275" s="22" t="s">
        <v>7</v>
      </c>
      <c r="E1275" s="22" t="s">
        <v>8</v>
      </c>
      <c r="F1275" s="22">
        <v>3</v>
      </c>
      <c r="G1275" s="22" t="s">
        <v>3</v>
      </c>
      <c r="H1275" s="22">
        <v>3</v>
      </c>
      <c r="I1275" s="22">
        <v>1</v>
      </c>
      <c r="J1275" s="22">
        <v>1</v>
      </c>
      <c r="K1275" s="22" t="s">
        <v>10</v>
      </c>
      <c r="L1275" s="22">
        <v>2398</v>
      </c>
      <c r="M1275" s="22" t="s">
        <v>5</v>
      </c>
      <c r="N1275" s="22">
        <v>1</v>
      </c>
      <c r="O1275" s="22">
        <v>3</v>
      </c>
      <c r="P1275" s="22">
        <v>1</v>
      </c>
      <c r="Q1275" s="22">
        <f t="shared" si="19"/>
        <v>0</v>
      </c>
      <c r="R1275" s="22">
        <v>0</v>
      </c>
      <c r="S1275" s="22">
        <v>0</v>
      </c>
      <c r="T1275" s="22">
        <v>0</v>
      </c>
      <c r="U1275" s="22">
        <v>8</v>
      </c>
    </row>
    <row r="1276" spans="1:21" x14ac:dyDescent="0.25">
      <c r="A1276" s="22">
        <v>31</v>
      </c>
      <c r="B1276" s="22">
        <v>0</v>
      </c>
      <c r="C1276" s="22" t="s">
        <v>0</v>
      </c>
      <c r="D1276" s="22" t="s">
        <v>1</v>
      </c>
      <c r="E1276" s="22" t="s">
        <v>14</v>
      </c>
      <c r="F1276" s="22">
        <v>1</v>
      </c>
      <c r="G1276" s="22" t="s">
        <v>3</v>
      </c>
      <c r="H1276" s="22">
        <v>2</v>
      </c>
      <c r="I1276" s="22">
        <v>2</v>
      </c>
      <c r="J1276" s="22">
        <v>4</v>
      </c>
      <c r="K1276" s="22" t="s">
        <v>10</v>
      </c>
      <c r="L1276" s="22">
        <v>5468</v>
      </c>
      <c r="M1276" s="22" t="s">
        <v>11</v>
      </c>
      <c r="N1276" s="22">
        <v>13</v>
      </c>
      <c r="O1276" s="22">
        <v>3</v>
      </c>
      <c r="P1276" s="22">
        <v>12</v>
      </c>
      <c r="Q1276" s="22">
        <f t="shared" si="19"/>
        <v>1</v>
      </c>
      <c r="R1276" s="22">
        <v>7</v>
      </c>
      <c r="S1276" s="22">
        <v>5</v>
      </c>
      <c r="T1276" s="22">
        <v>7</v>
      </c>
      <c r="U1276" s="22">
        <v>29</v>
      </c>
    </row>
    <row r="1277" spans="1:21" x14ac:dyDescent="0.25">
      <c r="A1277" s="22">
        <v>51</v>
      </c>
      <c r="B1277" s="22">
        <v>0</v>
      </c>
      <c r="C1277" s="22" t="s">
        <v>0</v>
      </c>
      <c r="D1277" s="22" t="s">
        <v>7</v>
      </c>
      <c r="E1277" s="22" t="s">
        <v>17</v>
      </c>
      <c r="F1277" s="22">
        <v>1</v>
      </c>
      <c r="G1277" s="22" t="s">
        <v>3</v>
      </c>
      <c r="H1277" s="22">
        <v>3</v>
      </c>
      <c r="I1277" s="22">
        <v>3</v>
      </c>
      <c r="J1277" s="22">
        <v>3</v>
      </c>
      <c r="K1277" s="22" t="s">
        <v>10</v>
      </c>
      <c r="L1277" s="22">
        <v>13116</v>
      </c>
      <c r="M1277" s="22" t="s">
        <v>11</v>
      </c>
      <c r="N1277" s="22">
        <v>15</v>
      </c>
      <c r="O1277" s="22">
        <v>3</v>
      </c>
      <c r="P1277" s="22">
        <v>2</v>
      </c>
      <c r="Q1277" s="22">
        <f t="shared" si="19"/>
        <v>13</v>
      </c>
      <c r="R1277" s="22">
        <v>2</v>
      </c>
      <c r="S1277" s="22">
        <v>2</v>
      </c>
      <c r="T1277" s="22">
        <v>2</v>
      </c>
      <c r="U1277" s="22">
        <v>3</v>
      </c>
    </row>
    <row r="1278" spans="1:21" x14ac:dyDescent="0.25">
      <c r="A1278" s="22">
        <v>37</v>
      </c>
      <c r="B1278" s="22">
        <v>0</v>
      </c>
      <c r="C1278" s="22" t="s">
        <v>0</v>
      </c>
      <c r="D1278" s="22" t="s">
        <v>1</v>
      </c>
      <c r="E1278" s="22" t="s">
        <v>14</v>
      </c>
      <c r="F1278" s="22">
        <v>2</v>
      </c>
      <c r="G1278" s="22" t="s">
        <v>9</v>
      </c>
      <c r="H1278" s="22">
        <v>2</v>
      </c>
      <c r="I1278" s="22">
        <v>2</v>
      </c>
      <c r="J1278" s="22">
        <v>2</v>
      </c>
      <c r="K1278" s="22" t="s">
        <v>10</v>
      </c>
      <c r="L1278" s="22">
        <v>4189</v>
      </c>
      <c r="M1278" s="22" t="s">
        <v>11</v>
      </c>
      <c r="N1278" s="22">
        <v>5</v>
      </c>
      <c r="O1278" s="22">
        <v>3</v>
      </c>
      <c r="P1278" s="22">
        <v>5</v>
      </c>
      <c r="Q1278" s="22">
        <f t="shared" si="19"/>
        <v>0</v>
      </c>
      <c r="R1278" s="22">
        <v>2</v>
      </c>
      <c r="S1278" s="22">
        <v>0</v>
      </c>
      <c r="T1278" s="22">
        <v>3</v>
      </c>
      <c r="U1278" s="22">
        <v>9</v>
      </c>
    </row>
    <row r="1279" spans="1:21" x14ac:dyDescent="0.25">
      <c r="A1279" s="22">
        <v>46</v>
      </c>
      <c r="B1279" s="22">
        <v>0</v>
      </c>
      <c r="C1279" s="22" t="s">
        <v>0</v>
      </c>
      <c r="D1279" s="22" t="s">
        <v>7</v>
      </c>
      <c r="E1279" s="22" t="s">
        <v>8</v>
      </c>
      <c r="F1279" s="22">
        <v>3</v>
      </c>
      <c r="G1279" s="22" t="s">
        <v>9</v>
      </c>
      <c r="H1279" s="22">
        <v>3</v>
      </c>
      <c r="I1279" s="22">
        <v>5</v>
      </c>
      <c r="J1279" s="22">
        <v>4</v>
      </c>
      <c r="K1279" s="22" t="s">
        <v>15</v>
      </c>
      <c r="L1279" s="22">
        <v>19328</v>
      </c>
      <c r="M1279" s="22" t="s">
        <v>5</v>
      </c>
      <c r="N1279" s="22">
        <v>24</v>
      </c>
      <c r="O1279" s="22">
        <v>3</v>
      </c>
      <c r="P1279" s="22">
        <v>2</v>
      </c>
      <c r="Q1279" s="22">
        <f t="shared" si="19"/>
        <v>22</v>
      </c>
      <c r="R1279" s="22">
        <v>1</v>
      </c>
      <c r="S1279" s="22">
        <v>2</v>
      </c>
      <c r="T1279" s="22">
        <v>2</v>
      </c>
      <c r="U1279" s="22">
        <v>2</v>
      </c>
    </row>
    <row r="1280" spans="1:21" x14ac:dyDescent="0.25">
      <c r="A1280" s="22">
        <v>36</v>
      </c>
      <c r="B1280" s="22">
        <v>0</v>
      </c>
      <c r="C1280" s="22" t="s">
        <v>0</v>
      </c>
      <c r="D1280" s="22" t="s">
        <v>7</v>
      </c>
      <c r="E1280" s="22" t="s">
        <v>2</v>
      </c>
      <c r="F1280" s="22">
        <v>4</v>
      </c>
      <c r="G1280" s="22" t="s">
        <v>9</v>
      </c>
      <c r="H1280" s="22">
        <v>3</v>
      </c>
      <c r="I1280" s="22">
        <v>3</v>
      </c>
      <c r="J1280" s="22">
        <v>1</v>
      </c>
      <c r="K1280" s="22" t="s">
        <v>10</v>
      </c>
      <c r="L1280" s="22">
        <v>8321</v>
      </c>
      <c r="M1280" s="22" t="s">
        <v>5</v>
      </c>
      <c r="N1280" s="22">
        <v>15</v>
      </c>
      <c r="O1280" s="22">
        <v>3</v>
      </c>
      <c r="P1280" s="22">
        <v>12</v>
      </c>
      <c r="Q1280" s="22">
        <f t="shared" si="19"/>
        <v>3</v>
      </c>
      <c r="R1280" s="22">
        <v>8</v>
      </c>
      <c r="S1280" s="22">
        <v>5</v>
      </c>
      <c r="T1280" s="22">
        <v>7</v>
      </c>
      <c r="U1280" s="22">
        <v>10</v>
      </c>
    </row>
    <row r="1281" spans="1:21" x14ac:dyDescent="0.25">
      <c r="A1281" s="22">
        <v>44</v>
      </c>
      <c r="B1281" s="22">
        <v>1</v>
      </c>
      <c r="C1281" s="22" t="s">
        <v>6</v>
      </c>
      <c r="D1281" s="22" t="s">
        <v>7</v>
      </c>
      <c r="E1281" s="22" t="s">
        <v>8</v>
      </c>
      <c r="F1281" s="22">
        <v>3</v>
      </c>
      <c r="G1281" s="22" t="s">
        <v>9</v>
      </c>
      <c r="H1281" s="22">
        <v>3</v>
      </c>
      <c r="I1281" s="22">
        <v>1</v>
      </c>
      <c r="J1281" s="22">
        <v>2</v>
      </c>
      <c r="K1281" s="22" t="s">
        <v>15</v>
      </c>
      <c r="L1281" s="22">
        <v>2342</v>
      </c>
      <c r="M1281" s="22" t="s">
        <v>5</v>
      </c>
      <c r="N1281" s="22">
        <v>6</v>
      </c>
      <c r="O1281" s="22">
        <v>2</v>
      </c>
      <c r="P1281" s="22">
        <v>5</v>
      </c>
      <c r="Q1281" s="22">
        <f t="shared" si="19"/>
        <v>1</v>
      </c>
      <c r="R1281" s="22">
        <v>3</v>
      </c>
      <c r="S1281" s="22">
        <v>2</v>
      </c>
      <c r="T1281" s="22">
        <v>3</v>
      </c>
      <c r="U1281" s="22">
        <v>1</v>
      </c>
    </row>
    <row r="1282" spans="1:21" x14ac:dyDescent="0.25">
      <c r="A1282" s="22">
        <v>37</v>
      </c>
      <c r="B1282" s="22">
        <v>0</v>
      </c>
      <c r="C1282" s="22" t="s">
        <v>0</v>
      </c>
      <c r="D1282" s="22" t="s">
        <v>13</v>
      </c>
      <c r="E1282" s="22" t="s">
        <v>20</v>
      </c>
      <c r="F1282" s="22">
        <v>3</v>
      </c>
      <c r="G1282" s="22" t="s">
        <v>9</v>
      </c>
      <c r="H1282" s="22">
        <v>3</v>
      </c>
      <c r="I1282" s="22">
        <v>2</v>
      </c>
      <c r="J1282" s="22">
        <v>2</v>
      </c>
      <c r="K1282" s="22" t="s">
        <v>15</v>
      </c>
      <c r="L1282" s="22">
        <v>4071</v>
      </c>
      <c r="M1282" s="22" t="s">
        <v>11</v>
      </c>
      <c r="N1282" s="22">
        <v>19</v>
      </c>
      <c r="O1282" s="22">
        <v>2</v>
      </c>
      <c r="P1282" s="22">
        <v>10</v>
      </c>
      <c r="Q1282" s="22">
        <f t="shared" si="19"/>
        <v>9</v>
      </c>
      <c r="R1282" s="22">
        <v>0</v>
      </c>
      <c r="S1282" s="22">
        <v>4</v>
      </c>
      <c r="T1282" s="22">
        <v>7</v>
      </c>
      <c r="U1282" s="22">
        <v>8</v>
      </c>
    </row>
    <row r="1283" spans="1:21" x14ac:dyDescent="0.25">
      <c r="A1283" s="22">
        <v>35</v>
      </c>
      <c r="B1283" s="22">
        <v>1</v>
      </c>
      <c r="C1283" s="22" t="s">
        <v>0</v>
      </c>
      <c r="D1283" s="22" t="s">
        <v>1</v>
      </c>
      <c r="E1283" s="22" t="s">
        <v>2</v>
      </c>
      <c r="F1283" s="22">
        <v>3</v>
      </c>
      <c r="G1283" s="22" t="s">
        <v>9</v>
      </c>
      <c r="H1283" s="22">
        <v>3</v>
      </c>
      <c r="I1283" s="22">
        <v>2</v>
      </c>
      <c r="J1283" s="22">
        <v>4</v>
      </c>
      <c r="K1283" s="22" t="s">
        <v>4</v>
      </c>
      <c r="L1283" s="22">
        <v>5813</v>
      </c>
      <c r="M1283" s="22" t="s">
        <v>5</v>
      </c>
      <c r="N1283" s="22">
        <v>10</v>
      </c>
      <c r="O1283" s="22">
        <v>3</v>
      </c>
      <c r="P1283" s="22">
        <v>10</v>
      </c>
      <c r="Q1283" s="22">
        <f t="shared" ref="Q1283:Q1346" si="20">N1283-P1283</f>
        <v>0</v>
      </c>
      <c r="R1283" s="22">
        <v>7</v>
      </c>
      <c r="S1283" s="22">
        <v>7</v>
      </c>
      <c r="T1283" s="22">
        <v>7</v>
      </c>
      <c r="U1283" s="22">
        <v>27</v>
      </c>
    </row>
    <row r="1284" spans="1:21" x14ac:dyDescent="0.25">
      <c r="A1284" s="22">
        <v>33</v>
      </c>
      <c r="B1284" s="22">
        <v>0</v>
      </c>
      <c r="C1284" s="22" t="s">
        <v>0</v>
      </c>
      <c r="D1284" s="22" t="s">
        <v>7</v>
      </c>
      <c r="E1284" s="22" t="s">
        <v>2</v>
      </c>
      <c r="F1284" s="22">
        <v>4</v>
      </c>
      <c r="G1284" s="22" t="s">
        <v>9</v>
      </c>
      <c r="H1284" s="22">
        <v>4</v>
      </c>
      <c r="I1284" s="22">
        <v>1</v>
      </c>
      <c r="J1284" s="22">
        <v>1</v>
      </c>
      <c r="K1284" s="22" t="s">
        <v>10</v>
      </c>
      <c r="L1284" s="22">
        <v>3143</v>
      </c>
      <c r="M1284" s="22" t="s">
        <v>11</v>
      </c>
      <c r="N1284" s="22">
        <v>14</v>
      </c>
      <c r="O1284" s="22">
        <v>3</v>
      </c>
      <c r="P1284" s="22">
        <v>10</v>
      </c>
      <c r="Q1284" s="22">
        <f t="shared" si="20"/>
        <v>4</v>
      </c>
      <c r="R1284" s="22">
        <v>8</v>
      </c>
      <c r="S1284" s="22">
        <v>7</v>
      </c>
      <c r="T1284" s="22">
        <v>6</v>
      </c>
      <c r="U1284" s="22">
        <v>8</v>
      </c>
    </row>
    <row r="1285" spans="1:21" x14ac:dyDescent="0.25">
      <c r="A1285" s="22">
        <v>28</v>
      </c>
      <c r="B1285" s="22">
        <v>0</v>
      </c>
      <c r="C1285" s="22" t="s">
        <v>0</v>
      </c>
      <c r="D1285" s="22" t="s">
        <v>7</v>
      </c>
      <c r="E1285" s="22" t="s">
        <v>2</v>
      </c>
      <c r="F1285" s="22">
        <v>3</v>
      </c>
      <c r="G1285" s="22" t="s">
        <v>9</v>
      </c>
      <c r="H1285" s="22">
        <v>3</v>
      </c>
      <c r="I1285" s="22">
        <v>1</v>
      </c>
      <c r="J1285" s="22">
        <v>4</v>
      </c>
      <c r="K1285" s="22" t="s">
        <v>10</v>
      </c>
      <c r="L1285" s="22">
        <v>2044</v>
      </c>
      <c r="M1285" s="22" t="s">
        <v>11</v>
      </c>
      <c r="N1285" s="22">
        <v>5</v>
      </c>
      <c r="O1285" s="22">
        <v>4</v>
      </c>
      <c r="P1285" s="22">
        <v>5</v>
      </c>
      <c r="Q1285" s="22">
        <f t="shared" si="20"/>
        <v>0</v>
      </c>
      <c r="R1285" s="22">
        <v>3</v>
      </c>
      <c r="S1285" s="22">
        <v>0</v>
      </c>
      <c r="T1285" s="22">
        <v>3</v>
      </c>
      <c r="U1285" s="22">
        <v>1</v>
      </c>
    </row>
    <row r="1286" spans="1:21" x14ac:dyDescent="0.25">
      <c r="A1286" s="22">
        <v>39</v>
      </c>
      <c r="B1286" s="22">
        <v>0</v>
      </c>
      <c r="C1286" s="22" t="s">
        <v>0</v>
      </c>
      <c r="D1286" s="22" t="s">
        <v>7</v>
      </c>
      <c r="E1286" s="22" t="s">
        <v>8</v>
      </c>
      <c r="F1286" s="22">
        <v>3</v>
      </c>
      <c r="G1286" s="22" t="s">
        <v>9</v>
      </c>
      <c r="H1286" s="22">
        <v>3</v>
      </c>
      <c r="I1286" s="22">
        <v>3</v>
      </c>
      <c r="J1286" s="22">
        <v>3</v>
      </c>
      <c r="K1286" s="22" t="s">
        <v>4</v>
      </c>
      <c r="L1286" s="22">
        <v>13464</v>
      </c>
      <c r="M1286" s="22" t="s">
        <v>11</v>
      </c>
      <c r="N1286" s="22">
        <v>9</v>
      </c>
      <c r="O1286" s="22">
        <v>3</v>
      </c>
      <c r="P1286" s="22">
        <v>4</v>
      </c>
      <c r="Q1286" s="22">
        <f t="shared" si="20"/>
        <v>5</v>
      </c>
      <c r="R1286" s="22">
        <v>3</v>
      </c>
      <c r="S1286" s="22">
        <v>2</v>
      </c>
      <c r="T1286" s="22">
        <v>2</v>
      </c>
      <c r="U1286" s="22">
        <v>10</v>
      </c>
    </row>
    <row r="1287" spans="1:21" x14ac:dyDescent="0.25">
      <c r="A1287" s="22">
        <v>46</v>
      </c>
      <c r="B1287" s="22">
        <v>0</v>
      </c>
      <c r="C1287" s="22" t="s">
        <v>12</v>
      </c>
      <c r="D1287" s="22" t="s">
        <v>1</v>
      </c>
      <c r="E1287" s="22" t="s">
        <v>2</v>
      </c>
      <c r="F1287" s="22">
        <v>2</v>
      </c>
      <c r="G1287" s="22" t="s">
        <v>9</v>
      </c>
      <c r="H1287" s="22">
        <v>2</v>
      </c>
      <c r="I1287" s="22">
        <v>2</v>
      </c>
      <c r="J1287" s="22">
        <v>2</v>
      </c>
      <c r="K1287" s="22" t="s">
        <v>4</v>
      </c>
      <c r="L1287" s="22">
        <v>7991</v>
      </c>
      <c r="M1287" s="22" t="s">
        <v>11</v>
      </c>
      <c r="N1287" s="22">
        <v>6</v>
      </c>
      <c r="O1287" s="22">
        <v>3</v>
      </c>
      <c r="P1287" s="22">
        <v>2</v>
      </c>
      <c r="Q1287" s="22">
        <f t="shared" si="20"/>
        <v>4</v>
      </c>
      <c r="R1287" s="22">
        <v>2</v>
      </c>
      <c r="S1287" s="22">
        <v>2</v>
      </c>
      <c r="T1287" s="22">
        <v>2</v>
      </c>
      <c r="U1287" s="22">
        <v>26</v>
      </c>
    </row>
    <row r="1288" spans="1:21" x14ac:dyDescent="0.25">
      <c r="A1288" s="22">
        <v>40</v>
      </c>
      <c r="B1288" s="22">
        <v>0</v>
      </c>
      <c r="C1288" s="22" t="s">
        <v>0</v>
      </c>
      <c r="D1288" s="22" t="s">
        <v>7</v>
      </c>
      <c r="E1288" s="22" t="s">
        <v>2</v>
      </c>
      <c r="F1288" s="22">
        <v>3</v>
      </c>
      <c r="G1288" s="22" t="s">
        <v>3</v>
      </c>
      <c r="H1288" s="22">
        <v>3</v>
      </c>
      <c r="I1288" s="22">
        <v>1</v>
      </c>
      <c r="J1288" s="22">
        <v>1</v>
      </c>
      <c r="K1288" s="22" t="s">
        <v>10</v>
      </c>
      <c r="L1288" s="22">
        <v>3377</v>
      </c>
      <c r="M1288" s="22" t="s">
        <v>11</v>
      </c>
      <c r="N1288" s="22">
        <v>7</v>
      </c>
      <c r="O1288" s="22">
        <v>2</v>
      </c>
      <c r="P1288" s="22">
        <v>4</v>
      </c>
      <c r="Q1288" s="22">
        <f t="shared" si="20"/>
        <v>3</v>
      </c>
      <c r="R1288" s="22">
        <v>3</v>
      </c>
      <c r="S1288" s="22">
        <v>0</v>
      </c>
      <c r="T1288" s="22">
        <v>2</v>
      </c>
      <c r="U1288" s="22">
        <v>2</v>
      </c>
    </row>
    <row r="1289" spans="1:21" x14ac:dyDescent="0.25">
      <c r="A1289" s="22">
        <v>42</v>
      </c>
      <c r="B1289" s="22">
        <v>0</v>
      </c>
      <c r="C1289" s="22" t="s">
        <v>0</v>
      </c>
      <c r="D1289" s="22" t="s">
        <v>7</v>
      </c>
      <c r="E1289" s="22" t="s">
        <v>8</v>
      </c>
      <c r="F1289" s="22">
        <v>2</v>
      </c>
      <c r="G1289" s="22" t="s">
        <v>9</v>
      </c>
      <c r="H1289" s="22">
        <v>4</v>
      </c>
      <c r="I1289" s="22">
        <v>2</v>
      </c>
      <c r="J1289" s="22">
        <v>1</v>
      </c>
      <c r="K1289" s="22" t="s">
        <v>10</v>
      </c>
      <c r="L1289" s="22">
        <v>5538</v>
      </c>
      <c r="M1289" s="22" t="s">
        <v>11</v>
      </c>
      <c r="N1289" s="22">
        <v>10</v>
      </c>
      <c r="O1289" s="22">
        <v>2</v>
      </c>
      <c r="P1289" s="22">
        <v>0</v>
      </c>
      <c r="Q1289" s="22">
        <f t="shared" si="20"/>
        <v>10</v>
      </c>
      <c r="R1289" s="22">
        <v>0</v>
      </c>
      <c r="S1289" s="22">
        <v>0</v>
      </c>
      <c r="T1289" s="22">
        <v>0</v>
      </c>
      <c r="U1289" s="22">
        <v>13</v>
      </c>
    </row>
    <row r="1290" spans="1:21" x14ac:dyDescent="0.25">
      <c r="A1290" s="22">
        <v>35</v>
      </c>
      <c r="B1290" s="22">
        <v>0</v>
      </c>
      <c r="C1290" s="22" t="s">
        <v>12</v>
      </c>
      <c r="D1290" s="22" t="s">
        <v>7</v>
      </c>
      <c r="E1290" s="22" t="s">
        <v>8</v>
      </c>
      <c r="F1290" s="22">
        <v>2</v>
      </c>
      <c r="G1290" s="22" t="s">
        <v>9</v>
      </c>
      <c r="H1290" s="22">
        <v>3</v>
      </c>
      <c r="I1290" s="22">
        <v>2</v>
      </c>
      <c r="J1290" s="22">
        <v>4</v>
      </c>
      <c r="K1290" s="22" t="s">
        <v>15</v>
      </c>
      <c r="L1290" s="22">
        <v>5762</v>
      </c>
      <c r="M1290" s="22" t="s">
        <v>11</v>
      </c>
      <c r="N1290" s="22">
        <v>15</v>
      </c>
      <c r="O1290" s="22">
        <v>3</v>
      </c>
      <c r="P1290" s="22">
        <v>7</v>
      </c>
      <c r="Q1290" s="22">
        <f t="shared" si="20"/>
        <v>8</v>
      </c>
      <c r="R1290" s="22">
        <v>7</v>
      </c>
      <c r="S1290" s="22">
        <v>1</v>
      </c>
      <c r="T1290" s="22">
        <v>7</v>
      </c>
      <c r="U1290" s="22">
        <v>2</v>
      </c>
    </row>
    <row r="1291" spans="1:21" x14ac:dyDescent="0.25">
      <c r="A1291" s="22">
        <v>38</v>
      </c>
      <c r="B1291" s="22">
        <v>0</v>
      </c>
      <c r="C1291" s="22" t="s">
        <v>12</v>
      </c>
      <c r="D1291" s="22" t="s">
        <v>13</v>
      </c>
      <c r="E1291" s="22" t="s">
        <v>13</v>
      </c>
      <c r="F1291" s="22">
        <v>1</v>
      </c>
      <c r="G1291" s="22" t="s">
        <v>9</v>
      </c>
      <c r="H1291" s="22">
        <v>3</v>
      </c>
      <c r="I1291" s="22">
        <v>1</v>
      </c>
      <c r="J1291" s="22">
        <v>2</v>
      </c>
      <c r="K1291" s="22" t="s">
        <v>15</v>
      </c>
      <c r="L1291" s="22">
        <v>2592</v>
      </c>
      <c r="M1291" s="22" t="s">
        <v>11</v>
      </c>
      <c r="N1291" s="22">
        <v>13</v>
      </c>
      <c r="O1291" s="22">
        <v>3</v>
      </c>
      <c r="P1291" s="22">
        <v>11</v>
      </c>
      <c r="Q1291" s="22">
        <f t="shared" si="20"/>
        <v>2</v>
      </c>
      <c r="R1291" s="22">
        <v>10</v>
      </c>
      <c r="S1291" s="22">
        <v>3</v>
      </c>
      <c r="T1291" s="22">
        <v>8</v>
      </c>
      <c r="U1291" s="22">
        <v>2</v>
      </c>
    </row>
    <row r="1292" spans="1:21" x14ac:dyDescent="0.25">
      <c r="A1292" s="22">
        <v>34</v>
      </c>
      <c r="B1292" s="22">
        <v>1</v>
      </c>
      <c r="C1292" s="22" t="s">
        <v>6</v>
      </c>
      <c r="D1292" s="22" t="s">
        <v>7</v>
      </c>
      <c r="E1292" s="22" t="s">
        <v>2</v>
      </c>
      <c r="F1292" s="22">
        <v>4</v>
      </c>
      <c r="G1292" s="22" t="s">
        <v>9</v>
      </c>
      <c r="H1292" s="22">
        <v>3</v>
      </c>
      <c r="I1292" s="22">
        <v>2</v>
      </c>
      <c r="J1292" s="22">
        <v>1</v>
      </c>
      <c r="K1292" s="22" t="s">
        <v>10</v>
      </c>
      <c r="L1292" s="22">
        <v>5346</v>
      </c>
      <c r="M1292" s="22" t="s">
        <v>11</v>
      </c>
      <c r="N1292" s="22">
        <v>11</v>
      </c>
      <c r="O1292" s="22">
        <v>2</v>
      </c>
      <c r="P1292" s="22">
        <v>7</v>
      </c>
      <c r="Q1292" s="22">
        <f t="shared" si="20"/>
        <v>4</v>
      </c>
      <c r="R1292" s="22">
        <v>1</v>
      </c>
      <c r="S1292" s="22">
        <v>0</v>
      </c>
      <c r="T1292" s="22">
        <v>7</v>
      </c>
      <c r="U1292" s="22">
        <v>9</v>
      </c>
    </row>
    <row r="1293" spans="1:21" x14ac:dyDescent="0.25">
      <c r="A1293" s="22">
        <v>37</v>
      </c>
      <c r="B1293" s="22">
        <v>1</v>
      </c>
      <c r="C1293" s="22" t="s">
        <v>0</v>
      </c>
      <c r="D1293" s="22" t="s">
        <v>7</v>
      </c>
      <c r="E1293" s="22" t="s">
        <v>8</v>
      </c>
      <c r="F1293" s="22">
        <v>4</v>
      </c>
      <c r="G1293" s="22" t="s">
        <v>9</v>
      </c>
      <c r="H1293" s="22">
        <v>3</v>
      </c>
      <c r="I1293" s="22">
        <v>2</v>
      </c>
      <c r="J1293" s="22">
        <v>1</v>
      </c>
      <c r="K1293" s="22" t="s">
        <v>4</v>
      </c>
      <c r="L1293" s="22">
        <v>4213</v>
      </c>
      <c r="M1293" s="22" t="s">
        <v>11</v>
      </c>
      <c r="N1293" s="22">
        <v>10</v>
      </c>
      <c r="O1293" s="22">
        <v>1</v>
      </c>
      <c r="P1293" s="22">
        <v>10</v>
      </c>
      <c r="Q1293" s="22">
        <f t="shared" si="20"/>
        <v>0</v>
      </c>
      <c r="R1293" s="22">
        <v>3</v>
      </c>
      <c r="S1293" s="22">
        <v>0</v>
      </c>
      <c r="T1293" s="22">
        <v>8</v>
      </c>
      <c r="U1293" s="22">
        <v>10</v>
      </c>
    </row>
    <row r="1294" spans="1:21" x14ac:dyDescent="0.25">
      <c r="A1294" s="22">
        <v>39</v>
      </c>
      <c r="B1294" s="22">
        <v>0</v>
      </c>
      <c r="C1294" s="22" t="s">
        <v>6</v>
      </c>
      <c r="D1294" s="22" t="s">
        <v>1</v>
      </c>
      <c r="E1294" s="22" t="s">
        <v>2</v>
      </c>
      <c r="F1294" s="22">
        <v>3</v>
      </c>
      <c r="G1294" s="22" t="s">
        <v>9</v>
      </c>
      <c r="H1294" s="22">
        <v>3</v>
      </c>
      <c r="I1294" s="22">
        <v>2</v>
      </c>
      <c r="J1294" s="22">
        <v>4</v>
      </c>
      <c r="K1294" s="22" t="s">
        <v>15</v>
      </c>
      <c r="L1294" s="22">
        <v>4127</v>
      </c>
      <c r="M1294" s="22" t="s">
        <v>11</v>
      </c>
      <c r="N1294" s="22">
        <v>7</v>
      </c>
      <c r="O1294" s="22">
        <v>3</v>
      </c>
      <c r="P1294" s="22">
        <v>2</v>
      </c>
      <c r="Q1294" s="22">
        <f t="shared" si="20"/>
        <v>5</v>
      </c>
      <c r="R1294" s="22">
        <v>1</v>
      </c>
      <c r="S1294" s="22">
        <v>2</v>
      </c>
      <c r="T1294" s="22">
        <v>2</v>
      </c>
      <c r="U1294" s="22">
        <v>20</v>
      </c>
    </row>
    <row r="1295" spans="1:21" x14ac:dyDescent="0.25">
      <c r="A1295" s="22">
        <v>43</v>
      </c>
      <c r="B1295" s="22">
        <v>0</v>
      </c>
      <c r="C1295" s="22" t="s">
        <v>12</v>
      </c>
      <c r="D1295" s="22" t="s">
        <v>7</v>
      </c>
      <c r="E1295" s="22" t="s">
        <v>2</v>
      </c>
      <c r="F1295" s="22">
        <v>1</v>
      </c>
      <c r="G1295" s="22" t="s">
        <v>9</v>
      </c>
      <c r="H1295" s="22">
        <v>3</v>
      </c>
      <c r="I1295" s="22">
        <v>1</v>
      </c>
      <c r="J1295" s="22">
        <v>3</v>
      </c>
      <c r="K1295" s="22" t="s">
        <v>4</v>
      </c>
      <c r="L1295" s="22">
        <v>2438</v>
      </c>
      <c r="M1295" s="22" t="s">
        <v>11</v>
      </c>
      <c r="N1295" s="22">
        <v>7</v>
      </c>
      <c r="O1295" s="22">
        <v>2</v>
      </c>
      <c r="P1295" s="22">
        <v>3</v>
      </c>
      <c r="Q1295" s="22">
        <f t="shared" si="20"/>
        <v>4</v>
      </c>
      <c r="R1295" s="22">
        <v>2</v>
      </c>
      <c r="S1295" s="22">
        <v>1</v>
      </c>
      <c r="T1295" s="22">
        <v>2</v>
      </c>
      <c r="U1295" s="22">
        <v>9</v>
      </c>
    </row>
    <row r="1296" spans="1:21" x14ac:dyDescent="0.25">
      <c r="A1296" s="22">
        <v>41</v>
      </c>
      <c r="B1296" s="22">
        <v>0</v>
      </c>
      <c r="C1296" s="22" t="s">
        <v>0</v>
      </c>
      <c r="D1296" s="22" t="s">
        <v>7</v>
      </c>
      <c r="E1296" s="22" t="s">
        <v>2</v>
      </c>
      <c r="F1296" s="22">
        <v>2</v>
      </c>
      <c r="G1296" s="22" t="s">
        <v>9</v>
      </c>
      <c r="H1296" s="22">
        <v>4</v>
      </c>
      <c r="I1296" s="22">
        <v>2</v>
      </c>
      <c r="J1296" s="22">
        <v>2</v>
      </c>
      <c r="K1296" s="22" t="s">
        <v>4</v>
      </c>
      <c r="L1296" s="22">
        <v>6870</v>
      </c>
      <c r="M1296" s="22" t="s">
        <v>11</v>
      </c>
      <c r="N1296" s="22">
        <v>11</v>
      </c>
      <c r="O1296" s="22">
        <v>1</v>
      </c>
      <c r="P1296" s="22">
        <v>3</v>
      </c>
      <c r="Q1296" s="22">
        <f t="shared" si="20"/>
        <v>8</v>
      </c>
      <c r="R1296" s="22">
        <v>2</v>
      </c>
      <c r="S1296" s="22">
        <v>1</v>
      </c>
      <c r="T1296" s="22">
        <v>2</v>
      </c>
      <c r="U1296" s="22">
        <v>5</v>
      </c>
    </row>
    <row r="1297" spans="1:21" x14ac:dyDescent="0.25">
      <c r="A1297" s="22">
        <v>41</v>
      </c>
      <c r="B1297" s="22">
        <v>0</v>
      </c>
      <c r="C1297" s="22" t="s">
        <v>0</v>
      </c>
      <c r="D1297" s="22" t="s">
        <v>1</v>
      </c>
      <c r="E1297" s="22" t="s">
        <v>14</v>
      </c>
      <c r="F1297" s="22">
        <v>3</v>
      </c>
      <c r="G1297" s="22" t="s">
        <v>3</v>
      </c>
      <c r="H1297" s="22">
        <v>3</v>
      </c>
      <c r="I1297" s="22">
        <v>3</v>
      </c>
      <c r="J1297" s="22">
        <v>3</v>
      </c>
      <c r="K1297" s="22" t="s">
        <v>15</v>
      </c>
      <c r="L1297" s="22">
        <v>10447</v>
      </c>
      <c r="M1297" s="22" t="s">
        <v>5</v>
      </c>
      <c r="N1297" s="22">
        <v>23</v>
      </c>
      <c r="O1297" s="22">
        <v>4</v>
      </c>
      <c r="P1297" s="22">
        <v>22</v>
      </c>
      <c r="Q1297" s="22">
        <f t="shared" si="20"/>
        <v>1</v>
      </c>
      <c r="R1297" s="22">
        <v>14</v>
      </c>
      <c r="S1297" s="22">
        <v>13</v>
      </c>
      <c r="T1297" s="22">
        <v>5</v>
      </c>
      <c r="U1297" s="22">
        <v>4</v>
      </c>
    </row>
    <row r="1298" spans="1:21" x14ac:dyDescent="0.25">
      <c r="A1298" s="22">
        <v>30</v>
      </c>
      <c r="B1298" s="22">
        <v>0</v>
      </c>
      <c r="C1298" s="22" t="s">
        <v>0</v>
      </c>
      <c r="D1298" s="22" t="s">
        <v>7</v>
      </c>
      <c r="E1298" s="22" t="s">
        <v>8</v>
      </c>
      <c r="F1298" s="22">
        <v>1</v>
      </c>
      <c r="G1298" s="22" t="s">
        <v>3</v>
      </c>
      <c r="H1298" s="22">
        <v>3</v>
      </c>
      <c r="I1298" s="22">
        <v>3</v>
      </c>
      <c r="J1298" s="22">
        <v>3</v>
      </c>
      <c r="K1298" s="22" t="s">
        <v>4</v>
      </c>
      <c r="L1298" s="22">
        <v>9667</v>
      </c>
      <c r="M1298" s="22" t="s">
        <v>11</v>
      </c>
      <c r="N1298" s="22">
        <v>9</v>
      </c>
      <c r="O1298" s="22">
        <v>3</v>
      </c>
      <c r="P1298" s="22">
        <v>7</v>
      </c>
      <c r="Q1298" s="22">
        <f t="shared" si="20"/>
        <v>2</v>
      </c>
      <c r="R1298" s="22">
        <v>7</v>
      </c>
      <c r="S1298" s="22">
        <v>0</v>
      </c>
      <c r="T1298" s="22">
        <v>2</v>
      </c>
      <c r="U1298" s="22">
        <v>10</v>
      </c>
    </row>
    <row r="1299" spans="1:21" x14ac:dyDescent="0.25">
      <c r="A1299" s="22">
        <v>26</v>
      </c>
      <c r="B1299" s="22">
        <v>1</v>
      </c>
      <c r="C1299" s="22" t="s">
        <v>0</v>
      </c>
      <c r="D1299" s="22" t="s">
        <v>13</v>
      </c>
      <c r="E1299" s="22" t="s">
        <v>8</v>
      </c>
      <c r="F1299" s="22">
        <v>4</v>
      </c>
      <c r="G1299" s="22" t="s">
        <v>3</v>
      </c>
      <c r="H1299" s="22">
        <v>3</v>
      </c>
      <c r="I1299" s="22">
        <v>1</v>
      </c>
      <c r="J1299" s="22">
        <v>2</v>
      </c>
      <c r="K1299" s="22" t="s">
        <v>10</v>
      </c>
      <c r="L1299" s="22">
        <v>2148</v>
      </c>
      <c r="M1299" s="22" t="s">
        <v>5</v>
      </c>
      <c r="N1299" s="22">
        <v>6</v>
      </c>
      <c r="O1299" s="22">
        <v>3</v>
      </c>
      <c r="P1299" s="22">
        <v>5</v>
      </c>
      <c r="Q1299" s="22">
        <f t="shared" si="20"/>
        <v>1</v>
      </c>
      <c r="R1299" s="22">
        <v>1</v>
      </c>
      <c r="S1299" s="22">
        <v>1</v>
      </c>
      <c r="T1299" s="22">
        <v>4</v>
      </c>
      <c r="U1299" s="22">
        <v>20</v>
      </c>
    </row>
    <row r="1300" spans="1:21" x14ac:dyDescent="0.25">
      <c r="A1300" s="22">
        <v>46</v>
      </c>
      <c r="B1300" s="22">
        <v>1</v>
      </c>
      <c r="C1300" s="22" t="s">
        <v>0</v>
      </c>
      <c r="D1300" s="22" t="s">
        <v>7</v>
      </c>
      <c r="E1300" s="22" t="s">
        <v>8</v>
      </c>
      <c r="F1300" s="22">
        <v>4</v>
      </c>
      <c r="G1300" s="22" t="s">
        <v>3</v>
      </c>
      <c r="H1300" s="22">
        <v>3</v>
      </c>
      <c r="I1300" s="22">
        <v>2</v>
      </c>
      <c r="J1300" s="22">
        <v>2</v>
      </c>
      <c r="K1300" s="22" t="s">
        <v>10</v>
      </c>
      <c r="L1300" s="22">
        <v>8926</v>
      </c>
      <c r="M1300" s="22" t="s">
        <v>11</v>
      </c>
      <c r="N1300" s="22">
        <v>13</v>
      </c>
      <c r="O1300" s="22">
        <v>4</v>
      </c>
      <c r="P1300" s="22">
        <v>9</v>
      </c>
      <c r="Q1300" s="22">
        <f t="shared" si="20"/>
        <v>4</v>
      </c>
      <c r="R1300" s="22">
        <v>7</v>
      </c>
      <c r="S1300" s="22">
        <v>3</v>
      </c>
      <c r="T1300" s="22">
        <v>7</v>
      </c>
      <c r="U1300" s="22">
        <v>21</v>
      </c>
    </row>
    <row r="1301" spans="1:21" x14ac:dyDescent="0.25">
      <c r="A1301" s="22">
        <v>40</v>
      </c>
      <c r="B1301" s="22">
        <v>0</v>
      </c>
      <c r="C1301" s="22" t="s">
        <v>0</v>
      </c>
      <c r="D1301" s="22" t="s">
        <v>7</v>
      </c>
      <c r="E1301" s="22" t="s">
        <v>2</v>
      </c>
      <c r="F1301" s="22">
        <v>3</v>
      </c>
      <c r="G1301" s="22" t="s">
        <v>3</v>
      </c>
      <c r="H1301" s="22">
        <v>3</v>
      </c>
      <c r="I1301" s="22">
        <v>2</v>
      </c>
      <c r="J1301" s="22">
        <v>4</v>
      </c>
      <c r="K1301" s="22" t="s">
        <v>15</v>
      </c>
      <c r="L1301" s="22">
        <v>6513</v>
      </c>
      <c r="M1301" s="22" t="s">
        <v>11</v>
      </c>
      <c r="N1301" s="22">
        <v>12</v>
      </c>
      <c r="O1301" s="22">
        <v>3</v>
      </c>
      <c r="P1301" s="22">
        <v>5</v>
      </c>
      <c r="Q1301" s="22">
        <f t="shared" si="20"/>
        <v>7</v>
      </c>
      <c r="R1301" s="22">
        <v>3</v>
      </c>
      <c r="S1301" s="22">
        <v>0</v>
      </c>
      <c r="T1301" s="22">
        <v>3</v>
      </c>
      <c r="U1301" s="22">
        <v>1</v>
      </c>
    </row>
    <row r="1302" spans="1:21" x14ac:dyDescent="0.25">
      <c r="A1302" s="22">
        <v>34</v>
      </c>
      <c r="B1302" s="22">
        <v>0</v>
      </c>
      <c r="C1302" s="22" t="s">
        <v>0</v>
      </c>
      <c r="D1302" s="22" t="s">
        <v>1</v>
      </c>
      <c r="E1302" s="22" t="s">
        <v>17</v>
      </c>
      <c r="F1302" s="22">
        <v>2</v>
      </c>
      <c r="G1302" s="22" t="s">
        <v>9</v>
      </c>
      <c r="H1302" s="22">
        <v>4</v>
      </c>
      <c r="I1302" s="22">
        <v>2</v>
      </c>
      <c r="J1302" s="22">
        <v>3</v>
      </c>
      <c r="K1302" s="22" t="s">
        <v>10</v>
      </c>
      <c r="L1302" s="22">
        <v>6799</v>
      </c>
      <c r="M1302" s="22" t="s">
        <v>11</v>
      </c>
      <c r="N1302" s="22">
        <v>10</v>
      </c>
      <c r="O1302" s="22">
        <v>3</v>
      </c>
      <c r="P1302" s="22">
        <v>10</v>
      </c>
      <c r="Q1302" s="22">
        <f t="shared" si="20"/>
        <v>0</v>
      </c>
      <c r="R1302" s="22">
        <v>8</v>
      </c>
      <c r="S1302" s="22">
        <v>4</v>
      </c>
      <c r="T1302" s="22">
        <v>8</v>
      </c>
      <c r="U1302" s="22">
        <v>8</v>
      </c>
    </row>
    <row r="1303" spans="1:21" x14ac:dyDescent="0.25">
      <c r="A1303" s="22">
        <v>58</v>
      </c>
      <c r="B1303" s="22">
        <v>0</v>
      </c>
      <c r="C1303" s="22" t="s">
        <v>12</v>
      </c>
      <c r="D1303" s="22" t="s">
        <v>1</v>
      </c>
      <c r="E1303" s="22" t="s">
        <v>8</v>
      </c>
      <c r="F1303" s="22">
        <v>2</v>
      </c>
      <c r="G1303" s="22" t="s">
        <v>9</v>
      </c>
      <c r="H1303" s="22">
        <v>3</v>
      </c>
      <c r="I1303" s="22">
        <v>4</v>
      </c>
      <c r="J1303" s="22">
        <v>2</v>
      </c>
      <c r="K1303" s="22" t="s">
        <v>15</v>
      </c>
      <c r="L1303" s="22">
        <v>16291</v>
      </c>
      <c r="M1303" s="22" t="s">
        <v>11</v>
      </c>
      <c r="N1303" s="22">
        <v>37</v>
      </c>
      <c r="O1303" s="22">
        <v>2</v>
      </c>
      <c r="P1303" s="22">
        <v>16</v>
      </c>
      <c r="Q1303" s="22">
        <f t="shared" si="20"/>
        <v>21</v>
      </c>
      <c r="R1303" s="22">
        <v>9</v>
      </c>
      <c r="S1303" s="22">
        <v>14</v>
      </c>
      <c r="T1303" s="22">
        <v>14</v>
      </c>
      <c r="U1303" s="22">
        <v>2</v>
      </c>
    </row>
    <row r="1304" spans="1:21" x14ac:dyDescent="0.25">
      <c r="A1304" s="22">
        <v>35</v>
      </c>
      <c r="B1304" s="22">
        <v>0</v>
      </c>
      <c r="C1304" s="22" t="s">
        <v>0</v>
      </c>
      <c r="D1304" s="22" t="s">
        <v>7</v>
      </c>
      <c r="E1304" s="22" t="s">
        <v>8</v>
      </c>
      <c r="F1304" s="22">
        <v>2</v>
      </c>
      <c r="G1304" s="22" t="s">
        <v>9</v>
      </c>
      <c r="H1304" s="22">
        <v>1</v>
      </c>
      <c r="I1304" s="22">
        <v>1</v>
      </c>
      <c r="J1304" s="22">
        <v>3</v>
      </c>
      <c r="K1304" s="22" t="s">
        <v>10</v>
      </c>
      <c r="L1304" s="22">
        <v>2705</v>
      </c>
      <c r="M1304" s="22" t="s">
        <v>11</v>
      </c>
      <c r="N1304" s="22">
        <v>6</v>
      </c>
      <c r="O1304" s="22">
        <v>4</v>
      </c>
      <c r="P1304" s="22">
        <v>5</v>
      </c>
      <c r="Q1304" s="22">
        <f t="shared" si="20"/>
        <v>1</v>
      </c>
      <c r="R1304" s="22">
        <v>4</v>
      </c>
      <c r="S1304" s="22">
        <v>0</v>
      </c>
      <c r="T1304" s="22">
        <v>3</v>
      </c>
      <c r="U1304" s="22">
        <v>23</v>
      </c>
    </row>
    <row r="1305" spans="1:21" x14ac:dyDescent="0.25">
      <c r="A1305" s="22">
        <v>47</v>
      </c>
      <c r="B1305" s="22">
        <v>0</v>
      </c>
      <c r="C1305" s="22" t="s">
        <v>0</v>
      </c>
      <c r="D1305" s="22" t="s">
        <v>7</v>
      </c>
      <c r="E1305" s="22" t="s">
        <v>2</v>
      </c>
      <c r="F1305" s="22">
        <v>3</v>
      </c>
      <c r="G1305" s="22" t="s">
        <v>3</v>
      </c>
      <c r="H1305" s="22">
        <v>2</v>
      </c>
      <c r="I1305" s="22">
        <v>3</v>
      </c>
      <c r="J1305" s="22">
        <v>2</v>
      </c>
      <c r="K1305" s="22" t="s">
        <v>15</v>
      </c>
      <c r="L1305" s="22">
        <v>10333</v>
      </c>
      <c r="M1305" s="22" t="s">
        <v>5</v>
      </c>
      <c r="N1305" s="22">
        <v>28</v>
      </c>
      <c r="O1305" s="22">
        <v>3</v>
      </c>
      <c r="P1305" s="22">
        <v>22</v>
      </c>
      <c r="Q1305" s="22">
        <f t="shared" si="20"/>
        <v>6</v>
      </c>
      <c r="R1305" s="22">
        <v>11</v>
      </c>
      <c r="S1305" s="22">
        <v>14</v>
      </c>
      <c r="T1305" s="22">
        <v>10</v>
      </c>
      <c r="U1305" s="22">
        <v>4</v>
      </c>
    </row>
    <row r="1306" spans="1:21" x14ac:dyDescent="0.25">
      <c r="A1306" s="22">
        <v>40</v>
      </c>
      <c r="B1306" s="22">
        <v>0</v>
      </c>
      <c r="C1306" s="22" t="s">
        <v>0</v>
      </c>
      <c r="D1306" s="22" t="s">
        <v>7</v>
      </c>
      <c r="E1306" s="22" t="s">
        <v>2</v>
      </c>
      <c r="F1306" s="22">
        <v>2</v>
      </c>
      <c r="G1306" s="22" t="s">
        <v>3</v>
      </c>
      <c r="H1306" s="22">
        <v>3</v>
      </c>
      <c r="I1306" s="22">
        <v>2</v>
      </c>
      <c r="J1306" s="22">
        <v>1</v>
      </c>
      <c r="K1306" s="22" t="s">
        <v>15</v>
      </c>
      <c r="L1306" s="22">
        <v>4448</v>
      </c>
      <c r="M1306" s="22" t="s">
        <v>11</v>
      </c>
      <c r="N1306" s="22">
        <v>15</v>
      </c>
      <c r="O1306" s="22">
        <v>3</v>
      </c>
      <c r="P1306" s="22">
        <v>7</v>
      </c>
      <c r="Q1306" s="22">
        <f t="shared" si="20"/>
        <v>8</v>
      </c>
      <c r="R1306" s="22">
        <v>4</v>
      </c>
      <c r="S1306" s="22">
        <v>7</v>
      </c>
      <c r="T1306" s="22">
        <v>7</v>
      </c>
      <c r="U1306" s="22">
        <v>12</v>
      </c>
    </row>
    <row r="1307" spans="1:21" x14ac:dyDescent="0.25">
      <c r="A1307" s="22">
        <v>54</v>
      </c>
      <c r="B1307" s="22">
        <v>0</v>
      </c>
      <c r="C1307" s="22" t="s">
        <v>0</v>
      </c>
      <c r="D1307" s="22" t="s">
        <v>7</v>
      </c>
      <c r="E1307" s="22" t="s">
        <v>8</v>
      </c>
      <c r="F1307" s="22">
        <v>4</v>
      </c>
      <c r="G1307" s="22" t="s">
        <v>3</v>
      </c>
      <c r="H1307" s="22">
        <v>3</v>
      </c>
      <c r="I1307" s="22">
        <v>2</v>
      </c>
      <c r="J1307" s="22">
        <v>4</v>
      </c>
      <c r="K1307" s="22" t="s">
        <v>10</v>
      </c>
      <c r="L1307" s="22">
        <v>6854</v>
      </c>
      <c r="M1307" s="22" t="s">
        <v>11</v>
      </c>
      <c r="N1307" s="22">
        <v>14</v>
      </c>
      <c r="O1307" s="22">
        <v>2</v>
      </c>
      <c r="P1307" s="22">
        <v>7</v>
      </c>
      <c r="Q1307" s="22">
        <f t="shared" si="20"/>
        <v>7</v>
      </c>
      <c r="R1307" s="22">
        <v>1</v>
      </c>
      <c r="S1307" s="22">
        <v>1</v>
      </c>
      <c r="T1307" s="22">
        <v>7</v>
      </c>
      <c r="U1307" s="22">
        <v>7</v>
      </c>
    </row>
    <row r="1308" spans="1:21" x14ac:dyDescent="0.25">
      <c r="A1308" s="22">
        <v>31</v>
      </c>
      <c r="B1308" s="22">
        <v>0</v>
      </c>
      <c r="C1308" s="22" t="s">
        <v>6</v>
      </c>
      <c r="D1308" s="22" t="s">
        <v>1</v>
      </c>
      <c r="E1308" s="22" t="s">
        <v>14</v>
      </c>
      <c r="F1308" s="22">
        <v>1</v>
      </c>
      <c r="G1308" s="22" t="s">
        <v>3</v>
      </c>
      <c r="H1308" s="22">
        <v>3</v>
      </c>
      <c r="I1308" s="22">
        <v>3</v>
      </c>
      <c r="J1308" s="22">
        <v>1</v>
      </c>
      <c r="K1308" s="22" t="s">
        <v>10</v>
      </c>
      <c r="L1308" s="22">
        <v>9637</v>
      </c>
      <c r="M1308" s="22" t="s">
        <v>11</v>
      </c>
      <c r="N1308" s="22">
        <v>9</v>
      </c>
      <c r="O1308" s="22">
        <v>3</v>
      </c>
      <c r="P1308" s="22">
        <v>3</v>
      </c>
      <c r="Q1308" s="22">
        <f t="shared" si="20"/>
        <v>6</v>
      </c>
      <c r="R1308" s="22">
        <v>2</v>
      </c>
      <c r="S1308" s="22">
        <v>2</v>
      </c>
      <c r="T1308" s="22">
        <v>2</v>
      </c>
      <c r="U1308" s="22">
        <v>7</v>
      </c>
    </row>
    <row r="1309" spans="1:21" x14ac:dyDescent="0.25">
      <c r="A1309" s="22">
        <v>28</v>
      </c>
      <c r="B1309" s="22">
        <v>0</v>
      </c>
      <c r="C1309" s="22" t="s">
        <v>0</v>
      </c>
      <c r="D1309" s="22" t="s">
        <v>7</v>
      </c>
      <c r="E1309" s="22" t="s">
        <v>8</v>
      </c>
      <c r="F1309" s="22">
        <v>3</v>
      </c>
      <c r="G1309" s="22" t="s">
        <v>3</v>
      </c>
      <c r="H1309" s="22">
        <v>3</v>
      </c>
      <c r="I1309" s="22">
        <v>1</v>
      </c>
      <c r="J1309" s="22">
        <v>1</v>
      </c>
      <c r="K1309" s="22" t="s">
        <v>10</v>
      </c>
      <c r="L1309" s="22">
        <v>3591</v>
      </c>
      <c r="M1309" s="22" t="s">
        <v>11</v>
      </c>
      <c r="N1309" s="22">
        <v>3</v>
      </c>
      <c r="O1309" s="22">
        <v>3</v>
      </c>
      <c r="P1309" s="22">
        <v>3</v>
      </c>
      <c r="Q1309" s="22">
        <f t="shared" si="20"/>
        <v>0</v>
      </c>
      <c r="R1309" s="22">
        <v>2</v>
      </c>
      <c r="S1309" s="22">
        <v>1</v>
      </c>
      <c r="T1309" s="22">
        <v>2</v>
      </c>
      <c r="U1309" s="22">
        <v>1</v>
      </c>
    </row>
    <row r="1310" spans="1:21" x14ac:dyDescent="0.25">
      <c r="A1310" s="22">
        <v>38</v>
      </c>
      <c r="B1310" s="22">
        <v>0</v>
      </c>
      <c r="C1310" s="22" t="s">
        <v>0</v>
      </c>
      <c r="D1310" s="22" t="s">
        <v>1</v>
      </c>
      <c r="E1310" s="22" t="s">
        <v>14</v>
      </c>
      <c r="F1310" s="22">
        <v>2</v>
      </c>
      <c r="G1310" s="22" t="s">
        <v>3</v>
      </c>
      <c r="H1310" s="22">
        <v>1</v>
      </c>
      <c r="I1310" s="22">
        <v>2</v>
      </c>
      <c r="J1310" s="22">
        <v>4</v>
      </c>
      <c r="K1310" s="22" t="s">
        <v>10</v>
      </c>
      <c r="L1310" s="22">
        <v>5405</v>
      </c>
      <c r="M1310" s="22" t="s">
        <v>5</v>
      </c>
      <c r="N1310" s="22">
        <v>20</v>
      </c>
      <c r="O1310" s="22">
        <v>2</v>
      </c>
      <c r="P1310" s="22">
        <v>4</v>
      </c>
      <c r="Q1310" s="22">
        <f t="shared" si="20"/>
        <v>16</v>
      </c>
      <c r="R1310" s="22">
        <v>2</v>
      </c>
      <c r="S1310" s="22">
        <v>0</v>
      </c>
      <c r="T1310" s="22">
        <v>3</v>
      </c>
      <c r="U1310" s="22">
        <v>2</v>
      </c>
    </row>
    <row r="1311" spans="1:21" x14ac:dyDescent="0.25">
      <c r="A1311" s="22">
        <v>26</v>
      </c>
      <c r="B1311" s="22">
        <v>0</v>
      </c>
      <c r="C1311" s="22" t="s">
        <v>0</v>
      </c>
      <c r="D1311" s="22" t="s">
        <v>1</v>
      </c>
      <c r="E1311" s="22" t="s">
        <v>8</v>
      </c>
      <c r="F1311" s="22">
        <v>3</v>
      </c>
      <c r="G1311" s="22" t="s">
        <v>9</v>
      </c>
      <c r="H1311" s="22">
        <v>3</v>
      </c>
      <c r="I1311" s="22">
        <v>2</v>
      </c>
      <c r="J1311" s="22">
        <v>4</v>
      </c>
      <c r="K1311" s="22" t="s">
        <v>4</v>
      </c>
      <c r="L1311" s="22">
        <v>4684</v>
      </c>
      <c r="M1311" s="22" t="s">
        <v>11</v>
      </c>
      <c r="N1311" s="22">
        <v>5</v>
      </c>
      <c r="O1311" s="22">
        <v>3</v>
      </c>
      <c r="P1311" s="22">
        <v>5</v>
      </c>
      <c r="Q1311" s="22">
        <f t="shared" si="20"/>
        <v>0</v>
      </c>
      <c r="R1311" s="22">
        <v>3</v>
      </c>
      <c r="S1311" s="22">
        <v>1</v>
      </c>
      <c r="T1311" s="22">
        <v>2</v>
      </c>
      <c r="U1311" s="22">
        <v>10</v>
      </c>
    </row>
    <row r="1312" spans="1:21" x14ac:dyDescent="0.25">
      <c r="A1312" s="22">
        <v>58</v>
      </c>
      <c r="B1312" s="22">
        <v>0</v>
      </c>
      <c r="C1312" s="22" t="s">
        <v>6</v>
      </c>
      <c r="D1312" s="22" t="s">
        <v>7</v>
      </c>
      <c r="E1312" s="22" t="s">
        <v>2</v>
      </c>
      <c r="F1312" s="22">
        <v>1</v>
      </c>
      <c r="G1312" s="22" t="s">
        <v>9</v>
      </c>
      <c r="H1312" s="22">
        <v>3</v>
      </c>
      <c r="I1312" s="22">
        <v>4</v>
      </c>
      <c r="J1312" s="22">
        <v>3</v>
      </c>
      <c r="K1312" s="22" t="s">
        <v>10</v>
      </c>
      <c r="L1312" s="22">
        <v>15787</v>
      </c>
      <c r="M1312" s="22" t="s">
        <v>5</v>
      </c>
      <c r="N1312" s="22">
        <v>23</v>
      </c>
      <c r="O1312" s="22">
        <v>3</v>
      </c>
      <c r="P1312" s="22">
        <v>2</v>
      </c>
      <c r="Q1312" s="22">
        <f t="shared" si="20"/>
        <v>21</v>
      </c>
      <c r="R1312" s="22">
        <v>2</v>
      </c>
      <c r="S1312" s="22">
        <v>2</v>
      </c>
      <c r="T1312" s="22">
        <v>2</v>
      </c>
      <c r="U1312" s="22">
        <v>15</v>
      </c>
    </row>
    <row r="1313" spans="1:21" x14ac:dyDescent="0.25">
      <c r="A1313" s="22">
        <v>18</v>
      </c>
      <c r="B1313" s="22">
        <v>0</v>
      </c>
      <c r="C1313" s="22" t="s">
        <v>12</v>
      </c>
      <c r="D1313" s="22" t="s">
        <v>7</v>
      </c>
      <c r="E1313" s="22" t="s">
        <v>8</v>
      </c>
      <c r="F1313" s="22">
        <v>2</v>
      </c>
      <c r="G1313" s="22" t="s">
        <v>3</v>
      </c>
      <c r="H1313" s="22">
        <v>3</v>
      </c>
      <c r="I1313" s="22">
        <v>1</v>
      </c>
      <c r="J1313" s="22">
        <v>3</v>
      </c>
      <c r="K1313" s="22" t="s">
        <v>4</v>
      </c>
      <c r="L1313" s="22">
        <v>1514</v>
      </c>
      <c r="M1313" s="22" t="s">
        <v>11</v>
      </c>
      <c r="N1313" s="22">
        <v>0</v>
      </c>
      <c r="O1313" s="22">
        <v>1</v>
      </c>
      <c r="P1313" s="22">
        <v>0</v>
      </c>
      <c r="Q1313" s="22">
        <f t="shared" si="20"/>
        <v>0</v>
      </c>
      <c r="R1313" s="22">
        <v>0</v>
      </c>
      <c r="S1313" s="22">
        <v>0</v>
      </c>
      <c r="T1313" s="22">
        <v>0</v>
      </c>
      <c r="U1313" s="22">
        <v>14</v>
      </c>
    </row>
    <row r="1314" spans="1:21" x14ac:dyDescent="0.25">
      <c r="A1314" s="22">
        <v>31</v>
      </c>
      <c r="B1314" s="22">
        <v>1</v>
      </c>
      <c r="C1314" s="22" t="s">
        <v>0</v>
      </c>
      <c r="D1314" s="22" t="s">
        <v>13</v>
      </c>
      <c r="E1314" s="22" t="s">
        <v>13</v>
      </c>
      <c r="F1314" s="22">
        <v>4</v>
      </c>
      <c r="G1314" s="22" t="s">
        <v>9</v>
      </c>
      <c r="H1314" s="22">
        <v>4</v>
      </c>
      <c r="I1314" s="22">
        <v>1</v>
      </c>
      <c r="J1314" s="22">
        <v>1</v>
      </c>
      <c r="K1314" s="22" t="s">
        <v>10</v>
      </c>
      <c r="L1314" s="22">
        <v>2956</v>
      </c>
      <c r="M1314" s="22" t="s">
        <v>11</v>
      </c>
      <c r="N1314" s="22">
        <v>2</v>
      </c>
      <c r="O1314" s="22">
        <v>3</v>
      </c>
      <c r="P1314" s="22">
        <v>1</v>
      </c>
      <c r="Q1314" s="22">
        <f t="shared" si="20"/>
        <v>1</v>
      </c>
      <c r="R1314" s="22">
        <v>0</v>
      </c>
      <c r="S1314" s="22">
        <v>0</v>
      </c>
      <c r="T1314" s="22">
        <v>0</v>
      </c>
      <c r="U1314" s="22">
        <v>18</v>
      </c>
    </row>
    <row r="1315" spans="1:21" x14ac:dyDescent="0.25">
      <c r="A1315" s="22">
        <v>29</v>
      </c>
      <c r="B1315" s="22">
        <v>1</v>
      </c>
      <c r="C1315" s="22" t="s">
        <v>0</v>
      </c>
      <c r="D1315" s="22" t="s">
        <v>13</v>
      </c>
      <c r="E1315" s="22" t="s">
        <v>13</v>
      </c>
      <c r="F1315" s="22">
        <v>1</v>
      </c>
      <c r="G1315" s="22" t="s">
        <v>9</v>
      </c>
      <c r="H1315" s="22">
        <v>2</v>
      </c>
      <c r="I1315" s="22">
        <v>1</v>
      </c>
      <c r="J1315" s="22">
        <v>1</v>
      </c>
      <c r="K1315" s="22" t="s">
        <v>15</v>
      </c>
      <c r="L1315" s="22">
        <v>2335</v>
      </c>
      <c r="M1315" s="22" t="s">
        <v>5</v>
      </c>
      <c r="N1315" s="22">
        <v>4</v>
      </c>
      <c r="O1315" s="22">
        <v>3</v>
      </c>
      <c r="P1315" s="22">
        <v>2</v>
      </c>
      <c r="Q1315" s="22">
        <f t="shared" si="20"/>
        <v>2</v>
      </c>
      <c r="R1315" s="22">
        <v>2</v>
      </c>
      <c r="S1315" s="22">
        <v>2</v>
      </c>
      <c r="T1315" s="22">
        <v>0</v>
      </c>
      <c r="U1315" s="22">
        <v>13</v>
      </c>
    </row>
    <row r="1316" spans="1:21" x14ac:dyDescent="0.25">
      <c r="A1316" s="22">
        <v>45</v>
      </c>
      <c r="B1316" s="22">
        <v>0</v>
      </c>
      <c r="C1316" s="22" t="s">
        <v>12</v>
      </c>
      <c r="D1316" s="22" t="s">
        <v>1</v>
      </c>
      <c r="E1316" s="22" t="s">
        <v>2</v>
      </c>
      <c r="F1316" s="22">
        <v>3</v>
      </c>
      <c r="G1316" s="22" t="s">
        <v>3</v>
      </c>
      <c r="H1316" s="22">
        <v>3</v>
      </c>
      <c r="I1316" s="22">
        <v>2</v>
      </c>
      <c r="J1316" s="22">
        <v>3</v>
      </c>
      <c r="K1316" s="22" t="s">
        <v>10</v>
      </c>
      <c r="L1316" s="22">
        <v>5154</v>
      </c>
      <c r="M1316" s="22" t="s">
        <v>11</v>
      </c>
      <c r="N1316" s="22">
        <v>10</v>
      </c>
      <c r="O1316" s="22">
        <v>4</v>
      </c>
      <c r="P1316" s="22">
        <v>8</v>
      </c>
      <c r="Q1316" s="22">
        <f t="shared" si="20"/>
        <v>2</v>
      </c>
      <c r="R1316" s="22">
        <v>7</v>
      </c>
      <c r="S1316" s="22">
        <v>5</v>
      </c>
      <c r="T1316" s="22">
        <v>7</v>
      </c>
      <c r="U1316" s="22">
        <v>2</v>
      </c>
    </row>
    <row r="1317" spans="1:21" x14ac:dyDescent="0.25">
      <c r="A1317" s="22">
        <v>36</v>
      </c>
      <c r="B1317" s="22">
        <v>0</v>
      </c>
      <c r="C1317" s="22" t="s">
        <v>0</v>
      </c>
      <c r="D1317" s="22" t="s">
        <v>7</v>
      </c>
      <c r="E1317" s="22" t="s">
        <v>20</v>
      </c>
      <c r="F1317" s="22">
        <v>4</v>
      </c>
      <c r="G1317" s="22" t="s">
        <v>3</v>
      </c>
      <c r="H1317" s="22">
        <v>3</v>
      </c>
      <c r="I1317" s="22">
        <v>2</v>
      </c>
      <c r="J1317" s="22">
        <v>2</v>
      </c>
      <c r="K1317" s="22" t="s">
        <v>10</v>
      </c>
      <c r="L1317" s="22">
        <v>6962</v>
      </c>
      <c r="M1317" s="22" t="s">
        <v>5</v>
      </c>
      <c r="N1317" s="22">
        <v>15</v>
      </c>
      <c r="O1317" s="22">
        <v>3</v>
      </c>
      <c r="P1317" s="22">
        <v>1</v>
      </c>
      <c r="Q1317" s="22">
        <f t="shared" si="20"/>
        <v>14</v>
      </c>
      <c r="R1317" s="22">
        <v>0</v>
      </c>
      <c r="S1317" s="22">
        <v>0</v>
      </c>
      <c r="T1317" s="22">
        <v>0</v>
      </c>
      <c r="U1317" s="22">
        <v>2</v>
      </c>
    </row>
    <row r="1318" spans="1:21" x14ac:dyDescent="0.25">
      <c r="A1318" s="22">
        <v>43</v>
      </c>
      <c r="B1318" s="22">
        <v>0</v>
      </c>
      <c r="C1318" s="22" t="s">
        <v>6</v>
      </c>
      <c r="D1318" s="22" t="s">
        <v>1</v>
      </c>
      <c r="E1318" s="22" t="s">
        <v>2</v>
      </c>
      <c r="F1318" s="22">
        <v>1</v>
      </c>
      <c r="G1318" s="22" t="s">
        <v>9</v>
      </c>
      <c r="H1318" s="22">
        <v>3</v>
      </c>
      <c r="I1318" s="22">
        <v>2</v>
      </c>
      <c r="J1318" s="22">
        <v>4</v>
      </c>
      <c r="K1318" s="22" t="s">
        <v>10</v>
      </c>
      <c r="L1318" s="22">
        <v>5675</v>
      </c>
      <c r="M1318" s="22" t="s">
        <v>11</v>
      </c>
      <c r="N1318" s="22">
        <v>7</v>
      </c>
      <c r="O1318" s="22">
        <v>3</v>
      </c>
      <c r="P1318" s="22">
        <v>7</v>
      </c>
      <c r="Q1318" s="22">
        <f t="shared" si="20"/>
        <v>0</v>
      </c>
      <c r="R1318" s="22">
        <v>7</v>
      </c>
      <c r="S1318" s="22">
        <v>7</v>
      </c>
      <c r="T1318" s="22">
        <v>7</v>
      </c>
      <c r="U1318" s="22">
        <v>2</v>
      </c>
    </row>
    <row r="1319" spans="1:21" x14ac:dyDescent="0.25">
      <c r="A1319" s="22">
        <v>27</v>
      </c>
      <c r="B1319" s="22">
        <v>0</v>
      </c>
      <c r="C1319" s="22" t="s">
        <v>6</v>
      </c>
      <c r="D1319" s="22" t="s">
        <v>7</v>
      </c>
      <c r="E1319" s="22" t="s">
        <v>2</v>
      </c>
      <c r="F1319" s="22">
        <v>4</v>
      </c>
      <c r="G1319" s="22" t="s">
        <v>3</v>
      </c>
      <c r="H1319" s="22">
        <v>3</v>
      </c>
      <c r="I1319" s="22">
        <v>1</v>
      </c>
      <c r="J1319" s="22">
        <v>4</v>
      </c>
      <c r="K1319" s="22" t="s">
        <v>4</v>
      </c>
      <c r="L1319" s="22">
        <v>2379</v>
      </c>
      <c r="M1319" s="22" t="s">
        <v>5</v>
      </c>
      <c r="N1319" s="22">
        <v>6</v>
      </c>
      <c r="O1319" s="22">
        <v>2</v>
      </c>
      <c r="P1319" s="22">
        <v>5</v>
      </c>
      <c r="Q1319" s="22">
        <f t="shared" si="20"/>
        <v>1</v>
      </c>
      <c r="R1319" s="22">
        <v>4</v>
      </c>
      <c r="S1319" s="22">
        <v>0</v>
      </c>
      <c r="T1319" s="22">
        <v>2</v>
      </c>
      <c r="U1319" s="22">
        <v>5</v>
      </c>
    </row>
    <row r="1320" spans="1:21" x14ac:dyDescent="0.25">
      <c r="A1320" s="22">
        <v>29</v>
      </c>
      <c r="B1320" s="22">
        <v>0</v>
      </c>
      <c r="C1320" s="22" t="s">
        <v>6</v>
      </c>
      <c r="D1320" s="22" t="s">
        <v>7</v>
      </c>
      <c r="E1320" s="22" t="s">
        <v>8</v>
      </c>
      <c r="F1320" s="22">
        <v>4</v>
      </c>
      <c r="G1320" s="22" t="s">
        <v>9</v>
      </c>
      <c r="H1320" s="22">
        <v>3</v>
      </c>
      <c r="I1320" s="22">
        <v>1</v>
      </c>
      <c r="J1320" s="22">
        <v>4</v>
      </c>
      <c r="K1320" s="22" t="s">
        <v>10</v>
      </c>
      <c r="L1320" s="22">
        <v>3812</v>
      </c>
      <c r="M1320" s="22" t="s">
        <v>11</v>
      </c>
      <c r="N1320" s="22">
        <v>11</v>
      </c>
      <c r="O1320" s="22">
        <v>4</v>
      </c>
      <c r="P1320" s="22">
        <v>11</v>
      </c>
      <c r="Q1320" s="22">
        <f t="shared" si="20"/>
        <v>0</v>
      </c>
      <c r="R1320" s="22">
        <v>8</v>
      </c>
      <c r="S1320" s="22">
        <v>3</v>
      </c>
      <c r="T1320" s="22">
        <v>10</v>
      </c>
      <c r="U1320" s="22">
        <v>20</v>
      </c>
    </row>
    <row r="1321" spans="1:21" x14ac:dyDescent="0.25">
      <c r="A1321" s="22">
        <v>32</v>
      </c>
      <c r="B1321" s="22">
        <v>0</v>
      </c>
      <c r="C1321" s="22" t="s">
        <v>6</v>
      </c>
      <c r="D1321" s="22" t="s">
        <v>1</v>
      </c>
      <c r="E1321" s="22" t="s">
        <v>14</v>
      </c>
      <c r="F1321" s="22">
        <v>4</v>
      </c>
      <c r="G1321" s="22" t="s">
        <v>9</v>
      </c>
      <c r="H1321" s="22">
        <v>3</v>
      </c>
      <c r="I1321" s="22">
        <v>2</v>
      </c>
      <c r="J1321" s="22">
        <v>4</v>
      </c>
      <c r="K1321" s="22" t="s">
        <v>4</v>
      </c>
      <c r="L1321" s="22">
        <v>4648</v>
      </c>
      <c r="M1321" s="22" t="s">
        <v>11</v>
      </c>
      <c r="N1321" s="22">
        <v>4</v>
      </c>
      <c r="O1321" s="22">
        <v>4</v>
      </c>
      <c r="P1321" s="22">
        <v>0</v>
      </c>
      <c r="Q1321" s="22">
        <f t="shared" si="20"/>
        <v>4</v>
      </c>
      <c r="R1321" s="22">
        <v>0</v>
      </c>
      <c r="S1321" s="22">
        <v>0</v>
      </c>
      <c r="T1321" s="22">
        <v>0</v>
      </c>
      <c r="U1321" s="22">
        <v>10</v>
      </c>
    </row>
    <row r="1322" spans="1:21" x14ac:dyDescent="0.25">
      <c r="A1322" s="22">
        <v>42</v>
      </c>
      <c r="B1322" s="22">
        <v>0</v>
      </c>
      <c r="C1322" s="22" t="s">
        <v>12</v>
      </c>
      <c r="D1322" s="22" t="s">
        <v>7</v>
      </c>
      <c r="E1322" s="22" t="s">
        <v>17</v>
      </c>
      <c r="F1322" s="22">
        <v>3</v>
      </c>
      <c r="G1322" s="22" t="s">
        <v>9</v>
      </c>
      <c r="H1322" s="22">
        <v>3</v>
      </c>
      <c r="I1322" s="22">
        <v>1</v>
      </c>
      <c r="J1322" s="22">
        <v>3</v>
      </c>
      <c r="K1322" s="22" t="s">
        <v>10</v>
      </c>
      <c r="L1322" s="22">
        <v>2936</v>
      </c>
      <c r="M1322" s="22" t="s">
        <v>11</v>
      </c>
      <c r="N1322" s="22">
        <v>10</v>
      </c>
      <c r="O1322" s="22">
        <v>2</v>
      </c>
      <c r="P1322" s="22">
        <v>6</v>
      </c>
      <c r="Q1322" s="22">
        <f t="shared" si="20"/>
        <v>4</v>
      </c>
      <c r="R1322" s="22">
        <v>3</v>
      </c>
      <c r="S1322" s="22">
        <v>3</v>
      </c>
      <c r="T1322" s="22">
        <v>3</v>
      </c>
      <c r="U1322" s="22">
        <v>10</v>
      </c>
    </row>
    <row r="1323" spans="1:21" x14ac:dyDescent="0.25">
      <c r="A1323" s="22">
        <v>47</v>
      </c>
      <c r="B1323" s="22">
        <v>0</v>
      </c>
      <c r="C1323" s="22" t="s">
        <v>0</v>
      </c>
      <c r="D1323" s="22" t="s">
        <v>7</v>
      </c>
      <c r="E1323" s="22" t="s">
        <v>2</v>
      </c>
      <c r="F1323" s="22">
        <v>2</v>
      </c>
      <c r="G1323" s="22" t="s">
        <v>3</v>
      </c>
      <c r="H1323" s="22">
        <v>3</v>
      </c>
      <c r="I1323" s="22">
        <v>1</v>
      </c>
      <c r="J1323" s="22">
        <v>3</v>
      </c>
      <c r="K1323" s="22" t="s">
        <v>4</v>
      </c>
      <c r="L1323" s="22">
        <v>2105</v>
      </c>
      <c r="M1323" s="22" t="s">
        <v>11</v>
      </c>
      <c r="N1323" s="22">
        <v>7</v>
      </c>
      <c r="O1323" s="22">
        <v>3</v>
      </c>
      <c r="P1323" s="22">
        <v>2</v>
      </c>
      <c r="Q1323" s="22">
        <f t="shared" si="20"/>
        <v>5</v>
      </c>
      <c r="R1323" s="22">
        <v>2</v>
      </c>
      <c r="S1323" s="22">
        <v>2</v>
      </c>
      <c r="T1323" s="22">
        <v>0</v>
      </c>
      <c r="U1323" s="22">
        <v>9</v>
      </c>
    </row>
    <row r="1324" spans="1:21" x14ac:dyDescent="0.25">
      <c r="A1324" s="22">
        <v>46</v>
      </c>
      <c r="B1324" s="22">
        <v>0</v>
      </c>
      <c r="C1324" s="22" t="s">
        <v>0</v>
      </c>
      <c r="D1324" s="22" t="s">
        <v>7</v>
      </c>
      <c r="E1324" s="22" t="s">
        <v>2</v>
      </c>
      <c r="F1324" s="22">
        <v>4</v>
      </c>
      <c r="G1324" s="22" t="s">
        <v>9</v>
      </c>
      <c r="H1324" s="22">
        <v>3</v>
      </c>
      <c r="I1324" s="22">
        <v>3</v>
      </c>
      <c r="J1324" s="22">
        <v>4</v>
      </c>
      <c r="K1324" s="22" t="s">
        <v>15</v>
      </c>
      <c r="L1324" s="22">
        <v>8578</v>
      </c>
      <c r="M1324" s="22" t="s">
        <v>11</v>
      </c>
      <c r="N1324" s="22">
        <v>12</v>
      </c>
      <c r="O1324" s="22">
        <v>2</v>
      </c>
      <c r="P1324" s="22">
        <v>9</v>
      </c>
      <c r="Q1324" s="22">
        <f t="shared" si="20"/>
        <v>3</v>
      </c>
      <c r="R1324" s="22">
        <v>8</v>
      </c>
      <c r="S1324" s="22">
        <v>4</v>
      </c>
      <c r="T1324" s="22">
        <v>7</v>
      </c>
      <c r="U1324" s="22">
        <v>2</v>
      </c>
    </row>
    <row r="1325" spans="1:21" x14ac:dyDescent="0.25">
      <c r="A1325" s="22">
        <v>28</v>
      </c>
      <c r="B1325" s="22">
        <v>0</v>
      </c>
      <c r="C1325" s="22" t="s">
        <v>12</v>
      </c>
      <c r="D1325" s="22" t="s">
        <v>13</v>
      </c>
      <c r="E1325" s="22" t="s">
        <v>2</v>
      </c>
      <c r="F1325" s="22">
        <v>3</v>
      </c>
      <c r="G1325" s="22" t="s">
        <v>9</v>
      </c>
      <c r="H1325" s="22">
        <v>3</v>
      </c>
      <c r="I1325" s="22">
        <v>1</v>
      </c>
      <c r="J1325" s="22">
        <v>4</v>
      </c>
      <c r="K1325" s="22" t="s">
        <v>15</v>
      </c>
      <c r="L1325" s="22">
        <v>2706</v>
      </c>
      <c r="M1325" s="22" t="s">
        <v>11</v>
      </c>
      <c r="N1325" s="22">
        <v>3</v>
      </c>
      <c r="O1325" s="22">
        <v>3</v>
      </c>
      <c r="P1325" s="22">
        <v>3</v>
      </c>
      <c r="Q1325" s="22">
        <f t="shared" si="20"/>
        <v>0</v>
      </c>
      <c r="R1325" s="22">
        <v>2</v>
      </c>
      <c r="S1325" s="22">
        <v>2</v>
      </c>
      <c r="T1325" s="22">
        <v>2</v>
      </c>
      <c r="U1325" s="22">
        <v>1</v>
      </c>
    </row>
    <row r="1326" spans="1:21" x14ac:dyDescent="0.25">
      <c r="A1326" s="22">
        <v>29</v>
      </c>
      <c r="B1326" s="22">
        <v>0</v>
      </c>
      <c r="C1326" s="22" t="s">
        <v>0</v>
      </c>
      <c r="D1326" s="22" t="s">
        <v>7</v>
      </c>
      <c r="E1326" s="22" t="s">
        <v>2</v>
      </c>
      <c r="F1326" s="22">
        <v>4</v>
      </c>
      <c r="G1326" s="22" t="s">
        <v>9</v>
      </c>
      <c r="H1326" s="22">
        <v>1</v>
      </c>
      <c r="I1326" s="22">
        <v>2</v>
      </c>
      <c r="J1326" s="22">
        <v>3</v>
      </c>
      <c r="K1326" s="22" t="s">
        <v>15</v>
      </c>
      <c r="L1326" s="22">
        <v>6384</v>
      </c>
      <c r="M1326" s="22" t="s">
        <v>11</v>
      </c>
      <c r="N1326" s="22">
        <v>11</v>
      </c>
      <c r="O1326" s="22">
        <v>3</v>
      </c>
      <c r="P1326" s="22">
        <v>7</v>
      </c>
      <c r="Q1326" s="22">
        <f t="shared" si="20"/>
        <v>4</v>
      </c>
      <c r="R1326" s="22">
        <v>0</v>
      </c>
      <c r="S1326" s="22">
        <v>1</v>
      </c>
      <c r="T1326" s="22">
        <v>6</v>
      </c>
      <c r="U1326" s="22">
        <v>29</v>
      </c>
    </row>
    <row r="1327" spans="1:21" x14ac:dyDescent="0.25">
      <c r="A1327" s="22">
        <v>42</v>
      </c>
      <c r="B1327" s="22">
        <v>0</v>
      </c>
      <c r="C1327" s="22" t="s">
        <v>0</v>
      </c>
      <c r="D1327" s="22" t="s">
        <v>7</v>
      </c>
      <c r="E1327" s="22" t="s">
        <v>2</v>
      </c>
      <c r="F1327" s="22">
        <v>4</v>
      </c>
      <c r="G1327" s="22" t="s">
        <v>9</v>
      </c>
      <c r="H1327" s="22">
        <v>3</v>
      </c>
      <c r="I1327" s="22">
        <v>1</v>
      </c>
      <c r="J1327" s="22">
        <v>3</v>
      </c>
      <c r="K1327" s="22" t="s">
        <v>4</v>
      </c>
      <c r="L1327" s="22">
        <v>3968</v>
      </c>
      <c r="M1327" s="22" t="s">
        <v>11</v>
      </c>
      <c r="N1327" s="22">
        <v>8</v>
      </c>
      <c r="O1327" s="22">
        <v>3</v>
      </c>
      <c r="P1327" s="22">
        <v>0</v>
      </c>
      <c r="Q1327" s="22">
        <f t="shared" si="20"/>
        <v>8</v>
      </c>
      <c r="R1327" s="22">
        <v>0</v>
      </c>
      <c r="S1327" s="22">
        <v>0</v>
      </c>
      <c r="T1327" s="22">
        <v>0</v>
      </c>
      <c r="U1327" s="22">
        <v>8</v>
      </c>
    </row>
    <row r="1328" spans="1:21" x14ac:dyDescent="0.25">
      <c r="A1328" s="22">
        <v>32</v>
      </c>
      <c r="B1328" s="22">
        <v>1</v>
      </c>
      <c r="C1328" s="22" t="s">
        <v>0</v>
      </c>
      <c r="D1328" s="22" t="s">
        <v>1</v>
      </c>
      <c r="E1328" s="22" t="s">
        <v>14</v>
      </c>
      <c r="F1328" s="22">
        <v>3</v>
      </c>
      <c r="G1328" s="22" t="s">
        <v>9</v>
      </c>
      <c r="H1328" s="22">
        <v>2</v>
      </c>
      <c r="I1328" s="22">
        <v>2</v>
      </c>
      <c r="J1328" s="22">
        <v>2</v>
      </c>
      <c r="K1328" s="22" t="s">
        <v>4</v>
      </c>
      <c r="L1328" s="22">
        <v>9907</v>
      </c>
      <c r="M1328" s="22" t="s">
        <v>5</v>
      </c>
      <c r="N1328" s="22">
        <v>7</v>
      </c>
      <c r="O1328" s="22">
        <v>2</v>
      </c>
      <c r="P1328" s="22">
        <v>2</v>
      </c>
      <c r="Q1328" s="22">
        <f t="shared" si="20"/>
        <v>5</v>
      </c>
      <c r="R1328" s="22">
        <v>2</v>
      </c>
      <c r="S1328" s="22">
        <v>2</v>
      </c>
      <c r="T1328" s="22">
        <v>2</v>
      </c>
      <c r="U1328" s="22">
        <v>2</v>
      </c>
    </row>
    <row r="1329" spans="1:21" x14ac:dyDescent="0.25">
      <c r="A1329" s="22">
        <v>46</v>
      </c>
      <c r="B1329" s="22">
        <v>0</v>
      </c>
      <c r="C1329" s="22" t="s">
        <v>0</v>
      </c>
      <c r="D1329" s="22" t="s">
        <v>1</v>
      </c>
      <c r="E1329" s="22" t="s">
        <v>17</v>
      </c>
      <c r="F1329" s="22">
        <v>1</v>
      </c>
      <c r="G1329" s="22" t="s">
        <v>3</v>
      </c>
      <c r="H1329" s="22">
        <v>4</v>
      </c>
      <c r="I1329" s="22">
        <v>4</v>
      </c>
      <c r="J1329" s="22">
        <v>1</v>
      </c>
      <c r="K1329" s="22" t="s">
        <v>15</v>
      </c>
      <c r="L1329" s="22">
        <v>13225</v>
      </c>
      <c r="M1329" s="22" t="s">
        <v>11</v>
      </c>
      <c r="N1329" s="22">
        <v>25</v>
      </c>
      <c r="O1329" s="22">
        <v>3</v>
      </c>
      <c r="P1329" s="22">
        <v>19</v>
      </c>
      <c r="Q1329" s="22">
        <f t="shared" si="20"/>
        <v>6</v>
      </c>
      <c r="R1329" s="22">
        <v>17</v>
      </c>
      <c r="S1329" s="22">
        <v>2</v>
      </c>
      <c r="T1329" s="22">
        <v>8</v>
      </c>
      <c r="U1329" s="22">
        <v>3</v>
      </c>
    </row>
    <row r="1330" spans="1:21" x14ac:dyDescent="0.25">
      <c r="A1330" s="22">
        <v>27</v>
      </c>
      <c r="B1330" s="22">
        <v>0</v>
      </c>
      <c r="C1330" s="22" t="s">
        <v>0</v>
      </c>
      <c r="D1330" s="22" t="s">
        <v>1</v>
      </c>
      <c r="E1330" s="22" t="s">
        <v>8</v>
      </c>
      <c r="F1330" s="22">
        <v>2</v>
      </c>
      <c r="G1330" s="22" t="s">
        <v>3</v>
      </c>
      <c r="H1330" s="22">
        <v>2</v>
      </c>
      <c r="I1330" s="22">
        <v>2</v>
      </c>
      <c r="J1330" s="22">
        <v>3</v>
      </c>
      <c r="K1330" s="22" t="s">
        <v>10</v>
      </c>
      <c r="L1330" s="22">
        <v>3540</v>
      </c>
      <c r="M1330" s="22" t="s">
        <v>11</v>
      </c>
      <c r="N1330" s="22">
        <v>9</v>
      </c>
      <c r="O1330" s="22">
        <v>3</v>
      </c>
      <c r="P1330" s="22">
        <v>9</v>
      </c>
      <c r="Q1330" s="22">
        <f t="shared" si="20"/>
        <v>0</v>
      </c>
      <c r="R1330" s="22">
        <v>8</v>
      </c>
      <c r="S1330" s="22">
        <v>5</v>
      </c>
      <c r="T1330" s="22">
        <v>8</v>
      </c>
      <c r="U1330" s="22">
        <v>23</v>
      </c>
    </row>
    <row r="1331" spans="1:21" x14ac:dyDescent="0.25">
      <c r="A1331" s="22">
        <v>29</v>
      </c>
      <c r="B1331" s="22">
        <v>0</v>
      </c>
      <c r="C1331" s="22" t="s">
        <v>0</v>
      </c>
      <c r="D1331" s="22" t="s">
        <v>13</v>
      </c>
      <c r="E1331" s="22" t="s">
        <v>8</v>
      </c>
      <c r="F1331" s="22">
        <v>4</v>
      </c>
      <c r="G1331" s="22" t="s">
        <v>9</v>
      </c>
      <c r="H1331" s="22">
        <v>2</v>
      </c>
      <c r="I1331" s="22">
        <v>1</v>
      </c>
      <c r="J1331" s="22">
        <v>2</v>
      </c>
      <c r="K1331" s="22" t="s">
        <v>10</v>
      </c>
      <c r="L1331" s="22">
        <v>2804</v>
      </c>
      <c r="M1331" s="22" t="s">
        <v>11</v>
      </c>
      <c r="N1331" s="22">
        <v>1</v>
      </c>
      <c r="O1331" s="22">
        <v>3</v>
      </c>
      <c r="P1331" s="22">
        <v>1</v>
      </c>
      <c r="Q1331" s="22">
        <f t="shared" si="20"/>
        <v>0</v>
      </c>
      <c r="R1331" s="22">
        <v>0</v>
      </c>
      <c r="S1331" s="22">
        <v>0</v>
      </c>
      <c r="T1331" s="22">
        <v>0</v>
      </c>
      <c r="U1331" s="22">
        <v>6</v>
      </c>
    </row>
    <row r="1332" spans="1:21" x14ac:dyDescent="0.25">
      <c r="A1332" s="22">
        <v>43</v>
      </c>
      <c r="B1332" s="22">
        <v>0</v>
      </c>
      <c r="C1332" s="22" t="s">
        <v>0</v>
      </c>
      <c r="D1332" s="22" t="s">
        <v>7</v>
      </c>
      <c r="E1332" s="22" t="s">
        <v>8</v>
      </c>
      <c r="F1332" s="22">
        <v>1</v>
      </c>
      <c r="G1332" s="22" t="s">
        <v>3</v>
      </c>
      <c r="H1332" s="22">
        <v>2</v>
      </c>
      <c r="I1332" s="22">
        <v>5</v>
      </c>
      <c r="J1332" s="22">
        <v>3</v>
      </c>
      <c r="K1332" s="22" t="s">
        <v>10</v>
      </c>
      <c r="L1332" s="22">
        <v>19392</v>
      </c>
      <c r="M1332" s="22" t="s">
        <v>11</v>
      </c>
      <c r="N1332" s="22">
        <v>21</v>
      </c>
      <c r="O1332" s="22">
        <v>3</v>
      </c>
      <c r="P1332" s="22">
        <v>16</v>
      </c>
      <c r="Q1332" s="22">
        <f t="shared" si="20"/>
        <v>5</v>
      </c>
      <c r="R1332" s="22">
        <v>12</v>
      </c>
      <c r="S1332" s="22">
        <v>6</v>
      </c>
      <c r="T1332" s="22">
        <v>14</v>
      </c>
      <c r="U1332" s="22">
        <v>6</v>
      </c>
    </row>
    <row r="1333" spans="1:21" x14ac:dyDescent="0.25">
      <c r="A1333" s="22">
        <v>48</v>
      </c>
      <c r="B1333" s="22">
        <v>0</v>
      </c>
      <c r="C1333" s="22" t="s">
        <v>0</v>
      </c>
      <c r="D1333" s="22" t="s">
        <v>7</v>
      </c>
      <c r="E1333" s="22" t="s">
        <v>2</v>
      </c>
      <c r="F1333" s="22">
        <v>4</v>
      </c>
      <c r="G1333" s="22" t="s">
        <v>9</v>
      </c>
      <c r="H1333" s="22">
        <v>2</v>
      </c>
      <c r="I1333" s="22">
        <v>5</v>
      </c>
      <c r="J1333" s="22">
        <v>2</v>
      </c>
      <c r="K1333" s="22" t="s">
        <v>10</v>
      </c>
      <c r="L1333" s="22">
        <v>19665</v>
      </c>
      <c r="M1333" s="22" t="s">
        <v>11</v>
      </c>
      <c r="N1333" s="22">
        <v>29</v>
      </c>
      <c r="O1333" s="22">
        <v>3</v>
      </c>
      <c r="P1333" s="22">
        <v>22</v>
      </c>
      <c r="Q1333" s="22">
        <f t="shared" si="20"/>
        <v>7</v>
      </c>
      <c r="R1333" s="22">
        <v>10</v>
      </c>
      <c r="S1333" s="22">
        <v>12</v>
      </c>
      <c r="T1333" s="22">
        <v>9</v>
      </c>
      <c r="U1333" s="22">
        <v>10</v>
      </c>
    </row>
    <row r="1334" spans="1:21" x14ac:dyDescent="0.25">
      <c r="A1334" s="22">
        <v>29</v>
      </c>
      <c r="B1334" s="22">
        <v>1</v>
      </c>
      <c r="C1334" s="22" t="s">
        <v>6</v>
      </c>
      <c r="D1334" s="22" t="s">
        <v>7</v>
      </c>
      <c r="E1334" s="22" t="s">
        <v>2</v>
      </c>
      <c r="F1334" s="22">
        <v>4</v>
      </c>
      <c r="G1334" s="22" t="s">
        <v>9</v>
      </c>
      <c r="H1334" s="22">
        <v>2</v>
      </c>
      <c r="I1334" s="22">
        <v>1</v>
      </c>
      <c r="J1334" s="22">
        <v>4</v>
      </c>
      <c r="K1334" s="22" t="s">
        <v>4</v>
      </c>
      <c r="L1334" s="22">
        <v>2439</v>
      </c>
      <c r="M1334" s="22" t="s">
        <v>5</v>
      </c>
      <c r="N1334" s="22">
        <v>1</v>
      </c>
      <c r="O1334" s="22">
        <v>2</v>
      </c>
      <c r="P1334" s="22">
        <v>1</v>
      </c>
      <c r="Q1334" s="22">
        <f t="shared" si="20"/>
        <v>0</v>
      </c>
      <c r="R1334" s="22">
        <v>0</v>
      </c>
      <c r="S1334" s="22">
        <v>1</v>
      </c>
      <c r="T1334" s="22">
        <v>0</v>
      </c>
      <c r="U1334" s="22">
        <v>24</v>
      </c>
    </row>
    <row r="1335" spans="1:21" x14ac:dyDescent="0.25">
      <c r="A1335" s="22">
        <v>46</v>
      </c>
      <c r="B1335" s="22">
        <v>1</v>
      </c>
      <c r="C1335" s="22" t="s">
        <v>0</v>
      </c>
      <c r="D1335" s="22" t="s">
        <v>1</v>
      </c>
      <c r="E1335" s="22" t="s">
        <v>2</v>
      </c>
      <c r="F1335" s="22">
        <v>3</v>
      </c>
      <c r="G1335" s="22" t="s">
        <v>3</v>
      </c>
      <c r="H1335" s="22">
        <v>3</v>
      </c>
      <c r="I1335" s="22">
        <v>3</v>
      </c>
      <c r="J1335" s="22">
        <v>2</v>
      </c>
      <c r="K1335" s="22" t="s">
        <v>10</v>
      </c>
      <c r="L1335" s="22">
        <v>7314</v>
      </c>
      <c r="M1335" s="22" t="s">
        <v>11</v>
      </c>
      <c r="N1335" s="22">
        <v>14</v>
      </c>
      <c r="O1335" s="22">
        <v>3</v>
      </c>
      <c r="P1335" s="22">
        <v>8</v>
      </c>
      <c r="Q1335" s="22">
        <f t="shared" si="20"/>
        <v>6</v>
      </c>
      <c r="R1335" s="22">
        <v>7</v>
      </c>
      <c r="S1335" s="22">
        <v>0</v>
      </c>
      <c r="T1335" s="22">
        <v>7</v>
      </c>
      <c r="U1335" s="22">
        <v>10</v>
      </c>
    </row>
    <row r="1336" spans="1:21" x14ac:dyDescent="0.25">
      <c r="A1336" s="22">
        <v>27</v>
      </c>
      <c r="B1336" s="22">
        <v>0</v>
      </c>
      <c r="C1336" s="22" t="s">
        <v>6</v>
      </c>
      <c r="D1336" s="22" t="s">
        <v>7</v>
      </c>
      <c r="E1336" s="22" t="s">
        <v>2</v>
      </c>
      <c r="F1336" s="22">
        <v>4</v>
      </c>
      <c r="G1336" s="22" t="s">
        <v>3</v>
      </c>
      <c r="H1336" s="22">
        <v>2</v>
      </c>
      <c r="I1336" s="22">
        <v>1</v>
      </c>
      <c r="J1336" s="22">
        <v>1</v>
      </c>
      <c r="K1336" s="22" t="s">
        <v>10</v>
      </c>
      <c r="L1336" s="22">
        <v>4774</v>
      </c>
      <c r="M1336" s="22" t="s">
        <v>11</v>
      </c>
      <c r="N1336" s="22">
        <v>8</v>
      </c>
      <c r="O1336" s="22">
        <v>2</v>
      </c>
      <c r="P1336" s="22">
        <v>7</v>
      </c>
      <c r="Q1336" s="22">
        <f t="shared" si="20"/>
        <v>1</v>
      </c>
      <c r="R1336" s="22">
        <v>6</v>
      </c>
      <c r="S1336" s="22">
        <v>7</v>
      </c>
      <c r="T1336" s="22">
        <v>3</v>
      </c>
      <c r="U1336" s="22">
        <v>15</v>
      </c>
    </row>
    <row r="1337" spans="1:21" x14ac:dyDescent="0.25">
      <c r="A1337" s="22">
        <v>39</v>
      </c>
      <c r="B1337" s="22">
        <v>0</v>
      </c>
      <c r="C1337" s="22" t="s">
        <v>0</v>
      </c>
      <c r="D1337" s="22" t="s">
        <v>7</v>
      </c>
      <c r="E1337" s="22" t="s">
        <v>20</v>
      </c>
      <c r="F1337" s="22">
        <v>4</v>
      </c>
      <c r="G1337" s="22" t="s">
        <v>9</v>
      </c>
      <c r="H1337" s="22">
        <v>3</v>
      </c>
      <c r="I1337" s="22">
        <v>2</v>
      </c>
      <c r="J1337" s="22">
        <v>4</v>
      </c>
      <c r="K1337" s="22" t="s">
        <v>15</v>
      </c>
      <c r="L1337" s="22">
        <v>3902</v>
      </c>
      <c r="M1337" s="22" t="s">
        <v>11</v>
      </c>
      <c r="N1337" s="22">
        <v>7</v>
      </c>
      <c r="O1337" s="22">
        <v>3</v>
      </c>
      <c r="P1337" s="22">
        <v>2</v>
      </c>
      <c r="Q1337" s="22">
        <f t="shared" si="20"/>
        <v>5</v>
      </c>
      <c r="R1337" s="22">
        <v>2</v>
      </c>
      <c r="S1337" s="22">
        <v>2</v>
      </c>
      <c r="T1337" s="22">
        <v>2</v>
      </c>
      <c r="U1337" s="22">
        <v>19</v>
      </c>
    </row>
    <row r="1338" spans="1:21" x14ac:dyDescent="0.25">
      <c r="A1338" s="22">
        <v>55</v>
      </c>
      <c r="B1338" s="22">
        <v>0</v>
      </c>
      <c r="C1338" s="22" t="s">
        <v>0</v>
      </c>
      <c r="D1338" s="22" t="s">
        <v>7</v>
      </c>
      <c r="E1338" s="22" t="s">
        <v>17</v>
      </c>
      <c r="F1338" s="22">
        <v>2</v>
      </c>
      <c r="G1338" s="22" t="s">
        <v>9</v>
      </c>
      <c r="H1338" s="22">
        <v>2</v>
      </c>
      <c r="I1338" s="22">
        <v>1</v>
      </c>
      <c r="J1338" s="22">
        <v>4</v>
      </c>
      <c r="K1338" s="22" t="s">
        <v>10</v>
      </c>
      <c r="L1338" s="22">
        <v>2662</v>
      </c>
      <c r="M1338" s="22" t="s">
        <v>11</v>
      </c>
      <c r="N1338" s="22">
        <v>19</v>
      </c>
      <c r="O1338" s="22">
        <v>4</v>
      </c>
      <c r="P1338" s="22">
        <v>5</v>
      </c>
      <c r="Q1338" s="22">
        <f t="shared" si="20"/>
        <v>14</v>
      </c>
      <c r="R1338" s="22">
        <v>2</v>
      </c>
      <c r="S1338" s="22">
        <v>0</v>
      </c>
      <c r="T1338" s="22">
        <v>4</v>
      </c>
      <c r="U1338" s="22">
        <v>2</v>
      </c>
    </row>
    <row r="1339" spans="1:21" x14ac:dyDescent="0.25">
      <c r="A1339" s="22">
        <v>28</v>
      </c>
      <c r="B1339" s="22">
        <v>0</v>
      </c>
      <c r="C1339" s="22" t="s">
        <v>0</v>
      </c>
      <c r="D1339" s="22" t="s">
        <v>1</v>
      </c>
      <c r="E1339" s="22" t="s">
        <v>8</v>
      </c>
      <c r="F1339" s="22">
        <v>2</v>
      </c>
      <c r="G1339" s="22" t="s">
        <v>3</v>
      </c>
      <c r="H1339" s="22">
        <v>3</v>
      </c>
      <c r="I1339" s="22">
        <v>1</v>
      </c>
      <c r="J1339" s="22">
        <v>2</v>
      </c>
      <c r="K1339" s="22" t="s">
        <v>10</v>
      </c>
      <c r="L1339" s="22">
        <v>2856</v>
      </c>
      <c r="M1339" s="22" t="s">
        <v>11</v>
      </c>
      <c r="N1339" s="22">
        <v>1</v>
      </c>
      <c r="O1339" s="22">
        <v>3</v>
      </c>
      <c r="P1339" s="22">
        <v>1</v>
      </c>
      <c r="Q1339" s="22">
        <f t="shared" si="20"/>
        <v>0</v>
      </c>
      <c r="R1339" s="22">
        <v>0</v>
      </c>
      <c r="S1339" s="22">
        <v>0</v>
      </c>
      <c r="T1339" s="22">
        <v>0</v>
      </c>
      <c r="U1339" s="22">
        <v>3</v>
      </c>
    </row>
    <row r="1340" spans="1:21" x14ac:dyDescent="0.25">
      <c r="A1340" s="22">
        <v>30</v>
      </c>
      <c r="B1340" s="22">
        <v>1</v>
      </c>
      <c r="C1340" s="22" t="s">
        <v>0</v>
      </c>
      <c r="D1340" s="22" t="s">
        <v>1</v>
      </c>
      <c r="E1340" s="22" t="s">
        <v>8</v>
      </c>
      <c r="F1340" s="22">
        <v>2</v>
      </c>
      <c r="G1340" s="22" t="s">
        <v>9</v>
      </c>
      <c r="H1340" s="22">
        <v>3</v>
      </c>
      <c r="I1340" s="22">
        <v>1</v>
      </c>
      <c r="J1340" s="22">
        <v>4</v>
      </c>
      <c r="K1340" s="22" t="s">
        <v>4</v>
      </c>
      <c r="L1340" s="22">
        <v>1081</v>
      </c>
      <c r="M1340" s="22" t="s">
        <v>11</v>
      </c>
      <c r="N1340" s="22">
        <v>1</v>
      </c>
      <c r="O1340" s="22">
        <v>2</v>
      </c>
      <c r="P1340" s="22">
        <v>1</v>
      </c>
      <c r="Q1340" s="22">
        <f t="shared" si="20"/>
        <v>0</v>
      </c>
      <c r="R1340" s="22">
        <v>0</v>
      </c>
      <c r="S1340" s="22">
        <v>0</v>
      </c>
      <c r="T1340" s="22">
        <v>0</v>
      </c>
      <c r="U1340" s="22">
        <v>9</v>
      </c>
    </row>
    <row r="1341" spans="1:21" x14ac:dyDescent="0.25">
      <c r="A1341" s="22">
        <v>22</v>
      </c>
      <c r="B1341" s="22">
        <v>1</v>
      </c>
      <c r="C1341" s="22" t="s">
        <v>0</v>
      </c>
      <c r="D1341" s="22" t="s">
        <v>7</v>
      </c>
      <c r="E1341" s="22" t="s">
        <v>2</v>
      </c>
      <c r="F1341" s="22">
        <v>4</v>
      </c>
      <c r="G1341" s="22" t="s">
        <v>9</v>
      </c>
      <c r="H1341" s="22">
        <v>3</v>
      </c>
      <c r="I1341" s="22">
        <v>1</v>
      </c>
      <c r="J1341" s="22">
        <v>2</v>
      </c>
      <c r="K1341" s="22" t="s">
        <v>4</v>
      </c>
      <c r="L1341" s="22">
        <v>2472</v>
      </c>
      <c r="M1341" s="22" t="s">
        <v>5</v>
      </c>
      <c r="N1341" s="22">
        <v>1</v>
      </c>
      <c r="O1341" s="22">
        <v>3</v>
      </c>
      <c r="P1341" s="22">
        <v>1</v>
      </c>
      <c r="Q1341" s="22">
        <f t="shared" si="20"/>
        <v>0</v>
      </c>
      <c r="R1341" s="22">
        <v>0</v>
      </c>
      <c r="S1341" s="22">
        <v>0</v>
      </c>
      <c r="T1341" s="22">
        <v>0</v>
      </c>
      <c r="U1341" s="22">
        <v>7</v>
      </c>
    </row>
    <row r="1342" spans="1:21" x14ac:dyDescent="0.25">
      <c r="A1342" s="22">
        <v>36</v>
      </c>
      <c r="B1342" s="22">
        <v>0</v>
      </c>
      <c r="C1342" s="22" t="s">
        <v>0</v>
      </c>
      <c r="D1342" s="22" t="s">
        <v>1</v>
      </c>
      <c r="E1342" s="22" t="s">
        <v>17</v>
      </c>
      <c r="F1342" s="22">
        <v>2</v>
      </c>
      <c r="G1342" s="22" t="s">
        <v>3</v>
      </c>
      <c r="H1342" s="22">
        <v>2</v>
      </c>
      <c r="I1342" s="22">
        <v>2</v>
      </c>
      <c r="J1342" s="22">
        <v>3</v>
      </c>
      <c r="K1342" s="22" t="s">
        <v>10</v>
      </c>
      <c r="L1342" s="22">
        <v>5673</v>
      </c>
      <c r="M1342" s="22" t="s">
        <v>5</v>
      </c>
      <c r="N1342" s="22">
        <v>10</v>
      </c>
      <c r="O1342" s="22">
        <v>3</v>
      </c>
      <c r="P1342" s="22">
        <v>10</v>
      </c>
      <c r="Q1342" s="22">
        <f t="shared" si="20"/>
        <v>0</v>
      </c>
      <c r="R1342" s="22">
        <v>9</v>
      </c>
      <c r="S1342" s="22">
        <v>1</v>
      </c>
      <c r="T1342" s="22">
        <v>7</v>
      </c>
      <c r="U1342" s="22">
        <v>10</v>
      </c>
    </row>
    <row r="1343" spans="1:21" x14ac:dyDescent="0.25">
      <c r="A1343" s="22">
        <v>31</v>
      </c>
      <c r="B1343" s="22">
        <v>0</v>
      </c>
      <c r="C1343" s="22" t="s">
        <v>0</v>
      </c>
      <c r="D1343" s="22" t="s">
        <v>7</v>
      </c>
      <c r="E1343" s="22" t="s">
        <v>2</v>
      </c>
      <c r="F1343" s="22">
        <v>2</v>
      </c>
      <c r="G1343" s="22" t="s">
        <v>9</v>
      </c>
      <c r="H1343" s="22">
        <v>3</v>
      </c>
      <c r="I1343" s="22">
        <v>2</v>
      </c>
      <c r="J1343" s="22">
        <v>3</v>
      </c>
      <c r="K1343" s="22" t="s">
        <v>15</v>
      </c>
      <c r="L1343" s="22">
        <v>4197</v>
      </c>
      <c r="M1343" s="22" t="s">
        <v>11</v>
      </c>
      <c r="N1343" s="22">
        <v>10</v>
      </c>
      <c r="O1343" s="22">
        <v>3</v>
      </c>
      <c r="P1343" s="22">
        <v>10</v>
      </c>
      <c r="Q1343" s="22">
        <f t="shared" si="20"/>
        <v>0</v>
      </c>
      <c r="R1343" s="22">
        <v>8</v>
      </c>
      <c r="S1343" s="22">
        <v>0</v>
      </c>
      <c r="T1343" s="22">
        <v>2</v>
      </c>
      <c r="U1343" s="22">
        <v>20</v>
      </c>
    </row>
    <row r="1344" spans="1:21" x14ac:dyDescent="0.25">
      <c r="A1344" s="22">
        <v>34</v>
      </c>
      <c r="B1344" s="22">
        <v>0</v>
      </c>
      <c r="C1344" s="22" t="s">
        <v>0</v>
      </c>
      <c r="D1344" s="22" t="s">
        <v>1</v>
      </c>
      <c r="E1344" s="22" t="s">
        <v>2</v>
      </c>
      <c r="F1344" s="22">
        <v>3</v>
      </c>
      <c r="G1344" s="22" t="s">
        <v>9</v>
      </c>
      <c r="H1344" s="22">
        <v>3</v>
      </c>
      <c r="I1344" s="22">
        <v>3</v>
      </c>
      <c r="J1344" s="22">
        <v>4</v>
      </c>
      <c r="K1344" s="22" t="s">
        <v>10</v>
      </c>
      <c r="L1344" s="22">
        <v>9713</v>
      </c>
      <c r="M1344" s="22" t="s">
        <v>5</v>
      </c>
      <c r="N1344" s="22">
        <v>9</v>
      </c>
      <c r="O1344" s="22">
        <v>3</v>
      </c>
      <c r="P1344" s="22">
        <v>5</v>
      </c>
      <c r="Q1344" s="22">
        <f t="shared" si="20"/>
        <v>4</v>
      </c>
      <c r="R1344" s="22">
        <v>3</v>
      </c>
      <c r="S1344" s="22">
        <v>1</v>
      </c>
      <c r="T1344" s="22">
        <v>0</v>
      </c>
      <c r="U1344" s="22">
        <v>4</v>
      </c>
    </row>
    <row r="1345" spans="1:21" x14ac:dyDescent="0.25">
      <c r="A1345" s="22">
        <v>29</v>
      </c>
      <c r="B1345" s="22">
        <v>0</v>
      </c>
      <c r="C1345" s="22" t="s">
        <v>0</v>
      </c>
      <c r="D1345" s="22" t="s">
        <v>7</v>
      </c>
      <c r="E1345" s="22" t="s">
        <v>2</v>
      </c>
      <c r="F1345" s="22">
        <v>4</v>
      </c>
      <c r="G1345" s="22" t="s">
        <v>9</v>
      </c>
      <c r="H1345" s="22">
        <v>3</v>
      </c>
      <c r="I1345" s="22">
        <v>1</v>
      </c>
      <c r="J1345" s="22">
        <v>1</v>
      </c>
      <c r="K1345" s="22" t="s">
        <v>4</v>
      </c>
      <c r="L1345" s="22">
        <v>2062</v>
      </c>
      <c r="M1345" s="22" t="s">
        <v>11</v>
      </c>
      <c r="N1345" s="22">
        <v>11</v>
      </c>
      <c r="O1345" s="22">
        <v>3</v>
      </c>
      <c r="P1345" s="22">
        <v>3</v>
      </c>
      <c r="Q1345" s="22">
        <f t="shared" si="20"/>
        <v>8</v>
      </c>
      <c r="R1345" s="22">
        <v>2</v>
      </c>
      <c r="S1345" s="22">
        <v>1</v>
      </c>
      <c r="T1345" s="22">
        <v>2</v>
      </c>
      <c r="U1345" s="22">
        <v>7</v>
      </c>
    </row>
    <row r="1346" spans="1:21" x14ac:dyDescent="0.25">
      <c r="A1346" s="22">
        <v>37</v>
      </c>
      <c r="B1346" s="22">
        <v>0</v>
      </c>
      <c r="C1346" s="22" t="s">
        <v>0</v>
      </c>
      <c r="D1346" s="22" t="s">
        <v>7</v>
      </c>
      <c r="E1346" s="22" t="s">
        <v>8</v>
      </c>
      <c r="F1346" s="22">
        <v>4</v>
      </c>
      <c r="G1346" s="22" t="s">
        <v>9</v>
      </c>
      <c r="H1346" s="22">
        <v>3</v>
      </c>
      <c r="I1346" s="22">
        <v>2</v>
      </c>
      <c r="J1346" s="22">
        <v>1</v>
      </c>
      <c r="K1346" s="22" t="s">
        <v>10</v>
      </c>
      <c r="L1346" s="22">
        <v>4284</v>
      </c>
      <c r="M1346" s="22" t="s">
        <v>5</v>
      </c>
      <c r="N1346" s="22">
        <v>16</v>
      </c>
      <c r="O1346" s="22">
        <v>3</v>
      </c>
      <c r="P1346" s="22">
        <v>5</v>
      </c>
      <c r="Q1346" s="22">
        <f t="shared" si="20"/>
        <v>11</v>
      </c>
      <c r="R1346" s="22">
        <v>3</v>
      </c>
      <c r="S1346" s="22">
        <v>0</v>
      </c>
      <c r="T1346" s="22">
        <v>4</v>
      </c>
      <c r="U1346" s="22">
        <v>7</v>
      </c>
    </row>
    <row r="1347" spans="1:21" x14ac:dyDescent="0.25">
      <c r="A1347" s="22">
        <v>35</v>
      </c>
      <c r="B1347" s="22">
        <v>0</v>
      </c>
      <c r="C1347" s="22" t="s">
        <v>0</v>
      </c>
      <c r="D1347" s="22" t="s">
        <v>7</v>
      </c>
      <c r="E1347" s="22" t="s">
        <v>20</v>
      </c>
      <c r="F1347" s="22">
        <v>4</v>
      </c>
      <c r="G1347" s="22" t="s">
        <v>3</v>
      </c>
      <c r="H1347" s="22">
        <v>2</v>
      </c>
      <c r="I1347" s="22">
        <v>2</v>
      </c>
      <c r="J1347" s="22">
        <v>2</v>
      </c>
      <c r="K1347" s="22" t="s">
        <v>10</v>
      </c>
      <c r="L1347" s="22">
        <v>4788</v>
      </c>
      <c r="M1347" s="22" t="s">
        <v>5</v>
      </c>
      <c r="N1347" s="22">
        <v>4</v>
      </c>
      <c r="O1347" s="22">
        <v>3</v>
      </c>
      <c r="P1347" s="22">
        <v>3</v>
      </c>
      <c r="Q1347" s="22">
        <f t="shared" ref="Q1347:Q1410" si="21">N1347-P1347</f>
        <v>1</v>
      </c>
      <c r="R1347" s="22">
        <v>2</v>
      </c>
      <c r="S1347" s="22">
        <v>0</v>
      </c>
      <c r="T1347" s="22">
        <v>2</v>
      </c>
      <c r="U1347" s="22">
        <v>16</v>
      </c>
    </row>
    <row r="1348" spans="1:21" x14ac:dyDescent="0.25">
      <c r="A1348" s="22">
        <v>45</v>
      </c>
      <c r="B1348" s="22">
        <v>0</v>
      </c>
      <c r="C1348" s="22" t="s">
        <v>0</v>
      </c>
      <c r="D1348" s="22" t="s">
        <v>7</v>
      </c>
      <c r="E1348" s="22" t="s">
        <v>2</v>
      </c>
      <c r="F1348" s="22">
        <v>2</v>
      </c>
      <c r="G1348" s="22" t="s">
        <v>3</v>
      </c>
      <c r="H1348" s="22">
        <v>2</v>
      </c>
      <c r="I1348" s="22">
        <v>2</v>
      </c>
      <c r="J1348" s="22">
        <v>4</v>
      </c>
      <c r="K1348" s="22" t="s">
        <v>10</v>
      </c>
      <c r="L1348" s="22">
        <v>5906</v>
      </c>
      <c r="M1348" s="22" t="s">
        <v>11</v>
      </c>
      <c r="N1348" s="22">
        <v>10</v>
      </c>
      <c r="O1348" s="22">
        <v>2</v>
      </c>
      <c r="P1348" s="22">
        <v>9</v>
      </c>
      <c r="Q1348" s="22">
        <f t="shared" si="21"/>
        <v>1</v>
      </c>
      <c r="R1348" s="22">
        <v>8</v>
      </c>
      <c r="S1348" s="22">
        <v>3</v>
      </c>
      <c r="T1348" s="22">
        <v>8</v>
      </c>
      <c r="U1348" s="22">
        <v>25</v>
      </c>
    </row>
    <row r="1349" spans="1:21" x14ac:dyDescent="0.25">
      <c r="A1349" s="22">
        <v>36</v>
      </c>
      <c r="B1349" s="22">
        <v>0</v>
      </c>
      <c r="C1349" s="22" t="s">
        <v>6</v>
      </c>
      <c r="D1349" s="22" t="s">
        <v>13</v>
      </c>
      <c r="E1349" s="22" t="s">
        <v>13</v>
      </c>
      <c r="F1349" s="22">
        <v>2</v>
      </c>
      <c r="G1349" s="22" t="s">
        <v>9</v>
      </c>
      <c r="H1349" s="22">
        <v>2</v>
      </c>
      <c r="I1349" s="22">
        <v>2</v>
      </c>
      <c r="J1349" s="22">
        <v>4</v>
      </c>
      <c r="K1349" s="22" t="s">
        <v>4</v>
      </c>
      <c r="L1349" s="22">
        <v>3886</v>
      </c>
      <c r="M1349" s="22" t="s">
        <v>11</v>
      </c>
      <c r="N1349" s="22">
        <v>10</v>
      </c>
      <c r="O1349" s="22">
        <v>2</v>
      </c>
      <c r="P1349" s="22">
        <v>10</v>
      </c>
      <c r="Q1349" s="22">
        <f t="shared" si="21"/>
        <v>0</v>
      </c>
      <c r="R1349" s="22">
        <v>1</v>
      </c>
      <c r="S1349" s="22">
        <v>0</v>
      </c>
      <c r="T1349" s="22">
        <v>8</v>
      </c>
      <c r="U1349" s="22">
        <v>2</v>
      </c>
    </row>
    <row r="1350" spans="1:21" x14ac:dyDescent="0.25">
      <c r="A1350" s="22">
        <v>40</v>
      </c>
      <c r="B1350" s="22">
        <v>0</v>
      </c>
      <c r="C1350" s="22" t="s">
        <v>0</v>
      </c>
      <c r="D1350" s="22" t="s">
        <v>7</v>
      </c>
      <c r="E1350" s="22" t="s">
        <v>2</v>
      </c>
      <c r="F1350" s="22">
        <v>1</v>
      </c>
      <c r="G1350" s="22" t="s">
        <v>9</v>
      </c>
      <c r="H1350" s="22">
        <v>3</v>
      </c>
      <c r="I1350" s="22">
        <v>4</v>
      </c>
      <c r="J1350" s="22">
        <v>1</v>
      </c>
      <c r="K1350" s="22" t="s">
        <v>15</v>
      </c>
      <c r="L1350" s="22">
        <v>16823</v>
      </c>
      <c r="M1350" s="22" t="s">
        <v>11</v>
      </c>
      <c r="N1350" s="22">
        <v>22</v>
      </c>
      <c r="O1350" s="22">
        <v>3</v>
      </c>
      <c r="P1350" s="22">
        <v>19</v>
      </c>
      <c r="Q1350" s="22">
        <f t="shared" si="21"/>
        <v>3</v>
      </c>
      <c r="R1350" s="22">
        <v>7</v>
      </c>
      <c r="S1350" s="22">
        <v>11</v>
      </c>
      <c r="T1350" s="22">
        <v>16</v>
      </c>
      <c r="U1350" s="22">
        <v>1</v>
      </c>
    </row>
    <row r="1351" spans="1:21" x14ac:dyDescent="0.25">
      <c r="A1351" s="22">
        <v>26</v>
      </c>
      <c r="B1351" s="22">
        <v>0</v>
      </c>
      <c r="C1351" s="22" t="s">
        <v>0</v>
      </c>
      <c r="D1351" s="22" t="s">
        <v>7</v>
      </c>
      <c r="E1351" s="22" t="s">
        <v>2</v>
      </c>
      <c r="F1351" s="22">
        <v>2</v>
      </c>
      <c r="G1351" s="22" t="s">
        <v>3</v>
      </c>
      <c r="H1351" s="22">
        <v>2</v>
      </c>
      <c r="I1351" s="22">
        <v>1</v>
      </c>
      <c r="J1351" s="22">
        <v>3</v>
      </c>
      <c r="K1351" s="22" t="s">
        <v>10</v>
      </c>
      <c r="L1351" s="22">
        <v>2933</v>
      </c>
      <c r="M1351" s="22" t="s">
        <v>5</v>
      </c>
      <c r="N1351" s="22">
        <v>1</v>
      </c>
      <c r="O1351" s="22">
        <v>2</v>
      </c>
      <c r="P1351" s="22">
        <v>1</v>
      </c>
      <c r="Q1351" s="22">
        <f t="shared" si="21"/>
        <v>0</v>
      </c>
      <c r="R1351" s="22">
        <v>0</v>
      </c>
      <c r="S1351" s="22">
        <v>1</v>
      </c>
      <c r="T1351" s="22">
        <v>0</v>
      </c>
      <c r="U1351" s="22">
        <v>1</v>
      </c>
    </row>
    <row r="1352" spans="1:21" x14ac:dyDescent="0.25">
      <c r="A1352" s="22">
        <v>27</v>
      </c>
      <c r="B1352" s="22">
        <v>0</v>
      </c>
      <c r="C1352" s="22" t="s">
        <v>0</v>
      </c>
      <c r="D1352" s="22" t="s">
        <v>1</v>
      </c>
      <c r="E1352" s="22" t="s">
        <v>8</v>
      </c>
      <c r="F1352" s="22">
        <v>1</v>
      </c>
      <c r="G1352" s="22" t="s">
        <v>3</v>
      </c>
      <c r="H1352" s="22">
        <v>4</v>
      </c>
      <c r="I1352" s="22">
        <v>2</v>
      </c>
      <c r="J1352" s="22">
        <v>3</v>
      </c>
      <c r="K1352" s="22" t="s">
        <v>4</v>
      </c>
      <c r="L1352" s="22">
        <v>6500</v>
      </c>
      <c r="M1352" s="22" t="s">
        <v>11</v>
      </c>
      <c r="N1352" s="22">
        <v>9</v>
      </c>
      <c r="O1352" s="22">
        <v>2</v>
      </c>
      <c r="P1352" s="22">
        <v>8</v>
      </c>
      <c r="Q1352" s="22">
        <f t="shared" si="21"/>
        <v>1</v>
      </c>
      <c r="R1352" s="22">
        <v>7</v>
      </c>
      <c r="S1352" s="22">
        <v>0</v>
      </c>
      <c r="T1352" s="22">
        <v>7</v>
      </c>
      <c r="U1352" s="22">
        <v>2</v>
      </c>
    </row>
    <row r="1353" spans="1:21" x14ac:dyDescent="0.25">
      <c r="A1353" s="22">
        <v>48</v>
      </c>
      <c r="B1353" s="22">
        <v>0</v>
      </c>
      <c r="C1353" s="22" t="s">
        <v>6</v>
      </c>
      <c r="D1353" s="22" t="s">
        <v>7</v>
      </c>
      <c r="E1353" s="22" t="s">
        <v>8</v>
      </c>
      <c r="F1353" s="22">
        <v>4</v>
      </c>
      <c r="G1353" s="22" t="s">
        <v>3</v>
      </c>
      <c r="H1353" s="22">
        <v>3</v>
      </c>
      <c r="I1353" s="22">
        <v>4</v>
      </c>
      <c r="J1353" s="22">
        <v>4</v>
      </c>
      <c r="K1353" s="22" t="s">
        <v>15</v>
      </c>
      <c r="L1353" s="22">
        <v>17174</v>
      </c>
      <c r="M1353" s="22" t="s">
        <v>11</v>
      </c>
      <c r="N1353" s="22">
        <v>24</v>
      </c>
      <c r="O1353" s="22">
        <v>3</v>
      </c>
      <c r="P1353" s="22">
        <v>22</v>
      </c>
      <c r="Q1353" s="22">
        <f t="shared" si="21"/>
        <v>2</v>
      </c>
      <c r="R1353" s="22">
        <v>17</v>
      </c>
      <c r="S1353" s="22">
        <v>4</v>
      </c>
      <c r="T1353" s="22">
        <v>7</v>
      </c>
      <c r="U1353" s="22">
        <v>22</v>
      </c>
    </row>
    <row r="1354" spans="1:21" x14ac:dyDescent="0.25">
      <c r="A1354" s="22">
        <v>44</v>
      </c>
      <c r="B1354" s="22">
        <v>0</v>
      </c>
      <c r="C1354" s="22" t="s">
        <v>0</v>
      </c>
      <c r="D1354" s="22" t="s">
        <v>7</v>
      </c>
      <c r="E1354" s="22" t="s">
        <v>2</v>
      </c>
      <c r="F1354" s="22">
        <v>2</v>
      </c>
      <c r="G1354" s="22" t="s">
        <v>9</v>
      </c>
      <c r="H1354" s="22">
        <v>4</v>
      </c>
      <c r="I1354" s="22">
        <v>2</v>
      </c>
      <c r="J1354" s="22">
        <v>1</v>
      </c>
      <c r="K1354" s="22" t="s">
        <v>10</v>
      </c>
      <c r="L1354" s="22">
        <v>5033</v>
      </c>
      <c r="M1354" s="22" t="s">
        <v>11</v>
      </c>
      <c r="N1354" s="22">
        <v>10</v>
      </c>
      <c r="O1354" s="22">
        <v>3</v>
      </c>
      <c r="P1354" s="22">
        <v>2</v>
      </c>
      <c r="Q1354" s="22">
        <f t="shared" si="21"/>
        <v>8</v>
      </c>
      <c r="R1354" s="22">
        <v>0</v>
      </c>
      <c r="S1354" s="22">
        <v>2</v>
      </c>
      <c r="T1354" s="22">
        <v>2</v>
      </c>
      <c r="U1354" s="22">
        <v>1</v>
      </c>
    </row>
    <row r="1355" spans="1:21" x14ac:dyDescent="0.25">
      <c r="A1355" s="22">
        <v>34</v>
      </c>
      <c r="B1355" s="22">
        <v>1</v>
      </c>
      <c r="C1355" s="22" t="s">
        <v>12</v>
      </c>
      <c r="D1355" s="22" t="s">
        <v>7</v>
      </c>
      <c r="E1355" s="22" t="s">
        <v>17</v>
      </c>
      <c r="F1355" s="22">
        <v>4</v>
      </c>
      <c r="G1355" s="22" t="s">
        <v>9</v>
      </c>
      <c r="H1355" s="22">
        <v>1</v>
      </c>
      <c r="I1355" s="22">
        <v>1</v>
      </c>
      <c r="J1355" s="22">
        <v>1</v>
      </c>
      <c r="K1355" s="22" t="s">
        <v>10</v>
      </c>
      <c r="L1355" s="22">
        <v>2307</v>
      </c>
      <c r="M1355" s="22" t="s">
        <v>5</v>
      </c>
      <c r="N1355" s="22">
        <v>5</v>
      </c>
      <c r="O1355" s="22">
        <v>3</v>
      </c>
      <c r="P1355" s="22">
        <v>5</v>
      </c>
      <c r="Q1355" s="22">
        <f t="shared" si="21"/>
        <v>0</v>
      </c>
      <c r="R1355" s="22">
        <v>2</v>
      </c>
      <c r="S1355" s="22">
        <v>3</v>
      </c>
      <c r="T1355" s="22">
        <v>0</v>
      </c>
      <c r="U1355" s="22">
        <v>16</v>
      </c>
    </row>
    <row r="1356" spans="1:21" x14ac:dyDescent="0.25">
      <c r="A1356" s="22">
        <v>56</v>
      </c>
      <c r="B1356" s="22">
        <v>1</v>
      </c>
      <c r="C1356" s="22" t="s">
        <v>0</v>
      </c>
      <c r="D1356" s="22" t="s">
        <v>7</v>
      </c>
      <c r="E1356" s="22" t="s">
        <v>2</v>
      </c>
      <c r="F1356" s="22">
        <v>1</v>
      </c>
      <c r="G1356" s="22" t="s">
        <v>9</v>
      </c>
      <c r="H1356" s="22">
        <v>3</v>
      </c>
      <c r="I1356" s="22">
        <v>1</v>
      </c>
      <c r="J1356" s="22">
        <v>4</v>
      </c>
      <c r="K1356" s="22" t="s">
        <v>4</v>
      </c>
      <c r="L1356" s="22">
        <v>2587</v>
      </c>
      <c r="M1356" s="22" t="s">
        <v>11</v>
      </c>
      <c r="N1356" s="22">
        <v>5</v>
      </c>
      <c r="O1356" s="22">
        <v>3</v>
      </c>
      <c r="P1356" s="22">
        <v>4</v>
      </c>
      <c r="Q1356" s="22">
        <f t="shared" si="21"/>
        <v>1</v>
      </c>
      <c r="R1356" s="22">
        <v>2</v>
      </c>
      <c r="S1356" s="22">
        <v>1</v>
      </c>
      <c r="T1356" s="22">
        <v>0</v>
      </c>
      <c r="U1356" s="22">
        <v>24</v>
      </c>
    </row>
    <row r="1357" spans="1:21" x14ac:dyDescent="0.25">
      <c r="A1357" s="22">
        <v>36</v>
      </c>
      <c r="B1357" s="22">
        <v>0</v>
      </c>
      <c r="C1357" s="22" t="s">
        <v>0</v>
      </c>
      <c r="D1357" s="22" t="s">
        <v>1</v>
      </c>
      <c r="E1357" s="22" t="s">
        <v>14</v>
      </c>
      <c r="F1357" s="22">
        <v>3</v>
      </c>
      <c r="G1357" s="22" t="s">
        <v>9</v>
      </c>
      <c r="H1357" s="22">
        <v>2</v>
      </c>
      <c r="I1357" s="22">
        <v>2</v>
      </c>
      <c r="J1357" s="22">
        <v>2</v>
      </c>
      <c r="K1357" s="22" t="s">
        <v>10</v>
      </c>
      <c r="L1357" s="22">
        <v>5507</v>
      </c>
      <c r="M1357" s="22" t="s">
        <v>11</v>
      </c>
      <c r="N1357" s="22">
        <v>12</v>
      </c>
      <c r="O1357" s="22">
        <v>1</v>
      </c>
      <c r="P1357" s="22">
        <v>4</v>
      </c>
      <c r="Q1357" s="22">
        <f t="shared" si="21"/>
        <v>8</v>
      </c>
      <c r="R1357" s="22">
        <v>2</v>
      </c>
      <c r="S1357" s="22">
        <v>1</v>
      </c>
      <c r="T1357" s="22">
        <v>3</v>
      </c>
      <c r="U1357" s="22">
        <v>17</v>
      </c>
    </row>
    <row r="1358" spans="1:21" x14ac:dyDescent="0.25">
      <c r="A1358" s="22">
        <v>41</v>
      </c>
      <c r="B1358" s="22">
        <v>0</v>
      </c>
      <c r="C1358" s="22" t="s">
        <v>0</v>
      </c>
      <c r="D1358" s="22" t="s">
        <v>1</v>
      </c>
      <c r="E1358" s="22" t="s">
        <v>14</v>
      </c>
      <c r="F1358" s="22">
        <v>3</v>
      </c>
      <c r="G1358" s="22" t="s">
        <v>3</v>
      </c>
      <c r="H1358" s="22">
        <v>3</v>
      </c>
      <c r="I1358" s="22">
        <v>2</v>
      </c>
      <c r="J1358" s="22">
        <v>2</v>
      </c>
      <c r="K1358" s="22" t="s">
        <v>10</v>
      </c>
      <c r="L1358" s="22">
        <v>4393</v>
      </c>
      <c r="M1358" s="22" t="s">
        <v>11</v>
      </c>
      <c r="N1358" s="22">
        <v>14</v>
      </c>
      <c r="O1358" s="22">
        <v>3</v>
      </c>
      <c r="P1358" s="22">
        <v>5</v>
      </c>
      <c r="Q1358" s="22">
        <f t="shared" si="21"/>
        <v>9</v>
      </c>
      <c r="R1358" s="22">
        <v>4</v>
      </c>
      <c r="S1358" s="22">
        <v>1</v>
      </c>
      <c r="T1358" s="22">
        <v>4</v>
      </c>
      <c r="U1358" s="22">
        <v>8</v>
      </c>
    </row>
    <row r="1359" spans="1:21" x14ac:dyDescent="0.25">
      <c r="A1359" s="22">
        <v>42</v>
      </c>
      <c r="B1359" s="22">
        <v>0</v>
      </c>
      <c r="C1359" s="22" t="s">
        <v>0</v>
      </c>
      <c r="D1359" s="22" t="s">
        <v>7</v>
      </c>
      <c r="E1359" s="22" t="s">
        <v>8</v>
      </c>
      <c r="F1359" s="22">
        <v>3</v>
      </c>
      <c r="G1359" s="22" t="s">
        <v>9</v>
      </c>
      <c r="H1359" s="22">
        <v>3</v>
      </c>
      <c r="I1359" s="22">
        <v>3</v>
      </c>
      <c r="J1359" s="22">
        <v>1</v>
      </c>
      <c r="K1359" s="22" t="s">
        <v>10</v>
      </c>
      <c r="L1359" s="22">
        <v>13348</v>
      </c>
      <c r="M1359" s="22" t="s">
        <v>11</v>
      </c>
      <c r="N1359" s="22">
        <v>18</v>
      </c>
      <c r="O1359" s="22">
        <v>4</v>
      </c>
      <c r="P1359" s="22">
        <v>13</v>
      </c>
      <c r="Q1359" s="22">
        <f t="shared" si="21"/>
        <v>5</v>
      </c>
      <c r="R1359" s="22">
        <v>7</v>
      </c>
      <c r="S1359" s="22">
        <v>5</v>
      </c>
      <c r="T1359" s="22">
        <v>7</v>
      </c>
      <c r="U1359" s="22">
        <v>6</v>
      </c>
    </row>
    <row r="1360" spans="1:21" x14ac:dyDescent="0.25">
      <c r="A1360" s="22">
        <v>31</v>
      </c>
      <c r="B1360" s="22">
        <v>0</v>
      </c>
      <c r="C1360" s="22" t="s">
        <v>0</v>
      </c>
      <c r="D1360" s="22" t="s">
        <v>1</v>
      </c>
      <c r="E1360" s="22" t="s">
        <v>8</v>
      </c>
      <c r="F1360" s="22">
        <v>3</v>
      </c>
      <c r="G1360" s="22" t="s">
        <v>3</v>
      </c>
      <c r="H1360" s="22">
        <v>3</v>
      </c>
      <c r="I1360" s="22">
        <v>2</v>
      </c>
      <c r="J1360" s="22">
        <v>4</v>
      </c>
      <c r="K1360" s="22" t="s">
        <v>15</v>
      </c>
      <c r="L1360" s="22">
        <v>6583</v>
      </c>
      <c r="M1360" s="22" t="s">
        <v>5</v>
      </c>
      <c r="N1360" s="22">
        <v>8</v>
      </c>
      <c r="O1360" s="22">
        <v>3</v>
      </c>
      <c r="P1360" s="22">
        <v>5</v>
      </c>
      <c r="Q1360" s="22">
        <f t="shared" si="21"/>
        <v>3</v>
      </c>
      <c r="R1360" s="22">
        <v>2</v>
      </c>
      <c r="S1360" s="22">
        <v>1</v>
      </c>
      <c r="T1360" s="22">
        <v>4</v>
      </c>
      <c r="U1360" s="22">
        <v>10</v>
      </c>
    </row>
    <row r="1361" spans="1:21" x14ac:dyDescent="0.25">
      <c r="A1361" s="22">
        <v>34</v>
      </c>
      <c r="B1361" s="22">
        <v>0</v>
      </c>
      <c r="C1361" s="22" t="s">
        <v>0</v>
      </c>
      <c r="D1361" s="22" t="s">
        <v>1</v>
      </c>
      <c r="E1361" s="22" t="s">
        <v>8</v>
      </c>
      <c r="F1361" s="22">
        <v>4</v>
      </c>
      <c r="G1361" s="22" t="s">
        <v>3</v>
      </c>
      <c r="H1361" s="22">
        <v>2</v>
      </c>
      <c r="I1361" s="22">
        <v>2</v>
      </c>
      <c r="J1361" s="22">
        <v>4</v>
      </c>
      <c r="K1361" s="22" t="s">
        <v>10</v>
      </c>
      <c r="L1361" s="22">
        <v>8103</v>
      </c>
      <c r="M1361" s="22" t="s">
        <v>5</v>
      </c>
      <c r="N1361" s="22">
        <v>9</v>
      </c>
      <c r="O1361" s="22">
        <v>2</v>
      </c>
      <c r="P1361" s="22">
        <v>4</v>
      </c>
      <c r="Q1361" s="22">
        <f t="shared" si="21"/>
        <v>5</v>
      </c>
      <c r="R1361" s="22">
        <v>2</v>
      </c>
      <c r="S1361" s="22">
        <v>0</v>
      </c>
      <c r="T1361" s="22">
        <v>1</v>
      </c>
      <c r="U1361" s="22">
        <v>3</v>
      </c>
    </row>
    <row r="1362" spans="1:21" x14ac:dyDescent="0.25">
      <c r="A1362" s="22">
        <v>31</v>
      </c>
      <c r="B1362" s="22">
        <v>0</v>
      </c>
      <c r="C1362" s="22" t="s">
        <v>0</v>
      </c>
      <c r="D1362" s="22" t="s">
        <v>7</v>
      </c>
      <c r="E1362" s="22" t="s">
        <v>8</v>
      </c>
      <c r="F1362" s="22">
        <v>1</v>
      </c>
      <c r="G1362" s="22" t="s">
        <v>3</v>
      </c>
      <c r="H1362" s="22">
        <v>4</v>
      </c>
      <c r="I1362" s="22">
        <v>1</v>
      </c>
      <c r="J1362" s="22">
        <v>3</v>
      </c>
      <c r="K1362" s="22" t="s">
        <v>15</v>
      </c>
      <c r="L1362" s="22">
        <v>3978</v>
      </c>
      <c r="M1362" s="22" t="s">
        <v>11</v>
      </c>
      <c r="N1362" s="22">
        <v>4</v>
      </c>
      <c r="O1362" s="22">
        <v>2</v>
      </c>
      <c r="P1362" s="22">
        <v>2</v>
      </c>
      <c r="Q1362" s="22">
        <f t="shared" si="21"/>
        <v>2</v>
      </c>
      <c r="R1362" s="22">
        <v>2</v>
      </c>
      <c r="S1362" s="22">
        <v>2</v>
      </c>
      <c r="T1362" s="22">
        <v>2</v>
      </c>
      <c r="U1362" s="22">
        <v>4</v>
      </c>
    </row>
    <row r="1363" spans="1:21" x14ac:dyDescent="0.25">
      <c r="A1363" s="22">
        <v>26</v>
      </c>
      <c r="B1363" s="22">
        <v>0</v>
      </c>
      <c r="C1363" s="22" t="s">
        <v>6</v>
      </c>
      <c r="D1363" s="22" t="s">
        <v>7</v>
      </c>
      <c r="E1363" s="22" t="s">
        <v>20</v>
      </c>
      <c r="F1363" s="22">
        <v>3</v>
      </c>
      <c r="G1363" s="22" t="s">
        <v>9</v>
      </c>
      <c r="H1363" s="22">
        <v>4</v>
      </c>
      <c r="I1363" s="22">
        <v>1</v>
      </c>
      <c r="J1363" s="22">
        <v>4</v>
      </c>
      <c r="K1363" s="22" t="s">
        <v>10</v>
      </c>
      <c r="L1363" s="22">
        <v>2544</v>
      </c>
      <c r="M1363" s="22" t="s">
        <v>11</v>
      </c>
      <c r="N1363" s="22">
        <v>8</v>
      </c>
      <c r="O1363" s="22">
        <v>3</v>
      </c>
      <c r="P1363" s="22">
        <v>7</v>
      </c>
      <c r="Q1363" s="22">
        <f t="shared" si="21"/>
        <v>1</v>
      </c>
      <c r="R1363" s="22">
        <v>7</v>
      </c>
      <c r="S1363" s="22">
        <v>7</v>
      </c>
      <c r="T1363" s="22">
        <v>7</v>
      </c>
      <c r="U1363" s="22">
        <v>6</v>
      </c>
    </row>
    <row r="1364" spans="1:21" x14ac:dyDescent="0.25">
      <c r="A1364" s="22">
        <v>45</v>
      </c>
      <c r="B1364" s="22">
        <v>0</v>
      </c>
      <c r="C1364" s="22" t="s">
        <v>6</v>
      </c>
      <c r="D1364" s="22" t="s">
        <v>7</v>
      </c>
      <c r="E1364" s="22" t="s">
        <v>8</v>
      </c>
      <c r="F1364" s="22">
        <v>2</v>
      </c>
      <c r="G1364" s="22" t="s">
        <v>9</v>
      </c>
      <c r="H1364" s="22">
        <v>3</v>
      </c>
      <c r="I1364" s="22">
        <v>2</v>
      </c>
      <c r="J1364" s="22">
        <v>3</v>
      </c>
      <c r="K1364" s="22" t="s">
        <v>4</v>
      </c>
      <c r="L1364" s="22">
        <v>5399</v>
      </c>
      <c r="M1364" s="22" t="s">
        <v>11</v>
      </c>
      <c r="N1364" s="22">
        <v>12</v>
      </c>
      <c r="O1364" s="22">
        <v>3</v>
      </c>
      <c r="P1364" s="22">
        <v>4</v>
      </c>
      <c r="Q1364" s="22">
        <f t="shared" si="21"/>
        <v>8</v>
      </c>
      <c r="R1364" s="22">
        <v>2</v>
      </c>
      <c r="S1364" s="22">
        <v>0</v>
      </c>
      <c r="T1364" s="22">
        <v>3</v>
      </c>
      <c r="U1364" s="22">
        <v>1</v>
      </c>
    </row>
    <row r="1365" spans="1:21" x14ac:dyDescent="0.25">
      <c r="A1365" s="22">
        <v>33</v>
      </c>
      <c r="B1365" s="22">
        <v>0</v>
      </c>
      <c r="C1365" s="22" t="s">
        <v>0</v>
      </c>
      <c r="D1365" s="22" t="s">
        <v>1</v>
      </c>
      <c r="E1365" s="22" t="s">
        <v>14</v>
      </c>
      <c r="F1365" s="22">
        <v>2</v>
      </c>
      <c r="G1365" s="22" t="s">
        <v>9</v>
      </c>
      <c r="H1365" s="22">
        <v>3</v>
      </c>
      <c r="I1365" s="22">
        <v>2</v>
      </c>
      <c r="J1365" s="22">
        <v>3</v>
      </c>
      <c r="K1365" s="22" t="s">
        <v>4</v>
      </c>
      <c r="L1365" s="22">
        <v>5487</v>
      </c>
      <c r="M1365" s="22" t="s">
        <v>11</v>
      </c>
      <c r="N1365" s="22">
        <v>10</v>
      </c>
      <c r="O1365" s="22">
        <v>2</v>
      </c>
      <c r="P1365" s="22">
        <v>10</v>
      </c>
      <c r="Q1365" s="22">
        <f t="shared" si="21"/>
        <v>0</v>
      </c>
      <c r="R1365" s="22">
        <v>4</v>
      </c>
      <c r="S1365" s="22">
        <v>0</v>
      </c>
      <c r="T1365" s="22">
        <v>9</v>
      </c>
      <c r="U1365" s="22">
        <v>10</v>
      </c>
    </row>
    <row r="1366" spans="1:21" x14ac:dyDescent="0.25">
      <c r="A1366" s="22">
        <v>28</v>
      </c>
      <c r="B1366" s="22">
        <v>0</v>
      </c>
      <c r="C1366" s="22" t="s">
        <v>6</v>
      </c>
      <c r="D1366" s="22" t="s">
        <v>1</v>
      </c>
      <c r="E1366" s="22" t="s">
        <v>2</v>
      </c>
      <c r="F1366" s="22">
        <v>3</v>
      </c>
      <c r="G1366" s="22" t="s">
        <v>9</v>
      </c>
      <c r="H1366" s="22">
        <v>2</v>
      </c>
      <c r="I1366" s="22">
        <v>2</v>
      </c>
      <c r="J1366" s="22">
        <v>4</v>
      </c>
      <c r="K1366" s="22" t="s">
        <v>10</v>
      </c>
      <c r="L1366" s="22">
        <v>6834</v>
      </c>
      <c r="M1366" s="22" t="s">
        <v>5</v>
      </c>
      <c r="N1366" s="22">
        <v>7</v>
      </c>
      <c r="O1366" s="22">
        <v>3</v>
      </c>
      <c r="P1366" s="22">
        <v>7</v>
      </c>
      <c r="Q1366" s="22">
        <f t="shared" si="21"/>
        <v>0</v>
      </c>
      <c r="R1366" s="22">
        <v>7</v>
      </c>
      <c r="S1366" s="22">
        <v>0</v>
      </c>
      <c r="T1366" s="22">
        <v>7</v>
      </c>
      <c r="U1366" s="22">
        <v>1</v>
      </c>
    </row>
    <row r="1367" spans="1:21" x14ac:dyDescent="0.25">
      <c r="A1367" s="22">
        <v>29</v>
      </c>
      <c r="B1367" s="22">
        <v>1</v>
      </c>
      <c r="C1367" s="22" t="s">
        <v>6</v>
      </c>
      <c r="D1367" s="22" t="s">
        <v>1</v>
      </c>
      <c r="E1367" s="22" t="s">
        <v>17</v>
      </c>
      <c r="F1367" s="22">
        <v>3</v>
      </c>
      <c r="G1367" s="22" t="s">
        <v>9</v>
      </c>
      <c r="H1367" s="22">
        <v>4</v>
      </c>
      <c r="I1367" s="22">
        <v>1</v>
      </c>
      <c r="J1367" s="22">
        <v>1</v>
      </c>
      <c r="K1367" s="22" t="s">
        <v>4</v>
      </c>
      <c r="L1367" s="22">
        <v>1091</v>
      </c>
      <c r="M1367" s="22" t="s">
        <v>11</v>
      </c>
      <c r="N1367" s="22">
        <v>1</v>
      </c>
      <c r="O1367" s="22">
        <v>3</v>
      </c>
      <c r="P1367" s="22">
        <v>1</v>
      </c>
      <c r="Q1367" s="22">
        <f t="shared" si="21"/>
        <v>0</v>
      </c>
      <c r="R1367" s="22">
        <v>0</v>
      </c>
      <c r="S1367" s="22">
        <v>0</v>
      </c>
      <c r="T1367" s="22">
        <v>0</v>
      </c>
      <c r="U1367" s="22">
        <v>24</v>
      </c>
    </row>
    <row r="1368" spans="1:21" x14ac:dyDescent="0.25">
      <c r="A1368" s="22">
        <v>39</v>
      </c>
      <c r="B1368" s="22">
        <v>0</v>
      </c>
      <c r="C1368" s="22" t="s">
        <v>12</v>
      </c>
      <c r="D1368" s="22" t="s">
        <v>1</v>
      </c>
      <c r="E1368" s="22" t="s">
        <v>2</v>
      </c>
      <c r="F1368" s="22">
        <v>1</v>
      </c>
      <c r="G1368" s="22" t="s">
        <v>3</v>
      </c>
      <c r="H1368" s="22">
        <v>1</v>
      </c>
      <c r="I1368" s="22">
        <v>2</v>
      </c>
      <c r="J1368" s="22">
        <v>3</v>
      </c>
      <c r="K1368" s="22" t="s">
        <v>10</v>
      </c>
      <c r="L1368" s="22">
        <v>5736</v>
      </c>
      <c r="M1368" s="22" t="s">
        <v>11</v>
      </c>
      <c r="N1368" s="22">
        <v>10</v>
      </c>
      <c r="O1368" s="22">
        <v>3</v>
      </c>
      <c r="P1368" s="22">
        <v>3</v>
      </c>
      <c r="Q1368" s="22">
        <f t="shared" si="21"/>
        <v>7</v>
      </c>
      <c r="R1368" s="22">
        <v>2</v>
      </c>
      <c r="S1368" s="22">
        <v>1</v>
      </c>
      <c r="T1368" s="22">
        <v>2</v>
      </c>
      <c r="U1368" s="22">
        <v>21</v>
      </c>
    </row>
    <row r="1369" spans="1:21" x14ac:dyDescent="0.25">
      <c r="A1369" s="22">
        <v>27</v>
      </c>
      <c r="B1369" s="22">
        <v>0</v>
      </c>
      <c r="C1369" s="22" t="s">
        <v>0</v>
      </c>
      <c r="D1369" s="22" t="s">
        <v>7</v>
      </c>
      <c r="E1369" s="22" t="s">
        <v>17</v>
      </c>
      <c r="F1369" s="22">
        <v>2</v>
      </c>
      <c r="G1369" s="22" t="s">
        <v>9</v>
      </c>
      <c r="H1369" s="22">
        <v>3</v>
      </c>
      <c r="I1369" s="22">
        <v>1</v>
      </c>
      <c r="J1369" s="22">
        <v>2</v>
      </c>
      <c r="K1369" s="22" t="s">
        <v>10</v>
      </c>
      <c r="L1369" s="22">
        <v>2226</v>
      </c>
      <c r="M1369" s="22" t="s">
        <v>11</v>
      </c>
      <c r="N1369" s="22">
        <v>6</v>
      </c>
      <c r="O1369" s="22">
        <v>2</v>
      </c>
      <c r="P1369" s="22">
        <v>5</v>
      </c>
      <c r="Q1369" s="22">
        <f t="shared" si="21"/>
        <v>1</v>
      </c>
      <c r="R1369" s="22">
        <v>3</v>
      </c>
      <c r="S1369" s="22">
        <v>1</v>
      </c>
      <c r="T1369" s="22">
        <v>2</v>
      </c>
      <c r="U1369" s="22">
        <v>2</v>
      </c>
    </row>
    <row r="1370" spans="1:21" x14ac:dyDescent="0.25">
      <c r="A1370" s="22">
        <v>34</v>
      </c>
      <c r="B1370" s="22">
        <v>0</v>
      </c>
      <c r="C1370" s="22" t="s">
        <v>6</v>
      </c>
      <c r="D1370" s="22" t="s">
        <v>7</v>
      </c>
      <c r="E1370" s="22" t="s">
        <v>20</v>
      </c>
      <c r="F1370" s="22">
        <v>3</v>
      </c>
      <c r="G1370" s="22" t="s">
        <v>9</v>
      </c>
      <c r="H1370" s="22">
        <v>2</v>
      </c>
      <c r="I1370" s="22">
        <v>2</v>
      </c>
      <c r="J1370" s="22">
        <v>4</v>
      </c>
      <c r="K1370" s="22" t="s">
        <v>10</v>
      </c>
      <c r="L1370" s="22">
        <v>5747</v>
      </c>
      <c r="M1370" s="22" t="s">
        <v>5</v>
      </c>
      <c r="N1370" s="22">
        <v>16</v>
      </c>
      <c r="O1370" s="22">
        <v>3</v>
      </c>
      <c r="P1370" s="22">
        <v>15</v>
      </c>
      <c r="Q1370" s="22">
        <f t="shared" si="21"/>
        <v>1</v>
      </c>
      <c r="R1370" s="22">
        <v>10</v>
      </c>
      <c r="S1370" s="22">
        <v>6</v>
      </c>
      <c r="T1370" s="22">
        <v>11</v>
      </c>
      <c r="U1370" s="22">
        <v>22</v>
      </c>
    </row>
    <row r="1371" spans="1:21" x14ac:dyDescent="0.25">
      <c r="A1371" s="22">
        <v>28</v>
      </c>
      <c r="B1371" s="22">
        <v>1</v>
      </c>
      <c r="C1371" s="22" t="s">
        <v>0</v>
      </c>
      <c r="D1371" s="22" t="s">
        <v>1</v>
      </c>
      <c r="E1371" s="22" t="s">
        <v>14</v>
      </c>
      <c r="F1371" s="22">
        <v>4</v>
      </c>
      <c r="G1371" s="22" t="s">
        <v>3</v>
      </c>
      <c r="H1371" s="22">
        <v>3</v>
      </c>
      <c r="I1371" s="22">
        <v>2</v>
      </c>
      <c r="J1371" s="22">
        <v>3</v>
      </c>
      <c r="K1371" s="22" t="s">
        <v>4</v>
      </c>
      <c r="L1371" s="22">
        <v>9854</v>
      </c>
      <c r="M1371" s="22" t="s">
        <v>5</v>
      </c>
      <c r="N1371" s="22">
        <v>6</v>
      </c>
      <c r="O1371" s="22">
        <v>3</v>
      </c>
      <c r="P1371" s="22">
        <v>2</v>
      </c>
      <c r="Q1371" s="22">
        <f t="shared" si="21"/>
        <v>4</v>
      </c>
      <c r="R1371" s="22">
        <v>0</v>
      </c>
      <c r="S1371" s="22">
        <v>2</v>
      </c>
      <c r="T1371" s="22">
        <v>2</v>
      </c>
      <c r="U1371" s="22">
        <v>13</v>
      </c>
    </row>
    <row r="1372" spans="1:21" x14ac:dyDescent="0.25">
      <c r="A1372" s="22">
        <v>47</v>
      </c>
      <c r="B1372" s="22">
        <v>0</v>
      </c>
      <c r="C1372" s="22" t="s">
        <v>12</v>
      </c>
      <c r="D1372" s="22" t="s">
        <v>7</v>
      </c>
      <c r="E1372" s="22" t="s">
        <v>17</v>
      </c>
      <c r="F1372" s="22">
        <v>3</v>
      </c>
      <c r="G1372" s="22" t="s">
        <v>9</v>
      </c>
      <c r="H1372" s="22">
        <v>3</v>
      </c>
      <c r="I1372" s="22">
        <v>2</v>
      </c>
      <c r="J1372" s="22">
        <v>2</v>
      </c>
      <c r="K1372" s="22" t="s">
        <v>10</v>
      </c>
      <c r="L1372" s="22">
        <v>5467</v>
      </c>
      <c r="M1372" s="22" t="s">
        <v>11</v>
      </c>
      <c r="N1372" s="22">
        <v>16</v>
      </c>
      <c r="O1372" s="22">
        <v>4</v>
      </c>
      <c r="P1372" s="22">
        <v>8</v>
      </c>
      <c r="Q1372" s="22">
        <f t="shared" si="21"/>
        <v>8</v>
      </c>
      <c r="R1372" s="22">
        <v>7</v>
      </c>
      <c r="S1372" s="22">
        <v>1</v>
      </c>
      <c r="T1372" s="22">
        <v>7</v>
      </c>
      <c r="U1372" s="22">
        <v>14</v>
      </c>
    </row>
    <row r="1373" spans="1:21" x14ac:dyDescent="0.25">
      <c r="A1373" s="22">
        <v>56</v>
      </c>
      <c r="B1373" s="22">
        <v>0</v>
      </c>
      <c r="C1373" s="22" t="s">
        <v>0</v>
      </c>
      <c r="D1373" s="22" t="s">
        <v>1</v>
      </c>
      <c r="E1373" s="22" t="s">
        <v>14</v>
      </c>
      <c r="F1373" s="22">
        <v>4</v>
      </c>
      <c r="G1373" s="22" t="s">
        <v>3</v>
      </c>
      <c r="H1373" s="22">
        <v>2</v>
      </c>
      <c r="I1373" s="22">
        <v>2</v>
      </c>
      <c r="J1373" s="22">
        <v>1</v>
      </c>
      <c r="K1373" s="22" t="s">
        <v>10</v>
      </c>
      <c r="L1373" s="22">
        <v>5380</v>
      </c>
      <c r="M1373" s="22" t="s">
        <v>11</v>
      </c>
      <c r="N1373" s="22">
        <v>6</v>
      </c>
      <c r="O1373" s="22">
        <v>3</v>
      </c>
      <c r="P1373" s="22">
        <v>0</v>
      </c>
      <c r="Q1373" s="22">
        <f t="shared" si="21"/>
        <v>6</v>
      </c>
      <c r="R1373" s="22">
        <v>0</v>
      </c>
      <c r="S1373" s="22">
        <v>0</v>
      </c>
      <c r="T1373" s="22">
        <v>0</v>
      </c>
      <c r="U1373" s="22">
        <v>11</v>
      </c>
    </row>
    <row r="1374" spans="1:21" x14ac:dyDescent="0.25">
      <c r="A1374" s="22">
        <v>39</v>
      </c>
      <c r="B1374" s="22">
        <v>0</v>
      </c>
      <c r="C1374" s="22" t="s">
        <v>0</v>
      </c>
      <c r="D1374" s="22" t="s">
        <v>7</v>
      </c>
      <c r="E1374" s="22" t="s">
        <v>8</v>
      </c>
      <c r="F1374" s="22">
        <v>1</v>
      </c>
      <c r="G1374" s="22" t="s">
        <v>9</v>
      </c>
      <c r="H1374" s="22">
        <v>3</v>
      </c>
      <c r="I1374" s="22">
        <v>2</v>
      </c>
      <c r="J1374" s="22">
        <v>1</v>
      </c>
      <c r="K1374" s="22" t="s">
        <v>10</v>
      </c>
      <c r="L1374" s="22">
        <v>5151</v>
      </c>
      <c r="M1374" s="22" t="s">
        <v>11</v>
      </c>
      <c r="N1374" s="22">
        <v>10</v>
      </c>
      <c r="O1374" s="22">
        <v>3</v>
      </c>
      <c r="P1374" s="22">
        <v>10</v>
      </c>
      <c r="Q1374" s="22">
        <f t="shared" si="21"/>
        <v>0</v>
      </c>
      <c r="R1374" s="22">
        <v>0</v>
      </c>
      <c r="S1374" s="22">
        <v>7</v>
      </c>
      <c r="T1374" s="22">
        <v>9</v>
      </c>
      <c r="U1374" s="22">
        <v>9</v>
      </c>
    </row>
    <row r="1375" spans="1:21" x14ac:dyDescent="0.25">
      <c r="A1375" s="22">
        <v>38</v>
      </c>
      <c r="B1375" s="22">
        <v>0</v>
      </c>
      <c r="C1375" s="22" t="s">
        <v>6</v>
      </c>
      <c r="D1375" s="22" t="s">
        <v>7</v>
      </c>
      <c r="E1375" s="22" t="s">
        <v>8</v>
      </c>
      <c r="F1375" s="22">
        <v>4</v>
      </c>
      <c r="G1375" s="22" t="s">
        <v>3</v>
      </c>
      <c r="H1375" s="22">
        <v>2</v>
      </c>
      <c r="I1375" s="22">
        <v>2</v>
      </c>
      <c r="J1375" s="22">
        <v>2</v>
      </c>
      <c r="K1375" s="22" t="s">
        <v>15</v>
      </c>
      <c r="L1375" s="22">
        <v>2133</v>
      </c>
      <c r="M1375" s="22" t="s">
        <v>5</v>
      </c>
      <c r="N1375" s="22">
        <v>20</v>
      </c>
      <c r="O1375" s="22">
        <v>3</v>
      </c>
      <c r="P1375" s="22">
        <v>20</v>
      </c>
      <c r="Q1375" s="22">
        <f t="shared" si="21"/>
        <v>0</v>
      </c>
      <c r="R1375" s="22">
        <v>11</v>
      </c>
      <c r="S1375" s="22">
        <v>0</v>
      </c>
      <c r="T1375" s="22">
        <v>7</v>
      </c>
      <c r="U1375" s="22">
        <v>8</v>
      </c>
    </row>
    <row r="1376" spans="1:21" x14ac:dyDescent="0.25">
      <c r="A1376" s="22">
        <v>58</v>
      </c>
      <c r="B1376" s="22">
        <v>0</v>
      </c>
      <c r="C1376" s="22" t="s">
        <v>0</v>
      </c>
      <c r="D1376" s="22" t="s">
        <v>1</v>
      </c>
      <c r="E1376" s="22" t="s">
        <v>2</v>
      </c>
      <c r="F1376" s="22">
        <v>4</v>
      </c>
      <c r="G1376" s="22" t="s">
        <v>3</v>
      </c>
      <c r="H1376" s="22">
        <v>3</v>
      </c>
      <c r="I1376" s="22">
        <v>4</v>
      </c>
      <c r="J1376" s="22">
        <v>4</v>
      </c>
      <c r="K1376" s="22" t="s">
        <v>10</v>
      </c>
      <c r="L1376" s="22">
        <v>17875</v>
      </c>
      <c r="M1376" s="22" t="s">
        <v>5</v>
      </c>
      <c r="N1376" s="22">
        <v>29</v>
      </c>
      <c r="O1376" s="22">
        <v>2</v>
      </c>
      <c r="P1376" s="22">
        <v>1</v>
      </c>
      <c r="Q1376" s="22">
        <f t="shared" si="21"/>
        <v>28</v>
      </c>
      <c r="R1376" s="22">
        <v>0</v>
      </c>
      <c r="S1376" s="22">
        <v>0</v>
      </c>
      <c r="T1376" s="22">
        <v>0</v>
      </c>
      <c r="U1376" s="22">
        <v>21</v>
      </c>
    </row>
    <row r="1377" spans="1:21" x14ac:dyDescent="0.25">
      <c r="A1377" s="22">
        <v>32</v>
      </c>
      <c r="B1377" s="22">
        <v>1</v>
      </c>
      <c r="C1377" s="22" t="s">
        <v>6</v>
      </c>
      <c r="D1377" s="22" t="s">
        <v>7</v>
      </c>
      <c r="E1377" s="22" t="s">
        <v>2</v>
      </c>
      <c r="F1377" s="22">
        <v>1</v>
      </c>
      <c r="G1377" s="22" t="s">
        <v>3</v>
      </c>
      <c r="H1377" s="22">
        <v>4</v>
      </c>
      <c r="I1377" s="22">
        <v>1</v>
      </c>
      <c r="J1377" s="22">
        <v>3</v>
      </c>
      <c r="K1377" s="22" t="s">
        <v>4</v>
      </c>
      <c r="L1377" s="22">
        <v>2432</v>
      </c>
      <c r="M1377" s="22" t="s">
        <v>5</v>
      </c>
      <c r="N1377" s="22">
        <v>8</v>
      </c>
      <c r="O1377" s="22">
        <v>3</v>
      </c>
      <c r="P1377" s="22">
        <v>4</v>
      </c>
      <c r="Q1377" s="22">
        <f t="shared" si="21"/>
        <v>4</v>
      </c>
      <c r="R1377" s="22">
        <v>1</v>
      </c>
      <c r="S1377" s="22">
        <v>0</v>
      </c>
      <c r="T1377" s="22">
        <v>3</v>
      </c>
      <c r="U1377" s="22">
        <v>5</v>
      </c>
    </row>
    <row r="1378" spans="1:21" x14ac:dyDescent="0.25">
      <c r="A1378" s="22">
        <v>38</v>
      </c>
      <c r="B1378" s="22">
        <v>0</v>
      </c>
      <c r="C1378" s="22" t="s">
        <v>0</v>
      </c>
      <c r="D1378" s="22" t="s">
        <v>7</v>
      </c>
      <c r="E1378" s="22" t="s">
        <v>2</v>
      </c>
      <c r="F1378" s="22">
        <v>2</v>
      </c>
      <c r="G1378" s="22" t="s">
        <v>9</v>
      </c>
      <c r="H1378" s="22">
        <v>3</v>
      </c>
      <c r="I1378" s="22">
        <v>1</v>
      </c>
      <c r="J1378" s="22">
        <v>4</v>
      </c>
      <c r="K1378" s="22" t="s">
        <v>15</v>
      </c>
      <c r="L1378" s="22">
        <v>4771</v>
      </c>
      <c r="M1378" s="22" t="s">
        <v>11</v>
      </c>
      <c r="N1378" s="22">
        <v>10</v>
      </c>
      <c r="O1378" s="22">
        <v>4</v>
      </c>
      <c r="P1378" s="22">
        <v>5</v>
      </c>
      <c r="Q1378" s="22">
        <f t="shared" si="21"/>
        <v>5</v>
      </c>
      <c r="R1378" s="22">
        <v>2</v>
      </c>
      <c r="S1378" s="22">
        <v>0</v>
      </c>
      <c r="T1378" s="22">
        <v>3</v>
      </c>
      <c r="U1378" s="22">
        <v>9</v>
      </c>
    </row>
    <row r="1379" spans="1:21" x14ac:dyDescent="0.25">
      <c r="A1379" s="22">
        <v>49</v>
      </c>
      <c r="B1379" s="22">
        <v>0</v>
      </c>
      <c r="C1379" s="22" t="s">
        <v>6</v>
      </c>
      <c r="D1379" s="22" t="s">
        <v>7</v>
      </c>
      <c r="E1379" s="22" t="s">
        <v>2</v>
      </c>
      <c r="F1379" s="22">
        <v>2</v>
      </c>
      <c r="G1379" s="22" t="s">
        <v>9</v>
      </c>
      <c r="H1379" s="22">
        <v>3</v>
      </c>
      <c r="I1379" s="22">
        <v>5</v>
      </c>
      <c r="J1379" s="22">
        <v>4</v>
      </c>
      <c r="K1379" s="22" t="s">
        <v>10</v>
      </c>
      <c r="L1379" s="22">
        <v>19161</v>
      </c>
      <c r="M1379" s="22" t="s">
        <v>11</v>
      </c>
      <c r="N1379" s="22">
        <v>28</v>
      </c>
      <c r="O1379" s="22">
        <v>3</v>
      </c>
      <c r="P1379" s="22">
        <v>5</v>
      </c>
      <c r="Q1379" s="22">
        <f t="shared" si="21"/>
        <v>23</v>
      </c>
      <c r="R1379" s="22">
        <v>4</v>
      </c>
      <c r="S1379" s="22">
        <v>4</v>
      </c>
      <c r="T1379" s="22">
        <v>3</v>
      </c>
      <c r="U1379" s="22">
        <v>2</v>
      </c>
    </row>
    <row r="1380" spans="1:21" x14ac:dyDescent="0.25">
      <c r="A1380" s="22">
        <v>42</v>
      </c>
      <c r="B1380" s="22">
        <v>0</v>
      </c>
      <c r="C1380" s="22" t="s">
        <v>0</v>
      </c>
      <c r="D1380" s="22" t="s">
        <v>1</v>
      </c>
      <c r="E1380" s="22" t="s">
        <v>14</v>
      </c>
      <c r="F1380" s="22">
        <v>2</v>
      </c>
      <c r="G1380" s="22" t="s">
        <v>9</v>
      </c>
      <c r="H1380" s="22">
        <v>3</v>
      </c>
      <c r="I1380" s="22">
        <v>2</v>
      </c>
      <c r="J1380" s="22">
        <v>4</v>
      </c>
      <c r="K1380" s="22" t="s">
        <v>15</v>
      </c>
      <c r="L1380" s="22">
        <v>5087</v>
      </c>
      <c r="M1380" s="22" t="s">
        <v>5</v>
      </c>
      <c r="N1380" s="22">
        <v>14</v>
      </c>
      <c r="O1380" s="22">
        <v>3</v>
      </c>
      <c r="P1380" s="22">
        <v>0</v>
      </c>
      <c r="Q1380" s="22">
        <f t="shared" si="21"/>
        <v>14</v>
      </c>
      <c r="R1380" s="22">
        <v>0</v>
      </c>
      <c r="S1380" s="22">
        <v>0</v>
      </c>
      <c r="T1380" s="22">
        <v>0</v>
      </c>
      <c r="U1380" s="22">
        <v>12</v>
      </c>
    </row>
    <row r="1381" spans="1:21" x14ac:dyDescent="0.25">
      <c r="A1381" s="22">
        <v>27</v>
      </c>
      <c r="B1381" s="22">
        <v>1</v>
      </c>
      <c r="C1381" s="22" t="s">
        <v>6</v>
      </c>
      <c r="D1381" s="22" t="s">
        <v>13</v>
      </c>
      <c r="E1381" s="22" t="s">
        <v>13</v>
      </c>
      <c r="F1381" s="22">
        <v>1</v>
      </c>
      <c r="G1381" s="22" t="s">
        <v>3</v>
      </c>
      <c r="H1381" s="22">
        <v>2</v>
      </c>
      <c r="I1381" s="22">
        <v>1</v>
      </c>
      <c r="J1381" s="22">
        <v>2</v>
      </c>
      <c r="K1381" s="22" t="s">
        <v>10</v>
      </c>
      <c r="L1381" s="22">
        <v>2863</v>
      </c>
      <c r="M1381" s="22" t="s">
        <v>11</v>
      </c>
      <c r="N1381" s="22">
        <v>1</v>
      </c>
      <c r="O1381" s="22">
        <v>3</v>
      </c>
      <c r="P1381" s="22">
        <v>1</v>
      </c>
      <c r="Q1381" s="22">
        <f t="shared" si="21"/>
        <v>0</v>
      </c>
      <c r="R1381" s="22">
        <v>0</v>
      </c>
      <c r="S1381" s="22">
        <v>0</v>
      </c>
      <c r="T1381" s="22">
        <v>0</v>
      </c>
      <c r="U1381" s="22">
        <v>22</v>
      </c>
    </row>
    <row r="1382" spans="1:21" x14ac:dyDescent="0.25">
      <c r="A1382" s="22">
        <v>35</v>
      </c>
      <c r="B1382" s="22">
        <v>0</v>
      </c>
      <c r="C1382" s="22" t="s">
        <v>0</v>
      </c>
      <c r="D1382" s="22" t="s">
        <v>1</v>
      </c>
      <c r="E1382" s="22" t="s">
        <v>8</v>
      </c>
      <c r="F1382" s="22">
        <v>2</v>
      </c>
      <c r="G1382" s="22" t="s">
        <v>9</v>
      </c>
      <c r="H1382" s="22">
        <v>3</v>
      </c>
      <c r="I1382" s="22">
        <v>2</v>
      </c>
      <c r="J1382" s="22">
        <v>1</v>
      </c>
      <c r="K1382" s="22" t="s">
        <v>10</v>
      </c>
      <c r="L1382" s="22">
        <v>5561</v>
      </c>
      <c r="M1382" s="22" t="s">
        <v>11</v>
      </c>
      <c r="N1382" s="22">
        <v>6</v>
      </c>
      <c r="O1382" s="22">
        <v>1</v>
      </c>
      <c r="P1382" s="22">
        <v>5</v>
      </c>
      <c r="Q1382" s="22">
        <f t="shared" si="21"/>
        <v>1</v>
      </c>
      <c r="R1382" s="22">
        <v>3</v>
      </c>
      <c r="S1382" s="22">
        <v>0</v>
      </c>
      <c r="T1382" s="22">
        <v>4</v>
      </c>
      <c r="U1382" s="22">
        <v>18</v>
      </c>
    </row>
    <row r="1383" spans="1:21" x14ac:dyDescent="0.25">
      <c r="A1383" s="22">
        <v>28</v>
      </c>
      <c r="B1383" s="22">
        <v>0</v>
      </c>
      <c r="C1383" s="22" t="s">
        <v>12</v>
      </c>
      <c r="D1383" s="22" t="s">
        <v>7</v>
      </c>
      <c r="E1383" s="22" t="s">
        <v>8</v>
      </c>
      <c r="F1383" s="22">
        <v>3</v>
      </c>
      <c r="G1383" s="22" t="s">
        <v>9</v>
      </c>
      <c r="H1383" s="22">
        <v>3</v>
      </c>
      <c r="I1383" s="22">
        <v>1</v>
      </c>
      <c r="J1383" s="22">
        <v>3</v>
      </c>
      <c r="K1383" s="22" t="s">
        <v>4</v>
      </c>
      <c r="L1383" s="22">
        <v>2144</v>
      </c>
      <c r="M1383" s="22" t="s">
        <v>11</v>
      </c>
      <c r="N1383" s="22">
        <v>5</v>
      </c>
      <c r="O1383" s="22">
        <v>2</v>
      </c>
      <c r="P1383" s="22">
        <v>5</v>
      </c>
      <c r="Q1383" s="22">
        <f t="shared" si="21"/>
        <v>0</v>
      </c>
      <c r="R1383" s="22">
        <v>3</v>
      </c>
      <c r="S1383" s="22">
        <v>1</v>
      </c>
      <c r="T1383" s="22">
        <v>4</v>
      </c>
      <c r="U1383" s="22">
        <v>16</v>
      </c>
    </row>
    <row r="1384" spans="1:21" x14ac:dyDescent="0.25">
      <c r="A1384" s="22">
        <v>31</v>
      </c>
      <c r="B1384" s="22">
        <v>0</v>
      </c>
      <c r="C1384" s="22" t="s">
        <v>12</v>
      </c>
      <c r="D1384" s="22" t="s">
        <v>7</v>
      </c>
      <c r="E1384" s="22" t="s">
        <v>8</v>
      </c>
      <c r="F1384" s="22">
        <v>3</v>
      </c>
      <c r="G1384" s="22" t="s">
        <v>9</v>
      </c>
      <c r="H1384" s="22">
        <v>3</v>
      </c>
      <c r="I1384" s="22">
        <v>1</v>
      </c>
      <c r="J1384" s="22">
        <v>1</v>
      </c>
      <c r="K1384" s="22" t="s">
        <v>15</v>
      </c>
      <c r="L1384" s="22">
        <v>3065</v>
      </c>
      <c r="M1384" s="22" t="s">
        <v>5</v>
      </c>
      <c r="N1384" s="22">
        <v>4</v>
      </c>
      <c r="O1384" s="22">
        <v>4</v>
      </c>
      <c r="P1384" s="22">
        <v>4</v>
      </c>
      <c r="Q1384" s="22">
        <f t="shared" si="21"/>
        <v>0</v>
      </c>
      <c r="R1384" s="22">
        <v>2</v>
      </c>
      <c r="S1384" s="22">
        <v>2</v>
      </c>
      <c r="T1384" s="22">
        <v>3</v>
      </c>
      <c r="U1384" s="22">
        <v>3</v>
      </c>
    </row>
    <row r="1385" spans="1:21" x14ac:dyDescent="0.25">
      <c r="A1385" s="22">
        <v>36</v>
      </c>
      <c r="B1385" s="22">
        <v>0</v>
      </c>
      <c r="C1385" s="22" t="s">
        <v>12</v>
      </c>
      <c r="D1385" s="22" t="s">
        <v>7</v>
      </c>
      <c r="E1385" s="22" t="s">
        <v>2</v>
      </c>
      <c r="F1385" s="22">
        <v>1</v>
      </c>
      <c r="G1385" s="22" t="s">
        <v>9</v>
      </c>
      <c r="H1385" s="22">
        <v>4</v>
      </c>
      <c r="I1385" s="22">
        <v>1</v>
      </c>
      <c r="J1385" s="22">
        <v>2</v>
      </c>
      <c r="K1385" s="22" t="s">
        <v>10</v>
      </c>
      <c r="L1385" s="22">
        <v>2810</v>
      </c>
      <c r="M1385" s="22" t="s">
        <v>11</v>
      </c>
      <c r="N1385" s="22">
        <v>5</v>
      </c>
      <c r="O1385" s="22">
        <v>3</v>
      </c>
      <c r="P1385" s="22">
        <v>5</v>
      </c>
      <c r="Q1385" s="22">
        <f t="shared" si="21"/>
        <v>0</v>
      </c>
      <c r="R1385" s="22">
        <v>4</v>
      </c>
      <c r="S1385" s="22">
        <v>0</v>
      </c>
      <c r="T1385" s="22">
        <v>2</v>
      </c>
      <c r="U1385" s="22">
        <v>9</v>
      </c>
    </row>
    <row r="1386" spans="1:21" x14ac:dyDescent="0.25">
      <c r="A1386" s="22">
        <v>34</v>
      </c>
      <c r="B1386" s="22">
        <v>0</v>
      </c>
      <c r="C1386" s="22" t="s">
        <v>0</v>
      </c>
      <c r="D1386" s="22" t="s">
        <v>1</v>
      </c>
      <c r="E1386" s="22" t="s">
        <v>14</v>
      </c>
      <c r="F1386" s="22">
        <v>1</v>
      </c>
      <c r="G1386" s="22" t="s">
        <v>9</v>
      </c>
      <c r="H1386" s="22">
        <v>3</v>
      </c>
      <c r="I1386" s="22">
        <v>3</v>
      </c>
      <c r="J1386" s="22">
        <v>4</v>
      </c>
      <c r="K1386" s="22" t="s">
        <v>4</v>
      </c>
      <c r="L1386" s="22">
        <v>9888</v>
      </c>
      <c r="M1386" s="22" t="s">
        <v>11</v>
      </c>
      <c r="N1386" s="22">
        <v>14</v>
      </c>
      <c r="O1386" s="22">
        <v>2</v>
      </c>
      <c r="P1386" s="22">
        <v>14</v>
      </c>
      <c r="Q1386" s="22">
        <f t="shared" si="21"/>
        <v>0</v>
      </c>
      <c r="R1386" s="22">
        <v>8</v>
      </c>
      <c r="S1386" s="22">
        <v>2</v>
      </c>
      <c r="T1386" s="22">
        <v>1</v>
      </c>
      <c r="U1386" s="22">
        <v>1</v>
      </c>
    </row>
    <row r="1387" spans="1:21" x14ac:dyDescent="0.25">
      <c r="A1387" s="22">
        <v>34</v>
      </c>
      <c r="B1387" s="22">
        <v>0</v>
      </c>
      <c r="C1387" s="22" t="s">
        <v>0</v>
      </c>
      <c r="D1387" s="22" t="s">
        <v>1</v>
      </c>
      <c r="E1387" s="22" t="s">
        <v>8</v>
      </c>
      <c r="F1387" s="22">
        <v>4</v>
      </c>
      <c r="G1387" s="22" t="s">
        <v>9</v>
      </c>
      <c r="H1387" s="22">
        <v>3</v>
      </c>
      <c r="I1387" s="22">
        <v>3</v>
      </c>
      <c r="J1387" s="22">
        <v>3</v>
      </c>
      <c r="K1387" s="22" t="s">
        <v>15</v>
      </c>
      <c r="L1387" s="22">
        <v>8628</v>
      </c>
      <c r="M1387" s="22" t="s">
        <v>11</v>
      </c>
      <c r="N1387" s="22">
        <v>9</v>
      </c>
      <c r="O1387" s="22">
        <v>2</v>
      </c>
      <c r="P1387" s="22">
        <v>8</v>
      </c>
      <c r="Q1387" s="22">
        <f t="shared" si="21"/>
        <v>1</v>
      </c>
      <c r="R1387" s="22">
        <v>7</v>
      </c>
      <c r="S1387" s="22">
        <v>1</v>
      </c>
      <c r="T1387" s="22">
        <v>1</v>
      </c>
      <c r="U1387" s="22">
        <v>13</v>
      </c>
    </row>
    <row r="1388" spans="1:21" x14ac:dyDescent="0.25">
      <c r="A1388" s="22">
        <v>26</v>
      </c>
      <c r="B1388" s="22">
        <v>0</v>
      </c>
      <c r="C1388" s="22" t="s">
        <v>0</v>
      </c>
      <c r="D1388" s="22" t="s">
        <v>7</v>
      </c>
      <c r="E1388" s="22" t="s">
        <v>8</v>
      </c>
      <c r="F1388" s="22">
        <v>3</v>
      </c>
      <c r="G1388" s="22" t="s">
        <v>9</v>
      </c>
      <c r="H1388" s="22">
        <v>3</v>
      </c>
      <c r="I1388" s="22">
        <v>1</v>
      </c>
      <c r="J1388" s="22">
        <v>1</v>
      </c>
      <c r="K1388" s="22" t="s">
        <v>4</v>
      </c>
      <c r="L1388" s="22">
        <v>2867</v>
      </c>
      <c r="M1388" s="22" t="s">
        <v>11</v>
      </c>
      <c r="N1388" s="22">
        <v>8</v>
      </c>
      <c r="O1388" s="22">
        <v>2</v>
      </c>
      <c r="P1388" s="22">
        <v>7</v>
      </c>
      <c r="Q1388" s="22">
        <f t="shared" si="21"/>
        <v>1</v>
      </c>
      <c r="R1388" s="22">
        <v>7</v>
      </c>
      <c r="S1388" s="22">
        <v>7</v>
      </c>
      <c r="T1388" s="22">
        <v>6</v>
      </c>
      <c r="U1388" s="22">
        <v>1</v>
      </c>
    </row>
    <row r="1389" spans="1:21" x14ac:dyDescent="0.25">
      <c r="A1389" s="22">
        <v>29</v>
      </c>
      <c r="B1389" s="22">
        <v>0</v>
      </c>
      <c r="C1389" s="22" t="s">
        <v>0</v>
      </c>
      <c r="D1389" s="22" t="s">
        <v>7</v>
      </c>
      <c r="E1389" s="22" t="s">
        <v>2</v>
      </c>
      <c r="F1389" s="22">
        <v>1</v>
      </c>
      <c r="G1389" s="22" t="s">
        <v>9</v>
      </c>
      <c r="H1389" s="22">
        <v>3</v>
      </c>
      <c r="I1389" s="22">
        <v>2</v>
      </c>
      <c r="J1389" s="22">
        <v>1</v>
      </c>
      <c r="K1389" s="22" t="s">
        <v>10</v>
      </c>
      <c r="L1389" s="22">
        <v>5373</v>
      </c>
      <c r="M1389" s="22" t="s">
        <v>11</v>
      </c>
      <c r="N1389" s="22">
        <v>6</v>
      </c>
      <c r="O1389" s="22">
        <v>2</v>
      </c>
      <c r="P1389" s="22">
        <v>5</v>
      </c>
      <c r="Q1389" s="22">
        <f t="shared" si="21"/>
        <v>1</v>
      </c>
      <c r="R1389" s="22">
        <v>3</v>
      </c>
      <c r="S1389" s="22">
        <v>0</v>
      </c>
      <c r="T1389" s="22">
        <v>2</v>
      </c>
      <c r="U1389" s="22">
        <v>1</v>
      </c>
    </row>
    <row r="1390" spans="1:21" x14ac:dyDescent="0.25">
      <c r="A1390" s="22">
        <v>32</v>
      </c>
      <c r="B1390" s="22">
        <v>0</v>
      </c>
      <c r="C1390" s="22" t="s">
        <v>12</v>
      </c>
      <c r="D1390" s="22" t="s">
        <v>7</v>
      </c>
      <c r="E1390" s="22" t="s">
        <v>8</v>
      </c>
      <c r="F1390" s="22">
        <v>3</v>
      </c>
      <c r="G1390" s="22" t="s">
        <v>3</v>
      </c>
      <c r="H1390" s="22">
        <v>3</v>
      </c>
      <c r="I1390" s="22">
        <v>2</v>
      </c>
      <c r="J1390" s="22">
        <v>4</v>
      </c>
      <c r="K1390" s="22" t="s">
        <v>15</v>
      </c>
      <c r="L1390" s="22">
        <v>6667</v>
      </c>
      <c r="M1390" s="22" t="s">
        <v>11</v>
      </c>
      <c r="N1390" s="22">
        <v>9</v>
      </c>
      <c r="O1390" s="22">
        <v>3</v>
      </c>
      <c r="P1390" s="22">
        <v>5</v>
      </c>
      <c r="Q1390" s="22">
        <f t="shared" si="21"/>
        <v>4</v>
      </c>
      <c r="R1390" s="22">
        <v>1</v>
      </c>
      <c r="S1390" s="22">
        <v>1</v>
      </c>
      <c r="T1390" s="22">
        <v>2</v>
      </c>
      <c r="U1390" s="22">
        <v>15</v>
      </c>
    </row>
    <row r="1391" spans="1:21" x14ac:dyDescent="0.25">
      <c r="A1391" s="22">
        <v>31</v>
      </c>
      <c r="B1391" s="22">
        <v>0</v>
      </c>
      <c r="C1391" s="22" t="s">
        <v>6</v>
      </c>
      <c r="D1391" s="22" t="s">
        <v>7</v>
      </c>
      <c r="E1391" s="22" t="s">
        <v>2</v>
      </c>
      <c r="F1391" s="22">
        <v>4</v>
      </c>
      <c r="G1391" s="22" t="s">
        <v>9</v>
      </c>
      <c r="H1391" s="22">
        <v>1</v>
      </c>
      <c r="I1391" s="22">
        <v>2</v>
      </c>
      <c r="J1391" s="22">
        <v>1</v>
      </c>
      <c r="K1391" s="22" t="s">
        <v>10</v>
      </c>
      <c r="L1391" s="22">
        <v>5003</v>
      </c>
      <c r="M1391" s="22" t="s">
        <v>11</v>
      </c>
      <c r="N1391" s="22">
        <v>10</v>
      </c>
      <c r="O1391" s="22">
        <v>3</v>
      </c>
      <c r="P1391" s="22">
        <v>10</v>
      </c>
      <c r="Q1391" s="22">
        <f t="shared" si="21"/>
        <v>0</v>
      </c>
      <c r="R1391" s="22">
        <v>8</v>
      </c>
      <c r="S1391" s="22">
        <v>8</v>
      </c>
      <c r="T1391" s="22">
        <v>7</v>
      </c>
      <c r="U1391" s="22">
        <v>1</v>
      </c>
    </row>
    <row r="1392" spans="1:21" x14ac:dyDescent="0.25">
      <c r="A1392" s="22">
        <v>28</v>
      </c>
      <c r="B1392" s="22">
        <v>1</v>
      </c>
      <c r="C1392" s="22" t="s">
        <v>0</v>
      </c>
      <c r="D1392" s="22" t="s">
        <v>7</v>
      </c>
      <c r="E1392" s="22" t="s">
        <v>17</v>
      </c>
      <c r="F1392" s="22">
        <v>3</v>
      </c>
      <c r="G1392" s="22" t="s">
        <v>9</v>
      </c>
      <c r="H1392" s="22">
        <v>2</v>
      </c>
      <c r="I1392" s="22">
        <v>1</v>
      </c>
      <c r="J1392" s="22">
        <v>4</v>
      </c>
      <c r="K1392" s="22" t="s">
        <v>15</v>
      </c>
      <c r="L1392" s="22">
        <v>2367</v>
      </c>
      <c r="M1392" s="22" t="s">
        <v>11</v>
      </c>
      <c r="N1392" s="22">
        <v>6</v>
      </c>
      <c r="O1392" s="22">
        <v>2</v>
      </c>
      <c r="P1392" s="22">
        <v>4</v>
      </c>
      <c r="Q1392" s="22">
        <f t="shared" si="21"/>
        <v>2</v>
      </c>
      <c r="R1392" s="22">
        <v>1</v>
      </c>
      <c r="S1392" s="22">
        <v>0</v>
      </c>
      <c r="T1392" s="22">
        <v>3</v>
      </c>
      <c r="U1392" s="22">
        <v>17</v>
      </c>
    </row>
    <row r="1393" spans="1:21" x14ac:dyDescent="0.25">
      <c r="A1393" s="22">
        <v>38</v>
      </c>
      <c r="B1393" s="22">
        <v>0</v>
      </c>
      <c r="C1393" s="22" t="s">
        <v>0</v>
      </c>
      <c r="D1393" s="22" t="s">
        <v>1</v>
      </c>
      <c r="E1393" s="22" t="s">
        <v>2</v>
      </c>
      <c r="F1393" s="22">
        <v>1</v>
      </c>
      <c r="G1393" s="22" t="s">
        <v>9</v>
      </c>
      <c r="H1393" s="22">
        <v>2</v>
      </c>
      <c r="I1393" s="22">
        <v>1</v>
      </c>
      <c r="J1393" s="22">
        <v>1</v>
      </c>
      <c r="K1393" s="22" t="s">
        <v>4</v>
      </c>
      <c r="L1393" s="22">
        <v>2858</v>
      </c>
      <c r="M1393" s="22" t="s">
        <v>11</v>
      </c>
      <c r="N1393" s="22">
        <v>20</v>
      </c>
      <c r="O1393" s="22">
        <v>2</v>
      </c>
      <c r="P1393" s="22">
        <v>1</v>
      </c>
      <c r="Q1393" s="22">
        <f t="shared" si="21"/>
        <v>19</v>
      </c>
      <c r="R1393" s="22">
        <v>0</v>
      </c>
      <c r="S1393" s="22">
        <v>0</v>
      </c>
      <c r="T1393" s="22">
        <v>0</v>
      </c>
      <c r="U1393" s="22">
        <v>1</v>
      </c>
    </row>
    <row r="1394" spans="1:21" x14ac:dyDescent="0.25">
      <c r="A1394" s="22">
        <v>35</v>
      </c>
      <c r="B1394" s="22">
        <v>0</v>
      </c>
      <c r="C1394" s="22" t="s">
        <v>0</v>
      </c>
      <c r="D1394" s="22" t="s">
        <v>1</v>
      </c>
      <c r="E1394" s="22" t="s">
        <v>2</v>
      </c>
      <c r="F1394" s="22">
        <v>3</v>
      </c>
      <c r="G1394" s="22" t="s">
        <v>3</v>
      </c>
      <c r="H1394" s="22">
        <v>3</v>
      </c>
      <c r="I1394" s="22">
        <v>2</v>
      </c>
      <c r="J1394" s="22">
        <v>4</v>
      </c>
      <c r="K1394" s="22" t="s">
        <v>10</v>
      </c>
      <c r="L1394" s="22">
        <v>5204</v>
      </c>
      <c r="M1394" s="22" t="s">
        <v>5</v>
      </c>
      <c r="N1394" s="22">
        <v>10</v>
      </c>
      <c r="O1394" s="22">
        <v>3</v>
      </c>
      <c r="P1394" s="22">
        <v>10</v>
      </c>
      <c r="Q1394" s="22">
        <f t="shared" si="21"/>
        <v>0</v>
      </c>
      <c r="R1394" s="22">
        <v>8</v>
      </c>
      <c r="S1394" s="22">
        <v>0</v>
      </c>
      <c r="T1394" s="22">
        <v>9</v>
      </c>
      <c r="U1394" s="22">
        <v>7</v>
      </c>
    </row>
    <row r="1395" spans="1:21" x14ac:dyDescent="0.25">
      <c r="A1395" s="22">
        <v>27</v>
      </c>
      <c r="B1395" s="22">
        <v>0</v>
      </c>
      <c r="C1395" s="22" t="s">
        <v>0</v>
      </c>
      <c r="D1395" s="22" t="s">
        <v>1</v>
      </c>
      <c r="E1395" s="22" t="s">
        <v>14</v>
      </c>
      <c r="F1395" s="22">
        <v>4</v>
      </c>
      <c r="G1395" s="22" t="s">
        <v>9</v>
      </c>
      <c r="H1395" s="22">
        <v>3</v>
      </c>
      <c r="I1395" s="22">
        <v>2</v>
      </c>
      <c r="J1395" s="22">
        <v>4</v>
      </c>
      <c r="K1395" s="22" t="s">
        <v>4</v>
      </c>
      <c r="L1395" s="22">
        <v>4105</v>
      </c>
      <c r="M1395" s="22" t="s">
        <v>11</v>
      </c>
      <c r="N1395" s="22">
        <v>7</v>
      </c>
      <c r="O1395" s="22">
        <v>3</v>
      </c>
      <c r="P1395" s="22">
        <v>7</v>
      </c>
      <c r="Q1395" s="22">
        <f t="shared" si="21"/>
        <v>0</v>
      </c>
      <c r="R1395" s="22">
        <v>7</v>
      </c>
      <c r="S1395" s="22">
        <v>0</v>
      </c>
      <c r="T1395" s="22">
        <v>7</v>
      </c>
      <c r="U1395" s="22">
        <v>9</v>
      </c>
    </row>
    <row r="1396" spans="1:21" x14ac:dyDescent="0.25">
      <c r="A1396" s="22">
        <v>32</v>
      </c>
      <c r="B1396" s="22">
        <v>0</v>
      </c>
      <c r="C1396" s="22" t="s">
        <v>0</v>
      </c>
      <c r="D1396" s="22" t="s">
        <v>7</v>
      </c>
      <c r="E1396" s="22" t="s">
        <v>2</v>
      </c>
      <c r="F1396" s="22">
        <v>4</v>
      </c>
      <c r="G1396" s="22" t="s">
        <v>9</v>
      </c>
      <c r="H1396" s="22">
        <v>2</v>
      </c>
      <c r="I1396" s="22">
        <v>2</v>
      </c>
      <c r="J1396" s="22">
        <v>4</v>
      </c>
      <c r="K1396" s="22" t="s">
        <v>4</v>
      </c>
      <c r="L1396" s="22">
        <v>9679</v>
      </c>
      <c r="M1396" s="22" t="s">
        <v>11</v>
      </c>
      <c r="N1396" s="22">
        <v>8</v>
      </c>
      <c r="O1396" s="22">
        <v>3</v>
      </c>
      <c r="P1396" s="22">
        <v>1</v>
      </c>
      <c r="Q1396" s="22">
        <f t="shared" si="21"/>
        <v>7</v>
      </c>
      <c r="R1396" s="22">
        <v>0</v>
      </c>
      <c r="S1396" s="22">
        <v>0</v>
      </c>
      <c r="T1396" s="22">
        <v>0</v>
      </c>
      <c r="U1396" s="22">
        <v>5</v>
      </c>
    </row>
    <row r="1397" spans="1:21" x14ac:dyDescent="0.25">
      <c r="A1397" s="22">
        <v>31</v>
      </c>
      <c r="B1397" s="22">
        <v>1</v>
      </c>
      <c r="C1397" s="22" t="s">
        <v>6</v>
      </c>
      <c r="D1397" s="22" t="s">
        <v>1</v>
      </c>
      <c r="E1397" s="22" t="s">
        <v>14</v>
      </c>
      <c r="F1397" s="22">
        <v>1</v>
      </c>
      <c r="G1397" s="22" t="s">
        <v>9</v>
      </c>
      <c r="H1397" s="22">
        <v>3</v>
      </c>
      <c r="I1397" s="22">
        <v>2</v>
      </c>
      <c r="J1397" s="22">
        <v>4</v>
      </c>
      <c r="K1397" s="22" t="s">
        <v>10</v>
      </c>
      <c r="L1397" s="22">
        <v>5617</v>
      </c>
      <c r="M1397" s="22" t="s">
        <v>5</v>
      </c>
      <c r="N1397" s="22">
        <v>10</v>
      </c>
      <c r="O1397" s="22">
        <v>3</v>
      </c>
      <c r="P1397" s="22">
        <v>10</v>
      </c>
      <c r="Q1397" s="22">
        <f t="shared" si="21"/>
        <v>0</v>
      </c>
      <c r="R1397" s="22">
        <v>7</v>
      </c>
      <c r="S1397" s="22">
        <v>0</v>
      </c>
      <c r="T1397" s="22">
        <v>8</v>
      </c>
      <c r="U1397" s="22">
        <v>26</v>
      </c>
    </row>
    <row r="1398" spans="1:21" x14ac:dyDescent="0.25">
      <c r="A1398" s="22">
        <v>53</v>
      </c>
      <c r="B1398" s="22">
        <v>1</v>
      </c>
      <c r="C1398" s="22" t="s">
        <v>0</v>
      </c>
      <c r="D1398" s="22" t="s">
        <v>1</v>
      </c>
      <c r="E1398" s="22" t="s">
        <v>2</v>
      </c>
      <c r="F1398" s="22">
        <v>1</v>
      </c>
      <c r="G1398" s="22" t="s">
        <v>9</v>
      </c>
      <c r="H1398" s="22">
        <v>3</v>
      </c>
      <c r="I1398" s="22">
        <v>3</v>
      </c>
      <c r="J1398" s="22">
        <v>1</v>
      </c>
      <c r="K1398" s="22" t="s">
        <v>4</v>
      </c>
      <c r="L1398" s="22">
        <v>10448</v>
      </c>
      <c r="M1398" s="22" t="s">
        <v>5</v>
      </c>
      <c r="N1398" s="22">
        <v>15</v>
      </c>
      <c r="O1398" s="22">
        <v>2</v>
      </c>
      <c r="P1398" s="22">
        <v>2</v>
      </c>
      <c r="Q1398" s="22">
        <f t="shared" si="21"/>
        <v>13</v>
      </c>
      <c r="R1398" s="22">
        <v>2</v>
      </c>
      <c r="S1398" s="22">
        <v>2</v>
      </c>
      <c r="T1398" s="22">
        <v>2</v>
      </c>
      <c r="U1398" s="22">
        <v>24</v>
      </c>
    </row>
    <row r="1399" spans="1:21" x14ac:dyDescent="0.25">
      <c r="A1399" s="22">
        <v>54</v>
      </c>
      <c r="B1399" s="22">
        <v>0</v>
      </c>
      <c r="C1399" s="22" t="s">
        <v>0</v>
      </c>
      <c r="D1399" s="22" t="s">
        <v>7</v>
      </c>
      <c r="E1399" s="22" t="s">
        <v>2</v>
      </c>
      <c r="F1399" s="22">
        <v>1</v>
      </c>
      <c r="G1399" s="22" t="s">
        <v>3</v>
      </c>
      <c r="H1399" s="22">
        <v>3</v>
      </c>
      <c r="I1399" s="22">
        <v>2</v>
      </c>
      <c r="J1399" s="22">
        <v>3</v>
      </c>
      <c r="K1399" s="22" t="s">
        <v>10</v>
      </c>
      <c r="L1399" s="22">
        <v>2897</v>
      </c>
      <c r="M1399" s="22" t="s">
        <v>11</v>
      </c>
      <c r="N1399" s="22">
        <v>9</v>
      </c>
      <c r="O1399" s="22">
        <v>2</v>
      </c>
      <c r="P1399" s="22">
        <v>4</v>
      </c>
      <c r="Q1399" s="22">
        <f t="shared" si="21"/>
        <v>5</v>
      </c>
      <c r="R1399" s="22">
        <v>3</v>
      </c>
      <c r="S1399" s="22">
        <v>2</v>
      </c>
      <c r="T1399" s="22">
        <v>3</v>
      </c>
      <c r="U1399" s="22">
        <v>9</v>
      </c>
    </row>
    <row r="1400" spans="1:21" x14ac:dyDescent="0.25">
      <c r="A1400" s="22">
        <v>33</v>
      </c>
      <c r="B1400" s="22">
        <v>0</v>
      </c>
      <c r="C1400" s="22" t="s">
        <v>6</v>
      </c>
      <c r="D1400" s="22" t="s">
        <v>7</v>
      </c>
      <c r="E1400" s="22" t="s">
        <v>2</v>
      </c>
      <c r="F1400" s="22">
        <v>4</v>
      </c>
      <c r="G1400" s="22" t="s">
        <v>9</v>
      </c>
      <c r="H1400" s="22">
        <v>3</v>
      </c>
      <c r="I1400" s="22">
        <v>2</v>
      </c>
      <c r="J1400" s="22">
        <v>3</v>
      </c>
      <c r="K1400" s="22" t="s">
        <v>15</v>
      </c>
      <c r="L1400" s="22">
        <v>5968</v>
      </c>
      <c r="M1400" s="22" t="s">
        <v>11</v>
      </c>
      <c r="N1400" s="22">
        <v>9</v>
      </c>
      <c r="O1400" s="22">
        <v>3</v>
      </c>
      <c r="P1400" s="22">
        <v>9</v>
      </c>
      <c r="Q1400" s="22">
        <f t="shared" si="21"/>
        <v>0</v>
      </c>
      <c r="R1400" s="22">
        <v>7</v>
      </c>
      <c r="S1400" s="22">
        <v>2</v>
      </c>
      <c r="T1400" s="22">
        <v>8</v>
      </c>
      <c r="U1400" s="22">
        <v>7</v>
      </c>
    </row>
    <row r="1401" spans="1:21" x14ac:dyDescent="0.25">
      <c r="A1401" s="22">
        <v>43</v>
      </c>
      <c r="B1401" s="22">
        <v>0</v>
      </c>
      <c r="C1401" s="22" t="s">
        <v>0</v>
      </c>
      <c r="D1401" s="22" t="s">
        <v>7</v>
      </c>
      <c r="E1401" s="22" t="s">
        <v>2</v>
      </c>
      <c r="F1401" s="22">
        <v>1</v>
      </c>
      <c r="G1401" s="22" t="s">
        <v>9</v>
      </c>
      <c r="H1401" s="22">
        <v>3</v>
      </c>
      <c r="I1401" s="22">
        <v>3</v>
      </c>
      <c r="J1401" s="22">
        <v>3</v>
      </c>
      <c r="K1401" s="22" t="s">
        <v>10</v>
      </c>
      <c r="L1401" s="22">
        <v>7510</v>
      </c>
      <c r="M1401" s="22" t="s">
        <v>11</v>
      </c>
      <c r="N1401" s="22">
        <v>10</v>
      </c>
      <c r="O1401" s="22">
        <v>3</v>
      </c>
      <c r="P1401" s="22">
        <v>10</v>
      </c>
      <c r="Q1401" s="22">
        <f t="shared" si="21"/>
        <v>0</v>
      </c>
      <c r="R1401" s="22">
        <v>9</v>
      </c>
      <c r="S1401" s="22">
        <v>0</v>
      </c>
      <c r="T1401" s="22">
        <v>9</v>
      </c>
      <c r="U1401" s="22">
        <v>11</v>
      </c>
    </row>
    <row r="1402" spans="1:21" x14ac:dyDescent="0.25">
      <c r="A1402" s="22">
        <v>38</v>
      </c>
      <c r="B1402" s="22">
        <v>0</v>
      </c>
      <c r="C1402" s="22" t="s">
        <v>6</v>
      </c>
      <c r="D1402" s="22" t="s">
        <v>13</v>
      </c>
      <c r="E1402" s="22" t="s">
        <v>20</v>
      </c>
      <c r="F1402" s="22">
        <v>4</v>
      </c>
      <c r="G1402" s="22" t="s">
        <v>9</v>
      </c>
      <c r="H1402" s="22">
        <v>3</v>
      </c>
      <c r="I1402" s="22">
        <v>1</v>
      </c>
      <c r="J1402" s="22">
        <v>2</v>
      </c>
      <c r="K1402" s="22" t="s">
        <v>10</v>
      </c>
      <c r="L1402" s="22">
        <v>2991</v>
      </c>
      <c r="M1402" s="22" t="s">
        <v>5</v>
      </c>
      <c r="N1402" s="22">
        <v>7</v>
      </c>
      <c r="O1402" s="22">
        <v>3</v>
      </c>
      <c r="P1402" s="22">
        <v>6</v>
      </c>
      <c r="Q1402" s="22">
        <f t="shared" si="21"/>
        <v>1</v>
      </c>
      <c r="R1402" s="22">
        <v>2</v>
      </c>
      <c r="S1402" s="22">
        <v>1</v>
      </c>
      <c r="T1402" s="22">
        <v>2</v>
      </c>
      <c r="U1402" s="22">
        <v>1</v>
      </c>
    </row>
    <row r="1403" spans="1:21" x14ac:dyDescent="0.25">
      <c r="A1403" s="22">
        <v>55</v>
      </c>
      <c r="B1403" s="22">
        <v>0</v>
      </c>
      <c r="C1403" s="22" t="s">
        <v>0</v>
      </c>
      <c r="D1403" s="22" t="s">
        <v>13</v>
      </c>
      <c r="E1403" s="22" t="s">
        <v>13</v>
      </c>
      <c r="F1403" s="22">
        <v>3</v>
      </c>
      <c r="G1403" s="22" t="s">
        <v>9</v>
      </c>
      <c r="H1403" s="22">
        <v>4</v>
      </c>
      <c r="I1403" s="22">
        <v>5</v>
      </c>
      <c r="J1403" s="22">
        <v>2</v>
      </c>
      <c r="K1403" s="22" t="s">
        <v>10</v>
      </c>
      <c r="L1403" s="22">
        <v>19636</v>
      </c>
      <c r="M1403" s="22" t="s">
        <v>5</v>
      </c>
      <c r="N1403" s="22">
        <v>35</v>
      </c>
      <c r="O1403" s="22">
        <v>3</v>
      </c>
      <c r="P1403" s="22">
        <v>10</v>
      </c>
      <c r="Q1403" s="22">
        <f t="shared" si="21"/>
        <v>25</v>
      </c>
      <c r="R1403" s="22">
        <v>9</v>
      </c>
      <c r="S1403" s="22">
        <v>1</v>
      </c>
      <c r="T1403" s="22">
        <v>4</v>
      </c>
      <c r="U1403" s="22">
        <v>26</v>
      </c>
    </row>
    <row r="1404" spans="1:21" x14ac:dyDescent="0.25">
      <c r="A1404" s="22">
        <v>31</v>
      </c>
      <c r="B1404" s="22">
        <v>0</v>
      </c>
      <c r="C1404" s="22" t="s">
        <v>0</v>
      </c>
      <c r="D1404" s="22" t="s">
        <v>7</v>
      </c>
      <c r="E1404" s="22" t="s">
        <v>8</v>
      </c>
      <c r="F1404" s="22">
        <v>4</v>
      </c>
      <c r="G1404" s="22" t="s">
        <v>3</v>
      </c>
      <c r="H1404" s="22">
        <v>1</v>
      </c>
      <c r="I1404" s="22">
        <v>1</v>
      </c>
      <c r="J1404" s="22">
        <v>4</v>
      </c>
      <c r="K1404" s="22" t="s">
        <v>15</v>
      </c>
      <c r="L1404" s="22">
        <v>1129</v>
      </c>
      <c r="M1404" s="22" t="s">
        <v>5</v>
      </c>
      <c r="N1404" s="22">
        <v>1</v>
      </c>
      <c r="O1404" s="22">
        <v>3</v>
      </c>
      <c r="P1404" s="22">
        <v>1</v>
      </c>
      <c r="Q1404" s="22">
        <f t="shared" si="21"/>
        <v>0</v>
      </c>
      <c r="R1404" s="22">
        <v>0</v>
      </c>
      <c r="S1404" s="22">
        <v>0</v>
      </c>
      <c r="T1404" s="22">
        <v>0</v>
      </c>
      <c r="U1404" s="22">
        <v>2</v>
      </c>
    </row>
    <row r="1405" spans="1:21" x14ac:dyDescent="0.25">
      <c r="A1405" s="22">
        <v>39</v>
      </c>
      <c r="B1405" s="22">
        <v>0</v>
      </c>
      <c r="C1405" s="22" t="s">
        <v>0</v>
      </c>
      <c r="D1405" s="22" t="s">
        <v>1</v>
      </c>
      <c r="E1405" s="22" t="s">
        <v>14</v>
      </c>
      <c r="F1405" s="22">
        <v>2</v>
      </c>
      <c r="G1405" s="22" t="s">
        <v>9</v>
      </c>
      <c r="H1405" s="22">
        <v>3</v>
      </c>
      <c r="I1405" s="22">
        <v>4</v>
      </c>
      <c r="J1405" s="22">
        <v>1</v>
      </c>
      <c r="K1405" s="22" t="s">
        <v>4</v>
      </c>
      <c r="L1405" s="22">
        <v>13341</v>
      </c>
      <c r="M1405" s="22" t="s">
        <v>11</v>
      </c>
      <c r="N1405" s="22">
        <v>21</v>
      </c>
      <c r="O1405" s="22">
        <v>3</v>
      </c>
      <c r="P1405" s="22">
        <v>20</v>
      </c>
      <c r="Q1405" s="22">
        <f t="shared" si="21"/>
        <v>1</v>
      </c>
      <c r="R1405" s="22">
        <v>8</v>
      </c>
      <c r="S1405" s="22">
        <v>11</v>
      </c>
      <c r="T1405" s="22">
        <v>10</v>
      </c>
      <c r="U1405" s="22">
        <v>15</v>
      </c>
    </row>
    <row r="1406" spans="1:21" x14ac:dyDescent="0.25">
      <c r="A1406" s="22">
        <v>42</v>
      </c>
      <c r="B1406" s="22">
        <v>0</v>
      </c>
      <c r="C1406" s="22" t="s">
        <v>12</v>
      </c>
      <c r="D1406" s="22" t="s">
        <v>7</v>
      </c>
      <c r="E1406" s="22" t="s">
        <v>2</v>
      </c>
      <c r="F1406" s="22">
        <v>4</v>
      </c>
      <c r="G1406" s="22" t="s">
        <v>9</v>
      </c>
      <c r="H1406" s="22">
        <v>2</v>
      </c>
      <c r="I1406" s="22">
        <v>2</v>
      </c>
      <c r="J1406" s="22">
        <v>3</v>
      </c>
      <c r="K1406" s="22" t="s">
        <v>4</v>
      </c>
      <c r="L1406" s="22">
        <v>4332</v>
      </c>
      <c r="M1406" s="22" t="s">
        <v>11</v>
      </c>
      <c r="N1406" s="22">
        <v>20</v>
      </c>
      <c r="O1406" s="22">
        <v>3</v>
      </c>
      <c r="P1406" s="22">
        <v>20</v>
      </c>
      <c r="Q1406" s="22">
        <f t="shared" si="21"/>
        <v>0</v>
      </c>
      <c r="R1406" s="22">
        <v>9</v>
      </c>
      <c r="S1406" s="22">
        <v>3</v>
      </c>
      <c r="T1406" s="22">
        <v>7</v>
      </c>
      <c r="U1406" s="22">
        <v>23</v>
      </c>
    </row>
    <row r="1407" spans="1:21" x14ac:dyDescent="0.25">
      <c r="A1407" s="22">
        <v>31</v>
      </c>
      <c r="B1407" s="22">
        <v>0</v>
      </c>
      <c r="C1407" s="22" t="s">
        <v>12</v>
      </c>
      <c r="D1407" s="22" t="s">
        <v>7</v>
      </c>
      <c r="E1407" s="22" t="s">
        <v>8</v>
      </c>
      <c r="F1407" s="22">
        <v>3</v>
      </c>
      <c r="G1407" s="22" t="s">
        <v>3</v>
      </c>
      <c r="H1407" s="22">
        <v>3</v>
      </c>
      <c r="I1407" s="22">
        <v>3</v>
      </c>
      <c r="J1407" s="22">
        <v>3</v>
      </c>
      <c r="K1407" s="22" t="s">
        <v>10</v>
      </c>
      <c r="L1407" s="22">
        <v>11031</v>
      </c>
      <c r="M1407" s="22" t="s">
        <v>11</v>
      </c>
      <c r="N1407" s="22">
        <v>13</v>
      </c>
      <c r="O1407" s="22">
        <v>4</v>
      </c>
      <c r="P1407" s="22">
        <v>11</v>
      </c>
      <c r="Q1407" s="22">
        <f t="shared" si="21"/>
        <v>2</v>
      </c>
      <c r="R1407" s="22">
        <v>7</v>
      </c>
      <c r="S1407" s="22">
        <v>4</v>
      </c>
      <c r="T1407" s="22">
        <v>8</v>
      </c>
      <c r="U1407" s="22">
        <v>10</v>
      </c>
    </row>
    <row r="1408" spans="1:21" x14ac:dyDescent="0.25">
      <c r="A1408" s="22">
        <v>54</v>
      </c>
      <c r="B1408" s="22">
        <v>0</v>
      </c>
      <c r="C1408" s="22" t="s">
        <v>0</v>
      </c>
      <c r="D1408" s="22" t="s">
        <v>7</v>
      </c>
      <c r="E1408" s="22" t="s">
        <v>8</v>
      </c>
      <c r="F1408" s="22">
        <v>3</v>
      </c>
      <c r="G1408" s="22" t="s">
        <v>3</v>
      </c>
      <c r="H1408" s="22">
        <v>3</v>
      </c>
      <c r="I1408" s="22">
        <v>2</v>
      </c>
      <c r="J1408" s="22">
        <v>1</v>
      </c>
      <c r="K1408" s="22" t="s">
        <v>4</v>
      </c>
      <c r="L1408" s="22">
        <v>4440</v>
      </c>
      <c r="M1408" s="22" t="s">
        <v>5</v>
      </c>
      <c r="N1408" s="22">
        <v>9</v>
      </c>
      <c r="O1408" s="22">
        <v>3</v>
      </c>
      <c r="P1408" s="22">
        <v>5</v>
      </c>
      <c r="Q1408" s="22">
        <f t="shared" si="21"/>
        <v>4</v>
      </c>
      <c r="R1408" s="22">
        <v>2</v>
      </c>
      <c r="S1408" s="22">
        <v>1</v>
      </c>
      <c r="T1408" s="22">
        <v>4</v>
      </c>
      <c r="U1408" s="22">
        <v>10</v>
      </c>
    </row>
    <row r="1409" spans="1:21" x14ac:dyDescent="0.25">
      <c r="A1409" s="22">
        <v>24</v>
      </c>
      <c r="B1409" s="22">
        <v>0</v>
      </c>
      <c r="C1409" s="22" t="s">
        <v>0</v>
      </c>
      <c r="D1409" s="22" t="s">
        <v>7</v>
      </c>
      <c r="E1409" s="22" t="s">
        <v>2</v>
      </c>
      <c r="F1409" s="22">
        <v>2</v>
      </c>
      <c r="G1409" s="22" t="s">
        <v>9</v>
      </c>
      <c r="H1409" s="22">
        <v>2</v>
      </c>
      <c r="I1409" s="22">
        <v>2</v>
      </c>
      <c r="J1409" s="22">
        <v>3</v>
      </c>
      <c r="K1409" s="22" t="s">
        <v>4</v>
      </c>
      <c r="L1409" s="22">
        <v>4617</v>
      </c>
      <c r="M1409" s="22" t="s">
        <v>11</v>
      </c>
      <c r="N1409" s="22">
        <v>4</v>
      </c>
      <c r="O1409" s="22">
        <v>2</v>
      </c>
      <c r="P1409" s="22">
        <v>4</v>
      </c>
      <c r="Q1409" s="22">
        <f t="shared" si="21"/>
        <v>0</v>
      </c>
      <c r="R1409" s="22">
        <v>3</v>
      </c>
      <c r="S1409" s="22">
        <v>1</v>
      </c>
      <c r="T1409" s="22">
        <v>2</v>
      </c>
      <c r="U1409" s="22">
        <v>1</v>
      </c>
    </row>
    <row r="1410" spans="1:21" x14ac:dyDescent="0.25">
      <c r="A1410" s="22">
        <v>23</v>
      </c>
      <c r="B1410" s="22">
        <v>0</v>
      </c>
      <c r="C1410" s="22" t="s">
        <v>0</v>
      </c>
      <c r="D1410" s="22" t="s">
        <v>7</v>
      </c>
      <c r="E1410" s="22" t="s">
        <v>20</v>
      </c>
      <c r="F1410" s="22">
        <v>4</v>
      </c>
      <c r="G1410" s="22" t="s">
        <v>9</v>
      </c>
      <c r="H1410" s="22">
        <v>3</v>
      </c>
      <c r="I1410" s="22">
        <v>1</v>
      </c>
      <c r="J1410" s="22">
        <v>4</v>
      </c>
      <c r="K1410" s="22" t="s">
        <v>4</v>
      </c>
      <c r="L1410" s="22">
        <v>2647</v>
      </c>
      <c r="M1410" s="22" t="s">
        <v>11</v>
      </c>
      <c r="N1410" s="22">
        <v>5</v>
      </c>
      <c r="O1410" s="22">
        <v>4</v>
      </c>
      <c r="P1410" s="22">
        <v>5</v>
      </c>
      <c r="Q1410" s="22">
        <f t="shared" si="21"/>
        <v>0</v>
      </c>
      <c r="R1410" s="22">
        <v>2</v>
      </c>
      <c r="S1410" s="22">
        <v>1</v>
      </c>
      <c r="T1410" s="22">
        <v>4</v>
      </c>
      <c r="U1410" s="22">
        <v>12</v>
      </c>
    </row>
    <row r="1411" spans="1:21" x14ac:dyDescent="0.25">
      <c r="A1411" s="22">
        <v>40</v>
      </c>
      <c r="B1411" s="22">
        <v>0</v>
      </c>
      <c r="C1411" s="22" t="s">
        <v>6</v>
      </c>
      <c r="D1411" s="22" t="s">
        <v>7</v>
      </c>
      <c r="E1411" s="22" t="s">
        <v>17</v>
      </c>
      <c r="F1411" s="22">
        <v>4</v>
      </c>
      <c r="G1411" s="22" t="s">
        <v>3</v>
      </c>
      <c r="H1411" s="22">
        <v>3</v>
      </c>
      <c r="I1411" s="22">
        <v>2</v>
      </c>
      <c r="J1411" s="22">
        <v>3</v>
      </c>
      <c r="K1411" s="22" t="s">
        <v>10</v>
      </c>
      <c r="L1411" s="22">
        <v>6323</v>
      </c>
      <c r="M1411" s="22" t="s">
        <v>11</v>
      </c>
      <c r="N1411" s="22">
        <v>10</v>
      </c>
      <c r="O1411" s="22">
        <v>4</v>
      </c>
      <c r="P1411" s="22">
        <v>10</v>
      </c>
      <c r="Q1411" s="22">
        <f t="shared" ref="Q1411:Q1471" si="22">N1411-P1411</f>
        <v>0</v>
      </c>
      <c r="R1411" s="22">
        <v>9</v>
      </c>
      <c r="S1411" s="22">
        <v>9</v>
      </c>
      <c r="T1411" s="22">
        <v>4</v>
      </c>
      <c r="U1411" s="22">
        <v>11</v>
      </c>
    </row>
    <row r="1412" spans="1:21" x14ac:dyDescent="0.25">
      <c r="A1412" s="22">
        <v>40</v>
      </c>
      <c r="B1412" s="22">
        <v>0</v>
      </c>
      <c r="C1412" s="22" t="s">
        <v>0</v>
      </c>
      <c r="D1412" s="22" t="s">
        <v>1</v>
      </c>
      <c r="E1412" s="22" t="s">
        <v>14</v>
      </c>
      <c r="F1412" s="22">
        <v>2</v>
      </c>
      <c r="G1412" s="22" t="s">
        <v>3</v>
      </c>
      <c r="H1412" s="22">
        <v>3</v>
      </c>
      <c r="I1412" s="22">
        <v>2</v>
      </c>
      <c r="J1412" s="22">
        <v>2</v>
      </c>
      <c r="K1412" s="22" t="s">
        <v>10</v>
      </c>
      <c r="L1412" s="22">
        <v>5677</v>
      </c>
      <c r="M1412" s="22" t="s">
        <v>11</v>
      </c>
      <c r="N1412" s="22">
        <v>15</v>
      </c>
      <c r="O1412" s="22">
        <v>3</v>
      </c>
      <c r="P1412" s="22">
        <v>11</v>
      </c>
      <c r="Q1412" s="22">
        <f t="shared" si="22"/>
        <v>4</v>
      </c>
      <c r="R1412" s="22">
        <v>8</v>
      </c>
      <c r="S1412" s="22">
        <v>5</v>
      </c>
      <c r="T1412" s="22">
        <v>10</v>
      </c>
      <c r="U1412" s="22">
        <v>2</v>
      </c>
    </row>
    <row r="1413" spans="1:21" x14ac:dyDescent="0.25">
      <c r="A1413" s="22">
        <v>25</v>
      </c>
      <c r="B1413" s="22">
        <v>0</v>
      </c>
      <c r="C1413" s="22" t="s">
        <v>0</v>
      </c>
      <c r="D1413" s="22" t="s">
        <v>13</v>
      </c>
      <c r="E1413" s="22" t="s">
        <v>13</v>
      </c>
      <c r="F1413" s="22">
        <v>3</v>
      </c>
      <c r="G1413" s="22" t="s">
        <v>3</v>
      </c>
      <c r="H1413" s="22">
        <v>3</v>
      </c>
      <c r="I1413" s="22">
        <v>1</v>
      </c>
      <c r="J1413" s="22">
        <v>2</v>
      </c>
      <c r="K1413" s="22" t="s">
        <v>10</v>
      </c>
      <c r="L1413" s="22">
        <v>2187</v>
      </c>
      <c r="M1413" s="22" t="s">
        <v>11</v>
      </c>
      <c r="N1413" s="22">
        <v>6</v>
      </c>
      <c r="O1413" s="22">
        <v>3</v>
      </c>
      <c r="P1413" s="22">
        <v>2</v>
      </c>
      <c r="Q1413" s="22">
        <f t="shared" si="22"/>
        <v>4</v>
      </c>
      <c r="R1413" s="22">
        <v>0</v>
      </c>
      <c r="S1413" s="22">
        <v>1</v>
      </c>
      <c r="T1413" s="22">
        <v>2</v>
      </c>
      <c r="U1413" s="22">
        <v>2</v>
      </c>
    </row>
    <row r="1414" spans="1:21" x14ac:dyDescent="0.25">
      <c r="A1414" s="22">
        <v>30</v>
      </c>
      <c r="B1414" s="22">
        <v>0</v>
      </c>
      <c r="C1414" s="22" t="s">
        <v>0</v>
      </c>
      <c r="D1414" s="22" t="s">
        <v>7</v>
      </c>
      <c r="E1414" s="22" t="s">
        <v>8</v>
      </c>
      <c r="F1414" s="22">
        <v>4</v>
      </c>
      <c r="G1414" s="22" t="s">
        <v>9</v>
      </c>
      <c r="H1414" s="22">
        <v>3</v>
      </c>
      <c r="I1414" s="22">
        <v>1</v>
      </c>
      <c r="J1414" s="22">
        <v>2</v>
      </c>
      <c r="K1414" s="22" t="s">
        <v>10</v>
      </c>
      <c r="L1414" s="22">
        <v>3748</v>
      </c>
      <c r="M1414" s="22" t="s">
        <v>11</v>
      </c>
      <c r="N1414" s="22">
        <v>12</v>
      </c>
      <c r="O1414" s="22">
        <v>2</v>
      </c>
      <c r="P1414" s="22">
        <v>12</v>
      </c>
      <c r="Q1414" s="22">
        <f t="shared" si="22"/>
        <v>0</v>
      </c>
      <c r="R1414" s="22">
        <v>8</v>
      </c>
      <c r="S1414" s="22">
        <v>1</v>
      </c>
      <c r="T1414" s="22">
        <v>7</v>
      </c>
      <c r="U1414" s="22">
        <v>1</v>
      </c>
    </row>
    <row r="1415" spans="1:21" x14ac:dyDescent="0.25">
      <c r="A1415" s="22">
        <v>25</v>
      </c>
      <c r="B1415" s="22">
        <v>0</v>
      </c>
      <c r="C1415" s="22" t="s">
        <v>0</v>
      </c>
      <c r="D1415" s="22" t="s">
        <v>7</v>
      </c>
      <c r="E1415" s="22" t="s">
        <v>20</v>
      </c>
      <c r="F1415" s="22">
        <v>4</v>
      </c>
      <c r="G1415" s="22" t="s">
        <v>9</v>
      </c>
      <c r="H1415" s="22">
        <v>3</v>
      </c>
      <c r="I1415" s="22">
        <v>1</v>
      </c>
      <c r="J1415" s="22">
        <v>3</v>
      </c>
      <c r="K1415" s="22" t="s">
        <v>15</v>
      </c>
      <c r="L1415" s="22">
        <v>3977</v>
      </c>
      <c r="M1415" s="22" t="s">
        <v>5</v>
      </c>
      <c r="N1415" s="22">
        <v>7</v>
      </c>
      <c r="O1415" s="22">
        <v>2</v>
      </c>
      <c r="P1415" s="22">
        <v>2</v>
      </c>
      <c r="Q1415" s="22">
        <f t="shared" si="22"/>
        <v>5</v>
      </c>
      <c r="R1415" s="22">
        <v>2</v>
      </c>
      <c r="S1415" s="22">
        <v>0</v>
      </c>
      <c r="T1415" s="22">
        <v>2</v>
      </c>
      <c r="U1415" s="22">
        <v>2</v>
      </c>
    </row>
    <row r="1416" spans="1:21" x14ac:dyDescent="0.25">
      <c r="A1416" s="22">
        <v>47</v>
      </c>
      <c r="B1416" s="22">
        <v>0</v>
      </c>
      <c r="C1416" s="22" t="s">
        <v>0</v>
      </c>
      <c r="D1416" s="22" t="s">
        <v>7</v>
      </c>
      <c r="E1416" s="22" t="s">
        <v>8</v>
      </c>
      <c r="F1416" s="22">
        <v>1</v>
      </c>
      <c r="G1416" s="22" t="s">
        <v>9</v>
      </c>
      <c r="H1416" s="22">
        <v>3</v>
      </c>
      <c r="I1416" s="22">
        <v>3</v>
      </c>
      <c r="J1416" s="22">
        <v>3</v>
      </c>
      <c r="K1416" s="22" t="s">
        <v>4</v>
      </c>
      <c r="L1416" s="22">
        <v>8633</v>
      </c>
      <c r="M1416" s="22" t="s">
        <v>11</v>
      </c>
      <c r="N1416" s="22">
        <v>25</v>
      </c>
      <c r="O1416" s="22">
        <v>3</v>
      </c>
      <c r="P1416" s="22">
        <v>17</v>
      </c>
      <c r="Q1416" s="22">
        <f t="shared" si="22"/>
        <v>8</v>
      </c>
      <c r="R1416" s="22">
        <v>14</v>
      </c>
      <c r="S1416" s="22">
        <v>12</v>
      </c>
      <c r="T1416" s="22">
        <v>11</v>
      </c>
      <c r="U1416" s="22">
        <v>25</v>
      </c>
    </row>
    <row r="1417" spans="1:21" x14ac:dyDescent="0.25">
      <c r="A1417" s="22">
        <v>33</v>
      </c>
      <c r="B1417" s="22">
        <v>0</v>
      </c>
      <c r="C1417" s="22" t="s">
        <v>12</v>
      </c>
      <c r="D1417" s="22" t="s">
        <v>7</v>
      </c>
      <c r="E1417" s="22" t="s">
        <v>8</v>
      </c>
      <c r="F1417" s="22">
        <v>2</v>
      </c>
      <c r="G1417" s="22" t="s">
        <v>9</v>
      </c>
      <c r="H1417" s="22">
        <v>2</v>
      </c>
      <c r="I1417" s="22">
        <v>1</v>
      </c>
      <c r="J1417" s="22">
        <v>3</v>
      </c>
      <c r="K1417" s="22" t="s">
        <v>15</v>
      </c>
      <c r="L1417" s="22">
        <v>2008</v>
      </c>
      <c r="M1417" s="22" t="s">
        <v>11</v>
      </c>
      <c r="N1417" s="22">
        <v>1</v>
      </c>
      <c r="O1417" s="22">
        <v>2</v>
      </c>
      <c r="P1417" s="22">
        <v>1</v>
      </c>
      <c r="Q1417" s="22">
        <f t="shared" si="22"/>
        <v>0</v>
      </c>
      <c r="R1417" s="22">
        <v>1</v>
      </c>
      <c r="S1417" s="22">
        <v>0</v>
      </c>
      <c r="T1417" s="22">
        <v>0</v>
      </c>
      <c r="U1417" s="22">
        <v>1</v>
      </c>
    </row>
    <row r="1418" spans="1:21" x14ac:dyDescent="0.25">
      <c r="A1418" s="22">
        <v>38</v>
      </c>
      <c r="B1418" s="22">
        <v>0</v>
      </c>
      <c r="C1418" s="22" t="s">
        <v>0</v>
      </c>
      <c r="D1418" s="22" t="s">
        <v>1</v>
      </c>
      <c r="E1418" s="22" t="s">
        <v>2</v>
      </c>
      <c r="F1418" s="22">
        <v>4</v>
      </c>
      <c r="G1418" s="22" t="s">
        <v>9</v>
      </c>
      <c r="H1418" s="22">
        <v>3</v>
      </c>
      <c r="I1418" s="22">
        <v>2</v>
      </c>
      <c r="J1418" s="22">
        <v>2</v>
      </c>
      <c r="K1418" s="22" t="s">
        <v>10</v>
      </c>
      <c r="L1418" s="22">
        <v>4440</v>
      </c>
      <c r="M1418" s="22" t="s">
        <v>11</v>
      </c>
      <c r="N1418" s="22">
        <v>16</v>
      </c>
      <c r="O1418" s="22">
        <v>3</v>
      </c>
      <c r="P1418" s="22">
        <v>15</v>
      </c>
      <c r="Q1418" s="22">
        <f t="shared" si="22"/>
        <v>1</v>
      </c>
      <c r="R1418" s="22">
        <v>13</v>
      </c>
      <c r="S1418" s="22">
        <v>5</v>
      </c>
      <c r="T1418" s="22">
        <v>8</v>
      </c>
      <c r="U1418" s="22">
        <v>1</v>
      </c>
    </row>
    <row r="1419" spans="1:21" x14ac:dyDescent="0.25">
      <c r="A1419" s="22">
        <v>31</v>
      </c>
      <c r="B1419" s="22">
        <v>0</v>
      </c>
      <c r="C1419" s="22" t="s">
        <v>0</v>
      </c>
      <c r="D1419" s="22" t="s">
        <v>1</v>
      </c>
      <c r="E1419" s="22" t="s">
        <v>2</v>
      </c>
      <c r="F1419" s="22">
        <v>1</v>
      </c>
      <c r="G1419" s="22" t="s">
        <v>9</v>
      </c>
      <c r="H1419" s="22">
        <v>3</v>
      </c>
      <c r="I1419" s="22">
        <v>1</v>
      </c>
      <c r="J1419" s="22">
        <v>3</v>
      </c>
      <c r="K1419" s="22" t="s">
        <v>10</v>
      </c>
      <c r="L1419" s="22">
        <v>3067</v>
      </c>
      <c r="M1419" s="22" t="s">
        <v>11</v>
      </c>
      <c r="N1419" s="22">
        <v>3</v>
      </c>
      <c r="O1419" s="22">
        <v>3</v>
      </c>
      <c r="P1419" s="22">
        <v>2</v>
      </c>
      <c r="Q1419" s="22">
        <f t="shared" si="22"/>
        <v>1</v>
      </c>
      <c r="R1419" s="22">
        <v>2</v>
      </c>
      <c r="S1419" s="22">
        <v>1</v>
      </c>
      <c r="T1419" s="22">
        <v>2</v>
      </c>
      <c r="U1419" s="22">
        <v>2</v>
      </c>
    </row>
    <row r="1420" spans="1:21" x14ac:dyDescent="0.25">
      <c r="A1420" s="22">
        <v>38</v>
      </c>
      <c r="B1420" s="22">
        <v>0</v>
      </c>
      <c r="C1420" s="22" t="s">
        <v>6</v>
      </c>
      <c r="D1420" s="22" t="s">
        <v>7</v>
      </c>
      <c r="E1420" s="22" t="s">
        <v>2</v>
      </c>
      <c r="F1420" s="22">
        <v>1</v>
      </c>
      <c r="G1420" s="22" t="s">
        <v>9</v>
      </c>
      <c r="H1420" s="22">
        <v>2</v>
      </c>
      <c r="I1420" s="22">
        <v>2</v>
      </c>
      <c r="J1420" s="22">
        <v>3</v>
      </c>
      <c r="K1420" s="22" t="s">
        <v>10</v>
      </c>
      <c r="L1420" s="22">
        <v>5321</v>
      </c>
      <c r="M1420" s="22" t="s">
        <v>11</v>
      </c>
      <c r="N1420" s="22">
        <v>10</v>
      </c>
      <c r="O1420" s="22">
        <v>3</v>
      </c>
      <c r="P1420" s="22">
        <v>8</v>
      </c>
      <c r="Q1420" s="22">
        <f t="shared" si="22"/>
        <v>2</v>
      </c>
      <c r="R1420" s="22">
        <v>3</v>
      </c>
      <c r="S1420" s="22">
        <v>7</v>
      </c>
      <c r="T1420" s="22">
        <v>7</v>
      </c>
      <c r="U1420" s="22">
        <v>6</v>
      </c>
    </row>
    <row r="1421" spans="1:21" x14ac:dyDescent="0.25">
      <c r="A1421" s="22">
        <v>42</v>
      </c>
      <c r="B1421" s="22">
        <v>0</v>
      </c>
      <c r="C1421" s="22" t="s">
        <v>0</v>
      </c>
      <c r="D1421" s="22" t="s">
        <v>7</v>
      </c>
      <c r="E1421" s="22" t="s">
        <v>2</v>
      </c>
      <c r="F1421" s="22">
        <v>4</v>
      </c>
      <c r="G1421" s="22" t="s">
        <v>9</v>
      </c>
      <c r="H1421" s="22">
        <v>3</v>
      </c>
      <c r="I1421" s="22">
        <v>2</v>
      </c>
      <c r="J1421" s="22">
        <v>1</v>
      </c>
      <c r="K1421" s="22" t="s">
        <v>15</v>
      </c>
      <c r="L1421" s="22">
        <v>5410</v>
      </c>
      <c r="M1421" s="22" t="s">
        <v>5</v>
      </c>
      <c r="N1421" s="22">
        <v>9</v>
      </c>
      <c r="O1421" s="22">
        <v>2</v>
      </c>
      <c r="P1421" s="22">
        <v>4</v>
      </c>
      <c r="Q1421" s="22">
        <f t="shared" si="22"/>
        <v>5</v>
      </c>
      <c r="R1421" s="22">
        <v>3</v>
      </c>
      <c r="S1421" s="22">
        <v>1</v>
      </c>
      <c r="T1421" s="22">
        <v>2</v>
      </c>
      <c r="U1421" s="22">
        <v>18</v>
      </c>
    </row>
    <row r="1422" spans="1:21" x14ac:dyDescent="0.25">
      <c r="A1422" s="22">
        <v>41</v>
      </c>
      <c r="B1422" s="22">
        <v>0</v>
      </c>
      <c r="C1422" s="22" t="s">
        <v>0</v>
      </c>
      <c r="D1422" s="22" t="s">
        <v>7</v>
      </c>
      <c r="E1422" s="22" t="s">
        <v>2</v>
      </c>
      <c r="F1422" s="22">
        <v>4</v>
      </c>
      <c r="G1422" s="22" t="s">
        <v>9</v>
      </c>
      <c r="H1422" s="22">
        <v>3</v>
      </c>
      <c r="I1422" s="22">
        <v>1</v>
      </c>
      <c r="J1422" s="22">
        <v>4</v>
      </c>
      <c r="K1422" s="22" t="s">
        <v>10</v>
      </c>
      <c r="L1422" s="22">
        <v>2782</v>
      </c>
      <c r="M1422" s="22" t="s">
        <v>11</v>
      </c>
      <c r="N1422" s="22">
        <v>12</v>
      </c>
      <c r="O1422" s="22">
        <v>3</v>
      </c>
      <c r="P1422" s="22">
        <v>5</v>
      </c>
      <c r="Q1422" s="22">
        <f t="shared" si="22"/>
        <v>7</v>
      </c>
      <c r="R1422" s="22">
        <v>3</v>
      </c>
      <c r="S1422" s="22">
        <v>1</v>
      </c>
      <c r="T1422" s="22">
        <v>0</v>
      </c>
      <c r="U1422" s="22">
        <v>1</v>
      </c>
    </row>
    <row r="1423" spans="1:21" x14ac:dyDescent="0.25">
      <c r="A1423" s="22">
        <v>47</v>
      </c>
      <c r="B1423" s="22">
        <v>0</v>
      </c>
      <c r="C1423" s="22" t="s">
        <v>12</v>
      </c>
      <c r="D1423" s="22" t="s">
        <v>7</v>
      </c>
      <c r="E1423" s="22" t="s">
        <v>8</v>
      </c>
      <c r="F1423" s="22">
        <v>3</v>
      </c>
      <c r="G1423" s="22" t="s">
        <v>3</v>
      </c>
      <c r="H1423" s="22">
        <v>3</v>
      </c>
      <c r="I1423" s="22">
        <v>3</v>
      </c>
      <c r="J1423" s="22">
        <v>2</v>
      </c>
      <c r="K1423" s="22" t="s">
        <v>10</v>
      </c>
      <c r="L1423" s="22">
        <v>11957</v>
      </c>
      <c r="M1423" s="22" t="s">
        <v>11</v>
      </c>
      <c r="N1423" s="22">
        <v>14</v>
      </c>
      <c r="O1423" s="22">
        <v>1</v>
      </c>
      <c r="P1423" s="22">
        <v>13</v>
      </c>
      <c r="Q1423" s="22">
        <f t="shared" si="22"/>
        <v>1</v>
      </c>
      <c r="R1423" s="22">
        <v>8</v>
      </c>
      <c r="S1423" s="22">
        <v>5</v>
      </c>
      <c r="T1423" s="22">
        <v>12</v>
      </c>
      <c r="U1423" s="22">
        <v>1</v>
      </c>
    </row>
    <row r="1424" spans="1:21" x14ac:dyDescent="0.25">
      <c r="A1424" s="22">
        <v>35</v>
      </c>
      <c r="B1424" s="22">
        <v>0</v>
      </c>
      <c r="C1424" s="22" t="s">
        <v>0</v>
      </c>
      <c r="D1424" s="22" t="s">
        <v>7</v>
      </c>
      <c r="E1424" s="22" t="s">
        <v>8</v>
      </c>
      <c r="F1424" s="22">
        <v>4</v>
      </c>
      <c r="G1424" s="22" t="s">
        <v>9</v>
      </c>
      <c r="H1424" s="22">
        <v>3</v>
      </c>
      <c r="I1424" s="22">
        <v>1</v>
      </c>
      <c r="J1424" s="22">
        <v>3</v>
      </c>
      <c r="K1424" s="22" t="s">
        <v>10</v>
      </c>
      <c r="L1424" s="22">
        <v>2660</v>
      </c>
      <c r="M1424" s="22" t="s">
        <v>5</v>
      </c>
      <c r="N1424" s="22">
        <v>5</v>
      </c>
      <c r="O1424" s="22">
        <v>3</v>
      </c>
      <c r="P1424" s="22">
        <v>2</v>
      </c>
      <c r="Q1424" s="22">
        <f t="shared" si="22"/>
        <v>3</v>
      </c>
      <c r="R1424" s="22">
        <v>2</v>
      </c>
      <c r="S1424" s="22">
        <v>2</v>
      </c>
      <c r="T1424" s="22">
        <v>2</v>
      </c>
      <c r="U1424" s="22">
        <v>11</v>
      </c>
    </row>
    <row r="1425" spans="1:21" x14ac:dyDescent="0.25">
      <c r="A1425" s="22">
        <v>22</v>
      </c>
      <c r="B1425" s="22">
        <v>0</v>
      </c>
      <c r="C1425" s="22" t="s">
        <v>0</v>
      </c>
      <c r="D1425" s="22" t="s">
        <v>7</v>
      </c>
      <c r="E1425" s="22" t="s">
        <v>2</v>
      </c>
      <c r="F1425" s="22">
        <v>4</v>
      </c>
      <c r="G1425" s="22" t="s">
        <v>9</v>
      </c>
      <c r="H1425" s="22">
        <v>3</v>
      </c>
      <c r="I1425" s="22">
        <v>1</v>
      </c>
      <c r="J1425" s="22">
        <v>3</v>
      </c>
      <c r="K1425" s="22" t="s">
        <v>4</v>
      </c>
      <c r="L1425" s="22">
        <v>3375</v>
      </c>
      <c r="M1425" s="22" t="s">
        <v>11</v>
      </c>
      <c r="N1425" s="22">
        <v>4</v>
      </c>
      <c r="O1425" s="22">
        <v>4</v>
      </c>
      <c r="P1425" s="22">
        <v>3</v>
      </c>
      <c r="Q1425" s="22">
        <f t="shared" si="22"/>
        <v>1</v>
      </c>
      <c r="R1425" s="22">
        <v>2</v>
      </c>
      <c r="S1425" s="22">
        <v>1</v>
      </c>
      <c r="T1425" s="22">
        <v>2</v>
      </c>
      <c r="U1425" s="22">
        <v>1</v>
      </c>
    </row>
    <row r="1426" spans="1:21" x14ac:dyDescent="0.25">
      <c r="A1426" s="22">
        <v>35</v>
      </c>
      <c r="B1426" s="22">
        <v>0</v>
      </c>
      <c r="C1426" s="22" t="s">
        <v>0</v>
      </c>
      <c r="D1426" s="22" t="s">
        <v>7</v>
      </c>
      <c r="E1426" s="22" t="s">
        <v>8</v>
      </c>
      <c r="F1426" s="22">
        <v>2</v>
      </c>
      <c r="G1426" s="22" t="s">
        <v>9</v>
      </c>
      <c r="H1426" s="22">
        <v>3</v>
      </c>
      <c r="I1426" s="22">
        <v>2</v>
      </c>
      <c r="J1426" s="22">
        <v>3</v>
      </c>
      <c r="K1426" s="22" t="s">
        <v>4</v>
      </c>
      <c r="L1426" s="22">
        <v>5098</v>
      </c>
      <c r="M1426" s="22" t="s">
        <v>11</v>
      </c>
      <c r="N1426" s="22">
        <v>10</v>
      </c>
      <c r="O1426" s="22">
        <v>3</v>
      </c>
      <c r="P1426" s="22">
        <v>10</v>
      </c>
      <c r="Q1426" s="22">
        <f t="shared" si="22"/>
        <v>0</v>
      </c>
      <c r="R1426" s="22">
        <v>7</v>
      </c>
      <c r="S1426" s="22">
        <v>0</v>
      </c>
      <c r="T1426" s="22">
        <v>8</v>
      </c>
      <c r="U1426" s="22">
        <v>9</v>
      </c>
    </row>
    <row r="1427" spans="1:21" x14ac:dyDescent="0.25">
      <c r="A1427" s="22">
        <v>33</v>
      </c>
      <c r="B1427" s="22">
        <v>0</v>
      </c>
      <c r="C1427" s="22" t="s">
        <v>0</v>
      </c>
      <c r="D1427" s="22" t="s">
        <v>7</v>
      </c>
      <c r="E1427" s="22" t="s">
        <v>8</v>
      </c>
      <c r="F1427" s="22">
        <v>2</v>
      </c>
      <c r="G1427" s="22" t="s">
        <v>3</v>
      </c>
      <c r="H1427" s="22">
        <v>3</v>
      </c>
      <c r="I1427" s="22">
        <v>2</v>
      </c>
      <c r="J1427" s="22">
        <v>4</v>
      </c>
      <c r="K1427" s="22" t="s">
        <v>10</v>
      </c>
      <c r="L1427" s="22">
        <v>4878</v>
      </c>
      <c r="M1427" s="22" t="s">
        <v>5</v>
      </c>
      <c r="N1427" s="22">
        <v>10</v>
      </c>
      <c r="O1427" s="22">
        <v>3</v>
      </c>
      <c r="P1427" s="22">
        <v>9</v>
      </c>
      <c r="Q1427" s="22">
        <f t="shared" si="22"/>
        <v>1</v>
      </c>
      <c r="R1427" s="22">
        <v>7</v>
      </c>
      <c r="S1427" s="22">
        <v>8</v>
      </c>
      <c r="T1427" s="22">
        <v>1</v>
      </c>
      <c r="U1427" s="22">
        <v>15</v>
      </c>
    </row>
    <row r="1428" spans="1:21" x14ac:dyDescent="0.25">
      <c r="A1428" s="22">
        <v>32</v>
      </c>
      <c r="B1428" s="22">
        <v>0</v>
      </c>
      <c r="C1428" s="22" t="s">
        <v>0</v>
      </c>
      <c r="D1428" s="22" t="s">
        <v>7</v>
      </c>
      <c r="E1428" s="22" t="s">
        <v>2</v>
      </c>
      <c r="F1428" s="22">
        <v>3</v>
      </c>
      <c r="G1428" s="22" t="s">
        <v>3</v>
      </c>
      <c r="H1428" s="22">
        <v>2</v>
      </c>
      <c r="I1428" s="22">
        <v>1</v>
      </c>
      <c r="J1428" s="22">
        <v>2</v>
      </c>
      <c r="K1428" s="22" t="s">
        <v>4</v>
      </c>
      <c r="L1428" s="22">
        <v>2837</v>
      </c>
      <c r="M1428" s="22" t="s">
        <v>11</v>
      </c>
      <c r="N1428" s="22">
        <v>6</v>
      </c>
      <c r="O1428" s="22">
        <v>3</v>
      </c>
      <c r="P1428" s="22">
        <v>6</v>
      </c>
      <c r="Q1428" s="22">
        <f t="shared" si="22"/>
        <v>0</v>
      </c>
      <c r="R1428" s="22">
        <v>2</v>
      </c>
      <c r="S1428" s="22">
        <v>4</v>
      </c>
      <c r="T1428" s="22">
        <v>1</v>
      </c>
      <c r="U1428" s="22">
        <v>29</v>
      </c>
    </row>
    <row r="1429" spans="1:21" x14ac:dyDescent="0.25">
      <c r="A1429" s="22">
        <v>40</v>
      </c>
      <c r="B1429" s="22">
        <v>0</v>
      </c>
      <c r="C1429" s="22" t="s">
        <v>0</v>
      </c>
      <c r="D1429" s="22" t="s">
        <v>7</v>
      </c>
      <c r="E1429" s="22" t="s">
        <v>2</v>
      </c>
      <c r="F1429" s="22">
        <v>1</v>
      </c>
      <c r="G1429" s="22" t="s">
        <v>9</v>
      </c>
      <c r="H1429" s="22">
        <v>3</v>
      </c>
      <c r="I1429" s="22">
        <v>1</v>
      </c>
      <c r="J1429" s="22">
        <v>4</v>
      </c>
      <c r="K1429" s="22" t="s">
        <v>10</v>
      </c>
      <c r="L1429" s="22">
        <v>2406</v>
      </c>
      <c r="M1429" s="22" t="s">
        <v>11</v>
      </c>
      <c r="N1429" s="22">
        <v>8</v>
      </c>
      <c r="O1429" s="22">
        <v>2</v>
      </c>
      <c r="P1429" s="22">
        <v>1</v>
      </c>
      <c r="Q1429" s="22">
        <f t="shared" si="22"/>
        <v>7</v>
      </c>
      <c r="R1429" s="22">
        <v>0</v>
      </c>
      <c r="S1429" s="22">
        <v>0</v>
      </c>
      <c r="T1429" s="22">
        <v>0</v>
      </c>
      <c r="U1429" s="22">
        <v>1</v>
      </c>
    </row>
    <row r="1430" spans="1:21" x14ac:dyDescent="0.25">
      <c r="A1430" s="22">
        <v>32</v>
      </c>
      <c r="B1430" s="22">
        <v>0</v>
      </c>
      <c r="C1430" s="22" t="s">
        <v>0</v>
      </c>
      <c r="D1430" s="22" t="s">
        <v>1</v>
      </c>
      <c r="E1430" s="22" t="s">
        <v>8</v>
      </c>
      <c r="F1430" s="22">
        <v>2</v>
      </c>
      <c r="G1430" s="22" t="s">
        <v>9</v>
      </c>
      <c r="H1430" s="22">
        <v>2</v>
      </c>
      <c r="I1430" s="22">
        <v>1</v>
      </c>
      <c r="J1430" s="22">
        <v>2</v>
      </c>
      <c r="K1430" s="22" t="s">
        <v>10</v>
      </c>
      <c r="L1430" s="22">
        <v>2269</v>
      </c>
      <c r="M1430" s="22" t="s">
        <v>11</v>
      </c>
      <c r="N1430" s="22">
        <v>3</v>
      </c>
      <c r="O1430" s="22">
        <v>3</v>
      </c>
      <c r="P1430" s="22">
        <v>2</v>
      </c>
      <c r="Q1430" s="22">
        <f t="shared" si="22"/>
        <v>1</v>
      </c>
      <c r="R1430" s="22">
        <v>2</v>
      </c>
      <c r="S1430" s="22">
        <v>2</v>
      </c>
      <c r="T1430" s="22">
        <v>2</v>
      </c>
      <c r="U1430" s="22">
        <v>1</v>
      </c>
    </row>
    <row r="1431" spans="1:21" x14ac:dyDescent="0.25">
      <c r="A1431" s="22">
        <v>39</v>
      </c>
      <c r="B1431" s="22">
        <v>0</v>
      </c>
      <c r="C1431" s="22" t="s">
        <v>0</v>
      </c>
      <c r="D1431" s="22" t="s">
        <v>7</v>
      </c>
      <c r="E1431" s="22" t="s">
        <v>2</v>
      </c>
      <c r="F1431" s="22">
        <v>1</v>
      </c>
      <c r="G1431" s="22" t="s">
        <v>9</v>
      </c>
      <c r="H1431" s="22">
        <v>3</v>
      </c>
      <c r="I1431" s="22">
        <v>2</v>
      </c>
      <c r="J1431" s="22">
        <v>4</v>
      </c>
      <c r="K1431" s="22" t="s">
        <v>4</v>
      </c>
      <c r="L1431" s="22">
        <v>4108</v>
      </c>
      <c r="M1431" s="22" t="s">
        <v>11</v>
      </c>
      <c r="N1431" s="22">
        <v>18</v>
      </c>
      <c r="O1431" s="22">
        <v>3</v>
      </c>
      <c r="P1431" s="22">
        <v>7</v>
      </c>
      <c r="Q1431" s="22">
        <f t="shared" si="22"/>
        <v>11</v>
      </c>
      <c r="R1431" s="22">
        <v>7</v>
      </c>
      <c r="S1431" s="22">
        <v>1</v>
      </c>
      <c r="T1431" s="22">
        <v>7</v>
      </c>
      <c r="U1431" s="22">
        <v>24</v>
      </c>
    </row>
    <row r="1432" spans="1:21" x14ac:dyDescent="0.25">
      <c r="A1432" s="22">
        <v>38</v>
      </c>
      <c r="B1432" s="22">
        <v>0</v>
      </c>
      <c r="C1432" s="22" t="s">
        <v>0</v>
      </c>
      <c r="D1432" s="22" t="s">
        <v>7</v>
      </c>
      <c r="E1432" s="22" t="s">
        <v>8</v>
      </c>
      <c r="F1432" s="22">
        <v>2</v>
      </c>
      <c r="G1432" s="22" t="s">
        <v>3</v>
      </c>
      <c r="H1432" s="22">
        <v>1</v>
      </c>
      <c r="I1432" s="22">
        <v>3</v>
      </c>
      <c r="J1432" s="22">
        <v>3</v>
      </c>
      <c r="K1432" s="22" t="s">
        <v>10</v>
      </c>
      <c r="L1432" s="22">
        <v>13206</v>
      </c>
      <c r="M1432" s="22" t="s">
        <v>11</v>
      </c>
      <c r="N1432" s="22">
        <v>20</v>
      </c>
      <c r="O1432" s="22">
        <v>3</v>
      </c>
      <c r="P1432" s="22">
        <v>18</v>
      </c>
      <c r="Q1432" s="22">
        <f t="shared" si="22"/>
        <v>2</v>
      </c>
      <c r="R1432" s="22">
        <v>16</v>
      </c>
      <c r="S1432" s="22">
        <v>1</v>
      </c>
      <c r="T1432" s="22">
        <v>11</v>
      </c>
      <c r="U1432" s="22">
        <v>10</v>
      </c>
    </row>
    <row r="1433" spans="1:21" x14ac:dyDescent="0.25">
      <c r="A1433" s="22">
        <v>32</v>
      </c>
      <c r="B1433" s="22">
        <v>0</v>
      </c>
      <c r="C1433" s="22" t="s">
        <v>0</v>
      </c>
      <c r="D1433" s="22" t="s">
        <v>1</v>
      </c>
      <c r="E1433" s="22" t="s">
        <v>14</v>
      </c>
      <c r="F1433" s="22">
        <v>3</v>
      </c>
      <c r="G1433" s="22" t="s">
        <v>3</v>
      </c>
      <c r="H1433" s="22">
        <v>3</v>
      </c>
      <c r="I1433" s="22">
        <v>3</v>
      </c>
      <c r="J1433" s="22">
        <v>4</v>
      </c>
      <c r="K1433" s="22" t="s">
        <v>10</v>
      </c>
      <c r="L1433" s="22">
        <v>10422</v>
      </c>
      <c r="M1433" s="22" t="s">
        <v>11</v>
      </c>
      <c r="N1433" s="22">
        <v>14</v>
      </c>
      <c r="O1433" s="22">
        <v>3</v>
      </c>
      <c r="P1433" s="22">
        <v>14</v>
      </c>
      <c r="Q1433" s="22">
        <f t="shared" si="22"/>
        <v>0</v>
      </c>
      <c r="R1433" s="22">
        <v>10</v>
      </c>
      <c r="S1433" s="22">
        <v>5</v>
      </c>
      <c r="T1433" s="22">
        <v>7</v>
      </c>
      <c r="U1433" s="22">
        <v>1</v>
      </c>
    </row>
    <row r="1434" spans="1:21" x14ac:dyDescent="0.25">
      <c r="A1434" s="22">
        <v>37</v>
      </c>
      <c r="B1434" s="22">
        <v>0</v>
      </c>
      <c r="C1434" s="22" t="s">
        <v>0</v>
      </c>
      <c r="D1434" s="22" t="s">
        <v>7</v>
      </c>
      <c r="E1434" s="22" t="s">
        <v>2</v>
      </c>
      <c r="F1434" s="22">
        <v>3</v>
      </c>
      <c r="G1434" s="22" t="s">
        <v>3</v>
      </c>
      <c r="H1434" s="22">
        <v>4</v>
      </c>
      <c r="I1434" s="22">
        <v>3</v>
      </c>
      <c r="J1434" s="22">
        <v>4</v>
      </c>
      <c r="K1434" s="22" t="s">
        <v>10</v>
      </c>
      <c r="L1434" s="22">
        <v>13744</v>
      </c>
      <c r="M1434" s="22" t="s">
        <v>5</v>
      </c>
      <c r="N1434" s="22">
        <v>16</v>
      </c>
      <c r="O1434" s="22">
        <v>3</v>
      </c>
      <c r="P1434" s="22">
        <v>16</v>
      </c>
      <c r="Q1434" s="22">
        <f t="shared" si="22"/>
        <v>0</v>
      </c>
      <c r="R1434" s="22">
        <v>11</v>
      </c>
      <c r="S1434" s="22">
        <v>6</v>
      </c>
      <c r="T1434" s="22">
        <v>8</v>
      </c>
      <c r="U1434" s="22">
        <v>10</v>
      </c>
    </row>
    <row r="1435" spans="1:21" x14ac:dyDescent="0.25">
      <c r="A1435" s="22">
        <v>25</v>
      </c>
      <c r="B1435" s="22">
        <v>0</v>
      </c>
      <c r="C1435" s="22" t="s">
        <v>0</v>
      </c>
      <c r="D1435" s="22" t="s">
        <v>1</v>
      </c>
      <c r="E1435" s="22" t="s">
        <v>20</v>
      </c>
      <c r="F1435" s="22">
        <v>1</v>
      </c>
      <c r="G1435" s="22" t="s">
        <v>3</v>
      </c>
      <c r="H1435" s="22">
        <v>3</v>
      </c>
      <c r="I1435" s="22">
        <v>2</v>
      </c>
      <c r="J1435" s="22">
        <v>3</v>
      </c>
      <c r="K1435" s="22" t="s">
        <v>15</v>
      </c>
      <c r="L1435" s="22">
        <v>4907</v>
      </c>
      <c r="M1435" s="22" t="s">
        <v>5</v>
      </c>
      <c r="N1435" s="22">
        <v>6</v>
      </c>
      <c r="O1435" s="22">
        <v>2</v>
      </c>
      <c r="P1435" s="22">
        <v>5</v>
      </c>
      <c r="Q1435" s="22">
        <f t="shared" si="22"/>
        <v>1</v>
      </c>
      <c r="R1435" s="22">
        <v>3</v>
      </c>
      <c r="S1435" s="22">
        <v>0</v>
      </c>
      <c r="T1435" s="22">
        <v>4</v>
      </c>
      <c r="U1435" s="22">
        <v>8</v>
      </c>
    </row>
    <row r="1436" spans="1:21" x14ac:dyDescent="0.25">
      <c r="A1436" s="22">
        <v>52</v>
      </c>
      <c r="B1436" s="22">
        <v>0</v>
      </c>
      <c r="C1436" s="22" t="s">
        <v>12</v>
      </c>
      <c r="D1436" s="22" t="s">
        <v>1</v>
      </c>
      <c r="E1436" s="22" t="s">
        <v>2</v>
      </c>
      <c r="F1436" s="22">
        <v>1</v>
      </c>
      <c r="G1436" s="22" t="s">
        <v>9</v>
      </c>
      <c r="H1436" s="22">
        <v>3</v>
      </c>
      <c r="I1436" s="22">
        <v>1</v>
      </c>
      <c r="J1436" s="22">
        <v>4</v>
      </c>
      <c r="K1436" s="22" t="s">
        <v>15</v>
      </c>
      <c r="L1436" s="22">
        <v>3482</v>
      </c>
      <c r="M1436" s="22" t="s">
        <v>11</v>
      </c>
      <c r="N1436" s="22">
        <v>16</v>
      </c>
      <c r="O1436" s="22">
        <v>2</v>
      </c>
      <c r="P1436" s="22">
        <v>9</v>
      </c>
      <c r="Q1436" s="22">
        <f t="shared" si="22"/>
        <v>7</v>
      </c>
      <c r="R1436" s="22">
        <v>8</v>
      </c>
      <c r="S1436" s="22">
        <v>0</v>
      </c>
      <c r="T1436" s="22">
        <v>0</v>
      </c>
      <c r="U1436" s="22">
        <v>29</v>
      </c>
    </row>
    <row r="1437" spans="1:21" x14ac:dyDescent="0.25">
      <c r="A1437" s="22">
        <v>44</v>
      </c>
      <c r="B1437" s="22">
        <v>0</v>
      </c>
      <c r="C1437" s="22" t="s">
        <v>0</v>
      </c>
      <c r="D1437" s="22" t="s">
        <v>7</v>
      </c>
      <c r="E1437" s="22" t="s">
        <v>8</v>
      </c>
      <c r="F1437" s="22">
        <v>2</v>
      </c>
      <c r="G1437" s="22" t="s">
        <v>9</v>
      </c>
      <c r="H1437" s="22">
        <v>3</v>
      </c>
      <c r="I1437" s="22">
        <v>1</v>
      </c>
      <c r="J1437" s="22">
        <v>4</v>
      </c>
      <c r="K1437" s="22" t="s">
        <v>4</v>
      </c>
      <c r="L1437" s="22">
        <v>2436</v>
      </c>
      <c r="M1437" s="22" t="s">
        <v>5</v>
      </c>
      <c r="N1437" s="22">
        <v>6</v>
      </c>
      <c r="O1437" s="22">
        <v>3</v>
      </c>
      <c r="P1437" s="22">
        <v>4</v>
      </c>
      <c r="Q1437" s="22">
        <f t="shared" si="22"/>
        <v>2</v>
      </c>
      <c r="R1437" s="22">
        <v>3</v>
      </c>
      <c r="S1437" s="22">
        <v>1</v>
      </c>
      <c r="T1437" s="22">
        <v>2</v>
      </c>
      <c r="U1437" s="22">
        <v>1</v>
      </c>
    </row>
    <row r="1438" spans="1:21" x14ac:dyDescent="0.25">
      <c r="A1438" s="22">
        <v>21</v>
      </c>
      <c r="B1438" s="22">
        <v>0</v>
      </c>
      <c r="C1438" s="22" t="s">
        <v>0</v>
      </c>
      <c r="D1438" s="22" t="s">
        <v>1</v>
      </c>
      <c r="E1438" s="22" t="s">
        <v>8</v>
      </c>
      <c r="F1438" s="22">
        <v>3</v>
      </c>
      <c r="G1438" s="22" t="s">
        <v>9</v>
      </c>
      <c r="H1438" s="22">
        <v>3</v>
      </c>
      <c r="I1438" s="22">
        <v>1</v>
      </c>
      <c r="J1438" s="22">
        <v>1</v>
      </c>
      <c r="K1438" s="22" t="s">
        <v>4</v>
      </c>
      <c r="L1438" s="22">
        <v>2380</v>
      </c>
      <c r="M1438" s="22" t="s">
        <v>5</v>
      </c>
      <c r="N1438" s="22">
        <v>2</v>
      </c>
      <c r="O1438" s="22">
        <v>3</v>
      </c>
      <c r="P1438" s="22">
        <v>2</v>
      </c>
      <c r="Q1438" s="22">
        <f t="shared" si="22"/>
        <v>0</v>
      </c>
      <c r="R1438" s="22">
        <v>2</v>
      </c>
      <c r="S1438" s="22">
        <v>1</v>
      </c>
      <c r="T1438" s="22">
        <v>2</v>
      </c>
      <c r="U1438" s="22">
        <v>5</v>
      </c>
    </row>
    <row r="1439" spans="1:21" x14ac:dyDescent="0.25">
      <c r="A1439" s="22">
        <v>39</v>
      </c>
      <c r="B1439" s="22">
        <v>0</v>
      </c>
      <c r="C1439" s="22" t="s">
        <v>12</v>
      </c>
      <c r="D1439" s="22" t="s">
        <v>7</v>
      </c>
      <c r="E1439" s="22" t="s">
        <v>2</v>
      </c>
      <c r="F1439" s="22">
        <v>4</v>
      </c>
      <c r="G1439" s="22" t="s">
        <v>9</v>
      </c>
      <c r="H1439" s="22">
        <v>3</v>
      </c>
      <c r="I1439" s="22">
        <v>5</v>
      </c>
      <c r="J1439" s="22">
        <v>4</v>
      </c>
      <c r="K1439" s="22" t="s">
        <v>4</v>
      </c>
      <c r="L1439" s="22">
        <v>19431</v>
      </c>
      <c r="M1439" s="22" t="s">
        <v>11</v>
      </c>
      <c r="N1439" s="22">
        <v>21</v>
      </c>
      <c r="O1439" s="22">
        <v>2</v>
      </c>
      <c r="P1439" s="22">
        <v>6</v>
      </c>
      <c r="Q1439" s="22">
        <f t="shared" si="22"/>
        <v>15</v>
      </c>
      <c r="R1439" s="22">
        <v>0</v>
      </c>
      <c r="S1439" s="22">
        <v>1</v>
      </c>
      <c r="T1439" s="22">
        <v>3</v>
      </c>
      <c r="U1439" s="22">
        <v>9</v>
      </c>
    </row>
    <row r="1440" spans="1:21" x14ac:dyDescent="0.25">
      <c r="A1440" s="22">
        <v>23</v>
      </c>
      <c r="B1440" s="22">
        <v>1</v>
      </c>
      <c r="C1440" s="22" t="s">
        <v>6</v>
      </c>
      <c r="D1440" s="22" t="s">
        <v>1</v>
      </c>
      <c r="E1440" s="22" t="s">
        <v>14</v>
      </c>
      <c r="F1440" s="22">
        <v>4</v>
      </c>
      <c r="G1440" s="22" t="s">
        <v>9</v>
      </c>
      <c r="H1440" s="22">
        <v>3</v>
      </c>
      <c r="I1440" s="22">
        <v>1</v>
      </c>
      <c r="J1440" s="22">
        <v>1</v>
      </c>
      <c r="K1440" s="22" t="s">
        <v>10</v>
      </c>
      <c r="L1440" s="22">
        <v>1790</v>
      </c>
      <c r="M1440" s="22" t="s">
        <v>11</v>
      </c>
      <c r="N1440" s="22">
        <v>1</v>
      </c>
      <c r="O1440" s="22">
        <v>2</v>
      </c>
      <c r="P1440" s="22">
        <v>1</v>
      </c>
      <c r="Q1440" s="22">
        <f t="shared" si="22"/>
        <v>0</v>
      </c>
      <c r="R1440" s="22">
        <v>0</v>
      </c>
      <c r="S1440" s="22">
        <v>1</v>
      </c>
      <c r="T1440" s="22">
        <v>0</v>
      </c>
      <c r="U1440" s="22">
        <v>9</v>
      </c>
    </row>
    <row r="1441" spans="1:21" x14ac:dyDescent="0.25">
      <c r="A1441" s="22">
        <v>36</v>
      </c>
      <c r="B1441" s="22">
        <v>0</v>
      </c>
      <c r="C1441" s="22" t="s">
        <v>0</v>
      </c>
      <c r="D1441" s="22" t="s">
        <v>1</v>
      </c>
      <c r="E1441" s="22" t="s">
        <v>8</v>
      </c>
      <c r="F1441" s="22">
        <v>1</v>
      </c>
      <c r="G1441" s="22" t="s">
        <v>3</v>
      </c>
      <c r="H1441" s="22">
        <v>2</v>
      </c>
      <c r="I1441" s="22">
        <v>3</v>
      </c>
      <c r="J1441" s="22">
        <v>4</v>
      </c>
      <c r="K1441" s="22" t="s">
        <v>10</v>
      </c>
      <c r="L1441" s="22">
        <v>7644</v>
      </c>
      <c r="M1441" s="22" t="s">
        <v>11</v>
      </c>
      <c r="N1441" s="22">
        <v>10</v>
      </c>
      <c r="O1441" s="22">
        <v>3</v>
      </c>
      <c r="P1441" s="22">
        <v>9</v>
      </c>
      <c r="Q1441" s="22">
        <f t="shared" si="22"/>
        <v>1</v>
      </c>
      <c r="R1441" s="22">
        <v>7</v>
      </c>
      <c r="S1441" s="22">
        <v>3</v>
      </c>
      <c r="T1441" s="22">
        <v>4</v>
      </c>
      <c r="U1441" s="22">
        <v>3</v>
      </c>
    </row>
    <row r="1442" spans="1:21" x14ac:dyDescent="0.25">
      <c r="A1442" s="22">
        <v>36</v>
      </c>
      <c r="B1442" s="22">
        <v>0</v>
      </c>
      <c r="C1442" s="22" t="s">
        <v>6</v>
      </c>
      <c r="D1442" s="22" t="s">
        <v>7</v>
      </c>
      <c r="E1442" s="22" t="s">
        <v>2</v>
      </c>
      <c r="F1442" s="22">
        <v>4</v>
      </c>
      <c r="G1442" s="22" t="s">
        <v>3</v>
      </c>
      <c r="H1442" s="22">
        <v>3</v>
      </c>
      <c r="I1442" s="22">
        <v>2</v>
      </c>
      <c r="J1442" s="22">
        <v>2</v>
      </c>
      <c r="K1442" s="22" t="s">
        <v>15</v>
      </c>
      <c r="L1442" s="22">
        <v>5131</v>
      </c>
      <c r="M1442" s="22" t="s">
        <v>11</v>
      </c>
      <c r="N1442" s="22">
        <v>18</v>
      </c>
      <c r="O1442" s="22">
        <v>3</v>
      </c>
      <c r="P1442" s="22">
        <v>4</v>
      </c>
      <c r="Q1442" s="22">
        <f t="shared" si="22"/>
        <v>14</v>
      </c>
      <c r="R1442" s="22">
        <v>2</v>
      </c>
      <c r="S1442" s="22">
        <v>0</v>
      </c>
      <c r="T1442" s="22">
        <v>2</v>
      </c>
      <c r="U1442" s="22">
        <v>4</v>
      </c>
    </row>
    <row r="1443" spans="1:21" x14ac:dyDescent="0.25">
      <c r="A1443" s="22">
        <v>56</v>
      </c>
      <c r="B1443" s="22">
        <v>0</v>
      </c>
      <c r="C1443" s="22" t="s">
        <v>12</v>
      </c>
      <c r="D1443" s="22" t="s">
        <v>7</v>
      </c>
      <c r="E1443" s="22" t="s">
        <v>2</v>
      </c>
      <c r="F1443" s="22">
        <v>3</v>
      </c>
      <c r="G1443" s="22" t="s">
        <v>9</v>
      </c>
      <c r="H1443" s="22">
        <v>3</v>
      </c>
      <c r="I1443" s="22">
        <v>2</v>
      </c>
      <c r="J1443" s="22">
        <v>3</v>
      </c>
      <c r="K1443" s="22" t="s">
        <v>15</v>
      </c>
      <c r="L1443" s="22">
        <v>6306</v>
      </c>
      <c r="M1443" s="22" t="s">
        <v>11</v>
      </c>
      <c r="N1443" s="22">
        <v>13</v>
      </c>
      <c r="O1443" s="22">
        <v>2</v>
      </c>
      <c r="P1443" s="22">
        <v>13</v>
      </c>
      <c r="Q1443" s="22">
        <f t="shared" si="22"/>
        <v>0</v>
      </c>
      <c r="R1443" s="22">
        <v>12</v>
      </c>
      <c r="S1443" s="22">
        <v>1</v>
      </c>
      <c r="T1443" s="22">
        <v>9</v>
      </c>
      <c r="U1443" s="22">
        <v>1</v>
      </c>
    </row>
    <row r="1444" spans="1:21" x14ac:dyDescent="0.25">
      <c r="A1444" s="22">
        <v>29</v>
      </c>
      <c r="B1444" s="22">
        <v>1</v>
      </c>
      <c r="C1444" s="22" t="s">
        <v>0</v>
      </c>
      <c r="D1444" s="22" t="s">
        <v>7</v>
      </c>
      <c r="E1444" s="22" t="s">
        <v>8</v>
      </c>
      <c r="F1444" s="22">
        <v>1</v>
      </c>
      <c r="G1444" s="22" t="s">
        <v>9</v>
      </c>
      <c r="H1444" s="22">
        <v>3</v>
      </c>
      <c r="I1444" s="22">
        <v>1</v>
      </c>
      <c r="J1444" s="22">
        <v>4</v>
      </c>
      <c r="K1444" s="22" t="s">
        <v>10</v>
      </c>
      <c r="L1444" s="22">
        <v>4787</v>
      </c>
      <c r="M1444" s="22" t="s">
        <v>5</v>
      </c>
      <c r="N1444" s="22">
        <v>4</v>
      </c>
      <c r="O1444" s="22">
        <v>4</v>
      </c>
      <c r="P1444" s="22">
        <v>2</v>
      </c>
      <c r="Q1444" s="22">
        <f t="shared" si="22"/>
        <v>2</v>
      </c>
      <c r="R1444" s="22">
        <v>2</v>
      </c>
      <c r="S1444" s="22">
        <v>2</v>
      </c>
      <c r="T1444" s="22">
        <v>2</v>
      </c>
      <c r="U1444" s="22">
        <v>1</v>
      </c>
    </row>
    <row r="1445" spans="1:21" x14ac:dyDescent="0.25">
      <c r="A1445" s="22">
        <v>42</v>
      </c>
      <c r="B1445" s="22">
        <v>0</v>
      </c>
      <c r="C1445" s="22" t="s">
        <v>0</v>
      </c>
      <c r="D1445" s="22" t="s">
        <v>7</v>
      </c>
      <c r="E1445" s="22" t="s">
        <v>2</v>
      </c>
      <c r="F1445" s="22">
        <v>1</v>
      </c>
      <c r="G1445" s="22" t="s">
        <v>9</v>
      </c>
      <c r="H1445" s="22">
        <v>3</v>
      </c>
      <c r="I1445" s="22">
        <v>5</v>
      </c>
      <c r="J1445" s="22">
        <v>3</v>
      </c>
      <c r="K1445" s="22" t="s">
        <v>10</v>
      </c>
      <c r="L1445" s="22">
        <v>18880</v>
      </c>
      <c r="M1445" s="22" t="s">
        <v>11</v>
      </c>
      <c r="N1445" s="22">
        <v>24</v>
      </c>
      <c r="O1445" s="22">
        <v>2</v>
      </c>
      <c r="P1445" s="22">
        <v>22</v>
      </c>
      <c r="Q1445" s="22">
        <f t="shared" si="22"/>
        <v>2</v>
      </c>
      <c r="R1445" s="22">
        <v>6</v>
      </c>
      <c r="S1445" s="22">
        <v>4</v>
      </c>
      <c r="T1445" s="22">
        <v>14</v>
      </c>
      <c r="U1445" s="22">
        <v>2</v>
      </c>
    </row>
    <row r="1446" spans="1:21" x14ac:dyDescent="0.25">
      <c r="A1446" s="22">
        <v>56</v>
      </c>
      <c r="B1446" s="22">
        <v>1</v>
      </c>
      <c r="C1446" s="22" t="s">
        <v>0</v>
      </c>
      <c r="D1446" s="22" t="s">
        <v>7</v>
      </c>
      <c r="E1446" s="22" t="s">
        <v>17</v>
      </c>
      <c r="F1446" s="22">
        <v>4</v>
      </c>
      <c r="G1446" s="22" t="s">
        <v>9</v>
      </c>
      <c r="H1446" s="22">
        <v>3</v>
      </c>
      <c r="I1446" s="22">
        <v>1</v>
      </c>
      <c r="J1446" s="22">
        <v>3</v>
      </c>
      <c r="K1446" s="22" t="s">
        <v>10</v>
      </c>
      <c r="L1446" s="22">
        <v>2339</v>
      </c>
      <c r="M1446" s="22" t="s">
        <v>11</v>
      </c>
      <c r="N1446" s="22">
        <v>14</v>
      </c>
      <c r="O1446" s="22">
        <v>1</v>
      </c>
      <c r="P1446" s="22">
        <v>10</v>
      </c>
      <c r="Q1446" s="22">
        <f t="shared" si="22"/>
        <v>4</v>
      </c>
      <c r="R1446" s="22">
        <v>9</v>
      </c>
      <c r="S1446" s="22">
        <v>9</v>
      </c>
      <c r="T1446" s="22">
        <v>8</v>
      </c>
      <c r="U1446" s="22">
        <v>7</v>
      </c>
    </row>
    <row r="1447" spans="1:21" x14ac:dyDescent="0.25">
      <c r="A1447" s="22">
        <v>41</v>
      </c>
      <c r="B1447" s="22">
        <v>0</v>
      </c>
      <c r="C1447" s="22" t="s">
        <v>0</v>
      </c>
      <c r="D1447" s="22" t="s">
        <v>7</v>
      </c>
      <c r="E1447" s="22" t="s">
        <v>2</v>
      </c>
      <c r="F1447" s="22">
        <v>1</v>
      </c>
      <c r="G1447" s="22" t="s">
        <v>3</v>
      </c>
      <c r="H1447" s="22">
        <v>2</v>
      </c>
      <c r="I1447" s="22">
        <v>4</v>
      </c>
      <c r="J1447" s="22">
        <v>2</v>
      </c>
      <c r="K1447" s="22" t="s">
        <v>10</v>
      </c>
      <c r="L1447" s="22">
        <v>13570</v>
      </c>
      <c r="M1447" s="22" t="s">
        <v>11</v>
      </c>
      <c r="N1447" s="22">
        <v>21</v>
      </c>
      <c r="O1447" s="22">
        <v>3</v>
      </c>
      <c r="P1447" s="22">
        <v>20</v>
      </c>
      <c r="Q1447" s="22">
        <f t="shared" si="22"/>
        <v>1</v>
      </c>
      <c r="R1447" s="22">
        <v>7</v>
      </c>
      <c r="S1447" s="22">
        <v>0</v>
      </c>
      <c r="T1447" s="22">
        <v>10</v>
      </c>
      <c r="U1447" s="22">
        <v>28</v>
      </c>
    </row>
    <row r="1448" spans="1:21" x14ac:dyDescent="0.25">
      <c r="A1448" s="22">
        <v>34</v>
      </c>
      <c r="B1448" s="22">
        <v>0</v>
      </c>
      <c r="C1448" s="22" t="s">
        <v>0</v>
      </c>
      <c r="D1448" s="22" t="s">
        <v>1</v>
      </c>
      <c r="E1448" s="22" t="s">
        <v>14</v>
      </c>
      <c r="F1448" s="22">
        <v>4</v>
      </c>
      <c r="G1448" s="22" t="s">
        <v>3</v>
      </c>
      <c r="H1448" s="22">
        <v>2</v>
      </c>
      <c r="I1448" s="22">
        <v>2</v>
      </c>
      <c r="J1448" s="22">
        <v>3</v>
      </c>
      <c r="K1448" s="22" t="s">
        <v>10</v>
      </c>
      <c r="L1448" s="22">
        <v>6712</v>
      </c>
      <c r="M1448" s="22" t="s">
        <v>11</v>
      </c>
      <c r="N1448" s="22">
        <v>8</v>
      </c>
      <c r="O1448" s="22">
        <v>3</v>
      </c>
      <c r="P1448" s="22">
        <v>8</v>
      </c>
      <c r="Q1448" s="22">
        <f t="shared" si="22"/>
        <v>0</v>
      </c>
      <c r="R1448" s="22">
        <v>7</v>
      </c>
      <c r="S1448" s="22">
        <v>1</v>
      </c>
      <c r="T1448" s="22">
        <v>7</v>
      </c>
      <c r="U1448" s="22">
        <v>28</v>
      </c>
    </row>
    <row r="1449" spans="1:21" x14ac:dyDescent="0.25">
      <c r="A1449" s="22">
        <v>36</v>
      </c>
      <c r="B1449" s="22">
        <v>0</v>
      </c>
      <c r="C1449" s="22" t="s">
        <v>12</v>
      </c>
      <c r="D1449" s="22" t="s">
        <v>1</v>
      </c>
      <c r="E1449" s="22" t="s">
        <v>14</v>
      </c>
      <c r="F1449" s="22">
        <v>4</v>
      </c>
      <c r="G1449" s="22" t="s">
        <v>9</v>
      </c>
      <c r="H1449" s="22">
        <v>1</v>
      </c>
      <c r="I1449" s="22">
        <v>2</v>
      </c>
      <c r="J1449" s="22">
        <v>4</v>
      </c>
      <c r="K1449" s="22" t="s">
        <v>15</v>
      </c>
      <c r="L1449" s="22">
        <v>5406</v>
      </c>
      <c r="M1449" s="22" t="s">
        <v>11</v>
      </c>
      <c r="N1449" s="22">
        <v>15</v>
      </c>
      <c r="O1449" s="22">
        <v>2</v>
      </c>
      <c r="P1449" s="22">
        <v>15</v>
      </c>
      <c r="Q1449" s="22">
        <f t="shared" si="22"/>
        <v>0</v>
      </c>
      <c r="R1449" s="22">
        <v>12</v>
      </c>
      <c r="S1449" s="22">
        <v>11</v>
      </c>
      <c r="T1449" s="22">
        <v>11</v>
      </c>
      <c r="U1449" s="22">
        <v>15</v>
      </c>
    </row>
    <row r="1450" spans="1:21" x14ac:dyDescent="0.25">
      <c r="A1450" s="22">
        <v>41</v>
      </c>
      <c r="B1450" s="22">
        <v>0</v>
      </c>
      <c r="C1450" s="22" t="s">
        <v>0</v>
      </c>
      <c r="D1450" s="22" t="s">
        <v>1</v>
      </c>
      <c r="E1450" s="22" t="s">
        <v>2</v>
      </c>
      <c r="F1450" s="22">
        <v>3</v>
      </c>
      <c r="G1450" s="22" t="s">
        <v>9</v>
      </c>
      <c r="H1450" s="22">
        <v>2</v>
      </c>
      <c r="I1450" s="22">
        <v>2</v>
      </c>
      <c r="J1450" s="22">
        <v>2</v>
      </c>
      <c r="K1450" s="22" t="s">
        <v>15</v>
      </c>
      <c r="L1450" s="22">
        <v>8938</v>
      </c>
      <c r="M1450" s="22" t="s">
        <v>11</v>
      </c>
      <c r="N1450" s="22">
        <v>14</v>
      </c>
      <c r="O1450" s="22">
        <v>3</v>
      </c>
      <c r="P1450" s="22">
        <v>5</v>
      </c>
      <c r="Q1450" s="22">
        <f t="shared" si="22"/>
        <v>9</v>
      </c>
      <c r="R1450" s="22">
        <v>4</v>
      </c>
      <c r="S1450" s="22">
        <v>0</v>
      </c>
      <c r="T1450" s="22">
        <v>4</v>
      </c>
      <c r="U1450" s="22">
        <v>3</v>
      </c>
    </row>
    <row r="1451" spans="1:21" x14ac:dyDescent="0.25">
      <c r="A1451" s="22">
        <v>32</v>
      </c>
      <c r="B1451" s="22">
        <v>0</v>
      </c>
      <c r="C1451" s="22" t="s">
        <v>0</v>
      </c>
      <c r="D1451" s="22" t="s">
        <v>7</v>
      </c>
      <c r="E1451" s="22" t="s">
        <v>17</v>
      </c>
      <c r="F1451" s="22">
        <v>4</v>
      </c>
      <c r="G1451" s="22" t="s">
        <v>9</v>
      </c>
      <c r="H1451" s="22">
        <v>3</v>
      </c>
      <c r="I1451" s="22">
        <v>1</v>
      </c>
      <c r="J1451" s="22">
        <v>1</v>
      </c>
      <c r="K1451" s="22" t="s">
        <v>4</v>
      </c>
      <c r="L1451" s="22">
        <v>2439</v>
      </c>
      <c r="M1451" s="22" t="s">
        <v>11</v>
      </c>
      <c r="N1451" s="22">
        <v>4</v>
      </c>
      <c r="O1451" s="22">
        <v>3</v>
      </c>
      <c r="P1451" s="22">
        <v>4</v>
      </c>
      <c r="Q1451" s="22">
        <f t="shared" si="22"/>
        <v>0</v>
      </c>
      <c r="R1451" s="22">
        <v>2</v>
      </c>
      <c r="S1451" s="22">
        <v>1</v>
      </c>
      <c r="T1451" s="22">
        <v>2</v>
      </c>
      <c r="U1451" s="22">
        <v>2</v>
      </c>
    </row>
    <row r="1452" spans="1:21" x14ac:dyDescent="0.25">
      <c r="A1452" s="22">
        <v>35</v>
      </c>
      <c r="B1452" s="22">
        <v>0</v>
      </c>
      <c r="C1452" s="22" t="s">
        <v>0</v>
      </c>
      <c r="D1452" s="22" t="s">
        <v>13</v>
      </c>
      <c r="E1452" s="22" t="s">
        <v>2</v>
      </c>
      <c r="F1452" s="22">
        <v>3</v>
      </c>
      <c r="G1452" s="22" t="s">
        <v>3</v>
      </c>
      <c r="H1452" s="22">
        <v>3</v>
      </c>
      <c r="I1452" s="22">
        <v>3</v>
      </c>
      <c r="J1452" s="22">
        <v>4</v>
      </c>
      <c r="K1452" s="22" t="s">
        <v>4</v>
      </c>
      <c r="L1452" s="22">
        <v>8837</v>
      </c>
      <c r="M1452" s="22" t="s">
        <v>5</v>
      </c>
      <c r="N1452" s="22">
        <v>9</v>
      </c>
      <c r="O1452" s="22">
        <v>3</v>
      </c>
      <c r="P1452" s="22">
        <v>9</v>
      </c>
      <c r="Q1452" s="22">
        <f t="shared" si="22"/>
        <v>0</v>
      </c>
      <c r="R1452" s="22">
        <v>0</v>
      </c>
      <c r="S1452" s="22">
        <v>1</v>
      </c>
      <c r="T1452" s="22">
        <v>7</v>
      </c>
      <c r="U1452" s="22">
        <v>26</v>
      </c>
    </row>
    <row r="1453" spans="1:21" x14ac:dyDescent="0.25">
      <c r="A1453" s="22">
        <v>38</v>
      </c>
      <c r="B1453" s="22">
        <v>0</v>
      </c>
      <c r="C1453" s="22" t="s">
        <v>0</v>
      </c>
      <c r="D1453" s="22" t="s">
        <v>1</v>
      </c>
      <c r="E1453" s="22" t="s">
        <v>2</v>
      </c>
      <c r="F1453" s="22">
        <v>1</v>
      </c>
      <c r="G1453" s="22" t="s">
        <v>3</v>
      </c>
      <c r="H1453" s="22">
        <v>3</v>
      </c>
      <c r="I1453" s="22">
        <v>2</v>
      </c>
      <c r="J1453" s="22">
        <v>4</v>
      </c>
      <c r="K1453" s="22" t="s">
        <v>10</v>
      </c>
      <c r="L1453" s="22">
        <v>5343</v>
      </c>
      <c r="M1453" s="22" t="s">
        <v>11</v>
      </c>
      <c r="N1453" s="22">
        <v>10</v>
      </c>
      <c r="O1453" s="22">
        <v>3</v>
      </c>
      <c r="P1453" s="22">
        <v>10</v>
      </c>
      <c r="Q1453" s="22">
        <f t="shared" si="22"/>
        <v>0</v>
      </c>
      <c r="R1453" s="22">
        <v>7</v>
      </c>
      <c r="S1453" s="22">
        <v>1</v>
      </c>
      <c r="T1453" s="22">
        <v>9</v>
      </c>
      <c r="U1453" s="22">
        <v>10</v>
      </c>
    </row>
    <row r="1454" spans="1:21" x14ac:dyDescent="0.25">
      <c r="A1454" s="22">
        <v>50</v>
      </c>
      <c r="B1454" s="22">
        <v>1</v>
      </c>
      <c r="C1454" s="22" t="s">
        <v>6</v>
      </c>
      <c r="D1454" s="22" t="s">
        <v>1</v>
      </c>
      <c r="E1454" s="22" t="s">
        <v>2</v>
      </c>
      <c r="F1454" s="22">
        <v>2</v>
      </c>
      <c r="G1454" s="22" t="s">
        <v>9</v>
      </c>
      <c r="H1454" s="22">
        <v>3</v>
      </c>
      <c r="I1454" s="22">
        <v>2</v>
      </c>
      <c r="J1454" s="22">
        <v>3</v>
      </c>
      <c r="K1454" s="22" t="s">
        <v>15</v>
      </c>
      <c r="L1454" s="22">
        <v>6728</v>
      </c>
      <c r="M1454" s="22" t="s">
        <v>11</v>
      </c>
      <c r="N1454" s="22">
        <v>12</v>
      </c>
      <c r="O1454" s="22">
        <v>3</v>
      </c>
      <c r="P1454" s="22">
        <v>6</v>
      </c>
      <c r="Q1454" s="22">
        <f t="shared" si="22"/>
        <v>6</v>
      </c>
      <c r="R1454" s="22">
        <v>3</v>
      </c>
      <c r="S1454" s="22">
        <v>0</v>
      </c>
      <c r="T1454" s="22">
        <v>1</v>
      </c>
      <c r="U1454" s="22">
        <v>1</v>
      </c>
    </row>
    <row r="1455" spans="1:21" x14ac:dyDescent="0.25">
      <c r="A1455" s="22">
        <v>36</v>
      </c>
      <c r="B1455" s="22">
        <v>0</v>
      </c>
      <c r="C1455" s="22" t="s">
        <v>0</v>
      </c>
      <c r="D1455" s="22" t="s">
        <v>1</v>
      </c>
      <c r="E1455" s="22" t="s">
        <v>14</v>
      </c>
      <c r="F1455" s="22">
        <v>2</v>
      </c>
      <c r="G1455" s="22" t="s">
        <v>3</v>
      </c>
      <c r="H1455" s="22">
        <v>2</v>
      </c>
      <c r="I1455" s="22">
        <v>2</v>
      </c>
      <c r="J1455" s="22">
        <v>4</v>
      </c>
      <c r="K1455" s="22" t="s">
        <v>10</v>
      </c>
      <c r="L1455" s="22">
        <v>6652</v>
      </c>
      <c r="M1455" s="22" t="s">
        <v>11</v>
      </c>
      <c r="N1455" s="22">
        <v>8</v>
      </c>
      <c r="O1455" s="22">
        <v>2</v>
      </c>
      <c r="P1455" s="22">
        <v>6</v>
      </c>
      <c r="Q1455" s="22">
        <f t="shared" si="22"/>
        <v>2</v>
      </c>
      <c r="R1455" s="22">
        <v>3</v>
      </c>
      <c r="S1455" s="22">
        <v>0</v>
      </c>
      <c r="T1455" s="22">
        <v>0</v>
      </c>
      <c r="U1455" s="22">
        <v>11</v>
      </c>
    </row>
    <row r="1456" spans="1:21" x14ac:dyDescent="0.25">
      <c r="A1456" s="22">
        <v>45</v>
      </c>
      <c r="B1456" s="22">
        <v>0</v>
      </c>
      <c r="C1456" s="22" t="s">
        <v>0</v>
      </c>
      <c r="D1456" s="22" t="s">
        <v>1</v>
      </c>
      <c r="E1456" s="22" t="s">
        <v>2</v>
      </c>
      <c r="F1456" s="22">
        <v>4</v>
      </c>
      <c r="G1456" s="22" t="s">
        <v>3</v>
      </c>
      <c r="H1456" s="22">
        <v>3</v>
      </c>
      <c r="I1456" s="22">
        <v>2</v>
      </c>
      <c r="J1456" s="22">
        <v>3</v>
      </c>
      <c r="K1456" s="22" t="s">
        <v>4</v>
      </c>
      <c r="L1456" s="22">
        <v>4850</v>
      </c>
      <c r="M1456" s="22" t="s">
        <v>11</v>
      </c>
      <c r="N1456" s="22">
        <v>8</v>
      </c>
      <c r="O1456" s="22">
        <v>3</v>
      </c>
      <c r="P1456" s="22">
        <v>5</v>
      </c>
      <c r="Q1456" s="22">
        <f t="shared" si="22"/>
        <v>3</v>
      </c>
      <c r="R1456" s="22">
        <v>3</v>
      </c>
      <c r="S1456" s="22">
        <v>0</v>
      </c>
      <c r="T1456" s="22">
        <v>1</v>
      </c>
      <c r="U1456" s="22">
        <v>20</v>
      </c>
    </row>
    <row r="1457" spans="1:21" x14ac:dyDescent="0.25">
      <c r="A1457" s="22">
        <v>40</v>
      </c>
      <c r="B1457" s="22">
        <v>0</v>
      </c>
      <c r="C1457" s="22" t="s">
        <v>0</v>
      </c>
      <c r="D1457" s="22" t="s">
        <v>7</v>
      </c>
      <c r="E1457" s="22" t="s">
        <v>2</v>
      </c>
      <c r="F1457" s="22">
        <v>3</v>
      </c>
      <c r="G1457" s="22" t="s">
        <v>9</v>
      </c>
      <c r="H1457" s="22">
        <v>2</v>
      </c>
      <c r="I1457" s="22">
        <v>1</v>
      </c>
      <c r="J1457" s="22">
        <v>3</v>
      </c>
      <c r="K1457" s="22" t="s">
        <v>4</v>
      </c>
      <c r="L1457" s="22">
        <v>2809</v>
      </c>
      <c r="M1457" s="22" t="s">
        <v>11</v>
      </c>
      <c r="N1457" s="22">
        <v>8</v>
      </c>
      <c r="O1457" s="22">
        <v>3</v>
      </c>
      <c r="P1457" s="22">
        <v>2</v>
      </c>
      <c r="Q1457" s="22">
        <f t="shared" si="22"/>
        <v>6</v>
      </c>
      <c r="R1457" s="22">
        <v>2</v>
      </c>
      <c r="S1457" s="22">
        <v>2</v>
      </c>
      <c r="T1457" s="22">
        <v>2</v>
      </c>
      <c r="U1457" s="22">
        <v>2</v>
      </c>
    </row>
    <row r="1458" spans="1:21" x14ac:dyDescent="0.25">
      <c r="A1458" s="22">
        <v>35</v>
      </c>
      <c r="B1458" s="22">
        <v>0</v>
      </c>
      <c r="C1458" s="22" t="s">
        <v>6</v>
      </c>
      <c r="D1458" s="22" t="s">
        <v>7</v>
      </c>
      <c r="E1458" s="22" t="s">
        <v>2</v>
      </c>
      <c r="F1458" s="22">
        <v>3</v>
      </c>
      <c r="G1458" s="22" t="s">
        <v>9</v>
      </c>
      <c r="H1458" s="22">
        <v>3</v>
      </c>
      <c r="I1458" s="22">
        <v>2</v>
      </c>
      <c r="J1458" s="22">
        <v>3</v>
      </c>
      <c r="K1458" s="22" t="s">
        <v>10</v>
      </c>
      <c r="L1458" s="22">
        <v>5689</v>
      </c>
      <c r="M1458" s="22" t="s">
        <v>5</v>
      </c>
      <c r="N1458" s="22">
        <v>10</v>
      </c>
      <c r="O1458" s="22">
        <v>4</v>
      </c>
      <c r="P1458" s="22">
        <v>10</v>
      </c>
      <c r="Q1458" s="22">
        <f t="shared" si="22"/>
        <v>0</v>
      </c>
      <c r="R1458" s="22">
        <v>2</v>
      </c>
      <c r="S1458" s="22">
        <v>0</v>
      </c>
      <c r="T1458" s="22">
        <v>2</v>
      </c>
      <c r="U1458" s="22">
        <v>18</v>
      </c>
    </row>
    <row r="1459" spans="1:21" x14ac:dyDescent="0.25">
      <c r="A1459" s="22">
        <v>40</v>
      </c>
      <c r="B1459" s="22">
        <v>0</v>
      </c>
      <c r="C1459" s="22" t="s">
        <v>0</v>
      </c>
      <c r="D1459" s="22" t="s">
        <v>7</v>
      </c>
      <c r="E1459" s="22" t="s">
        <v>8</v>
      </c>
      <c r="F1459" s="22">
        <v>3</v>
      </c>
      <c r="G1459" s="22" t="s">
        <v>3</v>
      </c>
      <c r="H1459" s="22">
        <v>3</v>
      </c>
      <c r="I1459" s="22">
        <v>1</v>
      </c>
      <c r="J1459" s="22">
        <v>3</v>
      </c>
      <c r="K1459" s="22" t="s">
        <v>10</v>
      </c>
      <c r="L1459" s="22">
        <v>2001</v>
      </c>
      <c r="M1459" s="22" t="s">
        <v>11</v>
      </c>
      <c r="N1459" s="22">
        <v>20</v>
      </c>
      <c r="O1459" s="22">
        <v>3</v>
      </c>
      <c r="P1459" s="22">
        <v>5</v>
      </c>
      <c r="Q1459" s="22">
        <f t="shared" si="22"/>
        <v>15</v>
      </c>
      <c r="R1459" s="22">
        <v>3</v>
      </c>
      <c r="S1459" s="22">
        <v>0</v>
      </c>
      <c r="T1459" s="22">
        <v>2</v>
      </c>
      <c r="U1459" s="22">
        <v>2</v>
      </c>
    </row>
    <row r="1460" spans="1:21" x14ac:dyDescent="0.25">
      <c r="A1460" s="22">
        <v>35</v>
      </c>
      <c r="B1460" s="22">
        <v>0</v>
      </c>
      <c r="C1460" s="22" t="s">
        <v>0</v>
      </c>
      <c r="D1460" s="22" t="s">
        <v>7</v>
      </c>
      <c r="E1460" s="22" t="s">
        <v>2</v>
      </c>
      <c r="F1460" s="22">
        <v>3</v>
      </c>
      <c r="G1460" s="22" t="s">
        <v>3</v>
      </c>
      <c r="H1460" s="22">
        <v>1</v>
      </c>
      <c r="I1460" s="22">
        <v>1</v>
      </c>
      <c r="J1460" s="22">
        <v>4</v>
      </c>
      <c r="K1460" s="22" t="s">
        <v>10</v>
      </c>
      <c r="L1460" s="22">
        <v>2977</v>
      </c>
      <c r="M1460" s="22" t="s">
        <v>11</v>
      </c>
      <c r="N1460" s="22">
        <v>4</v>
      </c>
      <c r="O1460" s="22">
        <v>3</v>
      </c>
      <c r="P1460" s="22">
        <v>4</v>
      </c>
      <c r="Q1460" s="22">
        <f t="shared" si="22"/>
        <v>0</v>
      </c>
      <c r="R1460" s="22">
        <v>3</v>
      </c>
      <c r="S1460" s="22">
        <v>1</v>
      </c>
      <c r="T1460" s="22">
        <v>1</v>
      </c>
      <c r="U1460" s="22">
        <v>1</v>
      </c>
    </row>
    <row r="1461" spans="1:21" x14ac:dyDescent="0.25">
      <c r="A1461" s="22">
        <v>29</v>
      </c>
      <c r="B1461" s="22">
        <v>0</v>
      </c>
      <c r="C1461" s="22" t="s">
        <v>0</v>
      </c>
      <c r="D1461" s="22" t="s">
        <v>7</v>
      </c>
      <c r="E1461" s="22" t="s">
        <v>20</v>
      </c>
      <c r="F1461" s="22">
        <v>4</v>
      </c>
      <c r="G1461" s="22" t="s">
        <v>9</v>
      </c>
      <c r="H1461" s="22">
        <v>2</v>
      </c>
      <c r="I1461" s="22">
        <v>2</v>
      </c>
      <c r="J1461" s="22">
        <v>2</v>
      </c>
      <c r="K1461" s="22" t="s">
        <v>10</v>
      </c>
      <c r="L1461" s="22">
        <v>4025</v>
      </c>
      <c r="M1461" s="22" t="s">
        <v>5</v>
      </c>
      <c r="N1461" s="22">
        <v>10</v>
      </c>
      <c r="O1461" s="22">
        <v>3</v>
      </c>
      <c r="P1461" s="22">
        <v>4</v>
      </c>
      <c r="Q1461" s="22">
        <f t="shared" si="22"/>
        <v>6</v>
      </c>
      <c r="R1461" s="22">
        <v>3</v>
      </c>
      <c r="S1461" s="22">
        <v>0</v>
      </c>
      <c r="T1461" s="22">
        <v>3</v>
      </c>
      <c r="U1461" s="22">
        <v>13</v>
      </c>
    </row>
    <row r="1462" spans="1:21" x14ac:dyDescent="0.25">
      <c r="A1462" s="22">
        <v>29</v>
      </c>
      <c r="B1462" s="22">
        <v>0</v>
      </c>
      <c r="C1462" s="22" t="s">
        <v>0</v>
      </c>
      <c r="D1462" s="22" t="s">
        <v>7</v>
      </c>
      <c r="E1462" s="22" t="s">
        <v>8</v>
      </c>
      <c r="F1462" s="22">
        <v>4</v>
      </c>
      <c r="G1462" s="22" t="s">
        <v>3</v>
      </c>
      <c r="H1462" s="22">
        <v>2</v>
      </c>
      <c r="I1462" s="22">
        <v>1</v>
      </c>
      <c r="J1462" s="22">
        <v>1</v>
      </c>
      <c r="K1462" s="22" t="s">
        <v>4</v>
      </c>
      <c r="L1462" s="22">
        <v>3785</v>
      </c>
      <c r="M1462" s="22" t="s">
        <v>11</v>
      </c>
      <c r="N1462" s="22">
        <v>5</v>
      </c>
      <c r="O1462" s="22">
        <v>1</v>
      </c>
      <c r="P1462" s="22">
        <v>5</v>
      </c>
      <c r="Q1462" s="22">
        <f t="shared" si="22"/>
        <v>0</v>
      </c>
      <c r="R1462" s="22">
        <v>4</v>
      </c>
      <c r="S1462" s="22">
        <v>0</v>
      </c>
      <c r="T1462" s="22">
        <v>4</v>
      </c>
      <c r="U1462" s="22">
        <v>28</v>
      </c>
    </row>
    <row r="1463" spans="1:21" x14ac:dyDescent="0.25">
      <c r="A1463" s="22">
        <v>50</v>
      </c>
      <c r="B1463" s="22">
        <v>1</v>
      </c>
      <c r="C1463" s="22" t="s">
        <v>0</v>
      </c>
      <c r="D1463" s="22" t="s">
        <v>1</v>
      </c>
      <c r="E1463" s="22" t="s">
        <v>14</v>
      </c>
      <c r="F1463" s="22">
        <v>4</v>
      </c>
      <c r="G1463" s="22" t="s">
        <v>9</v>
      </c>
      <c r="H1463" s="22">
        <v>2</v>
      </c>
      <c r="I1463" s="22">
        <v>3</v>
      </c>
      <c r="J1463" s="22">
        <v>1</v>
      </c>
      <c r="K1463" s="22" t="s">
        <v>15</v>
      </c>
      <c r="L1463" s="22">
        <v>10854</v>
      </c>
      <c r="M1463" s="22" t="s">
        <v>5</v>
      </c>
      <c r="N1463" s="22">
        <v>20</v>
      </c>
      <c r="O1463" s="22">
        <v>3</v>
      </c>
      <c r="P1463" s="22">
        <v>3</v>
      </c>
      <c r="Q1463" s="22">
        <f t="shared" si="22"/>
        <v>17</v>
      </c>
      <c r="R1463" s="22">
        <v>2</v>
      </c>
      <c r="S1463" s="22">
        <v>2</v>
      </c>
      <c r="T1463" s="22">
        <v>0</v>
      </c>
      <c r="U1463" s="22">
        <v>28</v>
      </c>
    </row>
    <row r="1464" spans="1:21" x14ac:dyDescent="0.25">
      <c r="A1464" s="22">
        <v>39</v>
      </c>
      <c r="B1464" s="22">
        <v>0</v>
      </c>
      <c r="C1464" s="22" t="s">
        <v>0</v>
      </c>
      <c r="D1464" s="22" t="s">
        <v>1</v>
      </c>
      <c r="E1464" s="22" t="s">
        <v>14</v>
      </c>
      <c r="F1464" s="22">
        <v>2</v>
      </c>
      <c r="G1464" s="22" t="s">
        <v>3</v>
      </c>
      <c r="H1464" s="22">
        <v>2</v>
      </c>
      <c r="I1464" s="22">
        <v>4</v>
      </c>
      <c r="J1464" s="22">
        <v>4</v>
      </c>
      <c r="K1464" s="22" t="s">
        <v>10</v>
      </c>
      <c r="L1464" s="22">
        <v>12031</v>
      </c>
      <c r="M1464" s="22" t="s">
        <v>11</v>
      </c>
      <c r="N1464" s="22">
        <v>21</v>
      </c>
      <c r="O1464" s="22">
        <v>2</v>
      </c>
      <c r="P1464" s="22">
        <v>20</v>
      </c>
      <c r="Q1464" s="22">
        <f t="shared" si="22"/>
        <v>1</v>
      </c>
      <c r="R1464" s="22">
        <v>9</v>
      </c>
      <c r="S1464" s="22">
        <v>9</v>
      </c>
      <c r="T1464" s="22">
        <v>6</v>
      </c>
      <c r="U1464" s="22">
        <v>24</v>
      </c>
    </row>
    <row r="1465" spans="1:21" x14ac:dyDescent="0.25">
      <c r="A1465" s="22">
        <v>31</v>
      </c>
      <c r="B1465" s="22">
        <v>0</v>
      </c>
      <c r="C1465" s="22" t="s">
        <v>12</v>
      </c>
      <c r="D1465" s="22" t="s">
        <v>7</v>
      </c>
      <c r="E1465" s="22" t="s">
        <v>8</v>
      </c>
      <c r="F1465" s="22">
        <v>2</v>
      </c>
      <c r="G1465" s="22" t="s">
        <v>9</v>
      </c>
      <c r="H1465" s="22">
        <v>3</v>
      </c>
      <c r="I1465" s="22">
        <v>2</v>
      </c>
      <c r="J1465" s="22">
        <v>1</v>
      </c>
      <c r="K1465" s="22" t="s">
        <v>4</v>
      </c>
      <c r="L1465" s="22">
        <v>9936</v>
      </c>
      <c r="M1465" s="22" t="s">
        <v>11</v>
      </c>
      <c r="N1465" s="22">
        <v>10</v>
      </c>
      <c r="O1465" s="22">
        <v>3</v>
      </c>
      <c r="P1465" s="22">
        <v>9</v>
      </c>
      <c r="Q1465" s="22">
        <f t="shared" si="22"/>
        <v>1</v>
      </c>
      <c r="R1465" s="22">
        <v>4</v>
      </c>
      <c r="S1465" s="22">
        <v>1</v>
      </c>
      <c r="T1465" s="22">
        <v>7</v>
      </c>
      <c r="U1465" s="22">
        <v>5</v>
      </c>
    </row>
    <row r="1466" spans="1:21" x14ac:dyDescent="0.25">
      <c r="A1466" s="22">
        <v>26</v>
      </c>
      <c r="B1466" s="22">
        <v>0</v>
      </c>
      <c r="C1466" s="22" t="s">
        <v>0</v>
      </c>
      <c r="D1466" s="22" t="s">
        <v>1</v>
      </c>
      <c r="E1466" s="22" t="s">
        <v>20</v>
      </c>
      <c r="F1466" s="22">
        <v>4</v>
      </c>
      <c r="G1466" s="22" t="s">
        <v>3</v>
      </c>
      <c r="H1466" s="22">
        <v>2</v>
      </c>
      <c r="I1466" s="22">
        <v>1</v>
      </c>
      <c r="J1466" s="22">
        <v>3</v>
      </c>
      <c r="K1466" s="22" t="s">
        <v>4</v>
      </c>
      <c r="L1466" s="22">
        <v>2966</v>
      </c>
      <c r="M1466" s="22" t="s">
        <v>11</v>
      </c>
      <c r="N1466" s="22">
        <v>5</v>
      </c>
      <c r="O1466" s="22">
        <v>3</v>
      </c>
      <c r="P1466" s="22">
        <v>4</v>
      </c>
      <c r="Q1466" s="22">
        <f t="shared" si="22"/>
        <v>1</v>
      </c>
      <c r="R1466" s="22">
        <v>2</v>
      </c>
      <c r="S1466" s="22">
        <v>0</v>
      </c>
      <c r="T1466" s="22">
        <v>0</v>
      </c>
      <c r="U1466" s="22">
        <v>5</v>
      </c>
    </row>
    <row r="1467" spans="1:21" x14ac:dyDescent="0.25">
      <c r="A1467" s="22">
        <v>36</v>
      </c>
      <c r="B1467" s="22">
        <v>0</v>
      </c>
      <c r="C1467" s="22" t="s">
        <v>6</v>
      </c>
      <c r="D1467" s="22" t="s">
        <v>7</v>
      </c>
      <c r="E1467" s="22" t="s">
        <v>8</v>
      </c>
      <c r="F1467" s="22">
        <v>3</v>
      </c>
      <c r="G1467" s="22" t="s">
        <v>9</v>
      </c>
      <c r="H1467" s="22">
        <v>4</v>
      </c>
      <c r="I1467" s="22">
        <v>2</v>
      </c>
      <c r="J1467" s="22">
        <v>4</v>
      </c>
      <c r="K1467" s="22" t="s">
        <v>10</v>
      </c>
      <c r="L1467" s="22">
        <v>2571</v>
      </c>
      <c r="M1467" s="22" t="s">
        <v>11</v>
      </c>
      <c r="N1467" s="22">
        <v>17</v>
      </c>
      <c r="O1467" s="22">
        <v>3</v>
      </c>
      <c r="P1467" s="22">
        <v>5</v>
      </c>
      <c r="Q1467" s="22">
        <f t="shared" si="22"/>
        <v>12</v>
      </c>
      <c r="R1467" s="22">
        <v>2</v>
      </c>
      <c r="S1467" s="22">
        <v>0</v>
      </c>
      <c r="T1467" s="22">
        <v>3</v>
      </c>
      <c r="U1467" s="22">
        <v>23</v>
      </c>
    </row>
    <row r="1468" spans="1:21" x14ac:dyDescent="0.25">
      <c r="A1468" s="22">
        <v>39</v>
      </c>
      <c r="B1468" s="22">
        <v>0</v>
      </c>
      <c r="C1468" s="22" t="s">
        <v>0</v>
      </c>
      <c r="D1468" s="22" t="s">
        <v>7</v>
      </c>
      <c r="E1468" s="22" t="s">
        <v>8</v>
      </c>
      <c r="F1468" s="22">
        <v>4</v>
      </c>
      <c r="G1468" s="22" t="s">
        <v>9</v>
      </c>
      <c r="H1468" s="22">
        <v>2</v>
      </c>
      <c r="I1468" s="22">
        <v>3</v>
      </c>
      <c r="J1468" s="22">
        <v>1</v>
      </c>
      <c r="K1468" s="22" t="s">
        <v>10</v>
      </c>
      <c r="L1468" s="22">
        <v>9991</v>
      </c>
      <c r="M1468" s="22" t="s">
        <v>11</v>
      </c>
      <c r="N1468" s="22">
        <v>9</v>
      </c>
      <c r="O1468" s="22">
        <v>3</v>
      </c>
      <c r="P1468" s="22">
        <v>7</v>
      </c>
      <c r="Q1468" s="22">
        <f t="shared" si="22"/>
        <v>2</v>
      </c>
      <c r="R1468" s="22">
        <v>7</v>
      </c>
      <c r="S1468" s="22">
        <v>1</v>
      </c>
      <c r="T1468" s="22">
        <v>7</v>
      </c>
      <c r="U1468" s="22">
        <v>6</v>
      </c>
    </row>
    <row r="1469" spans="1:21" x14ac:dyDescent="0.25">
      <c r="A1469" s="22">
        <v>27</v>
      </c>
      <c r="B1469" s="22">
        <v>0</v>
      </c>
      <c r="C1469" s="22" t="s">
        <v>0</v>
      </c>
      <c r="D1469" s="22" t="s">
        <v>7</v>
      </c>
      <c r="E1469" s="22" t="s">
        <v>2</v>
      </c>
      <c r="F1469" s="22">
        <v>2</v>
      </c>
      <c r="G1469" s="22" t="s">
        <v>9</v>
      </c>
      <c r="H1469" s="22">
        <v>4</v>
      </c>
      <c r="I1469" s="22">
        <v>2</v>
      </c>
      <c r="J1469" s="22">
        <v>2</v>
      </c>
      <c r="K1469" s="22" t="s">
        <v>10</v>
      </c>
      <c r="L1469" s="22">
        <v>6142</v>
      </c>
      <c r="M1469" s="22" t="s">
        <v>5</v>
      </c>
      <c r="N1469" s="22">
        <v>6</v>
      </c>
      <c r="O1469" s="22">
        <v>3</v>
      </c>
      <c r="P1469" s="22">
        <v>6</v>
      </c>
      <c r="Q1469" s="22">
        <f t="shared" si="22"/>
        <v>0</v>
      </c>
      <c r="R1469" s="22">
        <v>2</v>
      </c>
      <c r="S1469" s="22">
        <v>0</v>
      </c>
      <c r="T1469" s="22">
        <v>3</v>
      </c>
      <c r="U1469" s="22">
        <v>4</v>
      </c>
    </row>
    <row r="1470" spans="1:21" x14ac:dyDescent="0.25">
      <c r="A1470" s="22">
        <v>49</v>
      </c>
      <c r="B1470" s="22">
        <v>0</v>
      </c>
      <c r="C1470" s="22" t="s">
        <v>6</v>
      </c>
      <c r="D1470" s="22" t="s">
        <v>1</v>
      </c>
      <c r="E1470" s="22" t="s">
        <v>8</v>
      </c>
      <c r="F1470" s="22">
        <v>4</v>
      </c>
      <c r="G1470" s="22" t="s">
        <v>9</v>
      </c>
      <c r="H1470" s="22">
        <v>2</v>
      </c>
      <c r="I1470" s="22">
        <v>2</v>
      </c>
      <c r="J1470" s="22">
        <v>2</v>
      </c>
      <c r="K1470" s="22" t="s">
        <v>10</v>
      </c>
      <c r="L1470" s="22">
        <v>5390</v>
      </c>
      <c r="M1470" s="22" t="s">
        <v>11</v>
      </c>
      <c r="N1470" s="22">
        <v>17</v>
      </c>
      <c r="O1470" s="22">
        <v>2</v>
      </c>
      <c r="P1470" s="22">
        <v>9</v>
      </c>
      <c r="Q1470" s="22">
        <f t="shared" si="22"/>
        <v>8</v>
      </c>
      <c r="R1470" s="22">
        <v>6</v>
      </c>
      <c r="S1470" s="22">
        <v>0</v>
      </c>
      <c r="T1470" s="22">
        <v>8</v>
      </c>
      <c r="U1470" s="22">
        <v>2</v>
      </c>
    </row>
    <row r="1471" spans="1:21" x14ac:dyDescent="0.25">
      <c r="A1471" s="22">
        <v>34</v>
      </c>
      <c r="B1471" s="22">
        <v>0</v>
      </c>
      <c r="C1471" s="22" t="s">
        <v>0</v>
      </c>
      <c r="D1471" s="22" t="s">
        <v>7</v>
      </c>
      <c r="E1471" s="22" t="s">
        <v>8</v>
      </c>
      <c r="F1471" s="22">
        <v>2</v>
      </c>
      <c r="G1471" s="22" t="s">
        <v>9</v>
      </c>
      <c r="H1471" s="22">
        <v>4</v>
      </c>
      <c r="I1471" s="22">
        <v>2</v>
      </c>
      <c r="J1471" s="22">
        <v>3</v>
      </c>
      <c r="K1471" s="22" t="s">
        <v>10</v>
      </c>
      <c r="L1471" s="22">
        <v>4404</v>
      </c>
      <c r="M1471" s="22" t="s">
        <v>11</v>
      </c>
      <c r="N1471" s="22">
        <v>6</v>
      </c>
      <c r="O1471" s="22">
        <v>4</v>
      </c>
      <c r="P1471" s="22">
        <v>4</v>
      </c>
      <c r="Q1471" s="22">
        <f t="shared" si="22"/>
        <v>2</v>
      </c>
      <c r="R1471" s="22">
        <v>3</v>
      </c>
      <c r="S1471" s="22">
        <v>1</v>
      </c>
      <c r="T1471" s="22">
        <v>2</v>
      </c>
      <c r="U1471" s="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83"/>
  <sheetViews>
    <sheetView tabSelected="1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D10" sqref="D10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16.85546875" bestFit="1" customWidth="1"/>
    <col min="7" max="7" width="25.42578125" bestFit="1" customWidth="1"/>
    <col min="8" max="8" width="9.85546875" bestFit="1" customWidth="1"/>
    <col min="9" max="9" width="17.7109375" bestFit="1" customWidth="1"/>
    <col min="10" max="10" width="11" bestFit="1" customWidth="1"/>
    <col min="11" max="11" width="16.7109375" bestFit="1" customWidth="1"/>
    <col min="12" max="12" width="15" bestFit="1" customWidth="1"/>
    <col min="13" max="13" width="17.42578125" bestFit="1" customWidth="1"/>
    <col min="14" max="14" width="12" bestFit="1" customWidth="1"/>
    <col min="15" max="15" width="20.140625" bestFit="1" customWidth="1"/>
    <col min="16" max="16" width="18.28515625" customWidth="1"/>
    <col min="17" max="17" width="18.42578125" bestFit="1" customWidth="1"/>
    <col min="18" max="18" width="18.42578125" customWidth="1"/>
    <col min="19" max="19" width="20.7109375" bestFit="1" customWidth="1"/>
    <col min="20" max="20" width="26" bestFit="1" customWidth="1"/>
    <col min="21" max="21" width="24.140625" bestFit="1" customWidth="1"/>
    <col min="22" max="22" width="21" bestFit="1" customWidth="1"/>
  </cols>
  <sheetData>
    <row r="1" spans="1:22" x14ac:dyDescent="0.25">
      <c r="C1" s="5">
        <v>0</v>
      </c>
      <c r="D1" s="5" t="s">
        <v>0</v>
      </c>
      <c r="E1" s="5" t="s">
        <v>1</v>
      </c>
      <c r="F1" s="5" t="s">
        <v>2</v>
      </c>
      <c r="H1" s="5" t="s">
        <v>3</v>
      </c>
      <c r="L1" s="5" t="s">
        <v>4</v>
      </c>
      <c r="N1" s="5" t="s">
        <v>5</v>
      </c>
    </row>
    <row r="2" spans="1:22" ht="15.75" thickBot="1" x14ac:dyDescent="0.3">
      <c r="A2">
        <f>A3/1470</f>
        <v>1</v>
      </c>
      <c r="C2" s="5">
        <v>1</v>
      </c>
      <c r="D2" s="5" t="s">
        <v>6</v>
      </c>
      <c r="E2" s="5" t="s">
        <v>7</v>
      </c>
      <c r="F2" s="5" t="s">
        <v>8</v>
      </c>
      <c r="H2" s="5" t="s">
        <v>9</v>
      </c>
      <c r="L2" s="5" t="s">
        <v>10</v>
      </c>
      <c r="N2" s="5" t="s">
        <v>11</v>
      </c>
    </row>
    <row r="3" spans="1:22" x14ac:dyDescent="0.25">
      <c r="A3" s="14">
        <f>SUBTOTAL(2,C$14:C$1483)</f>
        <v>1470</v>
      </c>
      <c r="B3" s="13" t="s">
        <v>52</v>
      </c>
      <c r="C3" s="14" cm="1">
        <f t="array" aca="1" ref="C3" ca="1">SUMPRODUCT(SUBTOTAL(3,OFFSET(C$14:C$1483,ROW(C$14:C$1483)-ROW(C$14),,1)), --(C$14:C$1483=C1))/C8</f>
        <v>0.83877551020408159</v>
      </c>
      <c r="D3" s="5" t="s">
        <v>12</v>
      </c>
      <c r="E3" s="5" t="s">
        <v>13</v>
      </c>
      <c r="F3" s="5" t="s">
        <v>14</v>
      </c>
      <c r="L3" s="5" t="s">
        <v>15</v>
      </c>
    </row>
    <row r="4" spans="1:22" ht="15.75" thickBot="1" x14ac:dyDescent="0.3">
      <c r="A4" s="16">
        <f t="array" aca="1" ref="A4" ca="1">SUMPRODUCT(SUBTOTAL(3,OFFSET(C$14:C$1483,ROW(C$14:C$1483)-ROW(C$14),,1)), --(C$14:C$1483=C2))</f>
        <v>237</v>
      </c>
      <c r="B4" s="15" t="s">
        <v>16</v>
      </c>
      <c r="C4" s="16" cm="1">
        <f t="array" aca="1" ref="C4" ca="1">SUMPRODUCT(SUBTOTAL(3,OFFSET(C$14:C$1483,ROW(C$14:C$1483)-ROW(C$14),,1)), --(C$14:C$1483=C2))/C8</f>
        <v>0.16122448979591836</v>
      </c>
      <c r="F4" s="5" t="s">
        <v>17</v>
      </c>
    </row>
    <row r="5" spans="1:22" x14ac:dyDescent="0.25">
      <c r="A5" s="17" t="s">
        <v>18</v>
      </c>
      <c r="B5" s="12">
        <f>SUBTOTAL(5,B$14:B$1483)</f>
        <v>18</v>
      </c>
      <c r="C5" s="12">
        <f>SUBTOTAL(5,C$14:C$1483)</f>
        <v>0</v>
      </c>
      <c r="D5" s="6"/>
      <c r="E5" s="6"/>
      <c r="F5" s="5" t="s">
        <v>13</v>
      </c>
      <c r="G5" s="9">
        <f>SUBTOTAL(5,G$14:G$1483)</f>
        <v>1</v>
      </c>
      <c r="H5" s="8"/>
      <c r="I5" s="9">
        <f>SUBTOTAL(5,I$14:I$1483)</f>
        <v>1</v>
      </c>
      <c r="J5" s="9">
        <f>SUBTOTAL(5,J$14:J$1483)</f>
        <v>1</v>
      </c>
      <c r="K5" s="9">
        <f>SUBTOTAL(5,K$14:K$1483)</f>
        <v>1</v>
      </c>
      <c r="L5" s="8"/>
      <c r="M5" s="9">
        <f>SUBTOTAL(5,M$14:M$1483)</f>
        <v>1009</v>
      </c>
      <c r="N5" s="8"/>
      <c r="O5" s="9">
        <f t="shared" ref="O5:V5" si="0">SUBTOTAL(5,O$14:O$1483)</f>
        <v>0</v>
      </c>
      <c r="P5" s="9">
        <f t="shared" si="0"/>
        <v>1</v>
      </c>
      <c r="Q5" s="9">
        <f t="shared" si="0"/>
        <v>0</v>
      </c>
      <c r="R5" s="9">
        <f t="shared" si="0"/>
        <v>0</v>
      </c>
      <c r="S5" s="9">
        <f t="shared" si="0"/>
        <v>0</v>
      </c>
      <c r="T5" s="9">
        <f t="shared" si="0"/>
        <v>0</v>
      </c>
      <c r="U5" s="9">
        <f t="shared" si="0"/>
        <v>0</v>
      </c>
      <c r="V5" s="9">
        <f t="shared" si="0"/>
        <v>1</v>
      </c>
    </row>
    <row r="6" spans="1:22" x14ac:dyDescent="0.25">
      <c r="A6" s="17" t="s">
        <v>19</v>
      </c>
      <c r="B6" s="9">
        <f>SUBTOTAL(4,B$14:B$1483)</f>
        <v>60</v>
      </c>
      <c r="C6" s="9">
        <f>SUBTOTAL(4,C$14:C$1483)</f>
        <v>1</v>
      </c>
      <c r="D6" s="6"/>
      <c r="E6" s="6"/>
      <c r="F6" s="5" t="s">
        <v>20</v>
      </c>
      <c r="G6" s="9">
        <f>SUBTOTAL(4,G$14:G$1483)</f>
        <v>4</v>
      </c>
      <c r="H6" s="8"/>
      <c r="I6" s="9">
        <f>SUBTOTAL(4,I$14:I$1483)</f>
        <v>4</v>
      </c>
      <c r="J6" s="9">
        <f>SUBTOTAL(4,J$14:J$1483)</f>
        <v>5</v>
      </c>
      <c r="K6" s="9">
        <f>SUBTOTAL(4,K$14:K$1483)</f>
        <v>4</v>
      </c>
      <c r="L6" s="8"/>
      <c r="M6" s="9">
        <f>SUBTOTAL(4,M$14:M$1483)</f>
        <v>19999</v>
      </c>
      <c r="N6" s="8"/>
      <c r="O6" s="9">
        <f t="shared" ref="O6:V6" si="1">SUBTOTAL(4,O$14:O$1483)</f>
        <v>40</v>
      </c>
      <c r="P6" s="9">
        <f t="shared" si="1"/>
        <v>4</v>
      </c>
      <c r="Q6" s="9">
        <f t="shared" si="1"/>
        <v>40</v>
      </c>
      <c r="R6" s="9">
        <f t="shared" si="1"/>
        <v>33</v>
      </c>
      <c r="S6" s="9">
        <f t="shared" si="1"/>
        <v>18</v>
      </c>
      <c r="T6" s="9">
        <f t="shared" si="1"/>
        <v>15</v>
      </c>
      <c r="U6" s="9">
        <f t="shared" si="1"/>
        <v>17</v>
      </c>
      <c r="V6" s="9">
        <f t="shared" si="1"/>
        <v>29</v>
      </c>
    </row>
    <row r="7" spans="1:22" x14ac:dyDescent="0.25">
      <c r="A7" s="17" t="s">
        <v>21</v>
      </c>
      <c r="B7" s="9">
        <f>SUBTOTAL(8,B$14:B$1483)</f>
        <v>9.1322656906153874</v>
      </c>
      <c r="C7" s="9">
        <f>SUBTOTAL(8,C$14:C$1483)</f>
        <v>0.36773788720495498</v>
      </c>
      <c r="D7" s="6"/>
      <c r="E7" s="6"/>
      <c r="F7" s="11" cm="1">
        <f t="array" aca="1" ref="F7" ca="1">SUMPRODUCT(SUBTOTAL(3,OFFSET(F$14:F$1483,ROW(F$14:F$1483)-ROW(F$14),,1)), --(F$14:F$1483=F1))/$C$8</f>
        <v>0.41224489795918368</v>
      </c>
      <c r="G7" s="9">
        <f>SUBTOTAL(8,G$14:G$1483)</f>
        <v>1.0927103547111134</v>
      </c>
      <c r="H7" s="8"/>
      <c r="I7" s="9">
        <f>SUBTOTAL(8,I$14:I$1483)</f>
        <v>0.71131907418842033</v>
      </c>
      <c r="J7" s="9">
        <f>SUBTOTAL(8,J$14:J$1483)</f>
        <v>1.1065633247112856</v>
      </c>
      <c r="K7" s="9">
        <f>SUBTOTAL(8,K$14:K$1483)</f>
        <v>1.1024709415085499</v>
      </c>
      <c r="L7" s="8"/>
      <c r="M7" s="9">
        <f>SUBTOTAL(8,M$14:M$1483)</f>
        <v>4706.3551648230032</v>
      </c>
      <c r="N7" s="8"/>
      <c r="O7" s="9">
        <f t="shared" ref="O7:V7" si="2">SUBTOTAL(8,O$14:O$1483)</f>
        <v>7.7781347008932338</v>
      </c>
      <c r="P7" s="9">
        <f t="shared" si="2"/>
        <v>0.70623549093199112</v>
      </c>
      <c r="Q7" s="9">
        <f t="shared" si="2"/>
        <v>6.1244409457937063</v>
      </c>
      <c r="R7" s="9">
        <f t="shared" si="2"/>
        <v>6.1776809157319414</v>
      </c>
      <c r="S7" s="9">
        <f t="shared" si="2"/>
        <v>3.6219044654787531</v>
      </c>
      <c r="T7" s="9">
        <f t="shared" si="2"/>
        <v>3.2213340279481772</v>
      </c>
      <c r="U7" s="9">
        <f t="shared" si="2"/>
        <v>3.5669222623251642</v>
      </c>
      <c r="V7" s="9">
        <f t="shared" si="2"/>
        <v>8.1041065296717676</v>
      </c>
    </row>
    <row r="8" spans="1:22" x14ac:dyDescent="0.25">
      <c r="A8" s="17" t="s">
        <v>22</v>
      </c>
      <c r="B8" s="9">
        <f>SUBTOTAL(2,B$14:B$1483)</f>
        <v>1470</v>
      </c>
      <c r="C8" s="9">
        <f>SUBTOTAL(2,C$14:C$1483)</f>
        <v>1470</v>
      </c>
      <c r="D8" s="6"/>
      <c r="E8" s="6"/>
      <c r="F8" s="11" cm="1">
        <f t="array" aca="1" ref="F8" ca="1">SUMPRODUCT(SUBTOTAL(3,OFFSET(F$14:F$1483,ROW(F$14:F$1483)-ROW(F$14),,1)), --(F$14:F$1483=F2))/$C$8</f>
        <v>0.31564625850340133</v>
      </c>
      <c r="G8" s="9">
        <f>SUBTOTAL(2,G$14:G$1483)</f>
        <v>1470</v>
      </c>
      <c r="H8" s="8"/>
      <c r="I8" s="9">
        <f>SUBTOTAL(2,I$14:I$1483)</f>
        <v>1470</v>
      </c>
      <c r="J8" s="9">
        <f>SUBTOTAL(2,J$14:J$1483)</f>
        <v>1470</v>
      </c>
      <c r="K8" s="9">
        <f>SUBTOTAL(2,K$14:K$1483)</f>
        <v>1470</v>
      </c>
      <c r="L8" s="8"/>
      <c r="M8" s="9">
        <f>SUBTOTAL(2,M$14:M$1483)</f>
        <v>1470</v>
      </c>
      <c r="N8" s="8"/>
      <c r="O8" s="9">
        <f t="shared" ref="O8:V8" si="3">SUBTOTAL(2,O$14:O$1483)</f>
        <v>1470</v>
      </c>
      <c r="P8" s="9">
        <f t="shared" si="3"/>
        <v>1470</v>
      </c>
      <c r="Q8" s="9">
        <f t="shared" si="3"/>
        <v>1470</v>
      </c>
      <c r="R8" s="9">
        <f t="shared" si="3"/>
        <v>1470</v>
      </c>
      <c r="S8" s="9">
        <f t="shared" si="3"/>
        <v>1470</v>
      </c>
      <c r="T8" s="9">
        <f t="shared" si="3"/>
        <v>1470</v>
      </c>
      <c r="U8" s="9">
        <f t="shared" si="3"/>
        <v>1470</v>
      </c>
      <c r="V8" s="9">
        <f t="shared" si="3"/>
        <v>1470</v>
      </c>
    </row>
    <row r="9" spans="1:22" x14ac:dyDescent="0.25">
      <c r="A9" s="18">
        <v>0.25</v>
      </c>
      <c r="B9" s="9" cm="1">
        <f t="array" aca="1" ref="B9" ca="1">_xlfn.PERCENTILE.EXC(IF(SUBTOTAL(102,OFFSET(B$14,ROW(B$14:B$1483)-ROW(B$14),)),B$14:B$1483),0.25)</f>
        <v>30</v>
      </c>
      <c r="C9" s="9" cm="1">
        <f t="array" aca="1" ref="C9" ca="1">_xlfn.PERCENTILE.EXC(IF(SUBTOTAL(102,OFFSET(C$14,ROW(C$14:C$1483)-ROW(C$14),)),C$14:C$1483),0.25)</f>
        <v>0</v>
      </c>
      <c r="D9" s="10" cm="1">
        <f t="array" aca="1" ref="D9" ca="1">SUMPRODUCT(SUBTOTAL(3,OFFSET(D$14:D$1483,ROW(D$14:D$1483)-ROW(D$14),,1)), --(D$14:D$1483=D1))/$C$8</f>
        <v>0.70952380952380956</v>
      </c>
      <c r="E9" s="11" cm="1">
        <f t="array" aca="1" ref="E9" ca="1">SUMPRODUCT(SUBTOTAL(3,OFFSET(E$14:E$1483,ROW(E$14:E$1483)-ROW(E$14),,1)), --(E$14:E$1483=E1))/$C$8</f>
        <v>0.30340136054421768</v>
      </c>
      <c r="F9" s="11" cm="1">
        <f t="array" aca="1" ref="F9" ca="1">SUMPRODUCT(SUBTOTAL(3,OFFSET(F$14:F$1483,ROW(F$14:F$1483)-ROW(F$14),,1)), --(F$14:F$1483=F3))/$C$8</f>
        <v>0.10816326530612246</v>
      </c>
      <c r="G9" s="9" cm="1">
        <f t="array" aca="1" ref="G9" ca="1">_xlfn.PERCENTILE.EXC(IF(SUBTOTAL(102,OFFSET(G$14,ROW(G$14:G$1483)-ROW(G$14),)),G$14:G$1483),0.25)</f>
        <v>2</v>
      </c>
      <c r="H9" s="11" cm="1">
        <f t="array" aca="1" ref="H9" ca="1">SUMPRODUCT(SUBTOTAL(3,OFFSET(H$14:H$1483,ROW(H$14:H$1483)-ROW(H$14),,1)), --(H$14:H$1483=H1))/$C$8</f>
        <v>0.4</v>
      </c>
      <c r="I9" s="9" cm="1">
        <f t="array" aca="1" ref="I9" ca="1">_xlfn.PERCENTILE.EXC(IF(SUBTOTAL(102,OFFSET(I$14,ROW(I$14:I$1483)-ROW(I$14),)),I$14:I$1483),0.25)</f>
        <v>2</v>
      </c>
      <c r="J9" s="9" cm="1">
        <f t="array" aca="1" ref="J9" ca="1">_xlfn.PERCENTILE.EXC(IF(SUBTOTAL(102,OFFSET(J$14,ROW(J$14:J$1483)-ROW(J$14),)),J$14:J$1483),0.25)</f>
        <v>1</v>
      </c>
      <c r="K9" s="9" cm="1">
        <f t="array" aca="1" ref="K9" ca="1">_xlfn.PERCENTILE.EXC(IF(SUBTOTAL(102,OFFSET(K$14,ROW(K$14:K$1483)-ROW(K$14),)),K$14:K$1483),0.25)</f>
        <v>2</v>
      </c>
      <c r="L9" s="11" cm="1">
        <f t="array" aca="1" ref="L9" ca="1">SUMPRODUCT(SUBTOTAL(3,OFFSET(L$14:L$1483,ROW(L$14:L$1483)-ROW(L$14),,1)), --(L$14:L$1483=L1))/$C$8</f>
        <v>0.31972789115646261</v>
      </c>
      <c r="M9" s="9" cm="1">
        <f t="array" aca="1" ref="M9" ca="1">_xlfn.PERCENTILE.EXC(IF(SUBTOTAL(102,OFFSET(M$14,ROW(M$14:M$1483)-ROW(M$14),)),M$14:M$1483),0.25)</f>
        <v>2910.5</v>
      </c>
      <c r="N9" s="11" cm="1">
        <f t="array" aca="1" ref="N9" ca="1">SUMPRODUCT(SUBTOTAL(3,OFFSET(N$14:N$1483,ROW(N$14:N$1483)-ROW(N$14),,1)), --(N$14:N$1483=N1))/$C$8</f>
        <v>0.28299319727891159</v>
      </c>
      <c r="O9" s="9" cm="1">
        <f t="array" aca="1" ref="O9" ca="1">_xlfn.PERCENTILE.EXC(IF(SUBTOTAL(102,OFFSET(O$14,ROW(O$14:O$1483)-ROW(O$14),)),O$14:O$1483),0.25)</f>
        <v>6</v>
      </c>
      <c r="P9" s="9" cm="1">
        <f t="array" aca="1" ref="P9" ca="1">_xlfn.PERCENTILE.EXC(IF(SUBTOTAL(102,OFFSET(P$14,ROW(P$14:P$1483)-ROW(P$14),)),P$14:P$1483),0.25)</f>
        <v>2</v>
      </c>
      <c r="Q9" s="9" cm="1">
        <f t="array" aca="1" ref="Q9" ca="1">_xlfn.PERCENTILE.EXC(IF(SUBTOTAL(102,OFFSET(Q$14,ROW(Q$14:Q$1483)-ROW(Q$14),)),Q$14:Q$1483),0.25)</f>
        <v>3</v>
      </c>
      <c r="R9" s="9" cm="1">
        <f t="array" aca="1" ref="R9" ca="1">_xlfn.PERCENTILE.EXC(IF(SUBTOTAL(102,OFFSET(R$14,ROW(R$14:R$1483)-ROW(R$14),)),R$14:R$1483),0.25)</f>
        <v>0</v>
      </c>
      <c r="S9" s="9" cm="1">
        <f t="array" aca="1" ref="S9" ca="1">_xlfn.PERCENTILE.EXC(IF(SUBTOTAL(102,OFFSET(S$14,ROW(S$14:S$1483)-ROW(S$14),)),S$14:S$1483),0.25)</f>
        <v>2</v>
      </c>
      <c r="T9" s="9" cm="1">
        <f t="array" aca="1" ref="T9" ca="1">_xlfn.PERCENTILE.EXC(IF(SUBTOTAL(102,OFFSET(T$14,ROW(T$14:T$1483)-ROW(T$14),)),T$14:T$1483),0.25)</f>
        <v>0</v>
      </c>
      <c r="U9" s="9" cm="1">
        <f t="array" aca="1" ref="U9" ca="1">_xlfn.PERCENTILE.EXC(IF(SUBTOTAL(102,OFFSET(U$14,ROW(U$14:U$1483)-ROW(U$14),)),U$14:U$1483),0.25)</f>
        <v>2</v>
      </c>
      <c r="V9" s="9" cm="1">
        <f t="array" aca="1" ref="V9" ca="1">_xlfn.PERCENTILE.EXC(IF(SUBTOTAL(102,OFFSET(V$14,ROW(V$14:V$1483)-ROW(V$14),)),V$14:V$1483),0.25)</f>
        <v>2</v>
      </c>
    </row>
    <row r="10" spans="1:22" x14ac:dyDescent="0.25">
      <c r="A10" s="18">
        <v>0.75</v>
      </c>
      <c r="B10" s="9" cm="1">
        <f t="array" aca="1" ref="B10" ca="1">_xlfn.PERCENTILE.EXC(IF(SUBTOTAL(102,OFFSET(B$14,ROW(B$14:B$1483)-ROW(B$14),)),B$14:B$1483),0.75)</f>
        <v>43</v>
      </c>
      <c r="C10" s="9" cm="1">
        <f t="array" aca="1" ref="C10" ca="1">_xlfn.PERCENTILE.EXC(IF(SUBTOTAL(102,OFFSET(C$14,ROW(C$14:C$1483)-ROW(C$14),)),C$14:C$1483),0.75)</f>
        <v>0</v>
      </c>
      <c r="D10" s="10" cm="1">
        <f t="array" aca="1" ref="D10" ca="1">SUMPRODUCT(SUBTOTAL(3,OFFSET(D$14:D$1483,ROW(D$14:D$1483)-ROW(D$14),,1)), --(D$14:D$1483=D2))/$C$8</f>
        <v>0.18843537414965986</v>
      </c>
      <c r="E10" s="11" cm="1">
        <f t="array" aca="1" ref="E10" ca="1">SUMPRODUCT(SUBTOTAL(3,OFFSET(E$14:E$1483,ROW(E$14:E$1483)-ROW(E$14),,1)), --(E$14:E$1483=E2))/$C$8</f>
        <v>0.65374149659863945</v>
      </c>
      <c r="F10" s="11" cm="1">
        <f t="array" aca="1" ref="F10" ca="1">SUMPRODUCT(SUBTOTAL(3,OFFSET(F$14:F$1483,ROW(F$14:F$1483)-ROW(F$14),,1)), --(F$14:F$1483=F4))/$C$8</f>
        <v>8.9795918367346933E-2</v>
      </c>
      <c r="G10" s="9" cm="1">
        <f t="array" aca="1" ref="G10" ca="1">_xlfn.PERCENTILE.EXC(IF(SUBTOTAL(102,OFFSET(G$14,ROW(G$14:G$1483)-ROW(G$14),)),G$14:G$1483),0.75)</f>
        <v>4</v>
      </c>
      <c r="H10" s="11" cm="1">
        <f t="array" aca="1" ref="H10" ca="1">SUMPRODUCT(SUBTOTAL(3,OFFSET(H$14:H$1483,ROW(H$14:H$1483)-ROW(H$14),,1)), --(H$14:H$1483=H2))/$C$8</f>
        <v>0.6</v>
      </c>
      <c r="I10" s="9" cm="1">
        <f t="array" aca="1" ref="I10" ca="1">_xlfn.PERCENTILE.EXC(IF(SUBTOTAL(102,OFFSET(I$14,ROW(I$14:I$1483)-ROW(I$14),)),I$14:I$1483),0.75)</f>
        <v>3</v>
      </c>
      <c r="J10" s="9" cm="1">
        <f t="array" aca="1" ref="J10" ca="1">_xlfn.PERCENTILE.EXC(IF(SUBTOTAL(102,OFFSET(J$14,ROW(J$14:J$1483)-ROW(J$14),)),J$14:J$1483),0.75)</f>
        <v>3</v>
      </c>
      <c r="K10" s="9" cm="1">
        <f t="array" aca="1" ref="K10" ca="1">_xlfn.PERCENTILE.EXC(IF(SUBTOTAL(102,OFFSET(K$14,ROW(K$14:K$1483)-ROW(K$14),)),K$14:K$1483),0.75)</f>
        <v>4</v>
      </c>
      <c r="L10" s="11" cm="1">
        <f t="array" aca="1" ref="L10" ca="1">SUMPRODUCT(SUBTOTAL(3,OFFSET(L$14:L$1483,ROW(L$14:L$1483)-ROW(L$14),,1)), --(L$14:L$1483=L2))/$C$8</f>
        <v>0.45782312925170066</v>
      </c>
      <c r="M10" s="9" cm="1">
        <f t="array" aca="1" ref="M10" ca="1">_xlfn.PERCENTILE.EXC(IF(SUBTOTAL(102,OFFSET(M$14,ROW(M$14:M$1483)-ROW(M$14),)),M$14:M$1483),0.75)</f>
        <v>8380.25</v>
      </c>
      <c r="N10" s="11" cm="1">
        <f t="array" aca="1" ref="N10" ca="1">SUMPRODUCT(SUBTOTAL(3,OFFSET(N$14:N$1483,ROW(N$14:N$1483)-ROW(N$14),,1)), --(N$14:N$1483=N2))/$C$8</f>
        <v>0.71700680272108841</v>
      </c>
      <c r="O10" s="9" cm="1">
        <f t="array" aca="1" ref="O10" ca="1">_xlfn.PERCENTILE.EXC(IF(SUBTOTAL(102,OFFSET(O$14,ROW(O$14:O$1483)-ROW(O$14),)),O$14:O$1483),0.75)</f>
        <v>15</v>
      </c>
      <c r="P10" s="9" cm="1">
        <f t="array" aca="1" ref="P10" ca="1">_xlfn.PERCENTILE.EXC(IF(SUBTOTAL(102,OFFSET(P$14,ROW(P$14:P$1483)-ROW(P$14),)),P$14:P$1483),0.75)</f>
        <v>3</v>
      </c>
      <c r="Q10" s="9" cm="1">
        <f t="array" aca="1" ref="Q10" ca="1">_xlfn.PERCENTILE.EXC(IF(SUBTOTAL(102,OFFSET(Q$14,ROW(Q$14:Q$1483)-ROW(Q$14),)),Q$14:Q$1483),0.75)</f>
        <v>9</v>
      </c>
      <c r="R10" s="9" cm="1">
        <f t="array" aca="1" ref="R10" ca="1">_xlfn.PERCENTILE.EXC(IF(SUBTOTAL(102,OFFSET(R$14,ROW(R$14:R$1483)-ROW(R$14),)),R$14:R$1483),0.75)</f>
        <v>5</v>
      </c>
      <c r="S10" s="9" cm="1">
        <f t="array" aca="1" ref="S10" ca="1">_xlfn.PERCENTILE.EXC(IF(SUBTOTAL(102,OFFSET(S$14,ROW(S$14:S$1483)-ROW(S$14),)),S$14:S$1483),0.75)</f>
        <v>7</v>
      </c>
      <c r="T10" s="9" cm="1">
        <f t="array" aca="1" ref="T10" ca="1">_xlfn.PERCENTILE.EXC(IF(SUBTOTAL(102,OFFSET(T$14,ROW(T$14:T$1483)-ROW(T$14),)),T$14:T$1483),0.75)</f>
        <v>3</v>
      </c>
      <c r="U10" s="9" cm="1">
        <f t="array" aca="1" ref="U10" ca="1">_xlfn.PERCENTILE.EXC(IF(SUBTOTAL(102,OFFSET(U$14,ROW(U$14:U$1483)-ROW(U$14),)),U$14:U$1483),0.75)</f>
        <v>7</v>
      </c>
      <c r="V10" s="9" cm="1">
        <f t="array" aca="1" ref="V10" ca="1">_xlfn.PERCENTILE.EXC(IF(SUBTOTAL(102,OFFSET(V$14,ROW(V$14:V$1483)-ROW(V$14),)),V$14:V$1483),0.75)</f>
        <v>14</v>
      </c>
    </row>
    <row r="11" spans="1:22" x14ac:dyDescent="0.25">
      <c r="A11" s="17" t="s">
        <v>23</v>
      </c>
      <c r="B11" s="9" cm="1">
        <f t="array" aca="1" ref="B11" ca="1">_xlfn.PERCENTILE.EXC(IF(SUBTOTAL(102,OFFSET(B$14,ROW(B$14:B$1483)-ROW(B$14),)),B$14:B$1483),0.5)</f>
        <v>36</v>
      </c>
      <c r="C11" s="9" cm="1">
        <f t="array" aca="1" ref="C11" ca="1">_xlfn.PERCENTILE.EXC(IF(SUBTOTAL(102,OFFSET(C$14,ROW(C$14:C$1483)-ROW(C$14),)),C$14:C$1483),0.5)</f>
        <v>0</v>
      </c>
      <c r="D11" s="10" cm="1">
        <f t="array" aca="1" ref="D11" ca="1">SUMPRODUCT(SUBTOTAL(3,OFFSET(D$14:D$1483,ROW(D$14:D$1483)-ROW(D$14),,1)), --(D$14:D$1483=D3))/$C$8</f>
        <v>0.10204081632653061</v>
      </c>
      <c r="E11" s="11" cm="1">
        <f t="array" aca="1" ref="E11" ca="1">SUMPRODUCT(SUBTOTAL(3,OFFSET(E$14:E$1483,ROW(E$14:E$1483)-ROW(E$14),,1)), --(E$14:E$1483=E3))/$C$8</f>
        <v>4.2857142857142858E-2</v>
      </c>
      <c r="F11" s="11" cm="1">
        <f t="array" aca="1" ref="F11" ca="1">SUMPRODUCT(SUBTOTAL(3,OFFSET(F$14:F$1483,ROW(F$14:F$1483)-ROW(F$14),,1)), --(F$14:F$1483=F5))/$C$8</f>
        <v>1.8367346938775512E-2</v>
      </c>
      <c r="G11" s="9" cm="1">
        <f t="array" aca="1" ref="G11" ca="1">_xlfn.PERCENTILE.EXC(IF(SUBTOTAL(102,OFFSET(G$14,ROW(G$14:G$1483)-ROW(G$14),)),G$14:G$1483),0.5)</f>
        <v>3</v>
      </c>
      <c r="H11" s="7"/>
      <c r="I11" s="9" cm="1">
        <f t="array" aca="1" ref="I11" ca="1">_xlfn.PERCENTILE.EXC(IF(SUBTOTAL(102,OFFSET(I$14,ROW(I$14:I$1483)-ROW(I$14),)),I$14:I$1483),0.5)</f>
        <v>3</v>
      </c>
      <c r="J11" s="9" cm="1">
        <f t="array" aca="1" ref="J11" ca="1">_xlfn.PERCENTILE.EXC(IF(SUBTOTAL(102,OFFSET(J$14,ROW(J$14:J$1483)-ROW(J$14),)),J$14:J$1483),0.5)</f>
        <v>2</v>
      </c>
      <c r="K11" s="9" cm="1">
        <f t="array" aca="1" ref="K11" ca="1">_xlfn.PERCENTILE.EXC(IF(SUBTOTAL(102,OFFSET(K$14,ROW(K$14:K$1483)-ROW(K$14),)),K$14:K$1483),0.5)</f>
        <v>3</v>
      </c>
      <c r="L11" s="11" cm="1">
        <f t="array" aca="1" ref="L11" ca="1">SUMPRODUCT(SUBTOTAL(3,OFFSET(L$14:L$1483,ROW(L$14:L$1483)-ROW(L$14),,1)), --(L$14:L$1483=L3))/$C$8</f>
        <v>0.22244897959183674</v>
      </c>
      <c r="M11" s="9" cm="1">
        <f t="array" aca="1" ref="M11" ca="1">_xlfn.PERCENTILE.EXC(IF(SUBTOTAL(102,OFFSET(M$14,ROW(M$14:M$1483)-ROW(M$14),)),M$14:M$1483),0.5)</f>
        <v>4919</v>
      </c>
      <c r="N11" s="7"/>
      <c r="O11" s="9" cm="1">
        <f t="array" aca="1" ref="O11" ca="1">_xlfn.PERCENTILE.EXC(IF(SUBTOTAL(102,OFFSET(O$14,ROW(O$14:O$1483)-ROW(O$14),)),O$14:O$1483),0.5)</f>
        <v>10</v>
      </c>
      <c r="P11" s="9" cm="1">
        <f t="array" aca="1" ref="P11" ca="1">_xlfn.PERCENTILE.EXC(IF(SUBTOTAL(102,OFFSET(P$14,ROW(P$14:P$1483)-ROW(P$14),)),P$14:P$1483),0.5)</f>
        <v>3</v>
      </c>
      <c r="Q11" s="9" cm="1">
        <f t="array" aca="1" ref="Q11" ca="1">_xlfn.PERCENTILE.EXC(IF(SUBTOTAL(102,OFFSET(Q$14,ROW(Q$14:Q$1483)-ROW(Q$14),)),Q$14:Q$1483),0.5)</f>
        <v>5</v>
      </c>
      <c r="R11" s="9" cm="1">
        <f t="array" aca="1" ref="R11" ca="1">_xlfn.PERCENTILE.EXC(IF(SUBTOTAL(102,OFFSET(R$14,ROW(R$14:R$1483)-ROW(R$14),)),R$14:R$1483),0.5)</f>
        <v>2</v>
      </c>
      <c r="S11" s="9" cm="1">
        <f t="array" aca="1" ref="S11" ca="1">_xlfn.PERCENTILE.EXC(IF(SUBTOTAL(102,OFFSET(S$14,ROW(S$14:S$1483)-ROW(S$14),)),S$14:S$1483),0.5)</f>
        <v>3</v>
      </c>
      <c r="T11" s="9" cm="1">
        <f t="array" aca="1" ref="T11" ca="1">_xlfn.PERCENTILE.EXC(IF(SUBTOTAL(102,OFFSET(T$14,ROW(T$14:T$1483)-ROW(T$14),)),T$14:T$1483),0.5)</f>
        <v>1</v>
      </c>
      <c r="U11" s="9" cm="1">
        <f t="array" aca="1" ref="U11" ca="1">_xlfn.PERCENTILE.EXC(IF(SUBTOTAL(102,OFFSET(U$14,ROW(U$14:U$1483)-ROW(U$14),)),U$14:U$1483),0.5)</f>
        <v>3</v>
      </c>
      <c r="V11" s="9" cm="1">
        <f t="array" aca="1" ref="V11" ca="1">_xlfn.PERCENTILE.EXC(IF(SUBTOTAL(102,OFFSET(V$14,ROW(V$14:V$1483)-ROW(V$14),)),V$14:V$1483),0.5)</f>
        <v>7</v>
      </c>
    </row>
    <row r="12" spans="1:22" x14ac:dyDescent="0.25">
      <c r="A12" s="17" t="s">
        <v>24</v>
      </c>
      <c r="B12" s="19">
        <f>SUBTOTAL(1,B$14:B$1483)</f>
        <v>36.923809523809524</v>
      </c>
      <c r="C12" s="19">
        <f>SUBTOTAL(1,C$14:C$1483)</f>
        <v>0.16122448979591836</v>
      </c>
      <c r="D12" s="6"/>
      <c r="E12" s="6"/>
      <c r="F12" s="20" cm="1">
        <f t="array" aca="1" ref="F12" ca="1">SUMPRODUCT(SUBTOTAL(3,OFFSET(F$14:F$1483,ROW(F$14:F$1483)-ROW(F$14),,1)), --(F$14:F$1483=F6))/$C$8</f>
        <v>5.5782312925170066E-2</v>
      </c>
      <c r="G12" s="19">
        <f>SUBTOTAL(1,G$14:G$1483)</f>
        <v>2.721768707482993</v>
      </c>
      <c r="H12" s="8"/>
      <c r="I12" s="19">
        <f>SUBTOTAL(1,I$14:I$1483)</f>
        <v>2.7299319727891156</v>
      </c>
      <c r="J12" s="19">
        <f>SUBTOTAL(1,J$14:J$1483)</f>
        <v>2.0639455782312925</v>
      </c>
      <c r="K12" s="19">
        <f>SUBTOTAL(1,K$14:K$1483)</f>
        <v>2.7285714285714286</v>
      </c>
      <c r="L12" s="8"/>
      <c r="M12" s="19">
        <f>SUBTOTAL(1,M$14:M$1483)</f>
        <v>6502.931292517007</v>
      </c>
      <c r="N12" s="8"/>
      <c r="O12" s="19">
        <f t="shared" ref="O12:V12" si="4">SUBTOTAL(1,O$14:O$1483)</f>
        <v>11.279591836734694</v>
      </c>
      <c r="P12" s="19">
        <f t="shared" si="4"/>
        <v>2.7612244897959184</v>
      </c>
      <c r="Q12" s="19">
        <f t="shared" si="4"/>
        <v>7.0081632653061225</v>
      </c>
      <c r="R12" s="19">
        <f t="shared" si="4"/>
        <v>4.2714285714285714</v>
      </c>
      <c r="S12" s="19">
        <f t="shared" si="4"/>
        <v>4.2292517006802717</v>
      </c>
      <c r="T12" s="19">
        <f t="shared" si="4"/>
        <v>2.1877551020408164</v>
      </c>
      <c r="U12" s="19">
        <f t="shared" si="4"/>
        <v>4.1231292517006803</v>
      </c>
      <c r="V12" s="19">
        <f t="shared" si="4"/>
        <v>9.1925170068027207</v>
      </c>
    </row>
    <row r="13" spans="1:22" x14ac:dyDescent="0.25">
      <c r="B13" s="21" t="s">
        <v>25</v>
      </c>
      <c r="C13" s="21" t="s">
        <v>26</v>
      </c>
      <c r="D13" s="21" t="s">
        <v>27</v>
      </c>
      <c r="E13" s="21" t="s">
        <v>28</v>
      </c>
      <c r="F13" s="21" t="s">
        <v>29</v>
      </c>
      <c r="G13" s="21" t="s">
        <v>30</v>
      </c>
      <c r="H13" s="21" t="s">
        <v>31</v>
      </c>
      <c r="I13" s="21" t="s">
        <v>32</v>
      </c>
      <c r="J13" s="21" t="s">
        <v>33</v>
      </c>
      <c r="K13" s="21" t="s">
        <v>34</v>
      </c>
      <c r="L13" s="21" t="s">
        <v>35</v>
      </c>
      <c r="M13" s="21" t="s">
        <v>36</v>
      </c>
      <c r="N13" s="21" t="s">
        <v>37</v>
      </c>
      <c r="O13" s="21" t="s">
        <v>38</v>
      </c>
      <c r="P13" s="21" t="s">
        <v>39</v>
      </c>
      <c r="Q13" s="21" t="s">
        <v>40</v>
      </c>
      <c r="R13" s="21" t="s">
        <v>115</v>
      </c>
      <c r="S13" s="21" t="s">
        <v>41</v>
      </c>
      <c r="T13" s="21" t="s">
        <v>42</v>
      </c>
      <c r="U13" s="21" t="s">
        <v>43</v>
      </c>
      <c r="V13" s="21" t="s">
        <v>44</v>
      </c>
    </row>
    <row r="14" spans="1:22" x14ac:dyDescent="0.25">
      <c r="B14" s="22">
        <v>41</v>
      </c>
      <c r="C14" s="22">
        <v>1</v>
      </c>
      <c r="D14" s="22" t="s">
        <v>0</v>
      </c>
      <c r="E14" s="22" t="s">
        <v>1</v>
      </c>
      <c r="F14" s="22" t="s">
        <v>2</v>
      </c>
      <c r="G14" s="22">
        <v>2</v>
      </c>
      <c r="H14" s="22" t="s">
        <v>3</v>
      </c>
      <c r="I14" s="22">
        <v>3</v>
      </c>
      <c r="J14" s="22">
        <v>2</v>
      </c>
      <c r="K14" s="22">
        <v>4</v>
      </c>
      <c r="L14" s="22" t="s">
        <v>4</v>
      </c>
      <c r="M14" s="22">
        <v>5993</v>
      </c>
      <c r="N14" s="22" t="s">
        <v>5</v>
      </c>
      <c r="O14" s="22">
        <v>8</v>
      </c>
      <c r="P14" s="22">
        <v>1</v>
      </c>
      <c r="Q14" s="22">
        <v>6</v>
      </c>
      <c r="R14" s="22">
        <f>O14-Q14</f>
        <v>2</v>
      </c>
      <c r="S14" s="22">
        <v>4</v>
      </c>
      <c r="T14" s="22">
        <v>0</v>
      </c>
      <c r="U14" s="22">
        <v>5</v>
      </c>
      <c r="V14" s="22">
        <v>1</v>
      </c>
    </row>
    <row r="15" spans="1:22" x14ac:dyDescent="0.25">
      <c r="B15" s="22">
        <v>49</v>
      </c>
      <c r="C15" s="22">
        <v>0</v>
      </c>
      <c r="D15" s="22" t="s">
        <v>6</v>
      </c>
      <c r="E15" s="22" t="s">
        <v>7</v>
      </c>
      <c r="F15" s="22" t="s">
        <v>2</v>
      </c>
      <c r="G15" s="22">
        <v>3</v>
      </c>
      <c r="H15" s="22" t="s">
        <v>9</v>
      </c>
      <c r="I15" s="22">
        <v>2</v>
      </c>
      <c r="J15" s="22">
        <v>2</v>
      </c>
      <c r="K15" s="22">
        <v>2</v>
      </c>
      <c r="L15" s="22" t="s">
        <v>10</v>
      </c>
      <c r="M15" s="22">
        <v>5130</v>
      </c>
      <c r="N15" s="22" t="s">
        <v>11</v>
      </c>
      <c r="O15" s="22">
        <v>10</v>
      </c>
      <c r="P15" s="22">
        <v>3</v>
      </c>
      <c r="Q15" s="22">
        <v>10</v>
      </c>
      <c r="R15" s="22">
        <f t="shared" ref="R15:R78" si="5">O15-Q15</f>
        <v>0</v>
      </c>
      <c r="S15" s="22">
        <v>7</v>
      </c>
      <c r="T15" s="22">
        <v>1</v>
      </c>
      <c r="U15" s="22">
        <v>7</v>
      </c>
      <c r="V15" s="22">
        <v>8</v>
      </c>
    </row>
    <row r="16" spans="1:22" x14ac:dyDescent="0.25">
      <c r="B16" s="22">
        <v>37</v>
      </c>
      <c r="C16" s="22">
        <v>1</v>
      </c>
      <c r="D16" s="22" t="s">
        <v>0</v>
      </c>
      <c r="E16" s="22" t="s">
        <v>7</v>
      </c>
      <c r="F16" s="22" t="s">
        <v>20</v>
      </c>
      <c r="G16" s="22">
        <v>4</v>
      </c>
      <c r="H16" s="22" t="s">
        <v>9</v>
      </c>
      <c r="I16" s="22">
        <v>2</v>
      </c>
      <c r="J16" s="22">
        <v>1</v>
      </c>
      <c r="K16" s="22">
        <v>3</v>
      </c>
      <c r="L16" s="22" t="s">
        <v>4</v>
      </c>
      <c r="M16" s="22">
        <v>2090</v>
      </c>
      <c r="N16" s="22" t="s">
        <v>5</v>
      </c>
      <c r="O16" s="22">
        <v>7</v>
      </c>
      <c r="P16" s="22">
        <v>3</v>
      </c>
      <c r="Q16" s="22">
        <v>0</v>
      </c>
      <c r="R16" s="22">
        <f t="shared" si="5"/>
        <v>7</v>
      </c>
      <c r="S16" s="22">
        <v>0</v>
      </c>
      <c r="T16" s="22">
        <v>0</v>
      </c>
      <c r="U16" s="22">
        <v>0</v>
      </c>
      <c r="V16" s="22">
        <v>2</v>
      </c>
    </row>
    <row r="17" spans="2:22" x14ac:dyDescent="0.25">
      <c r="B17" s="22">
        <v>33</v>
      </c>
      <c r="C17" s="22">
        <v>0</v>
      </c>
      <c r="D17" s="22" t="s">
        <v>6</v>
      </c>
      <c r="E17" s="22" t="s">
        <v>7</v>
      </c>
      <c r="F17" s="22" t="s">
        <v>2</v>
      </c>
      <c r="G17" s="22">
        <v>4</v>
      </c>
      <c r="H17" s="22" t="s">
        <v>3</v>
      </c>
      <c r="I17" s="22">
        <v>3</v>
      </c>
      <c r="J17" s="22">
        <v>1</v>
      </c>
      <c r="K17" s="22">
        <v>3</v>
      </c>
      <c r="L17" s="22" t="s">
        <v>10</v>
      </c>
      <c r="M17" s="22">
        <v>2909</v>
      </c>
      <c r="N17" s="22" t="s">
        <v>5</v>
      </c>
      <c r="O17" s="22">
        <v>8</v>
      </c>
      <c r="P17" s="22">
        <v>3</v>
      </c>
      <c r="Q17" s="22">
        <v>8</v>
      </c>
      <c r="R17" s="22">
        <f t="shared" si="5"/>
        <v>0</v>
      </c>
      <c r="S17" s="22">
        <v>7</v>
      </c>
      <c r="T17" s="22">
        <v>3</v>
      </c>
      <c r="U17" s="22">
        <v>0</v>
      </c>
      <c r="V17" s="22">
        <v>3</v>
      </c>
    </row>
    <row r="18" spans="2:22" x14ac:dyDescent="0.25">
      <c r="B18" s="22">
        <v>27</v>
      </c>
      <c r="C18" s="22">
        <v>0</v>
      </c>
      <c r="D18" s="22" t="s">
        <v>0</v>
      </c>
      <c r="E18" s="22" t="s">
        <v>7</v>
      </c>
      <c r="F18" s="22" t="s">
        <v>8</v>
      </c>
      <c r="G18" s="22">
        <v>1</v>
      </c>
      <c r="H18" s="22" t="s">
        <v>9</v>
      </c>
      <c r="I18" s="22">
        <v>3</v>
      </c>
      <c r="J18" s="22">
        <v>1</v>
      </c>
      <c r="K18" s="22">
        <v>2</v>
      </c>
      <c r="L18" s="22" t="s">
        <v>10</v>
      </c>
      <c r="M18" s="22">
        <v>3468</v>
      </c>
      <c r="N18" s="22" t="s">
        <v>11</v>
      </c>
      <c r="O18" s="22">
        <v>6</v>
      </c>
      <c r="P18" s="22">
        <v>3</v>
      </c>
      <c r="Q18" s="22">
        <v>2</v>
      </c>
      <c r="R18" s="22">
        <f t="shared" si="5"/>
        <v>4</v>
      </c>
      <c r="S18" s="22">
        <v>2</v>
      </c>
      <c r="T18" s="22">
        <v>2</v>
      </c>
      <c r="U18" s="22">
        <v>2</v>
      </c>
      <c r="V18" s="22">
        <v>2</v>
      </c>
    </row>
    <row r="19" spans="2:22" x14ac:dyDescent="0.25">
      <c r="B19" s="22">
        <v>32</v>
      </c>
      <c r="C19" s="22">
        <v>0</v>
      </c>
      <c r="D19" s="22" t="s">
        <v>6</v>
      </c>
      <c r="E19" s="22" t="s">
        <v>7</v>
      </c>
      <c r="F19" s="22" t="s">
        <v>2</v>
      </c>
      <c r="G19" s="22">
        <v>4</v>
      </c>
      <c r="H19" s="22" t="s">
        <v>9</v>
      </c>
      <c r="I19" s="22">
        <v>3</v>
      </c>
      <c r="J19" s="22">
        <v>1</v>
      </c>
      <c r="K19" s="22">
        <v>4</v>
      </c>
      <c r="L19" s="22" t="s">
        <v>4</v>
      </c>
      <c r="M19" s="22">
        <v>3068</v>
      </c>
      <c r="N19" s="22" t="s">
        <v>11</v>
      </c>
      <c r="O19" s="22">
        <v>8</v>
      </c>
      <c r="P19" s="22">
        <v>2</v>
      </c>
      <c r="Q19" s="22">
        <v>7</v>
      </c>
      <c r="R19" s="22">
        <f t="shared" si="5"/>
        <v>1</v>
      </c>
      <c r="S19" s="22">
        <v>7</v>
      </c>
      <c r="T19" s="22">
        <v>3</v>
      </c>
      <c r="U19" s="22">
        <v>6</v>
      </c>
      <c r="V19" s="22">
        <v>2</v>
      </c>
    </row>
    <row r="20" spans="2:22" x14ac:dyDescent="0.25">
      <c r="B20" s="22">
        <v>59</v>
      </c>
      <c r="C20" s="22">
        <v>0</v>
      </c>
      <c r="D20" s="22" t="s">
        <v>0</v>
      </c>
      <c r="E20" s="22" t="s">
        <v>7</v>
      </c>
      <c r="F20" s="22" t="s">
        <v>8</v>
      </c>
      <c r="G20" s="22">
        <v>3</v>
      </c>
      <c r="H20" s="22" t="s">
        <v>3</v>
      </c>
      <c r="I20" s="22">
        <v>4</v>
      </c>
      <c r="J20" s="22">
        <v>1</v>
      </c>
      <c r="K20" s="22">
        <v>1</v>
      </c>
      <c r="L20" s="22" t="s">
        <v>10</v>
      </c>
      <c r="M20" s="22">
        <v>2670</v>
      </c>
      <c r="N20" s="22" t="s">
        <v>5</v>
      </c>
      <c r="O20" s="22">
        <v>12</v>
      </c>
      <c r="P20" s="22">
        <v>2</v>
      </c>
      <c r="Q20" s="22">
        <v>1</v>
      </c>
      <c r="R20" s="22">
        <f t="shared" si="5"/>
        <v>11</v>
      </c>
      <c r="S20" s="22">
        <v>0</v>
      </c>
      <c r="T20" s="22">
        <v>0</v>
      </c>
      <c r="U20" s="22">
        <v>0</v>
      </c>
      <c r="V20" s="22">
        <v>3</v>
      </c>
    </row>
    <row r="21" spans="2:22" x14ac:dyDescent="0.25">
      <c r="B21" s="22">
        <v>30</v>
      </c>
      <c r="C21" s="22">
        <v>0</v>
      </c>
      <c r="D21" s="22" t="s">
        <v>0</v>
      </c>
      <c r="E21" s="22" t="s">
        <v>7</v>
      </c>
      <c r="F21" s="22" t="s">
        <v>2</v>
      </c>
      <c r="G21" s="22">
        <v>4</v>
      </c>
      <c r="H21" s="22" t="s">
        <v>9</v>
      </c>
      <c r="I21" s="22">
        <v>3</v>
      </c>
      <c r="J21" s="22">
        <v>1</v>
      </c>
      <c r="K21" s="22">
        <v>3</v>
      </c>
      <c r="L21" s="22" t="s">
        <v>15</v>
      </c>
      <c r="M21" s="22">
        <v>2693</v>
      </c>
      <c r="N21" s="22" t="s">
        <v>11</v>
      </c>
      <c r="O21" s="22">
        <v>1</v>
      </c>
      <c r="P21" s="22">
        <v>3</v>
      </c>
      <c r="Q21" s="22">
        <v>1</v>
      </c>
      <c r="R21" s="22">
        <f t="shared" si="5"/>
        <v>0</v>
      </c>
      <c r="S21" s="22">
        <v>0</v>
      </c>
      <c r="T21" s="22">
        <v>0</v>
      </c>
      <c r="U21" s="22">
        <v>0</v>
      </c>
      <c r="V21" s="22">
        <v>24</v>
      </c>
    </row>
    <row r="22" spans="2:22" x14ac:dyDescent="0.25">
      <c r="B22" s="22">
        <v>38</v>
      </c>
      <c r="C22" s="22">
        <v>0</v>
      </c>
      <c r="D22" s="22" t="s">
        <v>6</v>
      </c>
      <c r="E22" s="22" t="s">
        <v>7</v>
      </c>
      <c r="F22" s="22" t="s">
        <v>2</v>
      </c>
      <c r="G22" s="22">
        <v>4</v>
      </c>
      <c r="H22" s="22" t="s">
        <v>9</v>
      </c>
      <c r="I22" s="22">
        <v>2</v>
      </c>
      <c r="J22" s="22">
        <v>3</v>
      </c>
      <c r="K22" s="22">
        <v>3</v>
      </c>
      <c r="L22" s="22" t="s">
        <v>4</v>
      </c>
      <c r="M22" s="22">
        <v>9526</v>
      </c>
      <c r="N22" s="22" t="s">
        <v>11</v>
      </c>
      <c r="O22" s="22">
        <v>10</v>
      </c>
      <c r="P22" s="22">
        <v>3</v>
      </c>
      <c r="Q22" s="22">
        <v>9</v>
      </c>
      <c r="R22" s="22">
        <f t="shared" si="5"/>
        <v>1</v>
      </c>
      <c r="S22" s="22">
        <v>7</v>
      </c>
      <c r="T22" s="22">
        <v>1</v>
      </c>
      <c r="U22" s="22">
        <v>8</v>
      </c>
      <c r="V22" s="22">
        <v>23</v>
      </c>
    </row>
    <row r="23" spans="2:22" x14ac:dyDescent="0.25">
      <c r="B23" s="22">
        <v>36</v>
      </c>
      <c r="C23" s="22">
        <v>0</v>
      </c>
      <c r="D23" s="22" t="s">
        <v>0</v>
      </c>
      <c r="E23" s="22" t="s">
        <v>7</v>
      </c>
      <c r="F23" s="22" t="s">
        <v>8</v>
      </c>
      <c r="G23" s="22">
        <v>3</v>
      </c>
      <c r="H23" s="22" t="s">
        <v>9</v>
      </c>
      <c r="I23" s="22">
        <v>3</v>
      </c>
      <c r="J23" s="22">
        <v>2</v>
      </c>
      <c r="K23" s="22">
        <v>3</v>
      </c>
      <c r="L23" s="22" t="s">
        <v>10</v>
      </c>
      <c r="M23" s="22">
        <v>5237</v>
      </c>
      <c r="N23" s="22" t="s">
        <v>11</v>
      </c>
      <c r="O23" s="22">
        <v>17</v>
      </c>
      <c r="P23" s="22">
        <v>2</v>
      </c>
      <c r="Q23" s="22">
        <v>7</v>
      </c>
      <c r="R23" s="22">
        <f t="shared" si="5"/>
        <v>10</v>
      </c>
      <c r="S23" s="22">
        <v>7</v>
      </c>
      <c r="T23" s="22">
        <v>7</v>
      </c>
      <c r="U23" s="22">
        <v>7</v>
      </c>
      <c r="V23" s="22">
        <v>27</v>
      </c>
    </row>
    <row r="24" spans="2:22" x14ac:dyDescent="0.25">
      <c r="B24" s="22">
        <v>35</v>
      </c>
      <c r="C24" s="22">
        <v>0</v>
      </c>
      <c r="D24" s="22" t="s">
        <v>0</v>
      </c>
      <c r="E24" s="22" t="s">
        <v>7</v>
      </c>
      <c r="F24" s="22" t="s">
        <v>8</v>
      </c>
      <c r="G24" s="22">
        <v>1</v>
      </c>
      <c r="H24" s="22" t="s">
        <v>9</v>
      </c>
      <c r="I24" s="22">
        <v>4</v>
      </c>
      <c r="J24" s="22">
        <v>1</v>
      </c>
      <c r="K24" s="22">
        <v>2</v>
      </c>
      <c r="L24" s="22" t="s">
        <v>10</v>
      </c>
      <c r="M24" s="22">
        <v>2426</v>
      </c>
      <c r="N24" s="22" t="s">
        <v>11</v>
      </c>
      <c r="O24" s="22">
        <v>6</v>
      </c>
      <c r="P24" s="22">
        <v>3</v>
      </c>
      <c r="Q24" s="22">
        <v>5</v>
      </c>
      <c r="R24" s="22">
        <f t="shared" si="5"/>
        <v>1</v>
      </c>
      <c r="S24" s="22">
        <v>4</v>
      </c>
      <c r="T24" s="22">
        <v>0</v>
      </c>
      <c r="U24" s="22">
        <v>3</v>
      </c>
      <c r="V24" s="22">
        <v>16</v>
      </c>
    </row>
    <row r="25" spans="2:22" x14ac:dyDescent="0.25">
      <c r="B25" s="22">
        <v>29</v>
      </c>
      <c r="C25" s="22">
        <v>0</v>
      </c>
      <c r="D25" s="22" t="s">
        <v>0</v>
      </c>
      <c r="E25" s="22" t="s">
        <v>7</v>
      </c>
      <c r="F25" s="22" t="s">
        <v>2</v>
      </c>
      <c r="G25" s="22">
        <v>4</v>
      </c>
      <c r="H25" s="22" t="s">
        <v>3</v>
      </c>
      <c r="I25" s="22">
        <v>2</v>
      </c>
      <c r="J25" s="22">
        <v>2</v>
      </c>
      <c r="K25" s="22">
        <v>3</v>
      </c>
      <c r="L25" s="22" t="s">
        <v>4</v>
      </c>
      <c r="M25" s="22">
        <v>4193</v>
      </c>
      <c r="N25" s="22" t="s">
        <v>5</v>
      </c>
      <c r="O25" s="22">
        <v>10</v>
      </c>
      <c r="P25" s="22">
        <v>3</v>
      </c>
      <c r="Q25" s="22">
        <v>9</v>
      </c>
      <c r="R25" s="22">
        <f t="shared" si="5"/>
        <v>1</v>
      </c>
      <c r="S25" s="22">
        <v>5</v>
      </c>
      <c r="T25" s="22">
        <v>0</v>
      </c>
      <c r="U25" s="22">
        <v>8</v>
      </c>
      <c r="V25" s="22">
        <v>15</v>
      </c>
    </row>
    <row r="26" spans="2:22" x14ac:dyDescent="0.25">
      <c r="B26" s="22">
        <v>31</v>
      </c>
      <c r="C26" s="22">
        <v>0</v>
      </c>
      <c r="D26" s="22" t="s">
        <v>0</v>
      </c>
      <c r="E26" s="22" t="s">
        <v>7</v>
      </c>
      <c r="F26" s="22" t="s">
        <v>2</v>
      </c>
      <c r="G26" s="22">
        <v>1</v>
      </c>
      <c r="H26" s="22" t="s">
        <v>9</v>
      </c>
      <c r="I26" s="22">
        <v>3</v>
      </c>
      <c r="J26" s="22">
        <v>1</v>
      </c>
      <c r="K26" s="22">
        <v>3</v>
      </c>
      <c r="L26" s="22" t="s">
        <v>15</v>
      </c>
      <c r="M26" s="22">
        <v>2911</v>
      </c>
      <c r="N26" s="22" t="s">
        <v>11</v>
      </c>
      <c r="O26" s="22">
        <v>5</v>
      </c>
      <c r="P26" s="22">
        <v>2</v>
      </c>
      <c r="Q26" s="22">
        <v>5</v>
      </c>
      <c r="R26" s="22">
        <f t="shared" si="5"/>
        <v>0</v>
      </c>
      <c r="S26" s="22">
        <v>2</v>
      </c>
      <c r="T26" s="22">
        <v>4</v>
      </c>
      <c r="U26" s="22">
        <v>3</v>
      </c>
      <c r="V26" s="22">
        <v>26</v>
      </c>
    </row>
    <row r="27" spans="2:22" x14ac:dyDescent="0.25">
      <c r="B27" s="22">
        <v>34</v>
      </c>
      <c r="C27" s="22">
        <v>0</v>
      </c>
      <c r="D27" s="22" t="s">
        <v>0</v>
      </c>
      <c r="E27" s="22" t="s">
        <v>7</v>
      </c>
      <c r="F27" s="22" t="s">
        <v>8</v>
      </c>
      <c r="G27" s="22">
        <v>2</v>
      </c>
      <c r="H27" s="22" t="s">
        <v>9</v>
      </c>
      <c r="I27" s="22">
        <v>3</v>
      </c>
      <c r="J27" s="22">
        <v>1</v>
      </c>
      <c r="K27" s="22">
        <v>4</v>
      </c>
      <c r="L27" s="22" t="s">
        <v>15</v>
      </c>
      <c r="M27" s="22">
        <v>2661</v>
      </c>
      <c r="N27" s="22" t="s">
        <v>11</v>
      </c>
      <c r="O27" s="22">
        <v>3</v>
      </c>
      <c r="P27" s="22">
        <v>3</v>
      </c>
      <c r="Q27" s="22">
        <v>2</v>
      </c>
      <c r="R27" s="22">
        <f t="shared" si="5"/>
        <v>1</v>
      </c>
      <c r="S27" s="22">
        <v>2</v>
      </c>
      <c r="T27" s="22">
        <v>1</v>
      </c>
      <c r="U27" s="22">
        <v>2</v>
      </c>
      <c r="V27" s="22">
        <v>19</v>
      </c>
    </row>
    <row r="28" spans="2:22" x14ac:dyDescent="0.25">
      <c r="B28" s="22">
        <v>28</v>
      </c>
      <c r="C28" s="22">
        <v>1</v>
      </c>
      <c r="D28" s="22" t="s">
        <v>0</v>
      </c>
      <c r="E28" s="22" t="s">
        <v>7</v>
      </c>
      <c r="F28" s="22" t="s">
        <v>2</v>
      </c>
      <c r="G28" s="22">
        <v>3</v>
      </c>
      <c r="H28" s="22" t="s">
        <v>9</v>
      </c>
      <c r="I28" s="22">
        <v>2</v>
      </c>
      <c r="J28" s="22">
        <v>1</v>
      </c>
      <c r="K28" s="22">
        <v>3</v>
      </c>
      <c r="L28" s="22" t="s">
        <v>4</v>
      </c>
      <c r="M28" s="22">
        <v>2028</v>
      </c>
      <c r="N28" s="22" t="s">
        <v>5</v>
      </c>
      <c r="O28" s="22">
        <v>6</v>
      </c>
      <c r="P28" s="22">
        <v>3</v>
      </c>
      <c r="Q28" s="22">
        <v>4</v>
      </c>
      <c r="R28" s="22">
        <f t="shared" si="5"/>
        <v>2</v>
      </c>
      <c r="S28" s="22">
        <v>2</v>
      </c>
      <c r="T28" s="22">
        <v>0</v>
      </c>
      <c r="U28" s="22">
        <v>3</v>
      </c>
      <c r="V28" s="22">
        <v>24</v>
      </c>
    </row>
    <row r="29" spans="2:22" x14ac:dyDescent="0.25">
      <c r="B29" s="22">
        <v>29</v>
      </c>
      <c r="C29" s="22">
        <v>0</v>
      </c>
      <c r="D29" s="22" t="s">
        <v>0</v>
      </c>
      <c r="E29" s="22" t="s">
        <v>7</v>
      </c>
      <c r="F29" s="22" t="s">
        <v>2</v>
      </c>
      <c r="G29" s="22">
        <v>2</v>
      </c>
      <c r="H29" s="22" t="s">
        <v>3</v>
      </c>
      <c r="I29" s="22">
        <v>4</v>
      </c>
      <c r="J29" s="22">
        <v>3</v>
      </c>
      <c r="K29" s="22">
        <v>1</v>
      </c>
      <c r="L29" s="22" t="s">
        <v>15</v>
      </c>
      <c r="M29" s="22">
        <v>9980</v>
      </c>
      <c r="N29" s="22" t="s">
        <v>11</v>
      </c>
      <c r="O29" s="22">
        <v>10</v>
      </c>
      <c r="P29" s="22">
        <v>3</v>
      </c>
      <c r="Q29" s="22">
        <v>10</v>
      </c>
      <c r="R29" s="22">
        <f t="shared" si="5"/>
        <v>0</v>
      </c>
      <c r="S29" s="22">
        <v>9</v>
      </c>
      <c r="T29" s="22">
        <v>8</v>
      </c>
      <c r="U29" s="22">
        <v>8</v>
      </c>
      <c r="V29" s="22">
        <v>21</v>
      </c>
    </row>
    <row r="30" spans="2:22" x14ac:dyDescent="0.25">
      <c r="B30" s="22">
        <v>32</v>
      </c>
      <c r="C30" s="22">
        <v>0</v>
      </c>
      <c r="D30" s="22" t="s">
        <v>0</v>
      </c>
      <c r="E30" s="22" t="s">
        <v>7</v>
      </c>
      <c r="F30" s="22" t="s">
        <v>2</v>
      </c>
      <c r="G30" s="22">
        <v>1</v>
      </c>
      <c r="H30" s="22" t="s">
        <v>9</v>
      </c>
      <c r="I30" s="22">
        <v>4</v>
      </c>
      <c r="J30" s="22">
        <v>1</v>
      </c>
      <c r="K30" s="22">
        <v>2</v>
      </c>
      <c r="L30" s="22" t="s">
        <v>15</v>
      </c>
      <c r="M30" s="22">
        <v>3298</v>
      </c>
      <c r="N30" s="22" t="s">
        <v>5</v>
      </c>
      <c r="O30" s="22">
        <v>7</v>
      </c>
      <c r="P30" s="22">
        <v>2</v>
      </c>
      <c r="Q30" s="22">
        <v>6</v>
      </c>
      <c r="R30" s="22">
        <f t="shared" si="5"/>
        <v>1</v>
      </c>
      <c r="S30" s="22">
        <v>2</v>
      </c>
      <c r="T30" s="22">
        <v>0</v>
      </c>
      <c r="U30" s="22">
        <v>5</v>
      </c>
      <c r="V30" s="22">
        <v>5</v>
      </c>
    </row>
    <row r="31" spans="2:22" x14ac:dyDescent="0.25">
      <c r="B31" s="22">
        <v>22</v>
      </c>
      <c r="C31" s="22">
        <v>0</v>
      </c>
      <c r="D31" s="22" t="s">
        <v>12</v>
      </c>
      <c r="E31" s="22" t="s">
        <v>7</v>
      </c>
      <c r="F31" s="22" t="s">
        <v>8</v>
      </c>
      <c r="G31" s="22">
        <v>4</v>
      </c>
      <c r="H31" s="22" t="s">
        <v>9</v>
      </c>
      <c r="I31" s="22">
        <v>4</v>
      </c>
      <c r="J31" s="22">
        <v>1</v>
      </c>
      <c r="K31" s="22">
        <v>4</v>
      </c>
      <c r="L31" s="22" t="s">
        <v>15</v>
      </c>
      <c r="M31" s="22">
        <v>2935</v>
      </c>
      <c r="N31" s="22" t="s">
        <v>5</v>
      </c>
      <c r="O31" s="22">
        <v>1</v>
      </c>
      <c r="P31" s="22">
        <v>2</v>
      </c>
      <c r="Q31" s="22">
        <v>1</v>
      </c>
      <c r="R31" s="22">
        <f t="shared" si="5"/>
        <v>0</v>
      </c>
      <c r="S31" s="22">
        <v>0</v>
      </c>
      <c r="T31" s="22">
        <v>0</v>
      </c>
      <c r="U31" s="22">
        <v>0</v>
      </c>
      <c r="V31" s="22">
        <v>16</v>
      </c>
    </row>
    <row r="32" spans="2:22" x14ac:dyDescent="0.25">
      <c r="B32" s="22">
        <v>53</v>
      </c>
      <c r="C32" s="22">
        <v>0</v>
      </c>
      <c r="D32" s="22" t="s">
        <v>0</v>
      </c>
      <c r="E32" s="22" t="s">
        <v>1</v>
      </c>
      <c r="F32" s="22" t="s">
        <v>2</v>
      </c>
      <c r="G32" s="22">
        <v>1</v>
      </c>
      <c r="H32" s="22" t="s">
        <v>3</v>
      </c>
      <c r="I32" s="22">
        <v>2</v>
      </c>
      <c r="J32" s="22">
        <v>4</v>
      </c>
      <c r="K32" s="22">
        <v>4</v>
      </c>
      <c r="L32" s="22" t="s">
        <v>10</v>
      </c>
      <c r="M32" s="22">
        <v>15427</v>
      </c>
      <c r="N32" s="22" t="s">
        <v>11</v>
      </c>
      <c r="O32" s="22">
        <v>31</v>
      </c>
      <c r="P32" s="22">
        <v>3</v>
      </c>
      <c r="Q32" s="22">
        <v>25</v>
      </c>
      <c r="R32" s="22">
        <f t="shared" si="5"/>
        <v>6</v>
      </c>
      <c r="S32" s="22">
        <v>8</v>
      </c>
      <c r="T32" s="22">
        <v>3</v>
      </c>
      <c r="U32" s="22">
        <v>7</v>
      </c>
      <c r="V32" s="22">
        <v>2</v>
      </c>
    </row>
    <row r="33" spans="2:22" x14ac:dyDescent="0.25">
      <c r="B33" s="22">
        <v>38</v>
      </c>
      <c r="C33" s="22">
        <v>0</v>
      </c>
      <c r="D33" s="22" t="s">
        <v>0</v>
      </c>
      <c r="E33" s="22" t="s">
        <v>7</v>
      </c>
      <c r="F33" s="22" t="s">
        <v>2</v>
      </c>
      <c r="G33" s="22">
        <v>4</v>
      </c>
      <c r="H33" s="22" t="s">
        <v>9</v>
      </c>
      <c r="I33" s="22">
        <v>3</v>
      </c>
      <c r="J33" s="22">
        <v>1</v>
      </c>
      <c r="K33" s="22">
        <v>4</v>
      </c>
      <c r="L33" s="22" t="s">
        <v>4</v>
      </c>
      <c r="M33" s="22">
        <v>3944</v>
      </c>
      <c r="N33" s="22" t="s">
        <v>5</v>
      </c>
      <c r="O33" s="22">
        <v>6</v>
      </c>
      <c r="P33" s="22">
        <v>3</v>
      </c>
      <c r="Q33" s="22">
        <v>3</v>
      </c>
      <c r="R33" s="22">
        <f t="shared" si="5"/>
        <v>3</v>
      </c>
      <c r="S33" s="22">
        <v>2</v>
      </c>
      <c r="T33" s="22">
        <v>1</v>
      </c>
      <c r="U33" s="22">
        <v>2</v>
      </c>
      <c r="V33" s="22">
        <v>2</v>
      </c>
    </row>
    <row r="34" spans="2:22" x14ac:dyDescent="0.25">
      <c r="B34" s="22">
        <v>24</v>
      </c>
      <c r="C34" s="22">
        <v>0</v>
      </c>
      <c r="D34" s="22" t="s">
        <v>12</v>
      </c>
      <c r="E34" s="22" t="s">
        <v>7</v>
      </c>
      <c r="F34" s="22" t="s">
        <v>20</v>
      </c>
      <c r="G34" s="22">
        <v>1</v>
      </c>
      <c r="H34" s="22" t="s">
        <v>3</v>
      </c>
      <c r="I34" s="22">
        <v>4</v>
      </c>
      <c r="J34" s="22">
        <v>2</v>
      </c>
      <c r="K34" s="22">
        <v>3</v>
      </c>
      <c r="L34" s="22" t="s">
        <v>15</v>
      </c>
      <c r="M34" s="22">
        <v>4011</v>
      </c>
      <c r="N34" s="22" t="s">
        <v>11</v>
      </c>
      <c r="O34" s="22">
        <v>5</v>
      </c>
      <c r="P34" s="22">
        <v>2</v>
      </c>
      <c r="Q34" s="22">
        <v>4</v>
      </c>
      <c r="R34" s="22">
        <f t="shared" si="5"/>
        <v>1</v>
      </c>
      <c r="S34" s="22">
        <v>2</v>
      </c>
      <c r="T34" s="22">
        <v>1</v>
      </c>
      <c r="U34" s="22">
        <v>3</v>
      </c>
      <c r="V34" s="22">
        <v>11</v>
      </c>
    </row>
    <row r="35" spans="2:22" x14ac:dyDescent="0.25">
      <c r="B35" s="22">
        <v>36</v>
      </c>
      <c r="C35" s="22">
        <v>1</v>
      </c>
      <c r="D35" s="22" t="s">
        <v>0</v>
      </c>
      <c r="E35" s="22" t="s">
        <v>1</v>
      </c>
      <c r="F35" s="22" t="s">
        <v>2</v>
      </c>
      <c r="G35" s="22">
        <v>3</v>
      </c>
      <c r="H35" s="22" t="s">
        <v>9</v>
      </c>
      <c r="I35" s="22">
        <v>2</v>
      </c>
      <c r="J35" s="22">
        <v>1</v>
      </c>
      <c r="K35" s="22">
        <v>1</v>
      </c>
      <c r="L35" s="22" t="s">
        <v>4</v>
      </c>
      <c r="M35" s="22">
        <v>3407</v>
      </c>
      <c r="N35" s="22" t="s">
        <v>11</v>
      </c>
      <c r="O35" s="22">
        <v>10</v>
      </c>
      <c r="P35" s="22">
        <v>3</v>
      </c>
      <c r="Q35" s="22">
        <v>5</v>
      </c>
      <c r="R35" s="22">
        <f t="shared" si="5"/>
        <v>5</v>
      </c>
      <c r="S35" s="22">
        <v>3</v>
      </c>
      <c r="T35" s="22">
        <v>0</v>
      </c>
      <c r="U35" s="22">
        <v>3</v>
      </c>
      <c r="V35" s="22">
        <v>9</v>
      </c>
    </row>
    <row r="36" spans="2:22" x14ac:dyDescent="0.25">
      <c r="B36" s="22">
        <v>34</v>
      </c>
      <c r="C36" s="22">
        <v>0</v>
      </c>
      <c r="D36" s="22" t="s">
        <v>0</v>
      </c>
      <c r="E36" s="22" t="s">
        <v>7</v>
      </c>
      <c r="F36" s="22" t="s">
        <v>2</v>
      </c>
      <c r="G36" s="22">
        <v>1</v>
      </c>
      <c r="H36" s="22" t="s">
        <v>3</v>
      </c>
      <c r="I36" s="22">
        <v>3</v>
      </c>
      <c r="J36" s="22">
        <v>3</v>
      </c>
      <c r="K36" s="22">
        <v>2</v>
      </c>
      <c r="L36" s="22" t="s">
        <v>4</v>
      </c>
      <c r="M36" s="22">
        <v>11994</v>
      </c>
      <c r="N36" s="22" t="s">
        <v>11</v>
      </c>
      <c r="O36" s="22">
        <v>13</v>
      </c>
      <c r="P36" s="22">
        <v>3</v>
      </c>
      <c r="Q36" s="22">
        <v>12</v>
      </c>
      <c r="R36" s="22">
        <f t="shared" si="5"/>
        <v>1</v>
      </c>
      <c r="S36" s="22">
        <v>6</v>
      </c>
      <c r="T36" s="22">
        <v>2</v>
      </c>
      <c r="U36" s="22">
        <v>11</v>
      </c>
      <c r="V36" s="22">
        <v>7</v>
      </c>
    </row>
    <row r="37" spans="2:22" x14ac:dyDescent="0.25">
      <c r="B37" s="22">
        <v>21</v>
      </c>
      <c r="C37" s="22">
        <v>0</v>
      </c>
      <c r="D37" s="22" t="s">
        <v>0</v>
      </c>
      <c r="E37" s="22" t="s">
        <v>7</v>
      </c>
      <c r="F37" s="22" t="s">
        <v>2</v>
      </c>
      <c r="G37" s="22">
        <v>3</v>
      </c>
      <c r="H37" s="22" t="s">
        <v>9</v>
      </c>
      <c r="I37" s="22">
        <v>3</v>
      </c>
      <c r="J37" s="22">
        <v>1</v>
      </c>
      <c r="K37" s="22">
        <v>4</v>
      </c>
      <c r="L37" s="22" t="s">
        <v>4</v>
      </c>
      <c r="M37" s="22">
        <v>1232</v>
      </c>
      <c r="N37" s="22" t="s">
        <v>11</v>
      </c>
      <c r="O37" s="22">
        <v>0</v>
      </c>
      <c r="P37" s="22">
        <v>3</v>
      </c>
      <c r="Q37" s="22">
        <v>0</v>
      </c>
      <c r="R37" s="22">
        <f t="shared" si="5"/>
        <v>0</v>
      </c>
      <c r="S37" s="22">
        <v>0</v>
      </c>
      <c r="T37" s="22">
        <v>0</v>
      </c>
      <c r="U37" s="22">
        <v>0</v>
      </c>
      <c r="V37" s="22">
        <v>15</v>
      </c>
    </row>
    <row r="38" spans="2:22" x14ac:dyDescent="0.25">
      <c r="B38" s="22">
        <v>34</v>
      </c>
      <c r="C38" s="22">
        <v>1</v>
      </c>
      <c r="D38" s="22" t="s">
        <v>0</v>
      </c>
      <c r="E38" s="22" t="s">
        <v>7</v>
      </c>
      <c r="F38" s="22" t="s">
        <v>8</v>
      </c>
      <c r="G38" s="22">
        <v>2</v>
      </c>
      <c r="H38" s="22" t="s">
        <v>9</v>
      </c>
      <c r="I38" s="22">
        <v>3</v>
      </c>
      <c r="J38" s="22">
        <v>1</v>
      </c>
      <c r="K38" s="22">
        <v>1</v>
      </c>
      <c r="L38" s="22" t="s">
        <v>4</v>
      </c>
      <c r="M38" s="22">
        <v>2960</v>
      </c>
      <c r="N38" s="22" t="s">
        <v>11</v>
      </c>
      <c r="O38" s="22">
        <v>8</v>
      </c>
      <c r="P38" s="22">
        <v>3</v>
      </c>
      <c r="Q38" s="22">
        <v>4</v>
      </c>
      <c r="R38" s="22">
        <f t="shared" si="5"/>
        <v>4</v>
      </c>
      <c r="S38" s="22">
        <v>2</v>
      </c>
      <c r="T38" s="22">
        <v>1</v>
      </c>
      <c r="U38" s="22">
        <v>3</v>
      </c>
      <c r="V38" s="22">
        <v>6</v>
      </c>
    </row>
    <row r="39" spans="2:22" x14ac:dyDescent="0.25">
      <c r="B39" s="22">
        <v>53</v>
      </c>
      <c r="C39" s="22">
        <v>0</v>
      </c>
      <c r="D39" s="22" t="s">
        <v>0</v>
      </c>
      <c r="E39" s="22" t="s">
        <v>7</v>
      </c>
      <c r="F39" s="22" t="s">
        <v>20</v>
      </c>
      <c r="G39" s="22">
        <v>3</v>
      </c>
      <c r="H39" s="22" t="s">
        <v>3</v>
      </c>
      <c r="I39" s="22">
        <v>3</v>
      </c>
      <c r="J39" s="22">
        <v>5</v>
      </c>
      <c r="K39" s="22">
        <v>3</v>
      </c>
      <c r="L39" s="22" t="s">
        <v>15</v>
      </c>
      <c r="M39" s="22">
        <v>19094</v>
      </c>
      <c r="N39" s="22" t="s">
        <v>11</v>
      </c>
      <c r="O39" s="22">
        <v>26</v>
      </c>
      <c r="P39" s="22">
        <v>2</v>
      </c>
      <c r="Q39" s="22">
        <v>14</v>
      </c>
      <c r="R39" s="22">
        <f t="shared" si="5"/>
        <v>12</v>
      </c>
      <c r="S39" s="22">
        <v>13</v>
      </c>
      <c r="T39" s="22">
        <v>4</v>
      </c>
      <c r="U39" s="22">
        <v>8</v>
      </c>
      <c r="V39" s="22">
        <v>5</v>
      </c>
    </row>
    <row r="40" spans="2:22" x14ac:dyDescent="0.25">
      <c r="B40" s="22">
        <v>32</v>
      </c>
      <c r="C40" s="22">
        <v>1</v>
      </c>
      <c r="D40" s="22" t="s">
        <v>6</v>
      </c>
      <c r="E40" s="22" t="s">
        <v>7</v>
      </c>
      <c r="F40" s="22" t="s">
        <v>2</v>
      </c>
      <c r="G40" s="22">
        <v>2</v>
      </c>
      <c r="H40" s="22" t="s">
        <v>3</v>
      </c>
      <c r="I40" s="22">
        <v>1</v>
      </c>
      <c r="J40" s="22">
        <v>1</v>
      </c>
      <c r="K40" s="22">
        <v>1</v>
      </c>
      <c r="L40" s="22" t="s">
        <v>4</v>
      </c>
      <c r="M40" s="22">
        <v>3919</v>
      </c>
      <c r="N40" s="22" t="s">
        <v>5</v>
      </c>
      <c r="O40" s="22">
        <v>10</v>
      </c>
      <c r="P40" s="22">
        <v>3</v>
      </c>
      <c r="Q40" s="22">
        <v>10</v>
      </c>
      <c r="R40" s="22">
        <f t="shared" si="5"/>
        <v>0</v>
      </c>
      <c r="S40" s="22">
        <v>2</v>
      </c>
      <c r="T40" s="22">
        <v>6</v>
      </c>
      <c r="U40" s="22">
        <v>7</v>
      </c>
      <c r="V40" s="22">
        <v>16</v>
      </c>
    </row>
    <row r="41" spans="2:22" x14ac:dyDescent="0.25">
      <c r="B41" s="22">
        <v>42</v>
      </c>
      <c r="C41" s="22">
        <v>0</v>
      </c>
      <c r="D41" s="22" t="s">
        <v>0</v>
      </c>
      <c r="E41" s="22" t="s">
        <v>1</v>
      </c>
      <c r="F41" s="22" t="s">
        <v>14</v>
      </c>
      <c r="G41" s="22">
        <v>3</v>
      </c>
      <c r="H41" s="22" t="s">
        <v>9</v>
      </c>
      <c r="I41" s="22">
        <v>3</v>
      </c>
      <c r="J41" s="22">
        <v>2</v>
      </c>
      <c r="K41" s="22">
        <v>2</v>
      </c>
      <c r="L41" s="22" t="s">
        <v>10</v>
      </c>
      <c r="M41" s="22">
        <v>6825</v>
      </c>
      <c r="N41" s="22" t="s">
        <v>11</v>
      </c>
      <c r="O41" s="22">
        <v>10</v>
      </c>
      <c r="P41" s="22">
        <v>3</v>
      </c>
      <c r="Q41" s="22">
        <v>9</v>
      </c>
      <c r="R41" s="22">
        <f t="shared" si="5"/>
        <v>1</v>
      </c>
      <c r="S41" s="22">
        <v>7</v>
      </c>
      <c r="T41" s="22">
        <v>4</v>
      </c>
      <c r="U41" s="22">
        <v>2</v>
      </c>
      <c r="V41" s="22">
        <v>8</v>
      </c>
    </row>
    <row r="42" spans="2:22" x14ac:dyDescent="0.25">
      <c r="B42" s="22">
        <v>44</v>
      </c>
      <c r="C42" s="22">
        <v>0</v>
      </c>
      <c r="D42" s="22" t="s">
        <v>0</v>
      </c>
      <c r="E42" s="22" t="s">
        <v>7</v>
      </c>
      <c r="F42" s="22" t="s">
        <v>8</v>
      </c>
      <c r="G42" s="22">
        <v>1</v>
      </c>
      <c r="H42" s="22" t="s">
        <v>3</v>
      </c>
      <c r="I42" s="22">
        <v>2</v>
      </c>
      <c r="J42" s="22">
        <v>3</v>
      </c>
      <c r="K42" s="22">
        <v>4</v>
      </c>
      <c r="L42" s="22" t="s">
        <v>10</v>
      </c>
      <c r="M42" s="22">
        <v>10248</v>
      </c>
      <c r="N42" s="22" t="s">
        <v>11</v>
      </c>
      <c r="O42" s="22">
        <v>24</v>
      </c>
      <c r="P42" s="22">
        <v>3</v>
      </c>
      <c r="Q42" s="22">
        <v>22</v>
      </c>
      <c r="R42" s="22">
        <f t="shared" si="5"/>
        <v>2</v>
      </c>
      <c r="S42" s="22">
        <v>6</v>
      </c>
      <c r="T42" s="22">
        <v>5</v>
      </c>
      <c r="U42" s="22">
        <v>17</v>
      </c>
      <c r="V42" s="22">
        <v>7</v>
      </c>
    </row>
    <row r="43" spans="2:22" x14ac:dyDescent="0.25">
      <c r="B43" s="22">
        <v>46</v>
      </c>
      <c r="C43" s="22">
        <v>0</v>
      </c>
      <c r="D43" s="22" t="s">
        <v>0</v>
      </c>
      <c r="E43" s="22" t="s">
        <v>1</v>
      </c>
      <c r="F43" s="22" t="s">
        <v>14</v>
      </c>
      <c r="G43" s="22">
        <v>2</v>
      </c>
      <c r="H43" s="22" t="s">
        <v>3</v>
      </c>
      <c r="I43" s="22">
        <v>3</v>
      </c>
      <c r="J43" s="22">
        <v>5</v>
      </c>
      <c r="K43" s="22">
        <v>1</v>
      </c>
      <c r="L43" s="22" t="s">
        <v>4</v>
      </c>
      <c r="M43" s="22">
        <v>18947</v>
      </c>
      <c r="N43" s="22" t="s">
        <v>11</v>
      </c>
      <c r="O43" s="22">
        <v>22</v>
      </c>
      <c r="P43" s="22">
        <v>2</v>
      </c>
      <c r="Q43" s="22">
        <v>2</v>
      </c>
      <c r="R43" s="22">
        <f t="shared" si="5"/>
        <v>20</v>
      </c>
      <c r="S43" s="22">
        <v>2</v>
      </c>
      <c r="T43" s="22">
        <v>2</v>
      </c>
      <c r="U43" s="22">
        <v>1</v>
      </c>
      <c r="V43" s="22">
        <v>2</v>
      </c>
    </row>
    <row r="44" spans="2:22" x14ac:dyDescent="0.25">
      <c r="B44" s="22">
        <v>33</v>
      </c>
      <c r="C44" s="22">
        <v>0</v>
      </c>
      <c r="D44" s="22" t="s">
        <v>0</v>
      </c>
      <c r="E44" s="22" t="s">
        <v>7</v>
      </c>
      <c r="F44" s="22" t="s">
        <v>8</v>
      </c>
      <c r="G44" s="22">
        <v>3</v>
      </c>
      <c r="H44" s="22" t="s">
        <v>9</v>
      </c>
      <c r="I44" s="22">
        <v>3</v>
      </c>
      <c r="J44" s="22">
        <v>1</v>
      </c>
      <c r="K44" s="22">
        <v>4</v>
      </c>
      <c r="L44" s="22" t="s">
        <v>4</v>
      </c>
      <c r="M44" s="22">
        <v>2496</v>
      </c>
      <c r="N44" s="22" t="s">
        <v>11</v>
      </c>
      <c r="O44" s="22">
        <v>7</v>
      </c>
      <c r="P44" s="22">
        <v>3</v>
      </c>
      <c r="Q44" s="22">
        <v>1</v>
      </c>
      <c r="R44" s="22">
        <f t="shared" si="5"/>
        <v>6</v>
      </c>
      <c r="S44" s="22">
        <v>1</v>
      </c>
      <c r="T44" s="22">
        <v>0</v>
      </c>
      <c r="U44" s="22">
        <v>0</v>
      </c>
      <c r="V44" s="22">
        <v>2</v>
      </c>
    </row>
    <row r="45" spans="2:22" x14ac:dyDescent="0.25">
      <c r="B45" s="22">
        <v>44</v>
      </c>
      <c r="C45" s="22">
        <v>0</v>
      </c>
      <c r="D45" s="22" t="s">
        <v>0</v>
      </c>
      <c r="E45" s="22" t="s">
        <v>7</v>
      </c>
      <c r="F45" s="22" t="s">
        <v>20</v>
      </c>
      <c r="G45" s="22">
        <v>4</v>
      </c>
      <c r="H45" s="22" t="s">
        <v>9</v>
      </c>
      <c r="I45" s="22">
        <v>3</v>
      </c>
      <c r="J45" s="22">
        <v>2</v>
      </c>
      <c r="K45" s="22">
        <v>4</v>
      </c>
      <c r="L45" s="22" t="s">
        <v>10</v>
      </c>
      <c r="M45" s="22">
        <v>6465</v>
      </c>
      <c r="N45" s="22" t="s">
        <v>5</v>
      </c>
      <c r="O45" s="22">
        <v>9</v>
      </c>
      <c r="P45" s="22">
        <v>4</v>
      </c>
      <c r="Q45" s="22">
        <v>4</v>
      </c>
      <c r="R45" s="22">
        <f t="shared" si="5"/>
        <v>5</v>
      </c>
      <c r="S45" s="22">
        <v>2</v>
      </c>
      <c r="T45" s="22">
        <v>1</v>
      </c>
      <c r="U45" s="22">
        <v>3</v>
      </c>
      <c r="V45" s="22">
        <v>10</v>
      </c>
    </row>
    <row r="46" spans="2:22" x14ac:dyDescent="0.25">
      <c r="B46" s="22">
        <v>30</v>
      </c>
      <c r="C46" s="22">
        <v>0</v>
      </c>
      <c r="D46" s="22" t="s">
        <v>0</v>
      </c>
      <c r="E46" s="22" t="s">
        <v>7</v>
      </c>
      <c r="F46" s="22" t="s">
        <v>8</v>
      </c>
      <c r="G46" s="22">
        <v>4</v>
      </c>
      <c r="H46" s="22" t="s">
        <v>9</v>
      </c>
      <c r="I46" s="22">
        <v>2</v>
      </c>
      <c r="J46" s="22">
        <v>1</v>
      </c>
      <c r="K46" s="22">
        <v>3</v>
      </c>
      <c r="L46" s="22" t="s">
        <v>4</v>
      </c>
      <c r="M46" s="22">
        <v>2206</v>
      </c>
      <c r="N46" s="22" t="s">
        <v>11</v>
      </c>
      <c r="O46" s="22">
        <v>10</v>
      </c>
      <c r="P46" s="22">
        <v>3</v>
      </c>
      <c r="Q46" s="22">
        <v>10</v>
      </c>
      <c r="R46" s="22">
        <f t="shared" si="5"/>
        <v>0</v>
      </c>
      <c r="S46" s="22">
        <v>0</v>
      </c>
      <c r="T46" s="22">
        <v>1</v>
      </c>
      <c r="U46" s="22">
        <v>8</v>
      </c>
      <c r="V46" s="22">
        <v>9</v>
      </c>
    </row>
    <row r="47" spans="2:22" x14ac:dyDescent="0.25">
      <c r="B47" s="22">
        <v>39</v>
      </c>
      <c r="C47" s="22">
        <v>1</v>
      </c>
      <c r="D47" s="22" t="s">
        <v>0</v>
      </c>
      <c r="E47" s="22" t="s">
        <v>1</v>
      </c>
      <c r="F47" s="22" t="s">
        <v>17</v>
      </c>
      <c r="G47" s="22">
        <v>4</v>
      </c>
      <c r="H47" s="22" t="s">
        <v>9</v>
      </c>
      <c r="I47" s="22">
        <v>3</v>
      </c>
      <c r="J47" s="22">
        <v>2</v>
      </c>
      <c r="K47" s="22">
        <v>4</v>
      </c>
      <c r="L47" s="22" t="s">
        <v>10</v>
      </c>
      <c r="M47" s="22">
        <v>2086</v>
      </c>
      <c r="N47" s="22" t="s">
        <v>11</v>
      </c>
      <c r="O47" s="22">
        <v>19</v>
      </c>
      <c r="P47" s="22">
        <v>4</v>
      </c>
      <c r="Q47" s="22">
        <v>1</v>
      </c>
      <c r="R47" s="22">
        <f t="shared" si="5"/>
        <v>18</v>
      </c>
      <c r="S47" s="22">
        <v>0</v>
      </c>
      <c r="T47" s="22">
        <v>0</v>
      </c>
      <c r="U47" s="22">
        <v>0</v>
      </c>
      <c r="V47" s="22">
        <v>5</v>
      </c>
    </row>
    <row r="48" spans="2:22" x14ac:dyDescent="0.25">
      <c r="B48" s="22">
        <v>24</v>
      </c>
      <c r="C48" s="22">
        <v>1</v>
      </c>
      <c r="D48" s="22" t="s">
        <v>0</v>
      </c>
      <c r="E48" s="22" t="s">
        <v>7</v>
      </c>
      <c r="F48" s="22" t="s">
        <v>8</v>
      </c>
      <c r="G48" s="22">
        <v>2</v>
      </c>
      <c r="H48" s="22" t="s">
        <v>9</v>
      </c>
      <c r="I48" s="22">
        <v>3</v>
      </c>
      <c r="J48" s="22">
        <v>1</v>
      </c>
      <c r="K48" s="22">
        <v>4</v>
      </c>
      <c r="L48" s="22" t="s">
        <v>10</v>
      </c>
      <c r="M48" s="22">
        <v>2293</v>
      </c>
      <c r="N48" s="22" t="s">
        <v>5</v>
      </c>
      <c r="O48" s="22">
        <v>6</v>
      </c>
      <c r="P48" s="22">
        <v>2</v>
      </c>
      <c r="Q48" s="22">
        <v>2</v>
      </c>
      <c r="R48" s="22">
        <f t="shared" si="5"/>
        <v>4</v>
      </c>
      <c r="S48" s="22">
        <v>0</v>
      </c>
      <c r="T48" s="22">
        <v>2</v>
      </c>
      <c r="U48" s="22">
        <v>0</v>
      </c>
      <c r="V48" s="22">
        <v>1</v>
      </c>
    </row>
    <row r="49" spans="2:22" x14ac:dyDescent="0.25">
      <c r="B49" s="22">
        <v>43</v>
      </c>
      <c r="C49" s="22">
        <v>0</v>
      </c>
      <c r="D49" s="22" t="s">
        <v>0</v>
      </c>
      <c r="E49" s="22" t="s">
        <v>7</v>
      </c>
      <c r="F49" s="22" t="s">
        <v>8</v>
      </c>
      <c r="G49" s="22">
        <v>4</v>
      </c>
      <c r="H49" s="22" t="s">
        <v>3</v>
      </c>
      <c r="I49" s="22">
        <v>4</v>
      </c>
      <c r="J49" s="22">
        <v>1</v>
      </c>
      <c r="K49" s="22">
        <v>3</v>
      </c>
      <c r="L49" s="22" t="s">
        <v>15</v>
      </c>
      <c r="M49" s="22">
        <v>2645</v>
      </c>
      <c r="N49" s="22" t="s">
        <v>11</v>
      </c>
      <c r="O49" s="22">
        <v>6</v>
      </c>
      <c r="P49" s="22">
        <v>2</v>
      </c>
      <c r="Q49" s="22">
        <v>5</v>
      </c>
      <c r="R49" s="22">
        <f t="shared" si="5"/>
        <v>1</v>
      </c>
      <c r="S49" s="22">
        <v>3</v>
      </c>
      <c r="T49" s="22">
        <v>1</v>
      </c>
      <c r="U49" s="22">
        <v>4</v>
      </c>
      <c r="V49" s="22">
        <v>2</v>
      </c>
    </row>
    <row r="50" spans="2:22" x14ac:dyDescent="0.25">
      <c r="B50" s="22">
        <v>50</v>
      </c>
      <c r="C50" s="22">
        <v>1</v>
      </c>
      <c r="D50" s="22" t="s">
        <v>0</v>
      </c>
      <c r="E50" s="22" t="s">
        <v>1</v>
      </c>
      <c r="F50" s="22" t="s">
        <v>14</v>
      </c>
      <c r="G50" s="22">
        <v>1</v>
      </c>
      <c r="H50" s="22" t="s">
        <v>9</v>
      </c>
      <c r="I50" s="22">
        <v>2</v>
      </c>
      <c r="J50" s="22">
        <v>1</v>
      </c>
      <c r="K50" s="22">
        <v>3</v>
      </c>
      <c r="L50" s="22" t="s">
        <v>10</v>
      </c>
      <c r="M50" s="22">
        <v>2683</v>
      </c>
      <c r="N50" s="22" t="s">
        <v>5</v>
      </c>
      <c r="O50" s="22">
        <v>3</v>
      </c>
      <c r="P50" s="22">
        <v>3</v>
      </c>
      <c r="Q50" s="22">
        <v>3</v>
      </c>
      <c r="R50" s="22">
        <f t="shared" si="5"/>
        <v>0</v>
      </c>
      <c r="S50" s="22">
        <v>2</v>
      </c>
      <c r="T50" s="22">
        <v>0</v>
      </c>
      <c r="U50" s="22">
        <v>2</v>
      </c>
      <c r="V50" s="22">
        <v>3</v>
      </c>
    </row>
    <row r="51" spans="2:22" x14ac:dyDescent="0.25">
      <c r="B51" s="22">
        <v>35</v>
      </c>
      <c r="C51" s="22">
        <v>0</v>
      </c>
      <c r="D51" s="22" t="s">
        <v>0</v>
      </c>
      <c r="E51" s="22" t="s">
        <v>1</v>
      </c>
      <c r="F51" s="22" t="s">
        <v>14</v>
      </c>
      <c r="G51" s="22">
        <v>4</v>
      </c>
      <c r="H51" s="22" t="s">
        <v>3</v>
      </c>
      <c r="I51" s="22">
        <v>3</v>
      </c>
      <c r="J51" s="22">
        <v>1</v>
      </c>
      <c r="K51" s="22">
        <v>4</v>
      </c>
      <c r="L51" s="22" t="s">
        <v>10</v>
      </c>
      <c r="M51" s="22">
        <v>2014</v>
      </c>
      <c r="N51" s="22" t="s">
        <v>11</v>
      </c>
      <c r="O51" s="22">
        <v>2</v>
      </c>
      <c r="P51" s="22">
        <v>3</v>
      </c>
      <c r="Q51" s="22">
        <v>2</v>
      </c>
      <c r="R51" s="22">
        <f t="shared" si="5"/>
        <v>0</v>
      </c>
      <c r="S51" s="22">
        <v>2</v>
      </c>
      <c r="T51" s="22">
        <v>2</v>
      </c>
      <c r="U51" s="22">
        <v>2</v>
      </c>
      <c r="V51" s="22">
        <v>2</v>
      </c>
    </row>
    <row r="52" spans="2:22" x14ac:dyDescent="0.25">
      <c r="B52" s="22">
        <v>36</v>
      </c>
      <c r="C52" s="22">
        <v>0</v>
      </c>
      <c r="D52" s="22" t="s">
        <v>0</v>
      </c>
      <c r="E52" s="22" t="s">
        <v>7</v>
      </c>
      <c r="F52" s="22" t="s">
        <v>2</v>
      </c>
      <c r="G52" s="22">
        <v>2</v>
      </c>
      <c r="H52" s="22" t="s">
        <v>3</v>
      </c>
      <c r="I52" s="22">
        <v>2</v>
      </c>
      <c r="J52" s="22">
        <v>1</v>
      </c>
      <c r="K52" s="22">
        <v>1</v>
      </c>
      <c r="L52" s="22" t="s">
        <v>10</v>
      </c>
      <c r="M52" s="22">
        <v>3419</v>
      </c>
      <c r="N52" s="22" t="s">
        <v>5</v>
      </c>
      <c r="O52" s="22">
        <v>6</v>
      </c>
      <c r="P52" s="22">
        <v>4</v>
      </c>
      <c r="Q52" s="22">
        <v>1</v>
      </c>
      <c r="R52" s="22">
        <f t="shared" si="5"/>
        <v>5</v>
      </c>
      <c r="S52" s="22">
        <v>1</v>
      </c>
      <c r="T52" s="22">
        <v>0</v>
      </c>
      <c r="U52" s="22">
        <v>0</v>
      </c>
      <c r="V52" s="22">
        <v>5</v>
      </c>
    </row>
    <row r="53" spans="2:22" x14ac:dyDescent="0.25">
      <c r="B53" s="22">
        <v>33</v>
      </c>
      <c r="C53" s="22">
        <v>0</v>
      </c>
      <c r="D53" s="22" t="s">
        <v>6</v>
      </c>
      <c r="E53" s="22" t="s">
        <v>1</v>
      </c>
      <c r="F53" s="22" t="s">
        <v>2</v>
      </c>
      <c r="G53" s="22">
        <v>3</v>
      </c>
      <c r="H53" s="22" t="s">
        <v>3</v>
      </c>
      <c r="I53" s="22">
        <v>4</v>
      </c>
      <c r="J53" s="22">
        <v>2</v>
      </c>
      <c r="K53" s="22">
        <v>1</v>
      </c>
      <c r="L53" s="22" t="s">
        <v>10</v>
      </c>
      <c r="M53" s="22">
        <v>5376</v>
      </c>
      <c r="N53" s="22" t="s">
        <v>11</v>
      </c>
      <c r="O53" s="22">
        <v>10</v>
      </c>
      <c r="P53" s="22">
        <v>3</v>
      </c>
      <c r="Q53" s="22">
        <v>5</v>
      </c>
      <c r="R53" s="22">
        <f t="shared" si="5"/>
        <v>5</v>
      </c>
      <c r="S53" s="22">
        <v>3</v>
      </c>
      <c r="T53" s="22">
        <v>1</v>
      </c>
      <c r="U53" s="22">
        <v>3</v>
      </c>
      <c r="V53" s="22">
        <v>1</v>
      </c>
    </row>
    <row r="54" spans="2:22" x14ac:dyDescent="0.25">
      <c r="B54" s="22">
        <v>35</v>
      </c>
      <c r="C54" s="22">
        <v>0</v>
      </c>
      <c r="D54" s="22" t="s">
        <v>0</v>
      </c>
      <c r="E54" s="22" t="s">
        <v>7</v>
      </c>
      <c r="F54" s="22" t="s">
        <v>20</v>
      </c>
      <c r="G54" s="22">
        <v>3</v>
      </c>
      <c r="H54" s="22" t="s">
        <v>9</v>
      </c>
      <c r="I54" s="22">
        <v>3</v>
      </c>
      <c r="J54" s="22">
        <v>1</v>
      </c>
      <c r="K54" s="22">
        <v>4</v>
      </c>
      <c r="L54" s="22" t="s">
        <v>15</v>
      </c>
      <c r="M54" s="22">
        <v>1951</v>
      </c>
      <c r="N54" s="22" t="s">
        <v>11</v>
      </c>
      <c r="O54" s="22">
        <v>1</v>
      </c>
      <c r="P54" s="22">
        <v>3</v>
      </c>
      <c r="Q54" s="22">
        <v>1</v>
      </c>
      <c r="R54" s="22">
        <f t="shared" si="5"/>
        <v>0</v>
      </c>
      <c r="S54" s="22">
        <v>0</v>
      </c>
      <c r="T54" s="22">
        <v>0</v>
      </c>
      <c r="U54" s="22">
        <v>0</v>
      </c>
      <c r="V54" s="22">
        <v>4</v>
      </c>
    </row>
    <row r="55" spans="2:22" x14ac:dyDescent="0.25">
      <c r="B55" s="22">
        <v>27</v>
      </c>
      <c r="C55" s="22">
        <v>0</v>
      </c>
      <c r="D55" s="22" t="s">
        <v>0</v>
      </c>
      <c r="E55" s="22" t="s">
        <v>7</v>
      </c>
      <c r="F55" s="22" t="s">
        <v>2</v>
      </c>
      <c r="G55" s="22">
        <v>4</v>
      </c>
      <c r="H55" s="22" t="s">
        <v>3</v>
      </c>
      <c r="I55" s="22">
        <v>3</v>
      </c>
      <c r="J55" s="22">
        <v>1</v>
      </c>
      <c r="K55" s="22">
        <v>1</v>
      </c>
      <c r="L55" s="22" t="s">
        <v>15</v>
      </c>
      <c r="M55" s="22">
        <v>2341</v>
      </c>
      <c r="N55" s="22" t="s">
        <v>11</v>
      </c>
      <c r="O55" s="22">
        <v>1</v>
      </c>
      <c r="P55" s="22">
        <v>3</v>
      </c>
      <c r="Q55" s="22">
        <v>1</v>
      </c>
      <c r="R55" s="22">
        <f t="shared" si="5"/>
        <v>0</v>
      </c>
      <c r="S55" s="22">
        <v>0</v>
      </c>
      <c r="T55" s="22">
        <v>0</v>
      </c>
      <c r="U55" s="22">
        <v>0</v>
      </c>
      <c r="V55" s="22">
        <v>2</v>
      </c>
    </row>
    <row r="56" spans="2:22" x14ac:dyDescent="0.25">
      <c r="B56" s="22">
        <v>26</v>
      </c>
      <c r="C56" s="22">
        <v>1</v>
      </c>
      <c r="D56" s="22" t="s">
        <v>0</v>
      </c>
      <c r="E56" s="22" t="s">
        <v>7</v>
      </c>
      <c r="F56" s="22" t="s">
        <v>2</v>
      </c>
      <c r="G56" s="22">
        <v>1</v>
      </c>
      <c r="H56" s="22" t="s">
        <v>9</v>
      </c>
      <c r="I56" s="22">
        <v>1</v>
      </c>
      <c r="J56" s="22">
        <v>1</v>
      </c>
      <c r="K56" s="22">
        <v>3</v>
      </c>
      <c r="L56" s="22" t="s">
        <v>4</v>
      </c>
      <c r="M56" s="22">
        <v>2293</v>
      </c>
      <c r="N56" s="22" t="s">
        <v>11</v>
      </c>
      <c r="O56" s="22">
        <v>1</v>
      </c>
      <c r="P56" s="22">
        <v>2</v>
      </c>
      <c r="Q56" s="22">
        <v>1</v>
      </c>
      <c r="R56" s="22">
        <f t="shared" si="5"/>
        <v>0</v>
      </c>
      <c r="S56" s="22">
        <v>0</v>
      </c>
      <c r="T56" s="22">
        <v>0</v>
      </c>
      <c r="U56" s="22">
        <v>1</v>
      </c>
      <c r="V56" s="22">
        <v>25</v>
      </c>
    </row>
    <row r="57" spans="2:22" x14ac:dyDescent="0.25">
      <c r="B57" s="22">
        <v>27</v>
      </c>
      <c r="C57" s="22">
        <v>0</v>
      </c>
      <c r="D57" s="22" t="s">
        <v>6</v>
      </c>
      <c r="E57" s="22" t="s">
        <v>1</v>
      </c>
      <c r="F57" s="22" t="s">
        <v>2</v>
      </c>
      <c r="G57" s="22">
        <v>4</v>
      </c>
      <c r="H57" s="22" t="s">
        <v>9</v>
      </c>
      <c r="I57" s="22">
        <v>3</v>
      </c>
      <c r="J57" s="22">
        <v>3</v>
      </c>
      <c r="K57" s="22">
        <v>3</v>
      </c>
      <c r="L57" s="22" t="s">
        <v>4</v>
      </c>
      <c r="M57" s="22">
        <v>8726</v>
      </c>
      <c r="N57" s="22" t="s">
        <v>11</v>
      </c>
      <c r="O57" s="22">
        <v>9</v>
      </c>
      <c r="P57" s="22">
        <v>3</v>
      </c>
      <c r="Q57" s="22">
        <v>9</v>
      </c>
      <c r="R57" s="22">
        <f t="shared" si="5"/>
        <v>0</v>
      </c>
      <c r="S57" s="22">
        <v>8</v>
      </c>
      <c r="T57" s="22">
        <v>1</v>
      </c>
      <c r="U57" s="22">
        <v>7</v>
      </c>
      <c r="V57" s="22">
        <v>8</v>
      </c>
    </row>
    <row r="58" spans="2:22" x14ac:dyDescent="0.25">
      <c r="B58" s="22">
        <v>30</v>
      </c>
      <c r="C58" s="22">
        <v>0</v>
      </c>
      <c r="D58" s="22" t="s">
        <v>6</v>
      </c>
      <c r="E58" s="22" t="s">
        <v>7</v>
      </c>
      <c r="F58" s="22" t="s">
        <v>8</v>
      </c>
      <c r="G58" s="22">
        <v>3</v>
      </c>
      <c r="H58" s="22" t="s">
        <v>3</v>
      </c>
      <c r="I58" s="22">
        <v>3</v>
      </c>
      <c r="J58" s="22">
        <v>2</v>
      </c>
      <c r="K58" s="22">
        <v>4</v>
      </c>
      <c r="L58" s="22" t="s">
        <v>4</v>
      </c>
      <c r="M58" s="22">
        <v>4011</v>
      </c>
      <c r="N58" s="22" t="s">
        <v>11</v>
      </c>
      <c r="O58" s="22">
        <v>12</v>
      </c>
      <c r="P58" s="22">
        <v>3</v>
      </c>
      <c r="Q58" s="22">
        <v>12</v>
      </c>
      <c r="R58" s="22">
        <f t="shared" si="5"/>
        <v>0</v>
      </c>
      <c r="S58" s="22">
        <v>8</v>
      </c>
      <c r="T58" s="22">
        <v>3</v>
      </c>
      <c r="U58" s="22">
        <v>7</v>
      </c>
      <c r="V58" s="22">
        <v>1</v>
      </c>
    </row>
    <row r="59" spans="2:22" x14ac:dyDescent="0.25">
      <c r="B59" s="22">
        <v>41</v>
      </c>
      <c r="C59" s="22">
        <v>1</v>
      </c>
      <c r="D59" s="22" t="s">
        <v>0</v>
      </c>
      <c r="E59" s="22" t="s">
        <v>7</v>
      </c>
      <c r="F59" s="22" t="s">
        <v>17</v>
      </c>
      <c r="G59" s="22">
        <v>2</v>
      </c>
      <c r="H59" s="22" t="s">
        <v>3</v>
      </c>
      <c r="I59" s="22">
        <v>3</v>
      </c>
      <c r="J59" s="22">
        <v>5</v>
      </c>
      <c r="K59" s="22">
        <v>3</v>
      </c>
      <c r="L59" s="22" t="s">
        <v>10</v>
      </c>
      <c r="M59" s="22">
        <v>19545</v>
      </c>
      <c r="N59" s="22" t="s">
        <v>11</v>
      </c>
      <c r="O59" s="22">
        <v>23</v>
      </c>
      <c r="P59" s="22">
        <v>3</v>
      </c>
      <c r="Q59" s="22">
        <v>22</v>
      </c>
      <c r="R59" s="22">
        <f t="shared" si="5"/>
        <v>1</v>
      </c>
      <c r="S59" s="22">
        <v>15</v>
      </c>
      <c r="T59" s="22">
        <v>15</v>
      </c>
      <c r="U59" s="22">
        <v>8</v>
      </c>
      <c r="V59" s="22">
        <v>12</v>
      </c>
    </row>
    <row r="60" spans="2:22" x14ac:dyDescent="0.25">
      <c r="B60" s="22">
        <v>34</v>
      </c>
      <c r="C60" s="22">
        <v>0</v>
      </c>
      <c r="D60" s="22" t="s">
        <v>12</v>
      </c>
      <c r="E60" s="22" t="s">
        <v>1</v>
      </c>
      <c r="F60" s="22" t="s">
        <v>14</v>
      </c>
      <c r="G60" s="22">
        <v>2</v>
      </c>
      <c r="H60" s="22" t="s">
        <v>9</v>
      </c>
      <c r="I60" s="22">
        <v>3</v>
      </c>
      <c r="J60" s="22">
        <v>2</v>
      </c>
      <c r="K60" s="22">
        <v>3</v>
      </c>
      <c r="L60" s="22" t="s">
        <v>4</v>
      </c>
      <c r="M60" s="22">
        <v>4568</v>
      </c>
      <c r="N60" s="22" t="s">
        <v>11</v>
      </c>
      <c r="O60" s="22">
        <v>10</v>
      </c>
      <c r="P60" s="22">
        <v>3</v>
      </c>
      <c r="Q60" s="22">
        <v>9</v>
      </c>
      <c r="R60" s="22">
        <f t="shared" si="5"/>
        <v>1</v>
      </c>
      <c r="S60" s="22">
        <v>5</v>
      </c>
      <c r="T60" s="22">
        <v>8</v>
      </c>
      <c r="U60" s="22">
        <v>7</v>
      </c>
      <c r="V60" s="22">
        <v>23</v>
      </c>
    </row>
    <row r="61" spans="2:22" x14ac:dyDescent="0.25">
      <c r="B61" s="22">
        <v>37</v>
      </c>
      <c r="C61" s="22">
        <v>0</v>
      </c>
      <c r="D61" s="22" t="s">
        <v>0</v>
      </c>
      <c r="E61" s="22" t="s">
        <v>7</v>
      </c>
      <c r="F61" s="22" t="s">
        <v>2</v>
      </c>
      <c r="G61" s="22">
        <v>2</v>
      </c>
      <c r="H61" s="22" t="s">
        <v>9</v>
      </c>
      <c r="I61" s="22">
        <v>3</v>
      </c>
      <c r="J61" s="22">
        <v>1</v>
      </c>
      <c r="K61" s="22">
        <v>2</v>
      </c>
      <c r="L61" s="22" t="s">
        <v>10</v>
      </c>
      <c r="M61" s="22">
        <v>3022</v>
      </c>
      <c r="N61" s="22" t="s">
        <v>11</v>
      </c>
      <c r="O61" s="22">
        <v>8</v>
      </c>
      <c r="P61" s="22">
        <v>3</v>
      </c>
      <c r="Q61" s="22">
        <v>1</v>
      </c>
      <c r="R61" s="22">
        <f t="shared" si="5"/>
        <v>7</v>
      </c>
      <c r="S61" s="22">
        <v>0</v>
      </c>
      <c r="T61" s="22">
        <v>0</v>
      </c>
      <c r="U61" s="22">
        <v>0</v>
      </c>
      <c r="V61" s="22">
        <v>19</v>
      </c>
    </row>
    <row r="62" spans="2:22" x14ac:dyDescent="0.25">
      <c r="B62" s="22">
        <v>46</v>
      </c>
      <c r="C62" s="22">
        <v>0</v>
      </c>
      <c r="D62" s="22" t="s">
        <v>6</v>
      </c>
      <c r="E62" s="22" t="s">
        <v>1</v>
      </c>
      <c r="F62" s="22" t="s">
        <v>14</v>
      </c>
      <c r="G62" s="22">
        <v>1</v>
      </c>
      <c r="H62" s="22" t="s">
        <v>9</v>
      </c>
      <c r="I62" s="22">
        <v>3</v>
      </c>
      <c r="J62" s="22">
        <v>2</v>
      </c>
      <c r="K62" s="22">
        <v>4</v>
      </c>
      <c r="L62" s="22" t="s">
        <v>4</v>
      </c>
      <c r="M62" s="22">
        <v>5772</v>
      </c>
      <c r="N62" s="22" t="s">
        <v>5</v>
      </c>
      <c r="O62" s="22">
        <v>14</v>
      </c>
      <c r="P62" s="22">
        <v>3</v>
      </c>
      <c r="Q62" s="22">
        <v>9</v>
      </c>
      <c r="R62" s="22">
        <f t="shared" si="5"/>
        <v>5</v>
      </c>
      <c r="S62" s="22">
        <v>6</v>
      </c>
      <c r="T62" s="22">
        <v>0</v>
      </c>
      <c r="U62" s="22">
        <v>8</v>
      </c>
      <c r="V62" s="22">
        <v>5</v>
      </c>
    </row>
    <row r="63" spans="2:22" x14ac:dyDescent="0.25">
      <c r="B63" s="22">
        <v>35</v>
      </c>
      <c r="C63" s="22">
        <v>0</v>
      </c>
      <c r="D63" s="22" t="s">
        <v>0</v>
      </c>
      <c r="E63" s="22" t="s">
        <v>7</v>
      </c>
      <c r="F63" s="22" t="s">
        <v>2</v>
      </c>
      <c r="G63" s="22">
        <v>4</v>
      </c>
      <c r="H63" s="22" t="s">
        <v>9</v>
      </c>
      <c r="I63" s="22">
        <v>4</v>
      </c>
      <c r="J63" s="22">
        <v>1</v>
      </c>
      <c r="K63" s="22">
        <v>4</v>
      </c>
      <c r="L63" s="22" t="s">
        <v>10</v>
      </c>
      <c r="M63" s="22">
        <v>2269</v>
      </c>
      <c r="N63" s="22" t="s">
        <v>11</v>
      </c>
      <c r="O63" s="22">
        <v>1</v>
      </c>
      <c r="P63" s="22">
        <v>3</v>
      </c>
      <c r="Q63" s="22">
        <v>1</v>
      </c>
      <c r="R63" s="22">
        <f t="shared" si="5"/>
        <v>0</v>
      </c>
      <c r="S63" s="22">
        <v>0</v>
      </c>
      <c r="T63" s="22">
        <v>0</v>
      </c>
      <c r="U63" s="22">
        <v>1</v>
      </c>
      <c r="V63" s="22">
        <v>8</v>
      </c>
    </row>
    <row r="64" spans="2:22" x14ac:dyDescent="0.25">
      <c r="B64" s="22">
        <v>48</v>
      </c>
      <c r="C64" s="22">
        <v>1</v>
      </c>
      <c r="D64" s="22" t="s">
        <v>0</v>
      </c>
      <c r="E64" s="22" t="s">
        <v>7</v>
      </c>
      <c r="F64" s="22" t="s">
        <v>2</v>
      </c>
      <c r="G64" s="22">
        <v>1</v>
      </c>
      <c r="H64" s="22" t="s">
        <v>9</v>
      </c>
      <c r="I64" s="22">
        <v>2</v>
      </c>
      <c r="J64" s="22">
        <v>3</v>
      </c>
      <c r="K64" s="22">
        <v>3</v>
      </c>
      <c r="L64" s="22" t="s">
        <v>4</v>
      </c>
      <c r="M64" s="22">
        <v>5381</v>
      </c>
      <c r="N64" s="22" t="s">
        <v>5</v>
      </c>
      <c r="O64" s="22">
        <v>23</v>
      </c>
      <c r="P64" s="22">
        <v>3</v>
      </c>
      <c r="Q64" s="22">
        <v>1</v>
      </c>
      <c r="R64" s="22">
        <f t="shared" si="5"/>
        <v>22</v>
      </c>
      <c r="S64" s="22">
        <v>0</v>
      </c>
      <c r="T64" s="22">
        <v>0</v>
      </c>
      <c r="U64" s="22">
        <v>0</v>
      </c>
      <c r="V64" s="22">
        <v>1</v>
      </c>
    </row>
    <row r="65" spans="2:22" x14ac:dyDescent="0.25">
      <c r="B65" s="22">
        <v>28</v>
      </c>
      <c r="C65" s="22">
        <v>1</v>
      </c>
      <c r="D65" s="22" t="s">
        <v>0</v>
      </c>
      <c r="E65" s="22" t="s">
        <v>7</v>
      </c>
      <c r="F65" s="22" t="s">
        <v>17</v>
      </c>
      <c r="G65" s="22">
        <v>3</v>
      </c>
      <c r="H65" s="22" t="s">
        <v>9</v>
      </c>
      <c r="I65" s="22">
        <v>3</v>
      </c>
      <c r="J65" s="22">
        <v>1</v>
      </c>
      <c r="K65" s="22">
        <v>3</v>
      </c>
      <c r="L65" s="22" t="s">
        <v>4</v>
      </c>
      <c r="M65" s="22">
        <v>3441</v>
      </c>
      <c r="N65" s="22" t="s">
        <v>5</v>
      </c>
      <c r="O65" s="22">
        <v>2</v>
      </c>
      <c r="P65" s="22">
        <v>2</v>
      </c>
      <c r="Q65" s="22">
        <v>2</v>
      </c>
      <c r="R65" s="22">
        <f t="shared" si="5"/>
        <v>0</v>
      </c>
      <c r="S65" s="22">
        <v>2</v>
      </c>
      <c r="T65" s="22">
        <v>2</v>
      </c>
      <c r="U65" s="22">
        <v>2</v>
      </c>
      <c r="V65" s="22">
        <v>5</v>
      </c>
    </row>
    <row r="66" spans="2:22" x14ac:dyDescent="0.25">
      <c r="B66" s="22">
        <v>44</v>
      </c>
      <c r="C66" s="22">
        <v>0</v>
      </c>
      <c r="D66" s="22" t="s">
        <v>0</v>
      </c>
      <c r="E66" s="22" t="s">
        <v>1</v>
      </c>
      <c r="F66" s="22" t="s">
        <v>14</v>
      </c>
      <c r="G66" s="22">
        <v>2</v>
      </c>
      <c r="H66" s="22" t="s">
        <v>3</v>
      </c>
      <c r="I66" s="22">
        <v>3</v>
      </c>
      <c r="J66" s="22">
        <v>2</v>
      </c>
      <c r="K66" s="22">
        <v>1</v>
      </c>
      <c r="L66" s="22" t="s">
        <v>15</v>
      </c>
      <c r="M66" s="22">
        <v>5454</v>
      </c>
      <c r="N66" s="22" t="s">
        <v>5</v>
      </c>
      <c r="O66" s="22">
        <v>9</v>
      </c>
      <c r="P66" s="22">
        <v>2</v>
      </c>
      <c r="Q66" s="22">
        <v>4</v>
      </c>
      <c r="R66" s="22">
        <f t="shared" si="5"/>
        <v>5</v>
      </c>
      <c r="S66" s="22">
        <v>3</v>
      </c>
      <c r="T66" s="22">
        <v>1</v>
      </c>
      <c r="U66" s="22">
        <v>3</v>
      </c>
      <c r="V66" s="22">
        <v>1</v>
      </c>
    </row>
    <row r="67" spans="2:22" x14ac:dyDescent="0.25">
      <c r="B67" s="22">
        <v>35</v>
      </c>
      <c r="C67" s="22">
        <v>0</v>
      </c>
      <c r="D67" s="22" t="s">
        <v>12</v>
      </c>
      <c r="E67" s="22" t="s">
        <v>7</v>
      </c>
      <c r="F67" s="22" t="s">
        <v>8</v>
      </c>
      <c r="G67" s="22">
        <v>3</v>
      </c>
      <c r="H67" s="22" t="s">
        <v>9</v>
      </c>
      <c r="I67" s="22">
        <v>2</v>
      </c>
      <c r="J67" s="22">
        <v>3</v>
      </c>
      <c r="K67" s="22">
        <v>1</v>
      </c>
      <c r="L67" s="22" t="s">
        <v>10</v>
      </c>
      <c r="M67" s="22">
        <v>9884</v>
      </c>
      <c r="N67" s="22" t="s">
        <v>5</v>
      </c>
      <c r="O67" s="22">
        <v>10</v>
      </c>
      <c r="P67" s="22">
        <v>3</v>
      </c>
      <c r="Q67" s="22">
        <v>4</v>
      </c>
      <c r="R67" s="22">
        <f t="shared" si="5"/>
        <v>6</v>
      </c>
      <c r="S67" s="22">
        <v>0</v>
      </c>
      <c r="T67" s="22">
        <v>2</v>
      </c>
      <c r="U67" s="22">
        <v>3</v>
      </c>
      <c r="V67" s="22">
        <v>11</v>
      </c>
    </row>
    <row r="68" spans="2:22" x14ac:dyDescent="0.25">
      <c r="B68" s="22">
        <v>26</v>
      </c>
      <c r="C68" s="22">
        <v>0</v>
      </c>
      <c r="D68" s="22" t="s">
        <v>0</v>
      </c>
      <c r="E68" s="22" t="s">
        <v>1</v>
      </c>
      <c r="F68" s="22" t="s">
        <v>14</v>
      </c>
      <c r="G68" s="22">
        <v>3</v>
      </c>
      <c r="H68" s="22" t="s">
        <v>3</v>
      </c>
      <c r="I68" s="22">
        <v>2</v>
      </c>
      <c r="J68" s="22">
        <v>2</v>
      </c>
      <c r="K68" s="22">
        <v>4</v>
      </c>
      <c r="L68" s="22" t="s">
        <v>10</v>
      </c>
      <c r="M68" s="22">
        <v>4157</v>
      </c>
      <c r="N68" s="22" t="s">
        <v>5</v>
      </c>
      <c r="O68" s="22">
        <v>5</v>
      </c>
      <c r="P68" s="22">
        <v>2</v>
      </c>
      <c r="Q68" s="22">
        <v>2</v>
      </c>
      <c r="R68" s="22">
        <f t="shared" si="5"/>
        <v>3</v>
      </c>
      <c r="S68" s="22">
        <v>2</v>
      </c>
      <c r="T68" s="22">
        <v>0</v>
      </c>
      <c r="U68" s="22">
        <v>0</v>
      </c>
      <c r="V68" s="22">
        <v>23</v>
      </c>
    </row>
    <row r="69" spans="2:22" x14ac:dyDescent="0.25">
      <c r="B69" s="22">
        <v>33</v>
      </c>
      <c r="C69" s="22">
        <v>0</v>
      </c>
      <c r="D69" s="22" t="s">
        <v>6</v>
      </c>
      <c r="E69" s="22" t="s">
        <v>7</v>
      </c>
      <c r="F69" s="22" t="s">
        <v>2</v>
      </c>
      <c r="G69" s="22">
        <v>1</v>
      </c>
      <c r="H69" s="22" t="s">
        <v>3</v>
      </c>
      <c r="I69" s="22">
        <v>3</v>
      </c>
      <c r="J69" s="22">
        <v>3</v>
      </c>
      <c r="K69" s="22">
        <v>4</v>
      </c>
      <c r="L69" s="22" t="s">
        <v>4</v>
      </c>
      <c r="M69" s="22">
        <v>13458</v>
      </c>
      <c r="N69" s="22" t="s">
        <v>5</v>
      </c>
      <c r="O69" s="22">
        <v>15</v>
      </c>
      <c r="P69" s="22">
        <v>3</v>
      </c>
      <c r="Q69" s="22">
        <v>15</v>
      </c>
      <c r="R69" s="22">
        <f t="shared" si="5"/>
        <v>0</v>
      </c>
      <c r="S69" s="22">
        <v>14</v>
      </c>
      <c r="T69" s="22">
        <v>8</v>
      </c>
      <c r="U69" s="22">
        <v>12</v>
      </c>
      <c r="V69" s="22">
        <v>1</v>
      </c>
    </row>
    <row r="70" spans="2:22" x14ac:dyDescent="0.25">
      <c r="B70" s="22">
        <v>35</v>
      </c>
      <c r="C70" s="22">
        <v>0</v>
      </c>
      <c r="D70" s="22" t="s">
        <v>6</v>
      </c>
      <c r="E70" s="22" t="s">
        <v>1</v>
      </c>
      <c r="F70" s="22" t="s">
        <v>2</v>
      </c>
      <c r="G70" s="22">
        <v>2</v>
      </c>
      <c r="H70" s="22" t="s">
        <v>9</v>
      </c>
      <c r="I70" s="22">
        <v>3</v>
      </c>
      <c r="J70" s="22">
        <v>3</v>
      </c>
      <c r="K70" s="22">
        <v>1</v>
      </c>
      <c r="L70" s="22" t="s">
        <v>10</v>
      </c>
      <c r="M70" s="22">
        <v>9069</v>
      </c>
      <c r="N70" s="22" t="s">
        <v>11</v>
      </c>
      <c r="O70" s="22">
        <v>9</v>
      </c>
      <c r="P70" s="22">
        <v>2</v>
      </c>
      <c r="Q70" s="22">
        <v>9</v>
      </c>
      <c r="R70" s="22">
        <f t="shared" si="5"/>
        <v>0</v>
      </c>
      <c r="S70" s="22">
        <v>8</v>
      </c>
      <c r="T70" s="22">
        <v>1</v>
      </c>
      <c r="U70" s="22">
        <v>8</v>
      </c>
      <c r="V70" s="22">
        <v>18</v>
      </c>
    </row>
    <row r="71" spans="2:22" x14ac:dyDescent="0.25">
      <c r="B71" s="22">
        <v>35</v>
      </c>
      <c r="C71" s="22">
        <v>0</v>
      </c>
      <c r="D71" s="22" t="s">
        <v>0</v>
      </c>
      <c r="E71" s="22" t="s">
        <v>7</v>
      </c>
      <c r="F71" s="22" t="s">
        <v>8</v>
      </c>
      <c r="G71" s="22">
        <v>3</v>
      </c>
      <c r="H71" s="22" t="s">
        <v>3</v>
      </c>
      <c r="I71" s="22">
        <v>3</v>
      </c>
      <c r="J71" s="22">
        <v>1</v>
      </c>
      <c r="K71" s="22">
        <v>1</v>
      </c>
      <c r="L71" s="22" t="s">
        <v>10</v>
      </c>
      <c r="M71" s="22">
        <v>4014</v>
      </c>
      <c r="N71" s="22" t="s">
        <v>5</v>
      </c>
      <c r="O71" s="22">
        <v>4</v>
      </c>
      <c r="P71" s="22">
        <v>3</v>
      </c>
      <c r="Q71" s="22">
        <v>2</v>
      </c>
      <c r="R71" s="22">
        <f t="shared" si="5"/>
        <v>2</v>
      </c>
      <c r="S71" s="22">
        <v>2</v>
      </c>
      <c r="T71" s="22">
        <v>2</v>
      </c>
      <c r="U71" s="22">
        <v>2</v>
      </c>
      <c r="V71" s="22">
        <v>23</v>
      </c>
    </row>
    <row r="72" spans="2:22" x14ac:dyDescent="0.25">
      <c r="B72" s="22">
        <v>31</v>
      </c>
      <c r="C72" s="22">
        <v>0</v>
      </c>
      <c r="D72" s="22" t="s">
        <v>0</v>
      </c>
      <c r="E72" s="22" t="s">
        <v>7</v>
      </c>
      <c r="F72" s="22" t="s">
        <v>2</v>
      </c>
      <c r="G72" s="22">
        <v>4</v>
      </c>
      <c r="H72" s="22" t="s">
        <v>9</v>
      </c>
      <c r="I72" s="22">
        <v>3</v>
      </c>
      <c r="J72" s="22">
        <v>2</v>
      </c>
      <c r="K72" s="22">
        <v>4</v>
      </c>
      <c r="L72" s="22" t="s">
        <v>15</v>
      </c>
      <c r="M72" s="22">
        <v>5915</v>
      </c>
      <c r="N72" s="22" t="s">
        <v>11</v>
      </c>
      <c r="O72" s="22">
        <v>10</v>
      </c>
      <c r="P72" s="22">
        <v>2</v>
      </c>
      <c r="Q72" s="22">
        <v>7</v>
      </c>
      <c r="R72" s="22">
        <f t="shared" si="5"/>
        <v>3</v>
      </c>
      <c r="S72" s="22">
        <v>7</v>
      </c>
      <c r="T72" s="22">
        <v>1</v>
      </c>
      <c r="U72" s="22">
        <v>7</v>
      </c>
      <c r="V72" s="22">
        <v>7</v>
      </c>
    </row>
    <row r="73" spans="2:22" x14ac:dyDescent="0.25">
      <c r="B73" s="22">
        <v>37</v>
      </c>
      <c r="C73" s="22">
        <v>0</v>
      </c>
      <c r="D73" s="22" t="s">
        <v>0</v>
      </c>
      <c r="E73" s="22" t="s">
        <v>7</v>
      </c>
      <c r="F73" s="22" t="s">
        <v>2</v>
      </c>
      <c r="G73" s="22">
        <v>1</v>
      </c>
      <c r="H73" s="22" t="s">
        <v>9</v>
      </c>
      <c r="I73" s="22">
        <v>2</v>
      </c>
      <c r="J73" s="22">
        <v>2</v>
      </c>
      <c r="K73" s="22">
        <v>3</v>
      </c>
      <c r="L73" s="22" t="s">
        <v>15</v>
      </c>
      <c r="M73" s="22">
        <v>5993</v>
      </c>
      <c r="N73" s="22" t="s">
        <v>11</v>
      </c>
      <c r="O73" s="22">
        <v>7</v>
      </c>
      <c r="P73" s="22">
        <v>4</v>
      </c>
      <c r="Q73" s="22">
        <v>7</v>
      </c>
      <c r="R73" s="22">
        <f t="shared" si="5"/>
        <v>0</v>
      </c>
      <c r="S73" s="22">
        <v>5</v>
      </c>
      <c r="T73" s="22">
        <v>0</v>
      </c>
      <c r="U73" s="22">
        <v>7</v>
      </c>
      <c r="V73" s="22">
        <v>1</v>
      </c>
    </row>
    <row r="74" spans="2:22" x14ac:dyDescent="0.25">
      <c r="B74" s="22">
        <v>32</v>
      </c>
      <c r="C74" s="22">
        <v>0</v>
      </c>
      <c r="D74" s="22" t="s">
        <v>0</v>
      </c>
      <c r="E74" s="22" t="s">
        <v>7</v>
      </c>
      <c r="F74" s="22" t="s">
        <v>8</v>
      </c>
      <c r="G74" s="22">
        <v>1</v>
      </c>
      <c r="H74" s="22" t="s">
        <v>9</v>
      </c>
      <c r="I74" s="22">
        <v>3</v>
      </c>
      <c r="J74" s="22">
        <v>2</v>
      </c>
      <c r="K74" s="22">
        <v>4</v>
      </c>
      <c r="L74" s="22" t="s">
        <v>10</v>
      </c>
      <c r="M74" s="22">
        <v>6162</v>
      </c>
      <c r="N74" s="22" t="s">
        <v>5</v>
      </c>
      <c r="O74" s="22">
        <v>9</v>
      </c>
      <c r="P74" s="22">
        <v>3</v>
      </c>
      <c r="Q74" s="22">
        <v>9</v>
      </c>
      <c r="R74" s="22">
        <f t="shared" si="5"/>
        <v>0</v>
      </c>
      <c r="S74" s="22">
        <v>8</v>
      </c>
      <c r="T74" s="22">
        <v>7</v>
      </c>
      <c r="U74" s="22">
        <v>8</v>
      </c>
      <c r="V74" s="22">
        <v>1</v>
      </c>
    </row>
    <row r="75" spans="2:22" x14ac:dyDescent="0.25">
      <c r="B75" s="22">
        <v>38</v>
      </c>
      <c r="C75" s="22">
        <v>0</v>
      </c>
      <c r="D75" s="22" t="s">
        <v>6</v>
      </c>
      <c r="E75" s="22" t="s">
        <v>7</v>
      </c>
      <c r="F75" s="22" t="s">
        <v>2</v>
      </c>
      <c r="G75" s="22">
        <v>4</v>
      </c>
      <c r="H75" s="22" t="s">
        <v>3</v>
      </c>
      <c r="I75" s="22">
        <v>3</v>
      </c>
      <c r="J75" s="22">
        <v>2</v>
      </c>
      <c r="K75" s="22">
        <v>4</v>
      </c>
      <c r="L75" s="22" t="s">
        <v>4</v>
      </c>
      <c r="M75" s="22">
        <v>2406</v>
      </c>
      <c r="N75" s="22" t="s">
        <v>11</v>
      </c>
      <c r="O75" s="22">
        <v>10</v>
      </c>
      <c r="P75" s="22">
        <v>3</v>
      </c>
      <c r="Q75" s="22">
        <v>10</v>
      </c>
      <c r="R75" s="22">
        <f t="shared" si="5"/>
        <v>0</v>
      </c>
      <c r="S75" s="22">
        <v>3</v>
      </c>
      <c r="T75" s="22">
        <v>9</v>
      </c>
      <c r="U75" s="22">
        <v>9</v>
      </c>
      <c r="V75" s="22">
        <v>29</v>
      </c>
    </row>
    <row r="76" spans="2:22" x14ac:dyDescent="0.25">
      <c r="B76" s="22">
        <v>50</v>
      </c>
      <c r="C76" s="22">
        <v>0</v>
      </c>
      <c r="D76" s="22" t="s">
        <v>0</v>
      </c>
      <c r="E76" s="22" t="s">
        <v>7</v>
      </c>
      <c r="F76" s="22" t="s">
        <v>8</v>
      </c>
      <c r="G76" s="22">
        <v>2</v>
      </c>
      <c r="H76" s="22" t="s">
        <v>3</v>
      </c>
      <c r="I76" s="22">
        <v>2</v>
      </c>
      <c r="J76" s="22">
        <v>5</v>
      </c>
      <c r="K76" s="22">
        <v>3</v>
      </c>
      <c r="L76" s="22" t="s">
        <v>15</v>
      </c>
      <c r="M76" s="22">
        <v>18740</v>
      </c>
      <c r="N76" s="22" t="s">
        <v>5</v>
      </c>
      <c r="O76" s="22">
        <v>29</v>
      </c>
      <c r="P76" s="22">
        <v>2</v>
      </c>
      <c r="Q76" s="22">
        <v>27</v>
      </c>
      <c r="R76" s="22">
        <f t="shared" si="5"/>
        <v>2</v>
      </c>
      <c r="S76" s="22">
        <v>3</v>
      </c>
      <c r="T76" s="22">
        <v>13</v>
      </c>
      <c r="U76" s="22">
        <v>8</v>
      </c>
      <c r="V76" s="22">
        <v>7</v>
      </c>
    </row>
    <row r="77" spans="2:22" x14ac:dyDescent="0.25">
      <c r="B77" s="22">
        <v>59</v>
      </c>
      <c r="C77" s="22">
        <v>0</v>
      </c>
      <c r="D77" s="22" t="s">
        <v>0</v>
      </c>
      <c r="E77" s="22" t="s">
        <v>1</v>
      </c>
      <c r="F77" s="22" t="s">
        <v>2</v>
      </c>
      <c r="G77" s="22">
        <v>1</v>
      </c>
      <c r="H77" s="22" t="s">
        <v>3</v>
      </c>
      <c r="I77" s="22">
        <v>3</v>
      </c>
      <c r="J77" s="22">
        <v>3</v>
      </c>
      <c r="K77" s="22">
        <v>1</v>
      </c>
      <c r="L77" s="22" t="s">
        <v>4</v>
      </c>
      <c r="M77" s="22">
        <v>7637</v>
      </c>
      <c r="N77" s="22" t="s">
        <v>11</v>
      </c>
      <c r="O77" s="22">
        <v>28</v>
      </c>
      <c r="P77" s="22">
        <v>2</v>
      </c>
      <c r="Q77" s="22">
        <v>21</v>
      </c>
      <c r="R77" s="22">
        <f t="shared" si="5"/>
        <v>7</v>
      </c>
      <c r="S77" s="22">
        <v>16</v>
      </c>
      <c r="T77" s="22">
        <v>7</v>
      </c>
      <c r="U77" s="22">
        <v>9</v>
      </c>
      <c r="V77" s="22">
        <v>25</v>
      </c>
    </row>
    <row r="78" spans="2:22" x14ac:dyDescent="0.25">
      <c r="B78" s="22">
        <v>36</v>
      </c>
      <c r="C78" s="22">
        <v>0</v>
      </c>
      <c r="D78" s="22" t="s">
        <v>0</v>
      </c>
      <c r="E78" s="22" t="s">
        <v>7</v>
      </c>
      <c r="F78" s="22" t="s">
        <v>17</v>
      </c>
      <c r="G78" s="22">
        <v>3</v>
      </c>
      <c r="H78" s="22" t="s">
        <v>3</v>
      </c>
      <c r="I78" s="22">
        <v>3</v>
      </c>
      <c r="J78" s="22">
        <v>3</v>
      </c>
      <c r="K78" s="22">
        <v>3</v>
      </c>
      <c r="L78" s="22" t="s">
        <v>15</v>
      </c>
      <c r="M78" s="22">
        <v>10096</v>
      </c>
      <c r="N78" s="22" t="s">
        <v>11</v>
      </c>
      <c r="O78" s="22">
        <v>17</v>
      </c>
      <c r="P78" s="22">
        <v>3</v>
      </c>
      <c r="Q78" s="22">
        <v>17</v>
      </c>
      <c r="R78" s="22">
        <f t="shared" si="5"/>
        <v>0</v>
      </c>
      <c r="S78" s="22">
        <v>14</v>
      </c>
      <c r="T78" s="22">
        <v>12</v>
      </c>
      <c r="U78" s="22">
        <v>8</v>
      </c>
      <c r="V78" s="22">
        <v>8</v>
      </c>
    </row>
    <row r="79" spans="2:22" x14ac:dyDescent="0.25">
      <c r="B79" s="22">
        <v>55</v>
      </c>
      <c r="C79" s="22">
        <v>0</v>
      </c>
      <c r="D79" s="22" t="s">
        <v>0</v>
      </c>
      <c r="E79" s="22" t="s">
        <v>7</v>
      </c>
      <c r="F79" s="22" t="s">
        <v>8</v>
      </c>
      <c r="G79" s="22">
        <v>4</v>
      </c>
      <c r="H79" s="22" t="s">
        <v>3</v>
      </c>
      <c r="I79" s="22">
        <v>3</v>
      </c>
      <c r="J79" s="22">
        <v>4</v>
      </c>
      <c r="K79" s="22">
        <v>3</v>
      </c>
      <c r="L79" s="22" t="s">
        <v>15</v>
      </c>
      <c r="M79" s="22">
        <v>14756</v>
      </c>
      <c r="N79" s="22" t="s">
        <v>5</v>
      </c>
      <c r="O79" s="22">
        <v>21</v>
      </c>
      <c r="P79" s="22">
        <v>3</v>
      </c>
      <c r="Q79" s="22">
        <v>5</v>
      </c>
      <c r="R79" s="22">
        <f t="shared" ref="R79:R142" si="6">O79-Q79</f>
        <v>16</v>
      </c>
      <c r="S79" s="22">
        <v>0</v>
      </c>
      <c r="T79" s="22">
        <v>0</v>
      </c>
      <c r="U79" s="22">
        <v>2</v>
      </c>
      <c r="V79" s="22">
        <v>8</v>
      </c>
    </row>
    <row r="80" spans="2:22" x14ac:dyDescent="0.25">
      <c r="B80" s="22">
        <v>36</v>
      </c>
      <c r="C80" s="22">
        <v>0</v>
      </c>
      <c r="D80" s="22" t="s">
        <v>6</v>
      </c>
      <c r="E80" s="22" t="s">
        <v>7</v>
      </c>
      <c r="F80" s="22" t="s">
        <v>2</v>
      </c>
      <c r="G80" s="22">
        <v>2</v>
      </c>
      <c r="H80" s="22" t="s">
        <v>9</v>
      </c>
      <c r="I80" s="22">
        <v>2</v>
      </c>
      <c r="J80" s="22">
        <v>2</v>
      </c>
      <c r="K80" s="22">
        <v>2</v>
      </c>
      <c r="L80" s="22" t="s">
        <v>4</v>
      </c>
      <c r="M80" s="22">
        <v>6499</v>
      </c>
      <c r="N80" s="22" t="s">
        <v>11</v>
      </c>
      <c r="O80" s="22">
        <v>6</v>
      </c>
      <c r="P80" s="22">
        <v>3</v>
      </c>
      <c r="Q80" s="22">
        <v>6</v>
      </c>
      <c r="R80" s="22">
        <f t="shared" si="6"/>
        <v>0</v>
      </c>
      <c r="S80" s="22">
        <v>5</v>
      </c>
      <c r="T80" s="22">
        <v>0</v>
      </c>
      <c r="U80" s="22">
        <v>3</v>
      </c>
      <c r="V80" s="22">
        <v>11</v>
      </c>
    </row>
    <row r="81" spans="2:22" x14ac:dyDescent="0.25">
      <c r="B81" s="22">
        <v>45</v>
      </c>
      <c r="C81" s="22">
        <v>0</v>
      </c>
      <c r="D81" s="22" t="s">
        <v>0</v>
      </c>
      <c r="E81" s="22" t="s">
        <v>7</v>
      </c>
      <c r="F81" s="22" t="s">
        <v>2</v>
      </c>
      <c r="G81" s="22">
        <v>2</v>
      </c>
      <c r="H81" s="22" t="s">
        <v>9</v>
      </c>
      <c r="I81" s="22">
        <v>3</v>
      </c>
      <c r="J81" s="22">
        <v>3</v>
      </c>
      <c r="K81" s="22">
        <v>1</v>
      </c>
      <c r="L81" s="22" t="s">
        <v>15</v>
      </c>
      <c r="M81" s="22">
        <v>9724</v>
      </c>
      <c r="N81" s="22" t="s">
        <v>11</v>
      </c>
      <c r="O81" s="22">
        <v>25</v>
      </c>
      <c r="P81" s="22">
        <v>3</v>
      </c>
      <c r="Q81" s="22">
        <v>1</v>
      </c>
      <c r="R81" s="22">
        <f t="shared" si="6"/>
        <v>24</v>
      </c>
      <c r="S81" s="22">
        <v>0</v>
      </c>
      <c r="T81" s="22">
        <v>0</v>
      </c>
      <c r="U81" s="22">
        <v>0</v>
      </c>
      <c r="V81" s="22">
        <v>7</v>
      </c>
    </row>
    <row r="82" spans="2:22" x14ac:dyDescent="0.25">
      <c r="B82" s="22">
        <v>35</v>
      </c>
      <c r="C82" s="22">
        <v>0</v>
      </c>
      <c r="D82" s="22" t="s">
        <v>6</v>
      </c>
      <c r="E82" s="22" t="s">
        <v>7</v>
      </c>
      <c r="F82" s="22" t="s">
        <v>8</v>
      </c>
      <c r="G82" s="22">
        <v>2</v>
      </c>
      <c r="H82" s="22" t="s">
        <v>9</v>
      </c>
      <c r="I82" s="22">
        <v>3</v>
      </c>
      <c r="J82" s="22">
        <v>1</v>
      </c>
      <c r="K82" s="22">
        <v>1</v>
      </c>
      <c r="L82" s="22" t="s">
        <v>10</v>
      </c>
      <c r="M82" s="22">
        <v>2194</v>
      </c>
      <c r="N82" s="22" t="s">
        <v>11</v>
      </c>
      <c r="O82" s="22">
        <v>5</v>
      </c>
      <c r="P82" s="22">
        <v>2</v>
      </c>
      <c r="Q82" s="22">
        <v>3</v>
      </c>
      <c r="R82" s="22">
        <f t="shared" si="6"/>
        <v>2</v>
      </c>
      <c r="S82" s="22">
        <v>2</v>
      </c>
      <c r="T82" s="22">
        <v>1</v>
      </c>
      <c r="U82" s="22">
        <v>2</v>
      </c>
      <c r="V82" s="22">
        <v>1</v>
      </c>
    </row>
    <row r="83" spans="2:22" x14ac:dyDescent="0.25">
      <c r="B83" s="22">
        <v>36</v>
      </c>
      <c r="C83" s="22">
        <v>1</v>
      </c>
      <c r="D83" s="22" t="s">
        <v>0</v>
      </c>
      <c r="E83" s="22" t="s">
        <v>7</v>
      </c>
      <c r="F83" s="22" t="s">
        <v>8</v>
      </c>
      <c r="G83" s="22">
        <v>4</v>
      </c>
      <c r="H83" s="22" t="s">
        <v>9</v>
      </c>
      <c r="I83" s="22">
        <v>2</v>
      </c>
      <c r="J83" s="22">
        <v>1</v>
      </c>
      <c r="K83" s="22">
        <v>3</v>
      </c>
      <c r="L83" s="22" t="s">
        <v>10</v>
      </c>
      <c r="M83" s="22">
        <v>3388</v>
      </c>
      <c r="N83" s="22" t="s">
        <v>5</v>
      </c>
      <c r="O83" s="22">
        <v>2</v>
      </c>
      <c r="P83" s="22">
        <v>2</v>
      </c>
      <c r="Q83" s="22">
        <v>1</v>
      </c>
      <c r="R83" s="22">
        <f t="shared" si="6"/>
        <v>1</v>
      </c>
      <c r="S83" s="22">
        <v>0</v>
      </c>
      <c r="T83" s="22">
        <v>0</v>
      </c>
      <c r="U83" s="22">
        <v>0</v>
      </c>
      <c r="V83" s="22">
        <v>9</v>
      </c>
    </row>
    <row r="84" spans="2:22" x14ac:dyDescent="0.25">
      <c r="B84" s="22">
        <v>59</v>
      </c>
      <c r="C84" s="22">
        <v>0</v>
      </c>
      <c r="D84" s="22" t="s">
        <v>6</v>
      </c>
      <c r="E84" s="22" t="s">
        <v>1</v>
      </c>
      <c r="F84" s="22" t="s">
        <v>2</v>
      </c>
      <c r="G84" s="22">
        <v>1</v>
      </c>
      <c r="H84" s="22" t="s">
        <v>3</v>
      </c>
      <c r="I84" s="22">
        <v>2</v>
      </c>
      <c r="J84" s="22">
        <v>2</v>
      </c>
      <c r="K84" s="22">
        <v>3</v>
      </c>
      <c r="L84" s="22" t="s">
        <v>4</v>
      </c>
      <c r="M84" s="22">
        <v>5473</v>
      </c>
      <c r="N84" s="22" t="s">
        <v>11</v>
      </c>
      <c r="O84" s="22">
        <v>20</v>
      </c>
      <c r="P84" s="22">
        <v>2</v>
      </c>
      <c r="Q84" s="22">
        <v>4</v>
      </c>
      <c r="R84" s="22">
        <f t="shared" si="6"/>
        <v>16</v>
      </c>
      <c r="S84" s="22">
        <v>3</v>
      </c>
      <c r="T84" s="22">
        <v>1</v>
      </c>
      <c r="U84" s="22">
        <v>3</v>
      </c>
      <c r="V84" s="22">
        <v>1</v>
      </c>
    </row>
    <row r="85" spans="2:22" x14ac:dyDescent="0.25">
      <c r="B85" s="22">
        <v>29</v>
      </c>
      <c r="C85" s="22">
        <v>0</v>
      </c>
      <c r="D85" s="22" t="s">
        <v>0</v>
      </c>
      <c r="E85" s="22" t="s">
        <v>7</v>
      </c>
      <c r="F85" s="22" t="s">
        <v>2</v>
      </c>
      <c r="G85" s="22">
        <v>3</v>
      </c>
      <c r="H85" s="22" t="s">
        <v>9</v>
      </c>
      <c r="I85" s="22">
        <v>3</v>
      </c>
      <c r="J85" s="22">
        <v>1</v>
      </c>
      <c r="K85" s="22">
        <v>2</v>
      </c>
      <c r="L85" s="22" t="s">
        <v>10</v>
      </c>
      <c r="M85" s="22">
        <v>2703</v>
      </c>
      <c r="N85" s="22" t="s">
        <v>11</v>
      </c>
      <c r="O85" s="22">
        <v>6</v>
      </c>
      <c r="P85" s="22">
        <v>3</v>
      </c>
      <c r="Q85" s="22">
        <v>5</v>
      </c>
      <c r="R85" s="22">
        <f t="shared" si="6"/>
        <v>1</v>
      </c>
      <c r="S85" s="22">
        <v>4</v>
      </c>
      <c r="T85" s="22">
        <v>0</v>
      </c>
      <c r="U85" s="22">
        <v>4</v>
      </c>
      <c r="V85" s="22">
        <v>2</v>
      </c>
    </row>
    <row r="86" spans="2:22" x14ac:dyDescent="0.25">
      <c r="B86" s="22">
        <v>31</v>
      </c>
      <c r="C86" s="22">
        <v>0</v>
      </c>
      <c r="D86" s="22" t="s">
        <v>0</v>
      </c>
      <c r="E86" s="22" t="s">
        <v>7</v>
      </c>
      <c r="F86" s="22" t="s">
        <v>8</v>
      </c>
      <c r="G86" s="22">
        <v>3</v>
      </c>
      <c r="H86" s="22" t="s">
        <v>9</v>
      </c>
      <c r="I86" s="22">
        <v>3</v>
      </c>
      <c r="J86" s="22">
        <v>1</v>
      </c>
      <c r="K86" s="22">
        <v>2</v>
      </c>
      <c r="L86" s="22" t="s">
        <v>4</v>
      </c>
      <c r="M86" s="22">
        <v>2501</v>
      </c>
      <c r="N86" s="22" t="s">
        <v>11</v>
      </c>
      <c r="O86" s="22">
        <v>1</v>
      </c>
      <c r="P86" s="22">
        <v>3</v>
      </c>
      <c r="Q86" s="22">
        <v>1</v>
      </c>
      <c r="R86" s="22">
        <f t="shared" si="6"/>
        <v>0</v>
      </c>
      <c r="S86" s="22">
        <v>1</v>
      </c>
      <c r="T86" s="22">
        <v>1</v>
      </c>
      <c r="U86" s="22">
        <v>0</v>
      </c>
      <c r="V86" s="22">
        <v>1</v>
      </c>
    </row>
    <row r="87" spans="2:22" x14ac:dyDescent="0.25">
      <c r="B87" s="22">
        <v>32</v>
      </c>
      <c r="C87" s="22">
        <v>0</v>
      </c>
      <c r="D87" s="22" t="s">
        <v>0</v>
      </c>
      <c r="E87" s="22" t="s">
        <v>7</v>
      </c>
      <c r="F87" s="22" t="s">
        <v>2</v>
      </c>
      <c r="G87" s="22">
        <v>2</v>
      </c>
      <c r="H87" s="22" t="s">
        <v>9</v>
      </c>
      <c r="I87" s="22">
        <v>3</v>
      </c>
      <c r="J87" s="22">
        <v>2</v>
      </c>
      <c r="K87" s="22">
        <v>2</v>
      </c>
      <c r="L87" s="22" t="s">
        <v>10</v>
      </c>
      <c r="M87" s="22">
        <v>6220</v>
      </c>
      <c r="N87" s="22" t="s">
        <v>11</v>
      </c>
      <c r="O87" s="22">
        <v>10</v>
      </c>
      <c r="P87" s="22">
        <v>3</v>
      </c>
      <c r="Q87" s="22">
        <v>10</v>
      </c>
      <c r="R87" s="22">
        <f t="shared" si="6"/>
        <v>0</v>
      </c>
      <c r="S87" s="22">
        <v>4</v>
      </c>
      <c r="T87" s="22">
        <v>0</v>
      </c>
      <c r="U87" s="22">
        <v>9</v>
      </c>
      <c r="V87" s="22">
        <v>1</v>
      </c>
    </row>
    <row r="88" spans="2:22" x14ac:dyDescent="0.25">
      <c r="B88" s="22">
        <v>36</v>
      </c>
      <c r="C88" s="22">
        <v>0</v>
      </c>
      <c r="D88" s="22" t="s">
        <v>0</v>
      </c>
      <c r="E88" s="22" t="s">
        <v>7</v>
      </c>
      <c r="F88" s="22" t="s">
        <v>2</v>
      </c>
      <c r="G88" s="22">
        <v>2</v>
      </c>
      <c r="H88" s="22" t="s">
        <v>3</v>
      </c>
      <c r="I88" s="22">
        <v>4</v>
      </c>
      <c r="J88" s="22">
        <v>1</v>
      </c>
      <c r="K88" s="22">
        <v>4</v>
      </c>
      <c r="L88" s="22" t="s">
        <v>10</v>
      </c>
      <c r="M88" s="22">
        <v>3038</v>
      </c>
      <c r="N88" s="22" t="s">
        <v>11</v>
      </c>
      <c r="O88" s="22">
        <v>5</v>
      </c>
      <c r="P88" s="22">
        <v>3</v>
      </c>
      <c r="Q88" s="22">
        <v>1</v>
      </c>
      <c r="R88" s="22">
        <f t="shared" si="6"/>
        <v>4</v>
      </c>
      <c r="S88" s="22">
        <v>0</v>
      </c>
      <c r="T88" s="22">
        <v>0</v>
      </c>
      <c r="U88" s="22">
        <v>0</v>
      </c>
      <c r="V88" s="22">
        <v>6</v>
      </c>
    </row>
    <row r="89" spans="2:22" x14ac:dyDescent="0.25">
      <c r="B89" s="22">
        <v>31</v>
      </c>
      <c r="C89" s="22">
        <v>0</v>
      </c>
      <c r="D89" s="22" t="s">
        <v>0</v>
      </c>
      <c r="E89" s="22" t="s">
        <v>7</v>
      </c>
      <c r="F89" s="22" t="s">
        <v>2</v>
      </c>
      <c r="G89" s="22">
        <v>3</v>
      </c>
      <c r="H89" s="22" t="s">
        <v>3</v>
      </c>
      <c r="I89" s="22">
        <v>3</v>
      </c>
      <c r="J89" s="22">
        <v>2</v>
      </c>
      <c r="K89" s="22">
        <v>4</v>
      </c>
      <c r="L89" s="22" t="s">
        <v>4</v>
      </c>
      <c r="M89" s="22">
        <v>4424</v>
      </c>
      <c r="N89" s="22" t="s">
        <v>11</v>
      </c>
      <c r="O89" s="22">
        <v>11</v>
      </c>
      <c r="P89" s="22">
        <v>3</v>
      </c>
      <c r="Q89" s="22">
        <v>11</v>
      </c>
      <c r="R89" s="22">
        <f t="shared" si="6"/>
        <v>0</v>
      </c>
      <c r="S89" s="22">
        <v>7</v>
      </c>
      <c r="T89" s="22">
        <v>1</v>
      </c>
      <c r="U89" s="22">
        <v>8</v>
      </c>
      <c r="V89" s="22">
        <v>8</v>
      </c>
    </row>
    <row r="90" spans="2:22" x14ac:dyDescent="0.25">
      <c r="B90" s="22">
        <v>35</v>
      </c>
      <c r="C90" s="22">
        <v>0</v>
      </c>
      <c r="D90" s="22" t="s">
        <v>0</v>
      </c>
      <c r="E90" s="22" t="s">
        <v>1</v>
      </c>
      <c r="F90" s="22" t="s">
        <v>14</v>
      </c>
      <c r="G90" s="22">
        <v>3</v>
      </c>
      <c r="H90" s="22" t="s">
        <v>9</v>
      </c>
      <c r="I90" s="22">
        <v>2</v>
      </c>
      <c r="J90" s="22">
        <v>2</v>
      </c>
      <c r="K90" s="22">
        <v>1</v>
      </c>
      <c r="L90" s="22" t="s">
        <v>4</v>
      </c>
      <c r="M90" s="22">
        <v>4312</v>
      </c>
      <c r="N90" s="22" t="s">
        <v>11</v>
      </c>
      <c r="O90" s="22">
        <v>16</v>
      </c>
      <c r="P90" s="22">
        <v>3</v>
      </c>
      <c r="Q90" s="22">
        <v>15</v>
      </c>
      <c r="R90" s="22">
        <f t="shared" si="6"/>
        <v>1</v>
      </c>
      <c r="S90" s="22">
        <v>13</v>
      </c>
      <c r="T90" s="22">
        <v>2</v>
      </c>
      <c r="U90" s="22">
        <v>8</v>
      </c>
      <c r="V90" s="22">
        <v>1</v>
      </c>
    </row>
    <row r="91" spans="2:22" x14ac:dyDescent="0.25">
      <c r="B91" s="22">
        <v>45</v>
      </c>
      <c r="C91" s="22">
        <v>0</v>
      </c>
      <c r="D91" s="22" t="s">
        <v>0</v>
      </c>
      <c r="E91" s="22" t="s">
        <v>7</v>
      </c>
      <c r="F91" s="22" t="s">
        <v>20</v>
      </c>
      <c r="G91" s="22">
        <v>4</v>
      </c>
      <c r="H91" s="22" t="s">
        <v>9</v>
      </c>
      <c r="I91" s="22">
        <v>3</v>
      </c>
      <c r="J91" s="22">
        <v>3</v>
      </c>
      <c r="K91" s="22">
        <v>1</v>
      </c>
      <c r="L91" s="22" t="s">
        <v>10</v>
      </c>
      <c r="M91" s="22">
        <v>13245</v>
      </c>
      <c r="N91" s="22" t="s">
        <v>5</v>
      </c>
      <c r="O91" s="22">
        <v>17</v>
      </c>
      <c r="P91" s="22">
        <v>4</v>
      </c>
      <c r="Q91" s="22">
        <v>0</v>
      </c>
      <c r="R91" s="22">
        <f t="shared" si="6"/>
        <v>17</v>
      </c>
      <c r="S91" s="22">
        <v>0</v>
      </c>
      <c r="T91" s="22">
        <v>0</v>
      </c>
      <c r="U91" s="22">
        <v>0</v>
      </c>
      <c r="V91" s="22">
        <v>6</v>
      </c>
    </row>
    <row r="92" spans="2:22" x14ac:dyDescent="0.25">
      <c r="B92" s="22">
        <v>37</v>
      </c>
      <c r="C92" s="22">
        <v>0</v>
      </c>
      <c r="D92" s="22" t="s">
        <v>0</v>
      </c>
      <c r="E92" s="22" t="s">
        <v>7</v>
      </c>
      <c r="F92" s="22" t="s">
        <v>8</v>
      </c>
      <c r="G92" s="22">
        <v>1</v>
      </c>
      <c r="H92" s="22" t="s">
        <v>9</v>
      </c>
      <c r="I92" s="22">
        <v>3</v>
      </c>
      <c r="J92" s="22">
        <v>3</v>
      </c>
      <c r="K92" s="22">
        <v>3</v>
      </c>
      <c r="L92" s="22" t="s">
        <v>4</v>
      </c>
      <c r="M92" s="22">
        <v>13664</v>
      </c>
      <c r="N92" s="22" t="s">
        <v>11</v>
      </c>
      <c r="O92" s="22">
        <v>16</v>
      </c>
      <c r="P92" s="22">
        <v>4</v>
      </c>
      <c r="Q92" s="22">
        <v>5</v>
      </c>
      <c r="R92" s="22">
        <f t="shared" si="6"/>
        <v>11</v>
      </c>
      <c r="S92" s="22">
        <v>2</v>
      </c>
      <c r="T92" s="22">
        <v>0</v>
      </c>
      <c r="U92" s="22">
        <v>2</v>
      </c>
      <c r="V92" s="22">
        <v>7</v>
      </c>
    </row>
    <row r="93" spans="2:22" x14ac:dyDescent="0.25">
      <c r="B93" s="22">
        <v>46</v>
      </c>
      <c r="C93" s="22">
        <v>0</v>
      </c>
      <c r="D93" s="22" t="s">
        <v>0</v>
      </c>
      <c r="E93" s="22" t="s">
        <v>13</v>
      </c>
      <c r="F93" s="22" t="s">
        <v>8</v>
      </c>
      <c r="G93" s="22">
        <v>2</v>
      </c>
      <c r="H93" s="22" t="s">
        <v>9</v>
      </c>
      <c r="I93" s="22">
        <v>3</v>
      </c>
      <c r="J93" s="22">
        <v>2</v>
      </c>
      <c r="K93" s="22">
        <v>2</v>
      </c>
      <c r="L93" s="22" t="s">
        <v>15</v>
      </c>
      <c r="M93" s="22">
        <v>5021</v>
      </c>
      <c r="N93" s="22" t="s">
        <v>5</v>
      </c>
      <c r="O93" s="22">
        <v>16</v>
      </c>
      <c r="P93" s="22">
        <v>3</v>
      </c>
      <c r="Q93" s="22">
        <v>4</v>
      </c>
      <c r="R93" s="22">
        <f t="shared" si="6"/>
        <v>12</v>
      </c>
      <c r="S93" s="22">
        <v>2</v>
      </c>
      <c r="T93" s="22">
        <v>0</v>
      </c>
      <c r="U93" s="22">
        <v>2</v>
      </c>
      <c r="V93" s="22">
        <v>5</v>
      </c>
    </row>
    <row r="94" spans="2:22" x14ac:dyDescent="0.25">
      <c r="B94" s="22">
        <v>30</v>
      </c>
      <c r="C94" s="22">
        <v>0</v>
      </c>
      <c r="D94" s="22" t="s">
        <v>0</v>
      </c>
      <c r="E94" s="22" t="s">
        <v>7</v>
      </c>
      <c r="F94" s="22" t="s">
        <v>2</v>
      </c>
      <c r="G94" s="22">
        <v>4</v>
      </c>
      <c r="H94" s="22" t="s">
        <v>9</v>
      </c>
      <c r="I94" s="22">
        <v>2</v>
      </c>
      <c r="J94" s="22">
        <v>2</v>
      </c>
      <c r="K94" s="22">
        <v>4</v>
      </c>
      <c r="L94" s="22" t="s">
        <v>10</v>
      </c>
      <c r="M94" s="22">
        <v>5126</v>
      </c>
      <c r="N94" s="22" t="s">
        <v>5</v>
      </c>
      <c r="O94" s="22">
        <v>10</v>
      </c>
      <c r="P94" s="22">
        <v>2</v>
      </c>
      <c r="Q94" s="22">
        <v>10</v>
      </c>
      <c r="R94" s="22">
        <f t="shared" si="6"/>
        <v>0</v>
      </c>
      <c r="S94" s="22">
        <v>8</v>
      </c>
      <c r="T94" s="22">
        <v>3</v>
      </c>
      <c r="U94" s="22">
        <v>0</v>
      </c>
      <c r="V94" s="22">
        <v>1</v>
      </c>
    </row>
    <row r="95" spans="2:22" x14ac:dyDescent="0.25">
      <c r="B95" s="22">
        <v>35</v>
      </c>
      <c r="C95" s="22">
        <v>0</v>
      </c>
      <c r="D95" s="22" t="s">
        <v>0</v>
      </c>
      <c r="E95" s="22" t="s">
        <v>7</v>
      </c>
      <c r="F95" s="22" t="s">
        <v>8</v>
      </c>
      <c r="G95" s="22">
        <v>2</v>
      </c>
      <c r="H95" s="22" t="s">
        <v>9</v>
      </c>
      <c r="I95" s="22">
        <v>2</v>
      </c>
      <c r="J95" s="22">
        <v>1</v>
      </c>
      <c r="K95" s="22">
        <v>3</v>
      </c>
      <c r="L95" s="22" t="s">
        <v>4</v>
      </c>
      <c r="M95" s="22">
        <v>2859</v>
      </c>
      <c r="N95" s="22" t="s">
        <v>11</v>
      </c>
      <c r="O95" s="22">
        <v>6</v>
      </c>
      <c r="P95" s="22">
        <v>3</v>
      </c>
      <c r="Q95" s="22">
        <v>6</v>
      </c>
      <c r="R95" s="22">
        <f t="shared" si="6"/>
        <v>0</v>
      </c>
      <c r="S95" s="22">
        <v>4</v>
      </c>
      <c r="T95" s="22">
        <v>0</v>
      </c>
      <c r="U95" s="22">
        <v>4</v>
      </c>
      <c r="V95" s="22">
        <v>1</v>
      </c>
    </row>
    <row r="96" spans="2:22" x14ac:dyDescent="0.25">
      <c r="B96" s="22">
        <v>55</v>
      </c>
      <c r="C96" s="22">
        <v>0</v>
      </c>
      <c r="D96" s="22" t="s">
        <v>0</v>
      </c>
      <c r="E96" s="22" t="s">
        <v>1</v>
      </c>
      <c r="F96" s="22" t="s">
        <v>2</v>
      </c>
      <c r="G96" s="22">
        <v>1</v>
      </c>
      <c r="H96" s="22" t="s">
        <v>9</v>
      </c>
      <c r="I96" s="22">
        <v>3</v>
      </c>
      <c r="J96" s="22">
        <v>3</v>
      </c>
      <c r="K96" s="22">
        <v>4</v>
      </c>
      <c r="L96" s="22" t="s">
        <v>10</v>
      </c>
      <c r="M96" s="22">
        <v>10239</v>
      </c>
      <c r="N96" s="22" t="s">
        <v>11</v>
      </c>
      <c r="O96" s="22">
        <v>24</v>
      </c>
      <c r="P96" s="22">
        <v>3</v>
      </c>
      <c r="Q96" s="22">
        <v>1</v>
      </c>
      <c r="R96" s="22">
        <f t="shared" si="6"/>
        <v>23</v>
      </c>
      <c r="S96" s="22">
        <v>0</v>
      </c>
      <c r="T96" s="22">
        <v>1</v>
      </c>
      <c r="U96" s="22">
        <v>0</v>
      </c>
      <c r="V96" s="22">
        <v>1</v>
      </c>
    </row>
    <row r="97" spans="2:22" x14ac:dyDescent="0.25">
      <c r="B97" s="22">
        <v>38</v>
      </c>
      <c r="C97" s="22">
        <v>0</v>
      </c>
      <c r="D97" s="22" t="s">
        <v>12</v>
      </c>
      <c r="E97" s="22" t="s">
        <v>7</v>
      </c>
      <c r="F97" s="22" t="s">
        <v>8</v>
      </c>
      <c r="G97" s="22">
        <v>2</v>
      </c>
      <c r="H97" s="22" t="s">
        <v>3</v>
      </c>
      <c r="I97" s="22">
        <v>1</v>
      </c>
      <c r="J97" s="22">
        <v>2</v>
      </c>
      <c r="K97" s="22">
        <v>4</v>
      </c>
      <c r="L97" s="22" t="s">
        <v>15</v>
      </c>
      <c r="M97" s="22">
        <v>5329</v>
      </c>
      <c r="N97" s="22" t="s">
        <v>5</v>
      </c>
      <c r="O97" s="22">
        <v>17</v>
      </c>
      <c r="P97" s="22">
        <v>3</v>
      </c>
      <c r="Q97" s="22">
        <v>13</v>
      </c>
      <c r="R97" s="22">
        <f t="shared" si="6"/>
        <v>4</v>
      </c>
      <c r="S97" s="22">
        <v>11</v>
      </c>
      <c r="T97" s="22">
        <v>1</v>
      </c>
      <c r="U97" s="22">
        <v>9</v>
      </c>
      <c r="V97" s="22">
        <v>6</v>
      </c>
    </row>
    <row r="98" spans="2:22" x14ac:dyDescent="0.25">
      <c r="B98" s="22">
        <v>34</v>
      </c>
      <c r="C98" s="22">
        <v>0</v>
      </c>
      <c r="D98" s="22" t="s">
        <v>0</v>
      </c>
      <c r="E98" s="22" t="s">
        <v>7</v>
      </c>
      <c r="F98" s="22" t="s">
        <v>8</v>
      </c>
      <c r="G98" s="22">
        <v>1</v>
      </c>
      <c r="H98" s="22" t="s">
        <v>9</v>
      </c>
      <c r="I98" s="22">
        <v>3</v>
      </c>
      <c r="J98" s="22">
        <v>2</v>
      </c>
      <c r="K98" s="22">
        <v>2</v>
      </c>
      <c r="L98" s="22" t="s">
        <v>10</v>
      </c>
      <c r="M98" s="22">
        <v>4325</v>
      </c>
      <c r="N98" s="22" t="s">
        <v>11</v>
      </c>
      <c r="O98" s="22">
        <v>5</v>
      </c>
      <c r="P98" s="22">
        <v>3</v>
      </c>
      <c r="Q98" s="22">
        <v>5</v>
      </c>
      <c r="R98" s="22">
        <f t="shared" si="6"/>
        <v>0</v>
      </c>
      <c r="S98" s="22">
        <v>2</v>
      </c>
      <c r="T98" s="22">
        <v>1</v>
      </c>
      <c r="U98" s="22">
        <v>3</v>
      </c>
      <c r="V98" s="22">
        <v>1</v>
      </c>
    </row>
    <row r="99" spans="2:22" x14ac:dyDescent="0.25">
      <c r="B99" s="22">
        <v>56</v>
      </c>
      <c r="C99" s="22">
        <v>0</v>
      </c>
      <c r="D99" s="22" t="s">
        <v>0</v>
      </c>
      <c r="E99" s="22" t="s">
        <v>7</v>
      </c>
      <c r="F99" s="22" t="s">
        <v>2</v>
      </c>
      <c r="G99" s="22">
        <v>4</v>
      </c>
      <c r="H99" s="22" t="s">
        <v>9</v>
      </c>
      <c r="I99" s="22">
        <v>1</v>
      </c>
      <c r="J99" s="22">
        <v>3</v>
      </c>
      <c r="K99" s="22">
        <v>4</v>
      </c>
      <c r="L99" s="22" t="s">
        <v>4</v>
      </c>
      <c r="M99" s="22">
        <v>7260</v>
      </c>
      <c r="N99" s="22" t="s">
        <v>11</v>
      </c>
      <c r="O99" s="22">
        <v>37</v>
      </c>
      <c r="P99" s="22">
        <v>2</v>
      </c>
      <c r="Q99" s="22">
        <v>6</v>
      </c>
      <c r="R99" s="22">
        <f t="shared" si="6"/>
        <v>31</v>
      </c>
      <c r="S99" s="22">
        <v>4</v>
      </c>
      <c r="T99" s="22">
        <v>0</v>
      </c>
      <c r="U99" s="22">
        <v>2</v>
      </c>
      <c r="V99" s="22">
        <v>7</v>
      </c>
    </row>
    <row r="100" spans="2:22" x14ac:dyDescent="0.25">
      <c r="B100" s="22">
        <v>23</v>
      </c>
      <c r="C100" s="22">
        <v>0</v>
      </c>
      <c r="D100" s="22" t="s">
        <v>0</v>
      </c>
      <c r="E100" s="22" t="s">
        <v>1</v>
      </c>
      <c r="F100" s="22" t="s">
        <v>17</v>
      </c>
      <c r="G100" s="22">
        <v>3</v>
      </c>
      <c r="H100" s="22" t="s">
        <v>9</v>
      </c>
      <c r="I100" s="22">
        <v>3</v>
      </c>
      <c r="J100" s="22">
        <v>1</v>
      </c>
      <c r="K100" s="22">
        <v>1</v>
      </c>
      <c r="L100" s="22" t="s">
        <v>15</v>
      </c>
      <c r="M100" s="22">
        <v>2322</v>
      </c>
      <c r="N100" s="22" t="s">
        <v>11</v>
      </c>
      <c r="O100" s="22">
        <v>3</v>
      </c>
      <c r="P100" s="22">
        <v>3</v>
      </c>
      <c r="Q100" s="22">
        <v>0</v>
      </c>
      <c r="R100" s="22">
        <f t="shared" si="6"/>
        <v>3</v>
      </c>
      <c r="S100" s="22">
        <v>0</v>
      </c>
      <c r="T100" s="22">
        <v>0</v>
      </c>
      <c r="U100" s="22">
        <v>0</v>
      </c>
      <c r="V100" s="22">
        <v>2</v>
      </c>
    </row>
    <row r="101" spans="2:22" x14ac:dyDescent="0.25">
      <c r="B101" s="22">
        <v>51</v>
      </c>
      <c r="C101" s="22">
        <v>0</v>
      </c>
      <c r="D101" s="22" t="s">
        <v>0</v>
      </c>
      <c r="E101" s="22" t="s">
        <v>7</v>
      </c>
      <c r="F101" s="22" t="s">
        <v>2</v>
      </c>
      <c r="G101" s="22">
        <v>4</v>
      </c>
      <c r="H101" s="22" t="s">
        <v>9</v>
      </c>
      <c r="I101" s="22">
        <v>3</v>
      </c>
      <c r="J101" s="22">
        <v>1</v>
      </c>
      <c r="K101" s="22">
        <v>4</v>
      </c>
      <c r="L101" s="22" t="s">
        <v>10</v>
      </c>
      <c r="M101" s="22">
        <v>2075</v>
      </c>
      <c r="N101" s="22" t="s">
        <v>11</v>
      </c>
      <c r="O101" s="22">
        <v>10</v>
      </c>
      <c r="P101" s="22">
        <v>3</v>
      </c>
      <c r="Q101" s="22">
        <v>4</v>
      </c>
      <c r="R101" s="22">
        <f t="shared" si="6"/>
        <v>6</v>
      </c>
      <c r="S101" s="22">
        <v>2</v>
      </c>
      <c r="T101" s="22">
        <v>0</v>
      </c>
      <c r="U101" s="22">
        <v>3</v>
      </c>
      <c r="V101" s="22">
        <v>9</v>
      </c>
    </row>
    <row r="102" spans="2:22" x14ac:dyDescent="0.25">
      <c r="B102" s="22">
        <v>30</v>
      </c>
      <c r="C102" s="22">
        <v>0</v>
      </c>
      <c r="D102" s="22" t="s">
        <v>0</v>
      </c>
      <c r="E102" s="22" t="s">
        <v>7</v>
      </c>
      <c r="F102" s="22" t="s">
        <v>2</v>
      </c>
      <c r="G102" s="22">
        <v>3</v>
      </c>
      <c r="H102" s="22" t="s">
        <v>9</v>
      </c>
      <c r="I102" s="22">
        <v>2</v>
      </c>
      <c r="J102" s="22">
        <v>2</v>
      </c>
      <c r="K102" s="22">
        <v>4</v>
      </c>
      <c r="L102" s="22" t="s">
        <v>10</v>
      </c>
      <c r="M102" s="22">
        <v>4152</v>
      </c>
      <c r="N102" s="22" t="s">
        <v>11</v>
      </c>
      <c r="O102" s="22">
        <v>11</v>
      </c>
      <c r="P102" s="22">
        <v>3</v>
      </c>
      <c r="Q102" s="22">
        <v>11</v>
      </c>
      <c r="R102" s="22">
        <f t="shared" si="6"/>
        <v>0</v>
      </c>
      <c r="S102" s="22">
        <v>10</v>
      </c>
      <c r="T102" s="22">
        <v>10</v>
      </c>
      <c r="U102" s="22">
        <v>8</v>
      </c>
      <c r="V102" s="22">
        <v>2</v>
      </c>
    </row>
    <row r="103" spans="2:22" x14ac:dyDescent="0.25">
      <c r="B103" s="22">
        <v>46</v>
      </c>
      <c r="C103" s="22">
        <v>1</v>
      </c>
      <c r="D103" s="22" t="s">
        <v>0</v>
      </c>
      <c r="E103" s="22" t="s">
        <v>1</v>
      </c>
      <c r="F103" s="22" t="s">
        <v>8</v>
      </c>
      <c r="G103" s="22">
        <v>3</v>
      </c>
      <c r="H103" s="22" t="s">
        <v>9</v>
      </c>
      <c r="I103" s="22">
        <v>2</v>
      </c>
      <c r="J103" s="22">
        <v>3</v>
      </c>
      <c r="K103" s="22">
        <v>4</v>
      </c>
      <c r="L103" s="22" t="s">
        <v>4</v>
      </c>
      <c r="M103" s="22">
        <v>9619</v>
      </c>
      <c r="N103" s="22" t="s">
        <v>11</v>
      </c>
      <c r="O103" s="22">
        <v>9</v>
      </c>
      <c r="P103" s="22">
        <v>3</v>
      </c>
      <c r="Q103" s="22">
        <v>9</v>
      </c>
      <c r="R103" s="22">
        <f t="shared" si="6"/>
        <v>0</v>
      </c>
      <c r="S103" s="22">
        <v>8</v>
      </c>
      <c r="T103" s="22">
        <v>4</v>
      </c>
      <c r="U103" s="22">
        <v>7</v>
      </c>
      <c r="V103" s="22">
        <v>9</v>
      </c>
    </row>
    <row r="104" spans="2:22" x14ac:dyDescent="0.25">
      <c r="B104" s="22">
        <v>40</v>
      </c>
      <c r="C104" s="22">
        <v>0</v>
      </c>
      <c r="D104" s="22" t="s">
        <v>6</v>
      </c>
      <c r="E104" s="22" t="s">
        <v>7</v>
      </c>
      <c r="F104" s="22" t="s">
        <v>2</v>
      </c>
      <c r="G104" s="22">
        <v>3</v>
      </c>
      <c r="H104" s="22" t="s">
        <v>9</v>
      </c>
      <c r="I104" s="22">
        <v>2</v>
      </c>
      <c r="J104" s="22">
        <v>4</v>
      </c>
      <c r="K104" s="22">
        <v>2</v>
      </c>
      <c r="L104" s="22" t="s">
        <v>10</v>
      </c>
      <c r="M104" s="22">
        <v>13503</v>
      </c>
      <c r="N104" s="22" t="s">
        <v>11</v>
      </c>
      <c r="O104" s="22">
        <v>22</v>
      </c>
      <c r="P104" s="22">
        <v>2</v>
      </c>
      <c r="Q104" s="22">
        <v>22</v>
      </c>
      <c r="R104" s="22">
        <f t="shared" si="6"/>
        <v>0</v>
      </c>
      <c r="S104" s="22">
        <v>3</v>
      </c>
      <c r="T104" s="22">
        <v>11</v>
      </c>
      <c r="U104" s="22">
        <v>11</v>
      </c>
      <c r="V104" s="22">
        <v>1</v>
      </c>
    </row>
    <row r="105" spans="2:22" x14ac:dyDescent="0.25">
      <c r="B105" s="22">
        <v>51</v>
      </c>
      <c r="C105" s="22">
        <v>0</v>
      </c>
      <c r="D105" s="22" t="s">
        <v>0</v>
      </c>
      <c r="E105" s="22" t="s">
        <v>1</v>
      </c>
      <c r="F105" s="22" t="s">
        <v>14</v>
      </c>
      <c r="G105" s="22">
        <v>3</v>
      </c>
      <c r="H105" s="22" t="s">
        <v>9</v>
      </c>
      <c r="I105" s="22">
        <v>3</v>
      </c>
      <c r="J105" s="22">
        <v>2</v>
      </c>
      <c r="K105" s="22">
        <v>4</v>
      </c>
      <c r="L105" s="22" t="s">
        <v>4</v>
      </c>
      <c r="M105" s="22">
        <v>5441</v>
      </c>
      <c r="N105" s="22" t="s">
        <v>5</v>
      </c>
      <c r="O105" s="22">
        <v>11</v>
      </c>
      <c r="P105" s="22">
        <v>1</v>
      </c>
      <c r="Q105" s="22">
        <v>10</v>
      </c>
      <c r="R105" s="22">
        <f t="shared" si="6"/>
        <v>1</v>
      </c>
      <c r="S105" s="22">
        <v>7</v>
      </c>
      <c r="T105" s="22">
        <v>1</v>
      </c>
      <c r="U105" s="22">
        <v>0</v>
      </c>
      <c r="V105" s="22">
        <v>21</v>
      </c>
    </row>
    <row r="106" spans="2:22" x14ac:dyDescent="0.25">
      <c r="B106" s="22">
        <v>30</v>
      </c>
      <c r="C106" s="22">
        <v>0</v>
      </c>
      <c r="D106" s="22" t="s">
        <v>0</v>
      </c>
      <c r="E106" s="22" t="s">
        <v>1</v>
      </c>
      <c r="F106" s="22" t="s">
        <v>8</v>
      </c>
      <c r="G106" s="22">
        <v>3</v>
      </c>
      <c r="H106" s="22" t="s">
        <v>3</v>
      </c>
      <c r="I106" s="22">
        <v>2</v>
      </c>
      <c r="J106" s="22">
        <v>2</v>
      </c>
      <c r="K106" s="22">
        <v>2</v>
      </c>
      <c r="L106" s="22" t="s">
        <v>15</v>
      </c>
      <c r="M106" s="22">
        <v>5209</v>
      </c>
      <c r="N106" s="22" t="s">
        <v>5</v>
      </c>
      <c r="O106" s="22">
        <v>11</v>
      </c>
      <c r="P106" s="22">
        <v>2</v>
      </c>
      <c r="Q106" s="22">
        <v>11</v>
      </c>
      <c r="R106" s="22">
        <f t="shared" si="6"/>
        <v>0</v>
      </c>
      <c r="S106" s="22">
        <v>8</v>
      </c>
      <c r="T106" s="22">
        <v>2</v>
      </c>
      <c r="U106" s="22">
        <v>7</v>
      </c>
      <c r="V106" s="22">
        <v>4</v>
      </c>
    </row>
    <row r="107" spans="2:22" x14ac:dyDescent="0.25">
      <c r="B107" s="22">
        <v>46</v>
      </c>
      <c r="C107" s="22">
        <v>0</v>
      </c>
      <c r="D107" s="22" t="s">
        <v>6</v>
      </c>
      <c r="E107" s="22" t="s">
        <v>7</v>
      </c>
      <c r="F107" s="22" t="s">
        <v>8</v>
      </c>
      <c r="G107" s="22">
        <v>3</v>
      </c>
      <c r="H107" s="22" t="s">
        <v>9</v>
      </c>
      <c r="I107" s="22">
        <v>2</v>
      </c>
      <c r="J107" s="22">
        <v>3</v>
      </c>
      <c r="K107" s="22">
        <v>1</v>
      </c>
      <c r="L107" s="22" t="s">
        <v>10</v>
      </c>
      <c r="M107" s="22">
        <v>10673</v>
      </c>
      <c r="N107" s="22" t="s">
        <v>5</v>
      </c>
      <c r="O107" s="22">
        <v>21</v>
      </c>
      <c r="P107" s="22">
        <v>2</v>
      </c>
      <c r="Q107" s="22">
        <v>10</v>
      </c>
      <c r="R107" s="22">
        <f t="shared" si="6"/>
        <v>11</v>
      </c>
      <c r="S107" s="22">
        <v>9</v>
      </c>
      <c r="T107" s="22">
        <v>9</v>
      </c>
      <c r="U107" s="22">
        <v>5</v>
      </c>
      <c r="V107" s="22">
        <v>1</v>
      </c>
    </row>
    <row r="108" spans="2:22" x14ac:dyDescent="0.25">
      <c r="B108" s="22">
        <v>32</v>
      </c>
      <c r="C108" s="22">
        <v>0</v>
      </c>
      <c r="D108" s="22" t="s">
        <v>0</v>
      </c>
      <c r="E108" s="22" t="s">
        <v>1</v>
      </c>
      <c r="F108" s="22" t="s">
        <v>8</v>
      </c>
      <c r="G108" s="22">
        <v>2</v>
      </c>
      <c r="H108" s="22" t="s">
        <v>9</v>
      </c>
      <c r="I108" s="22">
        <v>3</v>
      </c>
      <c r="J108" s="22">
        <v>2</v>
      </c>
      <c r="K108" s="22">
        <v>3</v>
      </c>
      <c r="L108" s="22" t="s">
        <v>4</v>
      </c>
      <c r="M108" s="22">
        <v>5010</v>
      </c>
      <c r="N108" s="22" t="s">
        <v>11</v>
      </c>
      <c r="O108" s="22">
        <v>12</v>
      </c>
      <c r="P108" s="22">
        <v>3</v>
      </c>
      <c r="Q108" s="22">
        <v>11</v>
      </c>
      <c r="R108" s="22">
        <f t="shared" si="6"/>
        <v>1</v>
      </c>
      <c r="S108" s="22">
        <v>8</v>
      </c>
      <c r="T108" s="22">
        <v>5</v>
      </c>
      <c r="U108" s="22">
        <v>7</v>
      </c>
      <c r="V108" s="22">
        <v>6</v>
      </c>
    </row>
    <row r="109" spans="2:22" x14ac:dyDescent="0.25">
      <c r="B109" s="22">
        <v>54</v>
      </c>
      <c r="C109" s="22">
        <v>0</v>
      </c>
      <c r="D109" s="22" t="s">
        <v>0</v>
      </c>
      <c r="E109" s="22" t="s">
        <v>7</v>
      </c>
      <c r="F109" s="22" t="s">
        <v>17</v>
      </c>
      <c r="G109" s="22">
        <v>1</v>
      </c>
      <c r="H109" s="22" t="s">
        <v>3</v>
      </c>
      <c r="I109" s="22">
        <v>3</v>
      </c>
      <c r="J109" s="22">
        <v>3</v>
      </c>
      <c r="K109" s="22">
        <v>3</v>
      </c>
      <c r="L109" s="22" t="s">
        <v>10</v>
      </c>
      <c r="M109" s="22">
        <v>13549</v>
      </c>
      <c r="N109" s="22" t="s">
        <v>11</v>
      </c>
      <c r="O109" s="22">
        <v>16</v>
      </c>
      <c r="P109" s="22">
        <v>1</v>
      </c>
      <c r="Q109" s="22">
        <v>4</v>
      </c>
      <c r="R109" s="22">
        <f t="shared" si="6"/>
        <v>12</v>
      </c>
      <c r="S109" s="22">
        <v>3</v>
      </c>
      <c r="T109" s="22">
        <v>0</v>
      </c>
      <c r="U109" s="22">
        <v>3</v>
      </c>
      <c r="V109" s="22">
        <v>2</v>
      </c>
    </row>
    <row r="110" spans="2:22" x14ac:dyDescent="0.25">
      <c r="B110" s="22">
        <v>24</v>
      </c>
      <c r="C110" s="22">
        <v>0</v>
      </c>
      <c r="D110" s="22" t="s">
        <v>0</v>
      </c>
      <c r="E110" s="22" t="s">
        <v>1</v>
      </c>
      <c r="F110" s="22" t="s">
        <v>20</v>
      </c>
      <c r="G110" s="22">
        <v>1</v>
      </c>
      <c r="H110" s="22" t="s">
        <v>3</v>
      </c>
      <c r="I110" s="22">
        <v>3</v>
      </c>
      <c r="J110" s="22">
        <v>2</v>
      </c>
      <c r="K110" s="22">
        <v>3</v>
      </c>
      <c r="L110" s="22" t="s">
        <v>10</v>
      </c>
      <c r="M110" s="22">
        <v>4999</v>
      </c>
      <c r="N110" s="22" t="s">
        <v>11</v>
      </c>
      <c r="O110" s="22">
        <v>4</v>
      </c>
      <c r="P110" s="22">
        <v>2</v>
      </c>
      <c r="Q110" s="22">
        <v>3</v>
      </c>
      <c r="R110" s="22">
        <f t="shared" si="6"/>
        <v>1</v>
      </c>
      <c r="S110" s="22">
        <v>2</v>
      </c>
      <c r="T110" s="22">
        <v>0</v>
      </c>
      <c r="U110" s="22">
        <v>2</v>
      </c>
      <c r="V110" s="22">
        <v>3</v>
      </c>
    </row>
    <row r="111" spans="2:22" x14ac:dyDescent="0.25">
      <c r="B111" s="22">
        <v>28</v>
      </c>
      <c r="C111" s="22">
        <v>0</v>
      </c>
      <c r="D111" s="22" t="s">
        <v>12</v>
      </c>
      <c r="E111" s="22" t="s">
        <v>1</v>
      </c>
      <c r="F111" s="22" t="s">
        <v>8</v>
      </c>
      <c r="G111" s="22">
        <v>2</v>
      </c>
      <c r="H111" s="22" t="s">
        <v>9</v>
      </c>
      <c r="I111" s="22">
        <v>3</v>
      </c>
      <c r="J111" s="22">
        <v>2</v>
      </c>
      <c r="K111" s="22">
        <v>3</v>
      </c>
      <c r="L111" s="22" t="s">
        <v>10</v>
      </c>
      <c r="M111" s="22">
        <v>4221</v>
      </c>
      <c r="N111" s="22" t="s">
        <v>11</v>
      </c>
      <c r="O111" s="22">
        <v>5</v>
      </c>
      <c r="P111" s="22">
        <v>4</v>
      </c>
      <c r="Q111" s="22">
        <v>5</v>
      </c>
      <c r="R111" s="22">
        <f t="shared" si="6"/>
        <v>0</v>
      </c>
      <c r="S111" s="22">
        <v>4</v>
      </c>
      <c r="T111" s="22">
        <v>0</v>
      </c>
      <c r="U111" s="22">
        <v>4</v>
      </c>
      <c r="V111" s="22">
        <v>4</v>
      </c>
    </row>
    <row r="112" spans="2:22" x14ac:dyDescent="0.25">
      <c r="B112" s="22">
        <v>58</v>
      </c>
      <c r="C112" s="22">
        <v>0</v>
      </c>
      <c r="D112" s="22" t="s">
        <v>0</v>
      </c>
      <c r="E112" s="22" t="s">
        <v>1</v>
      </c>
      <c r="F112" s="22" t="s">
        <v>8</v>
      </c>
      <c r="G112" s="22">
        <v>4</v>
      </c>
      <c r="H112" s="22" t="s">
        <v>9</v>
      </c>
      <c r="I112" s="22">
        <v>3</v>
      </c>
      <c r="J112" s="22">
        <v>4</v>
      </c>
      <c r="K112" s="22">
        <v>3</v>
      </c>
      <c r="L112" s="22" t="s">
        <v>4</v>
      </c>
      <c r="M112" s="22">
        <v>13872</v>
      </c>
      <c r="N112" s="22" t="s">
        <v>11</v>
      </c>
      <c r="O112" s="22">
        <v>38</v>
      </c>
      <c r="P112" s="22">
        <v>2</v>
      </c>
      <c r="Q112" s="22">
        <v>37</v>
      </c>
      <c r="R112" s="22">
        <f t="shared" si="6"/>
        <v>1</v>
      </c>
      <c r="S112" s="22">
        <v>10</v>
      </c>
      <c r="T112" s="22">
        <v>1</v>
      </c>
      <c r="U112" s="22">
        <v>8</v>
      </c>
      <c r="V112" s="22">
        <v>10</v>
      </c>
    </row>
    <row r="113" spans="2:22" x14ac:dyDescent="0.25">
      <c r="B113" s="22">
        <v>44</v>
      </c>
      <c r="C113" s="22">
        <v>0</v>
      </c>
      <c r="D113" s="22" t="s">
        <v>12</v>
      </c>
      <c r="E113" s="22" t="s">
        <v>7</v>
      </c>
      <c r="F113" s="22" t="s">
        <v>8</v>
      </c>
      <c r="G113" s="22">
        <v>2</v>
      </c>
      <c r="H113" s="22" t="s">
        <v>9</v>
      </c>
      <c r="I113" s="22">
        <v>3</v>
      </c>
      <c r="J113" s="22">
        <v>2</v>
      </c>
      <c r="K113" s="22">
        <v>2</v>
      </c>
      <c r="L113" s="22" t="s">
        <v>10</v>
      </c>
      <c r="M113" s="22">
        <v>2042</v>
      </c>
      <c r="N113" s="22" t="s">
        <v>11</v>
      </c>
      <c r="O113" s="22">
        <v>17</v>
      </c>
      <c r="P113" s="22">
        <v>4</v>
      </c>
      <c r="Q113" s="22">
        <v>3</v>
      </c>
      <c r="R113" s="22">
        <f t="shared" si="6"/>
        <v>14</v>
      </c>
      <c r="S113" s="22">
        <v>2</v>
      </c>
      <c r="T113" s="22">
        <v>1</v>
      </c>
      <c r="U113" s="22">
        <v>2</v>
      </c>
      <c r="V113" s="22">
        <v>23</v>
      </c>
    </row>
    <row r="114" spans="2:22" x14ac:dyDescent="0.25">
      <c r="B114" s="22">
        <v>37</v>
      </c>
      <c r="C114" s="22">
        <v>1</v>
      </c>
      <c r="D114" s="22" t="s">
        <v>0</v>
      </c>
      <c r="E114" s="22" t="s">
        <v>13</v>
      </c>
      <c r="F114" s="22" t="s">
        <v>13</v>
      </c>
      <c r="G114" s="22">
        <v>3</v>
      </c>
      <c r="H114" s="22" t="s">
        <v>9</v>
      </c>
      <c r="I114" s="22">
        <v>3</v>
      </c>
      <c r="J114" s="22">
        <v>1</v>
      </c>
      <c r="K114" s="22">
        <v>1</v>
      </c>
      <c r="L114" s="22" t="s">
        <v>15</v>
      </c>
      <c r="M114" s="22">
        <v>2073</v>
      </c>
      <c r="N114" s="22" t="s">
        <v>5</v>
      </c>
      <c r="O114" s="22">
        <v>7</v>
      </c>
      <c r="P114" s="22">
        <v>3</v>
      </c>
      <c r="Q114" s="22">
        <v>3</v>
      </c>
      <c r="R114" s="22">
        <f t="shared" si="6"/>
        <v>4</v>
      </c>
      <c r="S114" s="22">
        <v>2</v>
      </c>
      <c r="T114" s="22">
        <v>0</v>
      </c>
      <c r="U114" s="22">
        <v>2</v>
      </c>
      <c r="V114" s="22">
        <v>6</v>
      </c>
    </row>
    <row r="115" spans="2:22" x14ac:dyDescent="0.25">
      <c r="B115" s="22">
        <v>32</v>
      </c>
      <c r="C115" s="22">
        <v>0</v>
      </c>
      <c r="D115" s="22" t="s">
        <v>0</v>
      </c>
      <c r="E115" s="22" t="s">
        <v>7</v>
      </c>
      <c r="F115" s="22" t="s">
        <v>2</v>
      </c>
      <c r="G115" s="22">
        <v>4</v>
      </c>
      <c r="H115" s="22" t="s">
        <v>9</v>
      </c>
      <c r="I115" s="22">
        <v>3</v>
      </c>
      <c r="J115" s="22">
        <v>1</v>
      </c>
      <c r="K115" s="22">
        <v>1</v>
      </c>
      <c r="L115" s="22" t="s">
        <v>4</v>
      </c>
      <c r="M115" s="22">
        <v>2956</v>
      </c>
      <c r="N115" s="22" t="s">
        <v>11</v>
      </c>
      <c r="O115" s="22">
        <v>1</v>
      </c>
      <c r="P115" s="22">
        <v>3</v>
      </c>
      <c r="Q115" s="22">
        <v>1</v>
      </c>
      <c r="R115" s="22">
        <f t="shared" si="6"/>
        <v>0</v>
      </c>
      <c r="S115" s="22">
        <v>0</v>
      </c>
      <c r="T115" s="22">
        <v>0</v>
      </c>
      <c r="U115" s="22">
        <v>0</v>
      </c>
      <c r="V115" s="22">
        <v>1</v>
      </c>
    </row>
    <row r="116" spans="2:22" x14ac:dyDescent="0.25">
      <c r="B116" s="22">
        <v>20</v>
      </c>
      <c r="C116" s="22">
        <v>1</v>
      </c>
      <c r="D116" s="22" t="s">
        <v>6</v>
      </c>
      <c r="E116" s="22" t="s">
        <v>7</v>
      </c>
      <c r="F116" s="22" t="s">
        <v>2</v>
      </c>
      <c r="G116" s="22">
        <v>4</v>
      </c>
      <c r="H116" s="22" t="s">
        <v>3</v>
      </c>
      <c r="I116" s="22">
        <v>2</v>
      </c>
      <c r="J116" s="22">
        <v>1</v>
      </c>
      <c r="K116" s="22">
        <v>4</v>
      </c>
      <c r="L116" s="22" t="s">
        <v>4</v>
      </c>
      <c r="M116" s="22">
        <v>2926</v>
      </c>
      <c r="N116" s="22" t="s">
        <v>5</v>
      </c>
      <c r="O116" s="22">
        <v>1</v>
      </c>
      <c r="P116" s="22">
        <v>3</v>
      </c>
      <c r="Q116" s="22">
        <v>1</v>
      </c>
      <c r="R116" s="22">
        <f t="shared" si="6"/>
        <v>0</v>
      </c>
      <c r="S116" s="22">
        <v>0</v>
      </c>
      <c r="T116" s="22">
        <v>1</v>
      </c>
      <c r="U116" s="22">
        <v>0</v>
      </c>
      <c r="V116" s="22">
        <v>6</v>
      </c>
    </row>
    <row r="117" spans="2:22" x14ac:dyDescent="0.25">
      <c r="B117" s="22">
        <v>34</v>
      </c>
      <c r="C117" s="22">
        <v>0</v>
      </c>
      <c r="D117" s="22" t="s">
        <v>0</v>
      </c>
      <c r="E117" s="22" t="s">
        <v>7</v>
      </c>
      <c r="F117" s="22" t="s">
        <v>20</v>
      </c>
      <c r="G117" s="22">
        <v>1</v>
      </c>
      <c r="H117" s="22" t="s">
        <v>3</v>
      </c>
      <c r="I117" s="22">
        <v>3</v>
      </c>
      <c r="J117" s="22">
        <v>2</v>
      </c>
      <c r="K117" s="22">
        <v>3</v>
      </c>
      <c r="L117" s="22" t="s">
        <v>4</v>
      </c>
      <c r="M117" s="22">
        <v>4809</v>
      </c>
      <c r="N117" s="22" t="s">
        <v>11</v>
      </c>
      <c r="O117" s="22">
        <v>16</v>
      </c>
      <c r="P117" s="22">
        <v>3</v>
      </c>
      <c r="Q117" s="22">
        <v>16</v>
      </c>
      <c r="R117" s="22">
        <f t="shared" si="6"/>
        <v>0</v>
      </c>
      <c r="S117" s="22">
        <v>13</v>
      </c>
      <c r="T117" s="22">
        <v>2</v>
      </c>
      <c r="U117" s="22">
        <v>10</v>
      </c>
      <c r="V117" s="22">
        <v>6</v>
      </c>
    </row>
    <row r="118" spans="2:22" x14ac:dyDescent="0.25">
      <c r="B118" s="22">
        <v>37</v>
      </c>
      <c r="C118" s="22">
        <v>0</v>
      </c>
      <c r="D118" s="22" t="s">
        <v>12</v>
      </c>
      <c r="E118" s="22" t="s">
        <v>7</v>
      </c>
      <c r="F118" s="22" t="s">
        <v>2</v>
      </c>
      <c r="G118" s="22">
        <v>3</v>
      </c>
      <c r="H118" s="22" t="s">
        <v>9</v>
      </c>
      <c r="I118" s="22">
        <v>2</v>
      </c>
      <c r="J118" s="22">
        <v>2</v>
      </c>
      <c r="K118" s="22">
        <v>4</v>
      </c>
      <c r="L118" s="22" t="s">
        <v>15</v>
      </c>
      <c r="M118" s="22">
        <v>5163</v>
      </c>
      <c r="N118" s="22" t="s">
        <v>11</v>
      </c>
      <c r="O118" s="22">
        <v>17</v>
      </c>
      <c r="P118" s="22">
        <v>4</v>
      </c>
      <c r="Q118" s="22">
        <v>1</v>
      </c>
      <c r="R118" s="22">
        <f t="shared" si="6"/>
        <v>16</v>
      </c>
      <c r="S118" s="22">
        <v>0</v>
      </c>
      <c r="T118" s="22">
        <v>0</v>
      </c>
      <c r="U118" s="22">
        <v>0</v>
      </c>
      <c r="V118" s="22">
        <v>2</v>
      </c>
    </row>
    <row r="119" spans="2:22" x14ac:dyDescent="0.25">
      <c r="B119" s="22">
        <v>59</v>
      </c>
      <c r="C119" s="22">
        <v>0</v>
      </c>
      <c r="D119" s="22" t="s">
        <v>12</v>
      </c>
      <c r="E119" s="22" t="s">
        <v>13</v>
      </c>
      <c r="F119" s="22" t="s">
        <v>13</v>
      </c>
      <c r="G119" s="22">
        <v>3</v>
      </c>
      <c r="H119" s="22" t="s">
        <v>3</v>
      </c>
      <c r="I119" s="22">
        <v>2</v>
      </c>
      <c r="J119" s="22">
        <v>5</v>
      </c>
      <c r="K119" s="22">
        <v>4</v>
      </c>
      <c r="L119" s="22" t="s">
        <v>10</v>
      </c>
      <c r="M119" s="22">
        <v>18844</v>
      </c>
      <c r="N119" s="22" t="s">
        <v>11</v>
      </c>
      <c r="O119" s="22">
        <v>30</v>
      </c>
      <c r="P119" s="22">
        <v>3</v>
      </c>
      <c r="Q119" s="22">
        <v>3</v>
      </c>
      <c r="R119" s="22">
        <f t="shared" si="6"/>
        <v>27</v>
      </c>
      <c r="S119" s="22">
        <v>2</v>
      </c>
      <c r="T119" s="22">
        <v>2</v>
      </c>
      <c r="U119" s="22">
        <v>2</v>
      </c>
      <c r="V119" s="22">
        <v>2</v>
      </c>
    </row>
    <row r="120" spans="2:22" x14ac:dyDescent="0.25">
      <c r="B120" s="22">
        <v>50</v>
      </c>
      <c r="C120" s="22">
        <v>0</v>
      </c>
      <c r="D120" s="22" t="s">
        <v>6</v>
      </c>
      <c r="E120" s="22" t="s">
        <v>7</v>
      </c>
      <c r="F120" s="22" t="s">
        <v>2</v>
      </c>
      <c r="G120" s="22">
        <v>1</v>
      </c>
      <c r="H120" s="22" t="s">
        <v>3</v>
      </c>
      <c r="I120" s="22">
        <v>3</v>
      </c>
      <c r="J120" s="22">
        <v>5</v>
      </c>
      <c r="K120" s="22">
        <v>2</v>
      </c>
      <c r="L120" s="22" t="s">
        <v>10</v>
      </c>
      <c r="M120" s="22">
        <v>18172</v>
      </c>
      <c r="N120" s="22" t="s">
        <v>5</v>
      </c>
      <c r="O120" s="22">
        <v>28</v>
      </c>
      <c r="P120" s="22">
        <v>2</v>
      </c>
      <c r="Q120" s="22">
        <v>8</v>
      </c>
      <c r="R120" s="22">
        <f t="shared" si="6"/>
        <v>20</v>
      </c>
      <c r="S120" s="22">
        <v>3</v>
      </c>
      <c r="T120" s="22">
        <v>0</v>
      </c>
      <c r="U120" s="22">
        <v>7</v>
      </c>
      <c r="V120" s="22">
        <v>1</v>
      </c>
    </row>
    <row r="121" spans="2:22" x14ac:dyDescent="0.25">
      <c r="B121" s="22">
        <v>25</v>
      </c>
      <c r="C121" s="22">
        <v>1</v>
      </c>
      <c r="D121" s="22" t="s">
        <v>0</v>
      </c>
      <c r="E121" s="22" t="s">
        <v>1</v>
      </c>
      <c r="F121" s="22" t="s">
        <v>14</v>
      </c>
      <c r="G121" s="22">
        <v>3</v>
      </c>
      <c r="H121" s="22" t="s">
        <v>9</v>
      </c>
      <c r="I121" s="22">
        <v>2</v>
      </c>
      <c r="J121" s="22">
        <v>2</v>
      </c>
      <c r="K121" s="22">
        <v>3</v>
      </c>
      <c r="L121" s="22" t="s">
        <v>4</v>
      </c>
      <c r="M121" s="22">
        <v>5744</v>
      </c>
      <c r="N121" s="22" t="s">
        <v>5</v>
      </c>
      <c r="O121" s="22">
        <v>6</v>
      </c>
      <c r="P121" s="22">
        <v>3</v>
      </c>
      <c r="Q121" s="22">
        <v>6</v>
      </c>
      <c r="R121" s="22">
        <f t="shared" si="6"/>
        <v>0</v>
      </c>
      <c r="S121" s="22">
        <v>4</v>
      </c>
      <c r="T121" s="22">
        <v>0</v>
      </c>
      <c r="U121" s="22">
        <v>3</v>
      </c>
      <c r="V121" s="22">
        <v>5</v>
      </c>
    </row>
    <row r="122" spans="2:22" x14ac:dyDescent="0.25">
      <c r="B122" s="22">
        <v>25</v>
      </c>
      <c r="C122" s="22">
        <v>0</v>
      </c>
      <c r="D122" s="22" t="s">
        <v>0</v>
      </c>
      <c r="E122" s="22" t="s">
        <v>7</v>
      </c>
      <c r="F122" s="22" t="s">
        <v>8</v>
      </c>
      <c r="G122" s="22">
        <v>4</v>
      </c>
      <c r="H122" s="22" t="s">
        <v>9</v>
      </c>
      <c r="I122" s="22">
        <v>2</v>
      </c>
      <c r="J122" s="22">
        <v>1</v>
      </c>
      <c r="K122" s="22">
        <v>4</v>
      </c>
      <c r="L122" s="22" t="s">
        <v>10</v>
      </c>
      <c r="M122" s="22">
        <v>2889</v>
      </c>
      <c r="N122" s="22" t="s">
        <v>11</v>
      </c>
      <c r="O122" s="22">
        <v>2</v>
      </c>
      <c r="P122" s="22">
        <v>3</v>
      </c>
      <c r="Q122" s="22">
        <v>2</v>
      </c>
      <c r="R122" s="22">
        <f t="shared" si="6"/>
        <v>0</v>
      </c>
      <c r="S122" s="22">
        <v>2</v>
      </c>
      <c r="T122" s="22">
        <v>2</v>
      </c>
      <c r="U122" s="22">
        <v>1</v>
      </c>
      <c r="V122" s="22">
        <v>7</v>
      </c>
    </row>
    <row r="123" spans="2:22" x14ac:dyDescent="0.25">
      <c r="B123" s="22">
        <v>22</v>
      </c>
      <c r="C123" s="22">
        <v>0</v>
      </c>
      <c r="D123" s="22" t="s">
        <v>0</v>
      </c>
      <c r="E123" s="22" t="s">
        <v>7</v>
      </c>
      <c r="F123" s="22" t="s">
        <v>8</v>
      </c>
      <c r="G123" s="22">
        <v>2</v>
      </c>
      <c r="H123" s="22" t="s">
        <v>3</v>
      </c>
      <c r="I123" s="22">
        <v>3</v>
      </c>
      <c r="J123" s="22">
        <v>1</v>
      </c>
      <c r="K123" s="22">
        <v>4</v>
      </c>
      <c r="L123" s="22" t="s">
        <v>4</v>
      </c>
      <c r="M123" s="22">
        <v>2871</v>
      </c>
      <c r="N123" s="22" t="s">
        <v>11</v>
      </c>
      <c r="O123" s="22">
        <v>1</v>
      </c>
      <c r="P123" s="22">
        <v>3</v>
      </c>
      <c r="Q123" s="22">
        <v>0</v>
      </c>
      <c r="R123" s="22">
        <f t="shared" si="6"/>
        <v>1</v>
      </c>
      <c r="S123" s="22">
        <v>0</v>
      </c>
      <c r="T123" s="22">
        <v>0</v>
      </c>
      <c r="U123" s="22">
        <v>0</v>
      </c>
      <c r="V123" s="22">
        <v>15</v>
      </c>
    </row>
    <row r="124" spans="2:22" x14ac:dyDescent="0.25">
      <c r="B124" s="22">
        <v>51</v>
      </c>
      <c r="C124" s="22">
        <v>0</v>
      </c>
      <c r="D124" s="22" t="s">
        <v>6</v>
      </c>
      <c r="E124" s="22" t="s">
        <v>7</v>
      </c>
      <c r="F124" s="22" t="s">
        <v>8</v>
      </c>
      <c r="G124" s="22">
        <v>1</v>
      </c>
      <c r="H124" s="22" t="s">
        <v>3</v>
      </c>
      <c r="I124" s="22">
        <v>2</v>
      </c>
      <c r="J124" s="22">
        <v>3</v>
      </c>
      <c r="K124" s="22">
        <v>1</v>
      </c>
      <c r="L124" s="22" t="s">
        <v>4</v>
      </c>
      <c r="M124" s="22">
        <v>7484</v>
      </c>
      <c r="N124" s="22" t="s">
        <v>11</v>
      </c>
      <c r="O124" s="22">
        <v>23</v>
      </c>
      <c r="P124" s="22">
        <v>2</v>
      </c>
      <c r="Q124" s="22">
        <v>13</v>
      </c>
      <c r="R124" s="22">
        <f t="shared" si="6"/>
        <v>10</v>
      </c>
      <c r="S124" s="22">
        <v>12</v>
      </c>
      <c r="T124" s="22">
        <v>12</v>
      </c>
      <c r="U124" s="22">
        <v>8</v>
      </c>
      <c r="V124" s="22">
        <v>1</v>
      </c>
    </row>
    <row r="125" spans="2:22" x14ac:dyDescent="0.25">
      <c r="B125" s="22">
        <v>34</v>
      </c>
      <c r="C125" s="22">
        <v>1</v>
      </c>
      <c r="D125" s="22" t="s">
        <v>6</v>
      </c>
      <c r="E125" s="22" t="s">
        <v>7</v>
      </c>
      <c r="F125" s="22" t="s">
        <v>2</v>
      </c>
      <c r="G125" s="22">
        <v>1</v>
      </c>
      <c r="H125" s="22" t="s">
        <v>9</v>
      </c>
      <c r="I125" s="22">
        <v>1</v>
      </c>
      <c r="J125" s="22">
        <v>2</v>
      </c>
      <c r="K125" s="22">
        <v>3</v>
      </c>
      <c r="L125" s="22" t="s">
        <v>4</v>
      </c>
      <c r="M125" s="22">
        <v>6074</v>
      </c>
      <c r="N125" s="22" t="s">
        <v>5</v>
      </c>
      <c r="O125" s="22">
        <v>9</v>
      </c>
      <c r="P125" s="22">
        <v>3</v>
      </c>
      <c r="Q125" s="22">
        <v>9</v>
      </c>
      <c r="R125" s="22">
        <f t="shared" si="6"/>
        <v>0</v>
      </c>
      <c r="S125" s="22">
        <v>7</v>
      </c>
      <c r="T125" s="22">
        <v>0</v>
      </c>
      <c r="U125" s="22">
        <v>6</v>
      </c>
      <c r="V125" s="22">
        <v>7</v>
      </c>
    </row>
    <row r="126" spans="2:22" x14ac:dyDescent="0.25">
      <c r="B126" s="22">
        <v>54</v>
      </c>
      <c r="C126" s="22">
        <v>0</v>
      </c>
      <c r="D126" s="22" t="s">
        <v>12</v>
      </c>
      <c r="E126" s="22" t="s">
        <v>13</v>
      </c>
      <c r="F126" s="22" t="s">
        <v>13</v>
      </c>
      <c r="G126" s="22">
        <v>4</v>
      </c>
      <c r="H126" s="22" t="s">
        <v>3</v>
      </c>
      <c r="I126" s="22">
        <v>4</v>
      </c>
      <c r="J126" s="22">
        <v>4</v>
      </c>
      <c r="K126" s="22">
        <v>4</v>
      </c>
      <c r="L126" s="22" t="s">
        <v>4</v>
      </c>
      <c r="M126" s="22">
        <v>17328</v>
      </c>
      <c r="N126" s="22" t="s">
        <v>5</v>
      </c>
      <c r="O126" s="22">
        <v>23</v>
      </c>
      <c r="P126" s="22">
        <v>3</v>
      </c>
      <c r="Q126" s="22">
        <v>5</v>
      </c>
      <c r="R126" s="22">
        <f t="shared" si="6"/>
        <v>18</v>
      </c>
      <c r="S126" s="22">
        <v>3</v>
      </c>
      <c r="T126" s="22">
        <v>4</v>
      </c>
      <c r="U126" s="22">
        <v>4</v>
      </c>
      <c r="V126" s="22">
        <v>26</v>
      </c>
    </row>
    <row r="127" spans="2:22" x14ac:dyDescent="0.25">
      <c r="B127" s="22">
        <v>24</v>
      </c>
      <c r="C127" s="22">
        <v>0</v>
      </c>
      <c r="D127" s="22" t="s">
        <v>0</v>
      </c>
      <c r="E127" s="22" t="s">
        <v>7</v>
      </c>
      <c r="F127" s="22" t="s">
        <v>2</v>
      </c>
      <c r="G127" s="22">
        <v>2</v>
      </c>
      <c r="H127" s="22" t="s">
        <v>9</v>
      </c>
      <c r="I127" s="22">
        <v>3</v>
      </c>
      <c r="J127" s="22">
        <v>1</v>
      </c>
      <c r="K127" s="22">
        <v>3</v>
      </c>
      <c r="L127" s="22" t="s">
        <v>10</v>
      </c>
      <c r="M127" s="22">
        <v>2774</v>
      </c>
      <c r="N127" s="22" t="s">
        <v>11</v>
      </c>
      <c r="O127" s="22">
        <v>6</v>
      </c>
      <c r="P127" s="22">
        <v>3</v>
      </c>
      <c r="Q127" s="22">
        <v>5</v>
      </c>
      <c r="R127" s="22">
        <f t="shared" si="6"/>
        <v>1</v>
      </c>
      <c r="S127" s="22">
        <v>3</v>
      </c>
      <c r="T127" s="22">
        <v>1</v>
      </c>
      <c r="U127" s="22">
        <v>2</v>
      </c>
      <c r="V127" s="22">
        <v>18</v>
      </c>
    </row>
    <row r="128" spans="2:22" x14ac:dyDescent="0.25">
      <c r="B128" s="22">
        <v>34</v>
      </c>
      <c r="C128" s="22">
        <v>0</v>
      </c>
      <c r="D128" s="22" t="s">
        <v>0</v>
      </c>
      <c r="E128" s="22" t="s">
        <v>7</v>
      </c>
      <c r="F128" s="22" t="s">
        <v>2</v>
      </c>
      <c r="G128" s="22">
        <v>3</v>
      </c>
      <c r="H128" s="22" t="s">
        <v>3</v>
      </c>
      <c r="I128" s="22">
        <v>2</v>
      </c>
      <c r="J128" s="22">
        <v>2</v>
      </c>
      <c r="K128" s="22">
        <v>2</v>
      </c>
      <c r="L128" s="22" t="s">
        <v>15</v>
      </c>
      <c r="M128" s="22">
        <v>4505</v>
      </c>
      <c r="N128" s="22" t="s">
        <v>11</v>
      </c>
      <c r="O128" s="22">
        <v>12</v>
      </c>
      <c r="P128" s="22">
        <v>3</v>
      </c>
      <c r="Q128" s="22">
        <v>1</v>
      </c>
      <c r="R128" s="22">
        <f t="shared" si="6"/>
        <v>11</v>
      </c>
      <c r="S128" s="22">
        <v>0</v>
      </c>
      <c r="T128" s="22">
        <v>0</v>
      </c>
      <c r="U128" s="22">
        <v>0</v>
      </c>
      <c r="V128" s="22">
        <v>6</v>
      </c>
    </row>
    <row r="129" spans="2:22" x14ac:dyDescent="0.25">
      <c r="B129" s="22">
        <v>37</v>
      </c>
      <c r="C129" s="22">
        <v>0</v>
      </c>
      <c r="D129" s="22" t="s">
        <v>0</v>
      </c>
      <c r="E129" s="22" t="s">
        <v>1</v>
      </c>
      <c r="F129" s="22" t="s">
        <v>2</v>
      </c>
      <c r="G129" s="22">
        <v>3</v>
      </c>
      <c r="H129" s="22" t="s">
        <v>9</v>
      </c>
      <c r="I129" s="22">
        <v>3</v>
      </c>
      <c r="J129" s="22">
        <v>3</v>
      </c>
      <c r="K129" s="22">
        <v>4</v>
      </c>
      <c r="L129" s="22" t="s">
        <v>4</v>
      </c>
      <c r="M129" s="22">
        <v>7428</v>
      </c>
      <c r="N129" s="22" t="s">
        <v>11</v>
      </c>
      <c r="O129" s="22">
        <v>12</v>
      </c>
      <c r="P129" s="22">
        <v>3</v>
      </c>
      <c r="Q129" s="22">
        <v>5</v>
      </c>
      <c r="R129" s="22">
        <f t="shared" si="6"/>
        <v>7</v>
      </c>
      <c r="S129" s="22">
        <v>3</v>
      </c>
      <c r="T129" s="22">
        <v>1</v>
      </c>
      <c r="U129" s="22">
        <v>3</v>
      </c>
      <c r="V129" s="22">
        <v>3</v>
      </c>
    </row>
    <row r="130" spans="2:22" x14ac:dyDescent="0.25">
      <c r="B130" s="22">
        <v>34</v>
      </c>
      <c r="C130" s="22">
        <v>0</v>
      </c>
      <c r="D130" s="22" t="s">
        <v>0</v>
      </c>
      <c r="E130" s="22" t="s">
        <v>7</v>
      </c>
      <c r="F130" s="22" t="s">
        <v>8</v>
      </c>
      <c r="G130" s="22">
        <v>3</v>
      </c>
      <c r="H130" s="22" t="s">
        <v>3</v>
      </c>
      <c r="I130" s="22">
        <v>2</v>
      </c>
      <c r="J130" s="22">
        <v>3</v>
      </c>
      <c r="K130" s="22">
        <v>1</v>
      </c>
      <c r="L130" s="22" t="s">
        <v>4</v>
      </c>
      <c r="M130" s="22">
        <v>11631</v>
      </c>
      <c r="N130" s="22" t="s">
        <v>11</v>
      </c>
      <c r="O130" s="22">
        <v>14</v>
      </c>
      <c r="P130" s="22">
        <v>3</v>
      </c>
      <c r="Q130" s="22">
        <v>11</v>
      </c>
      <c r="R130" s="22">
        <f t="shared" si="6"/>
        <v>3</v>
      </c>
      <c r="S130" s="22">
        <v>10</v>
      </c>
      <c r="T130" s="22">
        <v>5</v>
      </c>
      <c r="U130" s="22">
        <v>8</v>
      </c>
      <c r="V130" s="22">
        <v>5</v>
      </c>
    </row>
    <row r="131" spans="2:22" x14ac:dyDescent="0.25">
      <c r="B131" s="22">
        <v>36</v>
      </c>
      <c r="C131" s="22">
        <v>0</v>
      </c>
      <c r="D131" s="22" t="s">
        <v>6</v>
      </c>
      <c r="E131" s="22" t="s">
        <v>1</v>
      </c>
      <c r="F131" s="22" t="s">
        <v>17</v>
      </c>
      <c r="G131" s="22">
        <v>2</v>
      </c>
      <c r="H131" s="22" t="s">
        <v>3</v>
      </c>
      <c r="I131" s="22">
        <v>3</v>
      </c>
      <c r="J131" s="22">
        <v>3</v>
      </c>
      <c r="K131" s="22">
        <v>4</v>
      </c>
      <c r="L131" s="22" t="s">
        <v>10</v>
      </c>
      <c r="M131" s="22">
        <v>9738</v>
      </c>
      <c r="N131" s="22" t="s">
        <v>11</v>
      </c>
      <c r="O131" s="22">
        <v>10</v>
      </c>
      <c r="P131" s="22">
        <v>3</v>
      </c>
      <c r="Q131" s="22">
        <v>9</v>
      </c>
      <c r="R131" s="22">
        <f t="shared" si="6"/>
        <v>1</v>
      </c>
      <c r="S131" s="22">
        <v>7</v>
      </c>
      <c r="T131" s="22">
        <v>2</v>
      </c>
      <c r="U131" s="22">
        <v>8</v>
      </c>
      <c r="V131" s="22">
        <v>11</v>
      </c>
    </row>
    <row r="132" spans="2:22" x14ac:dyDescent="0.25">
      <c r="B132" s="22">
        <v>36</v>
      </c>
      <c r="C132" s="22">
        <v>0</v>
      </c>
      <c r="D132" s="22" t="s">
        <v>0</v>
      </c>
      <c r="E132" s="22" t="s">
        <v>7</v>
      </c>
      <c r="F132" s="22" t="s">
        <v>2</v>
      </c>
      <c r="G132" s="22">
        <v>1</v>
      </c>
      <c r="H132" s="22" t="s">
        <v>3</v>
      </c>
      <c r="I132" s="22">
        <v>3</v>
      </c>
      <c r="J132" s="22">
        <v>1</v>
      </c>
      <c r="K132" s="22">
        <v>4</v>
      </c>
      <c r="L132" s="22" t="s">
        <v>15</v>
      </c>
      <c r="M132" s="22">
        <v>2835</v>
      </c>
      <c r="N132" s="22" t="s">
        <v>11</v>
      </c>
      <c r="O132" s="22">
        <v>7</v>
      </c>
      <c r="P132" s="22">
        <v>3</v>
      </c>
      <c r="Q132" s="22">
        <v>1</v>
      </c>
      <c r="R132" s="22">
        <f t="shared" si="6"/>
        <v>6</v>
      </c>
      <c r="S132" s="22">
        <v>0</v>
      </c>
      <c r="T132" s="22">
        <v>0</v>
      </c>
      <c r="U132" s="22">
        <v>0</v>
      </c>
      <c r="V132" s="22">
        <v>3</v>
      </c>
    </row>
    <row r="133" spans="2:22" x14ac:dyDescent="0.25">
      <c r="B133" s="22">
        <v>43</v>
      </c>
      <c r="C133" s="22">
        <v>0</v>
      </c>
      <c r="D133" s="22" t="s">
        <v>6</v>
      </c>
      <c r="E133" s="22" t="s">
        <v>1</v>
      </c>
      <c r="F133" s="22" t="s">
        <v>2</v>
      </c>
      <c r="G133" s="22">
        <v>3</v>
      </c>
      <c r="H133" s="22" t="s">
        <v>9</v>
      </c>
      <c r="I133" s="22">
        <v>3</v>
      </c>
      <c r="J133" s="22">
        <v>4</v>
      </c>
      <c r="K133" s="22">
        <v>4</v>
      </c>
      <c r="L133" s="22" t="s">
        <v>10</v>
      </c>
      <c r="M133" s="22">
        <v>16959</v>
      </c>
      <c r="N133" s="22" t="s">
        <v>5</v>
      </c>
      <c r="O133" s="22">
        <v>25</v>
      </c>
      <c r="P133" s="22">
        <v>4</v>
      </c>
      <c r="Q133" s="22">
        <v>25</v>
      </c>
      <c r="R133" s="22">
        <f t="shared" si="6"/>
        <v>0</v>
      </c>
      <c r="S133" s="22">
        <v>12</v>
      </c>
      <c r="T133" s="22">
        <v>4</v>
      </c>
      <c r="U133" s="22">
        <v>12</v>
      </c>
      <c r="V133" s="22">
        <v>26</v>
      </c>
    </row>
    <row r="134" spans="2:22" x14ac:dyDescent="0.25">
      <c r="B134" s="22">
        <v>30</v>
      </c>
      <c r="C134" s="22">
        <v>0</v>
      </c>
      <c r="D134" s="22" t="s">
        <v>6</v>
      </c>
      <c r="E134" s="22" t="s">
        <v>7</v>
      </c>
      <c r="F134" s="22" t="s">
        <v>2</v>
      </c>
      <c r="G134" s="22">
        <v>1</v>
      </c>
      <c r="H134" s="22" t="s">
        <v>9</v>
      </c>
      <c r="I134" s="22">
        <v>1</v>
      </c>
      <c r="J134" s="22">
        <v>1</v>
      </c>
      <c r="K134" s="22">
        <v>3</v>
      </c>
      <c r="L134" s="22" t="s">
        <v>15</v>
      </c>
      <c r="M134" s="22">
        <v>2613</v>
      </c>
      <c r="N134" s="22" t="s">
        <v>11</v>
      </c>
      <c r="O134" s="22">
        <v>10</v>
      </c>
      <c r="P134" s="22">
        <v>2</v>
      </c>
      <c r="Q134" s="22">
        <v>10</v>
      </c>
      <c r="R134" s="22">
        <f t="shared" si="6"/>
        <v>0</v>
      </c>
      <c r="S134" s="22">
        <v>7</v>
      </c>
      <c r="T134" s="22">
        <v>0</v>
      </c>
      <c r="U134" s="22">
        <v>9</v>
      </c>
      <c r="V134" s="22">
        <v>23</v>
      </c>
    </row>
    <row r="135" spans="2:22" x14ac:dyDescent="0.25">
      <c r="B135" s="22">
        <v>33</v>
      </c>
      <c r="C135" s="22">
        <v>0</v>
      </c>
      <c r="D135" s="22" t="s">
        <v>12</v>
      </c>
      <c r="E135" s="22" t="s">
        <v>1</v>
      </c>
      <c r="F135" s="22" t="s">
        <v>14</v>
      </c>
      <c r="G135" s="22">
        <v>3</v>
      </c>
      <c r="H135" s="22" t="s">
        <v>9</v>
      </c>
      <c r="I135" s="22">
        <v>3</v>
      </c>
      <c r="J135" s="22">
        <v>2</v>
      </c>
      <c r="K135" s="22">
        <v>2</v>
      </c>
      <c r="L135" s="22" t="s">
        <v>10</v>
      </c>
      <c r="M135" s="22">
        <v>6146</v>
      </c>
      <c r="N135" s="22" t="s">
        <v>11</v>
      </c>
      <c r="O135" s="22">
        <v>8</v>
      </c>
      <c r="P135" s="22">
        <v>4</v>
      </c>
      <c r="Q135" s="22">
        <v>7</v>
      </c>
      <c r="R135" s="22">
        <f t="shared" si="6"/>
        <v>1</v>
      </c>
      <c r="S135" s="22">
        <v>7</v>
      </c>
      <c r="T135" s="22">
        <v>0</v>
      </c>
      <c r="U135" s="22">
        <v>7</v>
      </c>
      <c r="V135" s="22">
        <v>22</v>
      </c>
    </row>
    <row r="136" spans="2:22" x14ac:dyDescent="0.25">
      <c r="B136" s="22">
        <v>56</v>
      </c>
      <c r="C136" s="22">
        <v>1</v>
      </c>
      <c r="D136" s="22" t="s">
        <v>0</v>
      </c>
      <c r="E136" s="22" t="s">
        <v>7</v>
      </c>
      <c r="F136" s="22" t="s">
        <v>2</v>
      </c>
      <c r="G136" s="22">
        <v>2</v>
      </c>
      <c r="H136" s="22" t="s">
        <v>3</v>
      </c>
      <c r="I136" s="22">
        <v>3</v>
      </c>
      <c r="J136" s="22">
        <v>1</v>
      </c>
      <c r="K136" s="22">
        <v>2</v>
      </c>
      <c r="L136" s="22" t="s">
        <v>10</v>
      </c>
      <c r="M136" s="22">
        <v>4963</v>
      </c>
      <c r="N136" s="22" t="s">
        <v>5</v>
      </c>
      <c r="O136" s="22">
        <v>7</v>
      </c>
      <c r="P136" s="22">
        <v>3</v>
      </c>
      <c r="Q136" s="22">
        <v>5</v>
      </c>
      <c r="R136" s="22">
        <f t="shared" si="6"/>
        <v>2</v>
      </c>
      <c r="S136" s="22">
        <v>4</v>
      </c>
      <c r="T136" s="22">
        <v>4</v>
      </c>
      <c r="U136" s="22">
        <v>3</v>
      </c>
      <c r="V136" s="22">
        <v>14</v>
      </c>
    </row>
    <row r="137" spans="2:22" x14ac:dyDescent="0.25">
      <c r="B137" s="22">
        <v>51</v>
      </c>
      <c r="C137" s="22">
        <v>0</v>
      </c>
      <c r="D137" s="22" t="s">
        <v>0</v>
      </c>
      <c r="E137" s="22" t="s">
        <v>7</v>
      </c>
      <c r="F137" s="22" t="s">
        <v>2</v>
      </c>
      <c r="G137" s="22">
        <v>1</v>
      </c>
      <c r="H137" s="22" t="s">
        <v>9</v>
      </c>
      <c r="I137" s="22">
        <v>3</v>
      </c>
      <c r="J137" s="22">
        <v>5</v>
      </c>
      <c r="K137" s="22">
        <v>3</v>
      </c>
      <c r="L137" s="22" t="s">
        <v>4</v>
      </c>
      <c r="M137" s="22">
        <v>19537</v>
      </c>
      <c r="N137" s="22" t="s">
        <v>11</v>
      </c>
      <c r="O137" s="22">
        <v>23</v>
      </c>
      <c r="P137" s="22">
        <v>3</v>
      </c>
      <c r="Q137" s="22">
        <v>20</v>
      </c>
      <c r="R137" s="22">
        <f t="shared" si="6"/>
        <v>3</v>
      </c>
      <c r="S137" s="22">
        <v>18</v>
      </c>
      <c r="T137" s="22">
        <v>15</v>
      </c>
      <c r="U137" s="22">
        <v>15</v>
      </c>
      <c r="V137" s="22">
        <v>6</v>
      </c>
    </row>
    <row r="138" spans="2:22" x14ac:dyDescent="0.25">
      <c r="B138" s="22">
        <v>31</v>
      </c>
      <c r="C138" s="22">
        <v>1</v>
      </c>
      <c r="D138" s="22" t="s">
        <v>0</v>
      </c>
      <c r="E138" s="22" t="s">
        <v>1</v>
      </c>
      <c r="F138" s="22" t="s">
        <v>2</v>
      </c>
      <c r="G138" s="22">
        <v>2</v>
      </c>
      <c r="H138" s="22" t="s">
        <v>9</v>
      </c>
      <c r="I138" s="22">
        <v>1</v>
      </c>
      <c r="J138" s="22">
        <v>2</v>
      </c>
      <c r="K138" s="22">
        <v>3</v>
      </c>
      <c r="L138" s="22" t="s">
        <v>10</v>
      </c>
      <c r="M138" s="22">
        <v>6172</v>
      </c>
      <c r="N138" s="22" t="s">
        <v>5</v>
      </c>
      <c r="O138" s="22">
        <v>12</v>
      </c>
      <c r="P138" s="22">
        <v>2</v>
      </c>
      <c r="Q138" s="22">
        <v>7</v>
      </c>
      <c r="R138" s="22">
        <f t="shared" si="6"/>
        <v>5</v>
      </c>
      <c r="S138" s="22">
        <v>7</v>
      </c>
      <c r="T138" s="22">
        <v>7</v>
      </c>
      <c r="U138" s="22">
        <v>7</v>
      </c>
      <c r="V138" s="22">
        <v>6</v>
      </c>
    </row>
    <row r="139" spans="2:22" x14ac:dyDescent="0.25">
      <c r="B139" s="22">
        <v>26</v>
      </c>
      <c r="C139" s="22">
        <v>0</v>
      </c>
      <c r="D139" s="22" t="s">
        <v>0</v>
      </c>
      <c r="E139" s="22" t="s">
        <v>7</v>
      </c>
      <c r="F139" s="22" t="s">
        <v>20</v>
      </c>
      <c r="G139" s="22">
        <v>3</v>
      </c>
      <c r="H139" s="22" t="s">
        <v>3</v>
      </c>
      <c r="I139" s="22">
        <v>2</v>
      </c>
      <c r="J139" s="22">
        <v>1</v>
      </c>
      <c r="K139" s="22">
        <v>2</v>
      </c>
      <c r="L139" s="22" t="s">
        <v>10</v>
      </c>
      <c r="M139" s="22">
        <v>2368</v>
      </c>
      <c r="N139" s="22" t="s">
        <v>11</v>
      </c>
      <c r="O139" s="22">
        <v>5</v>
      </c>
      <c r="P139" s="22">
        <v>2</v>
      </c>
      <c r="Q139" s="22">
        <v>5</v>
      </c>
      <c r="R139" s="22">
        <f t="shared" si="6"/>
        <v>0</v>
      </c>
      <c r="S139" s="22">
        <v>4</v>
      </c>
      <c r="T139" s="22">
        <v>4</v>
      </c>
      <c r="U139" s="22">
        <v>3</v>
      </c>
      <c r="V139" s="22">
        <v>6</v>
      </c>
    </row>
    <row r="140" spans="2:22" x14ac:dyDescent="0.25">
      <c r="B140" s="22">
        <v>58</v>
      </c>
      <c r="C140" s="22">
        <v>1</v>
      </c>
      <c r="D140" s="22" t="s">
        <v>0</v>
      </c>
      <c r="E140" s="22" t="s">
        <v>7</v>
      </c>
      <c r="F140" s="22" t="s">
        <v>8</v>
      </c>
      <c r="G140" s="22">
        <v>4</v>
      </c>
      <c r="H140" s="22" t="s">
        <v>3</v>
      </c>
      <c r="I140" s="22">
        <v>3</v>
      </c>
      <c r="J140" s="22">
        <v>3</v>
      </c>
      <c r="K140" s="22">
        <v>4</v>
      </c>
      <c r="L140" s="22" t="s">
        <v>10</v>
      </c>
      <c r="M140" s="22">
        <v>10312</v>
      </c>
      <c r="N140" s="22" t="s">
        <v>11</v>
      </c>
      <c r="O140" s="22">
        <v>40</v>
      </c>
      <c r="P140" s="22">
        <v>2</v>
      </c>
      <c r="Q140" s="22">
        <v>40</v>
      </c>
      <c r="R140" s="22">
        <f t="shared" si="6"/>
        <v>0</v>
      </c>
      <c r="S140" s="22">
        <v>10</v>
      </c>
      <c r="T140" s="22">
        <v>15</v>
      </c>
      <c r="U140" s="22">
        <v>6</v>
      </c>
      <c r="V140" s="22">
        <v>23</v>
      </c>
    </row>
    <row r="141" spans="2:22" x14ac:dyDescent="0.25">
      <c r="B141" s="22">
        <v>19</v>
      </c>
      <c r="C141" s="22">
        <v>1</v>
      </c>
      <c r="D141" s="22" t="s">
        <v>0</v>
      </c>
      <c r="E141" s="22" t="s">
        <v>1</v>
      </c>
      <c r="F141" s="22" t="s">
        <v>14</v>
      </c>
      <c r="G141" s="22">
        <v>4</v>
      </c>
      <c r="H141" s="22" t="s">
        <v>9</v>
      </c>
      <c r="I141" s="22">
        <v>3</v>
      </c>
      <c r="J141" s="22">
        <v>1</v>
      </c>
      <c r="K141" s="22">
        <v>3</v>
      </c>
      <c r="L141" s="22" t="s">
        <v>4</v>
      </c>
      <c r="M141" s="22">
        <v>1675</v>
      </c>
      <c r="N141" s="22" t="s">
        <v>5</v>
      </c>
      <c r="O141" s="22">
        <v>0</v>
      </c>
      <c r="P141" s="22">
        <v>2</v>
      </c>
      <c r="Q141" s="22">
        <v>0</v>
      </c>
      <c r="R141" s="22">
        <f t="shared" si="6"/>
        <v>0</v>
      </c>
      <c r="S141" s="22">
        <v>0</v>
      </c>
      <c r="T141" s="22">
        <v>0</v>
      </c>
      <c r="U141" s="22">
        <v>0</v>
      </c>
      <c r="V141" s="22">
        <v>22</v>
      </c>
    </row>
    <row r="142" spans="2:22" x14ac:dyDescent="0.25">
      <c r="B142" s="22">
        <v>22</v>
      </c>
      <c r="C142" s="22">
        <v>0</v>
      </c>
      <c r="D142" s="22" t="s">
        <v>0</v>
      </c>
      <c r="E142" s="22" t="s">
        <v>7</v>
      </c>
      <c r="F142" s="22" t="s">
        <v>17</v>
      </c>
      <c r="G142" s="22">
        <v>3</v>
      </c>
      <c r="H142" s="22" t="s">
        <v>9</v>
      </c>
      <c r="I142" s="22">
        <v>3</v>
      </c>
      <c r="J142" s="22">
        <v>1</v>
      </c>
      <c r="K142" s="22">
        <v>4</v>
      </c>
      <c r="L142" s="22" t="s">
        <v>10</v>
      </c>
      <c r="M142" s="22">
        <v>2523</v>
      </c>
      <c r="N142" s="22" t="s">
        <v>11</v>
      </c>
      <c r="O142" s="22">
        <v>3</v>
      </c>
      <c r="P142" s="22">
        <v>3</v>
      </c>
      <c r="Q142" s="22">
        <v>2</v>
      </c>
      <c r="R142" s="22">
        <f t="shared" si="6"/>
        <v>1</v>
      </c>
      <c r="S142" s="22">
        <v>1</v>
      </c>
      <c r="T142" s="22">
        <v>2</v>
      </c>
      <c r="U142" s="22">
        <v>1</v>
      </c>
      <c r="V142" s="22">
        <v>2</v>
      </c>
    </row>
    <row r="143" spans="2:22" x14ac:dyDescent="0.25">
      <c r="B143" s="22">
        <v>49</v>
      </c>
      <c r="C143" s="22">
        <v>0</v>
      </c>
      <c r="D143" s="22" t="s">
        <v>0</v>
      </c>
      <c r="E143" s="22" t="s">
        <v>7</v>
      </c>
      <c r="F143" s="22" t="s">
        <v>8</v>
      </c>
      <c r="G143" s="22">
        <v>3</v>
      </c>
      <c r="H143" s="22" t="s">
        <v>3</v>
      </c>
      <c r="I143" s="22">
        <v>3</v>
      </c>
      <c r="J143" s="22">
        <v>2</v>
      </c>
      <c r="K143" s="22">
        <v>1</v>
      </c>
      <c r="L143" s="22" t="s">
        <v>10</v>
      </c>
      <c r="M143" s="22">
        <v>6567</v>
      </c>
      <c r="N143" s="22" t="s">
        <v>11</v>
      </c>
      <c r="O143" s="22">
        <v>16</v>
      </c>
      <c r="P143" s="22">
        <v>2</v>
      </c>
      <c r="Q143" s="22">
        <v>15</v>
      </c>
      <c r="R143" s="22">
        <f t="shared" ref="R143:R206" si="7">O143-Q143</f>
        <v>1</v>
      </c>
      <c r="S143" s="22">
        <v>11</v>
      </c>
      <c r="T143" s="22">
        <v>5</v>
      </c>
      <c r="U143" s="22">
        <v>11</v>
      </c>
      <c r="V143" s="22">
        <v>20</v>
      </c>
    </row>
    <row r="144" spans="2:22" x14ac:dyDescent="0.25">
      <c r="B144" s="22">
        <v>43</v>
      </c>
      <c r="C144" s="22">
        <v>0</v>
      </c>
      <c r="D144" s="22" t="s">
        <v>6</v>
      </c>
      <c r="E144" s="22" t="s">
        <v>7</v>
      </c>
      <c r="F144" s="22" t="s">
        <v>8</v>
      </c>
      <c r="G144" s="22">
        <v>2</v>
      </c>
      <c r="H144" s="22" t="s">
        <v>3</v>
      </c>
      <c r="I144" s="22">
        <v>4</v>
      </c>
      <c r="J144" s="22">
        <v>1</v>
      </c>
      <c r="K144" s="22">
        <v>3</v>
      </c>
      <c r="L144" s="22" t="s">
        <v>4</v>
      </c>
      <c r="M144" s="22">
        <v>4739</v>
      </c>
      <c r="N144" s="22" t="s">
        <v>11</v>
      </c>
      <c r="O144" s="22">
        <v>18</v>
      </c>
      <c r="P144" s="22">
        <v>3</v>
      </c>
      <c r="Q144" s="22">
        <v>3</v>
      </c>
      <c r="R144" s="22">
        <f t="shared" si="7"/>
        <v>15</v>
      </c>
      <c r="S144" s="22">
        <v>2</v>
      </c>
      <c r="T144" s="22">
        <v>1</v>
      </c>
      <c r="U144" s="22">
        <v>2</v>
      </c>
      <c r="V144" s="22">
        <v>28</v>
      </c>
    </row>
    <row r="145" spans="2:22" x14ac:dyDescent="0.25">
      <c r="B145" s="22">
        <v>50</v>
      </c>
      <c r="C145" s="22">
        <v>0</v>
      </c>
      <c r="D145" s="22" t="s">
        <v>6</v>
      </c>
      <c r="E145" s="22" t="s">
        <v>1</v>
      </c>
      <c r="F145" s="22" t="s">
        <v>14</v>
      </c>
      <c r="G145" s="22">
        <v>3</v>
      </c>
      <c r="H145" s="22" t="s">
        <v>3</v>
      </c>
      <c r="I145" s="22">
        <v>3</v>
      </c>
      <c r="J145" s="22">
        <v>3</v>
      </c>
      <c r="K145" s="22">
        <v>4</v>
      </c>
      <c r="L145" s="22" t="s">
        <v>4</v>
      </c>
      <c r="M145" s="22">
        <v>9208</v>
      </c>
      <c r="N145" s="22" t="s">
        <v>11</v>
      </c>
      <c r="O145" s="22">
        <v>16</v>
      </c>
      <c r="P145" s="22">
        <v>3</v>
      </c>
      <c r="Q145" s="22">
        <v>2</v>
      </c>
      <c r="R145" s="22">
        <f t="shared" si="7"/>
        <v>14</v>
      </c>
      <c r="S145" s="22">
        <v>2</v>
      </c>
      <c r="T145" s="22">
        <v>2</v>
      </c>
      <c r="U145" s="22">
        <v>1</v>
      </c>
      <c r="V145" s="22">
        <v>12</v>
      </c>
    </row>
    <row r="146" spans="2:22" x14ac:dyDescent="0.25">
      <c r="B146" s="22">
        <v>31</v>
      </c>
      <c r="C146" s="22">
        <v>1</v>
      </c>
      <c r="D146" s="22" t="s">
        <v>0</v>
      </c>
      <c r="E146" s="22" t="s">
        <v>1</v>
      </c>
      <c r="F146" s="22" t="s">
        <v>2</v>
      </c>
      <c r="G146" s="22">
        <v>2</v>
      </c>
      <c r="H146" s="22" t="s">
        <v>3</v>
      </c>
      <c r="I146" s="22">
        <v>1</v>
      </c>
      <c r="J146" s="22">
        <v>2</v>
      </c>
      <c r="K146" s="22">
        <v>3</v>
      </c>
      <c r="L146" s="22" t="s">
        <v>10</v>
      </c>
      <c r="M146" s="22">
        <v>4559</v>
      </c>
      <c r="N146" s="22" t="s">
        <v>5</v>
      </c>
      <c r="O146" s="22">
        <v>4</v>
      </c>
      <c r="P146" s="22">
        <v>3</v>
      </c>
      <c r="Q146" s="22">
        <v>2</v>
      </c>
      <c r="R146" s="22">
        <f t="shared" si="7"/>
        <v>2</v>
      </c>
      <c r="S146" s="22">
        <v>2</v>
      </c>
      <c r="T146" s="22">
        <v>2</v>
      </c>
      <c r="U146" s="22">
        <v>2</v>
      </c>
      <c r="V146" s="22">
        <v>20</v>
      </c>
    </row>
    <row r="147" spans="2:22" x14ac:dyDescent="0.25">
      <c r="B147" s="22">
        <v>41</v>
      </c>
      <c r="C147" s="22">
        <v>0</v>
      </c>
      <c r="D147" s="22" t="s">
        <v>0</v>
      </c>
      <c r="E147" s="22" t="s">
        <v>1</v>
      </c>
      <c r="F147" s="22" t="s">
        <v>2</v>
      </c>
      <c r="G147" s="22">
        <v>3</v>
      </c>
      <c r="H147" s="22" t="s">
        <v>9</v>
      </c>
      <c r="I147" s="22">
        <v>3</v>
      </c>
      <c r="J147" s="22">
        <v>3</v>
      </c>
      <c r="K147" s="22">
        <v>3</v>
      </c>
      <c r="L147" s="22" t="s">
        <v>15</v>
      </c>
      <c r="M147" s="22">
        <v>8189</v>
      </c>
      <c r="N147" s="22" t="s">
        <v>5</v>
      </c>
      <c r="O147" s="22">
        <v>12</v>
      </c>
      <c r="P147" s="22">
        <v>3</v>
      </c>
      <c r="Q147" s="22">
        <v>9</v>
      </c>
      <c r="R147" s="22">
        <f t="shared" si="7"/>
        <v>3</v>
      </c>
      <c r="S147" s="22">
        <v>7</v>
      </c>
      <c r="T147" s="22">
        <v>0</v>
      </c>
      <c r="U147" s="22">
        <v>7</v>
      </c>
      <c r="V147" s="22">
        <v>9</v>
      </c>
    </row>
    <row r="148" spans="2:22" x14ac:dyDescent="0.25">
      <c r="B148" s="22">
        <v>26</v>
      </c>
      <c r="C148" s="22">
        <v>0</v>
      </c>
      <c r="D148" s="22" t="s">
        <v>0</v>
      </c>
      <c r="E148" s="22" t="s">
        <v>13</v>
      </c>
      <c r="F148" s="22" t="s">
        <v>2</v>
      </c>
      <c r="G148" s="22">
        <v>3</v>
      </c>
      <c r="H148" s="22" t="s">
        <v>3</v>
      </c>
      <c r="I148" s="22">
        <v>3</v>
      </c>
      <c r="J148" s="22">
        <v>1</v>
      </c>
      <c r="K148" s="22">
        <v>3</v>
      </c>
      <c r="L148" s="22" t="s">
        <v>10</v>
      </c>
      <c r="M148" s="22">
        <v>2942</v>
      </c>
      <c r="N148" s="22" t="s">
        <v>11</v>
      </c>
      <c r="O148" s="22">
        <v>8</v>
      </c>
      <c r="P148" s="22">
        <v>3</v>
      </c>
      <c r="Q148" s="22">
        <v>8</v>
      </c>
      <c r="R148" s="22">
        <f t="shared" si="7"/>
        <v>0</v>
      </c>
      <c r="S148" s="22">
        <v>7</v>
      </c>
      <c r="T148" s="22">
        <v>5</v>
      </c>
      <c r="U148" s="22">
        <v>7</v>
      </c>
      <c r="V148" s="22">
        <v>25</v>
      </c>
    </row>
    <row r="149" spans="2:22" x14ac:dyDescent="0.25">
      <c r="B149" s="22">
        <v>36</v>
      </c>
      <c r="C149" s="22">
        <v>0</v>
      </c>
      <c r="D149" s="22" t="s">
        <v>0</v>
      </c>
      <c r="E149" s="22" t="s">
        <v>7</v>
      </c>
      <c r="F149" s="22" t="s">
        <v>8</v>
      </c>
      <c r="G149" s="22">
        <v>2</v>
      </c>
      <c r="H149" s="22" t="s">
        <v>9</v>
      </c>
      <c r="I149" s="22">
        <v>3</v>
      </c>
      <c r="J149" s="22">
        <v>2</v>
      </c>
      <c r="K149" s="22">
        <v>2</v>
      </c>
      <c r="L149" s="22" t="s">
        <v>15</v>
      </c>
      <c r="M149" s="22">
        <v>4941</v>
      </c>
      <c r="N149" s="22" t="s">
        <v>11</v>
      </c>
      <c r="O149" s="22">
        <v>7</v>
      </c>
      <c r="P149" s="22">
        <v>3</v>
      </c>
      <c r="Q149" s="22">
        <v>3</v>
      </c>
      <c r="R149" s="22">
        <f t="shared" si="7"/>
        <v>4</v>
      </c>
      <c r="S149" s="22">
        <v>2</v>
      </c>
      <c r="T149" s="22">
        <v>0</v>
      </c>
      <c r="U149" s="22">
        <v>1</v>
      </c>
      <c r="V149" s="22">
        <v>6</v>
      </c>
    </row>
    <row r="150" spans="2:22" x14ac:dyDescent="0.25">
      <c r="B150" s="22">
        <v>51</v>
      </c>
      <c r="C150" s="22">
        <v>1</v>
      </c>
      <c r="D150" s="22" t="s">
        <v>6</v>
      </c>
      <c r="E150" s="22" t="s">
        <v>7</v>
      </c>
      <c r="F150" s="22" t="s">
        <v>2</v>
      </c>
      <c r="G150" s="22">
        <v>1</v>
      </c>
      <c r="H150" s="22" t="s">
        <v>9</v>
      </c>
      <c r="I150" s="22">
        <v>1</v>
      </c>
      <c r="J150" s="22">
        <v>3</v>
      </c>
      <c r="K150" s="22">
        <v>4</v>
      </c>
      <c r="L150" s="22" t="s">
        <v>4</v>
      </c>
      <c r="M150" s="22">
        <v>10650</v>
      </c>
      <c r="N150" s="22" t="s">
        <v>11</v>
      </c>
      <c r="O150" s="22">
        <v>18</v>
      </c>
      <c r="P150" s="22">
        <v>3</v>
      </c>
      <c r="Q150" s="22">
        <v>4</v>
      </c>
      <c r="R150" s="22">
        <f t="shared" si="7"/>
        <v>14</v>
      </c>
      <c r="S150" s="22">
        <v>2</v>
      </c>
      <c r="T150" s="22">
        <v>0</v>
      </c>
      <c r="U150" s="22">
        <v>3</v>
      </c>
      <c r="V150" s="22">
        <v>8</v>
      </c>
    </row>
    <row r="151" spans="2:22" x14ac:dyDescent="0.25">
      <c r="B151" s="22">
        <v>39</v>
      </c>
      <c r="C151" s="22">
        <v>0</v>
      </c>
      <c r="D151" s="22" t="s">
        <v>0</v>
      </c>
      <c r="E151" s="22" t="s">
        <v>1</v>
      </c>
      <c r="F151" s="22" t="s">
        <v>2</v>
      </c>
      <c r="G151" s="22">
        <v>4</v>
      </c>
      <c r="H151" s="22" t="s">
        <v>3</v>
      </c>
      <c r="I151" s="22">
        <v>2</v>
      </c>
      <c r="J151" s="22">
        <v>2</v>
      </c>
      <c r="K151" s="22">
        <v>3</v>
      </c>
      <c r="L151" s="22" t="s">
        <v>10</v>
      </c>
      <c r="M151" s="22">
        <v>5902</v>
      </c>
      <c r="N151" s="22" t="s">
        <v>11</v>
      </c>
      <c r="O151" s="22">
        <v>17</v>
      </c>
      <c r="P151" s="22">
        <v>4</v>
      </c>
      <c r="Q151" s="22">
        <v>15</v>
      </c>
      <c r="R151" s="22">
        <f t="shared" si="7"/>
        <v>2</v>
      </c>
      <c r="S151" s="22">
        <v>11</v>
      </c>
      <c r="T151" s="22">
        <v>5</v>
      </c>
      <c r="U151" s="22">
        <v>9</v>
      </c>
      <c r="V151" s="22">
        <v>4</v>
      </c>
    </row>
    <row r="152" spans="2:22" x14ac:dyDescent="0.25">
      <c r="B152" s="22">
        <v>25</v>
      </c>
      <c r="C152" s="22">
        <v>0</v>
      </c>
      <c r="D152" s="22" t="s">
        <v>0</v>
      </c>
      <c r="E152" s="22" t="s">
        <v>1</v>
      </c>
      <c r="F152" s="22" t="s">
        <v>2</v>
      </c>
      <c r="G152" s="22">
        <v>1</v>
      </c>
      <c r="H152" s="22" t="s">
        <v>9</v>
      </c>
      <c r="I152" s="22">
        <v>2</v>
      </c>
      <c r="J152" s="22">
        <v>2</v>
      </c>
      <c r="K152" s="22">
        <v>3</v>
      </c>
      <c r="L152" s="22" t="s">
        <v>10</v>
      </c>
      <c r="M152" s="22">
        <v>8639</v>
      </c>
      <c r="N152" s="22" t="s">
        <v>11</v>
      </c>
      <c r="O152" s="22">
        <v>6</v>
      </c>
      <c r="P152" s="22">
        <v>3</v>
      </c>
      <c r="Q152" s="22">
        <v>2</v>
      </c>
      <c r="R152" s="22">
        <f t="shared" si="7"/>
        <v>4</v>
      </c>
      <c r="S152" s="22">
        <v>2</v>
      </c>
      <c r="T152" s="22">
        <v>2</v>
      </c>
      <c r="U152" s="22">
        <v>2</v>
      </c>
      <c r="V152" s="22">
        <v>28</v>
      </c>
    </row>
    <row r="153" spans="2:22" x14ac:dyDescent="0.25">
      <c r="B153" s="22">
        <v>30</v>
      </c>
      <c r="C153" s="22">
        <v>0</v>
      </c>
      <c r="D153" s="22" t="s">
        <v>0</v>
      </c>
      <c r="E153" s="22" t="s">
        <v>13</v>
      </c>
      <c r="F153" s="22" t="s">
        <v>13</v>
      </c>
      <c r="G153" s="22">
        <v>3</v>
      </c>
      <c r="H153" s="22" t="s">
        <v>9</v>
      </c>
      <c r="I153" s="22">
        <v>3</v>
      </c>
      <c r="J153" s="22">
        <v>2</v>
      </c>
      <c r="K153" s="22">
        <v>4</v>
      </c>
      <c r="L153" s="22" t="s">
        <v>10</v>
      </c>
      <c r="M153" s="22">
        <v>6347</v>
      </c>
      <c r="N153" s="22" t="s">
        <v>5</v>
      </c>
      <c r="O153" s="22">
        <v>12</v>
      </c>
      <c r="P153" s="22">
        <v>1</v>
      </c>
      <c r="Q153" s="22">
        <v>11</v>
      </c>
      <c r="R153" s="22">
        <f t="shared" si="7"/>
        <v>1</v>
      </c>
      <c r="S153" s="22">
        <v>9</v>
      </c>
      <c r="T153" s="22">
        <v>4</v>
      </c>
      <c r="U153" s="22">
        <v>7</v>
      </c>
      <c r="V153" s="22">
        <v>9</v>
      </c>
    </row>
    <row r="154" spans="2:22" x14ac:dyDescent="0.25">
      <c r="B154" s="22">
        <v>32</v>
      </c>
      <c r="C154" s="22">
        <v>1</v>
      </c>
      <c r="D154" s="22" t="s">
        <v>0</v>
      </c>
      <c r="E154" s="22" t="s">
        <v>7</v>
      </c>
      <c r="F154" s="22" t="s">
        <v>8</v>
      </c>
      <c r="G154" s="22">
        <v>1</v>
      </c>
      <c r="H154" s="22" t="s">
        <v>3</v>
      </c>
      <c r="I154" s="22">
        <v>3</v>
      </c>
      <c r="J154" s="22">
        <v>1</v>
      </c>
      <c r="K154" s="22">
        <v>1</v>
      </c>
      <c r="L154" s="22" t="s">
        <v>4</v>
      </c>
      <c r="M154" s="22">
        <v>4200</v>
      </c>
      <c r="N154" s="22" t="s">
        <v>11</v>
      </c>
      <c r="O154" s="22">
        <v>10</v>
      </c>
      <c r="P154" s="22">
        <v>4</v>
      </c>
      <c r="Q154" s="22">
        <v>5</v>
      </c>
      <c r="R154" s="22">
        <f t="shared" si="7"/>
        <v>5</v>
      </c>
      <c r="S154" s="22">
        <v>4</v>
      </c>
      <c r="T154" s="22">
        <v>0</v>
      </c>
      <c r="U154" s="22">
        <v>4</v>
      </c>
      <c r="V154" s="22">
        <v>9</v>
      </c>
    </row>
    <row r="155" spans="2:22" x14ac:dyDescent="0.25">
      <c r="B155" s="22">
        <v>45</v>
      </c>
      <c r="C155" s="22">
        <v>0</v>
      </c>
      <c r="D155" s="22" t="s">
        <v>0</v>
      </c>
      <c r="E155" s="22" t="s">
        <v>7</v>
      </c>
      <c r="F155" s="22" t="s">
        <v>8</v>
      </c>
      <c r="G155" s="22">
        <v>3</v>
      </c>
      <c r="H155" s="22" t="s">
        <v>9</v>
      </c>
      <c r="I155" s="22">
        <v>3</v>
      </c>
      <c r="J155" s="22">
        <v>1</v>
      </c>
      <c r="K155" s="22">
        <v>4</v>
      </c>
      <c r="L155" s="22" t="s">
        <v>4</v>
      </c>
      <c r="M155" s="22">
        <v>3452</v>
      </c>
      <c r="N155" s="22" t="s">
        <v>11</v>
      </c>
      <c r="O155" s="22">
        <v>9</v>
      </c>
      <c r="P155" s="22">
        <v>2</v>
      </c>
      <c r="Q155" s="22">
        <v>6</v>
      </c>
      <c r="R155" s="22">
        <f t="shared" si="7"/>
        <v>3</v>
      </c>
      <c r="S155" s="22">
        <v>5</v>
      </c>
      <c r="T155" s="22">
        <v>0</v>
      </c>
      <c r="U155" s="22">
        <v>3</v>
      </c>
      <c r="V155" s="22">
        <v>29</v>
      </c>
    </row>
    <row r="156" spans="2:22" x14ac:dyDescent="0.25">
      <c r="B156" s="22">
        <v>38</v>
      </c>
      <c r="C156" s="22">
        <v>0</v>
      </c>
      <c r="D156" s="22" t="s">
        <v>0</v>
      </c>
      <c r="E156" s="22" t="s">
        <v>7</v>
      </c>
      <c r="F156" s="22" t="s">
        <v>17</v>
      </c>
      <c r="G156" s="22">
        <v>4</v>
      </c>
      <c r="H156" s="22" t="s">
        <v>3</v>
      </c>
      <c r="I156" s="22">
        <v>3</v>
      </c>
      <c r="J156" s="22">
        <v>2</v>
      </c>
      <c r="K156" s="22">
        <v>3</v>
      </c>
      <c r="L156" s="22" t="s">
        <v>4</v>
      </c>
      <c r="M156" s="22">
        <v>4317</v>
      </c>
      <c r="N156" s="22" t="s">
        <v>5</v>
      </c>
      <c r="O156" s="22">
        <v>19</v>
      </c>
      <c r="P156" s="22">
        <v>3</v>
      </c>
      <c r="Q156" s="22">
        <v>3</v>
      </c>
      <c r="R156" s="22">
        <f t="shared" si="7"/>
        <v>16</v>
      </c>
      <c r="S156" s="22">
        <v>2</v>
      </c>
      <c r="T156" s="22">
        <v>2</v>
      </c>
      <c r="U156" s="22">
        <v>2</v>
      </c>
      <c r="V156" s="22">
        <v>3</v>
      </c>
    </row>
    <row r="157" spans="2:22" x14ac:dyDescent="0.25">
      <c r="B157" s="22">
        <v>30</v>
      </c>
      <c r="C157" s="22">
        <v>0</v>
      </c>
      <c r="D157" s="22" t="s">
        <v>0</v>
      </c>
      <c r="E157" s="22" t="s">
        <v>7</v>
      </c>
      <c r="F157" s="22" t="s">
        <v>2</v>
      </c>
      <c r="G157" s="22">
        <v>1</v>
      </c>
      <c r="H157" s="22" t="s">
        <v>3</v>
      </c>
      <c r="I157" s="22">
        <v>3</v>
      </c>
      <c r="J157" s="22">
        <v>1</v>
      </c>
      <c r="K157" s="22">
        <v>3</v>
      </c>
      <c r="L157" s="22" t="s">
        <v>4</v>
      </c>
      <c r="M157" s="22">
        <v>2632</v>
      </c>
      <c r="N157" s="22" t="s">
        <v>11</v>
      </c>
      <c r="O157" s="22">
        <v>5</v>
      </c>
      <c r="P157" s="22">
        <v>2</v>
      </c>
      <c r="Q157" s="22">
        <v>5</v>
      </c>
      <c r="R157" s="22">
        <f t="shared" si="7"/>
        <v>0</v>
      </c>
      <c r="S157" s="22">
        <v>4</v>
      </c>
      <c r="T157" s="22">
        <v>0</v>
      </c>
      <c r="U157" s="22">
        <v>4</v>
      </c>
      <c r="V157" s="22">
        <v>18</v>
      </c>
    </row>
    <row r="158" spans="2:22" x14ac:dyDescent="0.25">
      <c r="B158" s="22">
        <v>32</v>
      </c>
      <c r="C158" s="22">
        <v>0</v>
      </c>
      <c r="D158" s="22" t="s">
        <v>6</v>
      </c>
      <c r="E158" s="22" t="s">
        <v>1</v>
      </c>
      <c r="F158" s="22" t="s">
        <v>8</v>
      </c>
      <c r="G158" s="22">
        <v>4</v>
      </c>
      <c r="H158" s="22" t="s">
        <v>9</v>
      </c>
      <c r="I158" s="22">
        <v>1</v>
      </c>
      <c r="J158" s="22">
        <v>2</v>
      </c>
      <c r="K158" s="22">
        <v>4</v>
      </c>
      <c r="L158" s="22" t="s">
        <v>15</v>
      </c>
      <c r="M158" s="22">
        <v>4668</v>
      </c>
      <c r="N158" s="22" t="s">
        <v>11</v>
      </c>
      <c r="O158" s="22">
        <v>9</v>
      </c>
      <c r="P158" s="22">
        <v>4</v>
      </c>
      <c r="Q158" s="22">
        <v>8</v>
      </c>
      <c r="R158" s="22">
        <f t="shared" si="7"/>
        <v>1</v>
      </c>
      <c r="S158" s="22">
        <v>7</v>
      </c>
      <c r="T158" s="22">
        <v>0</v>
      </c>
      <c r="U158" s="22">
        <v>7</v>
      </c>
      <c r="V158" s="22">
        <v>9</v>
      </c>
    </row>
    <row r="159" spans="2:22" x14ac:dyDescent="0.25">
      <c r="B159" s="22">
        <v>30</v>
      </c>
      <c r="C159" s="22">
        <v>0</v>
      </c>
      <c r="D159" s="22" t="s">
        <v>0</v>
      </c>
      <c r="E159" s="22" t="s">
        <v>7</v>
      </c>
      <c r="F159" s="22" t="s">
        <v>17</v>
      </c>
      <c r="G159" s="22">
        <v>4</v>
      </c>
      <c r="H159" s="22" t="s">
        <v>3</v>
      </c>
      <c r="I159" s="22">
        <v>3</v>
      </c>
      <c r="J159" s="22">
        <v>1</v>
      </c>
      <c r="K159" s="22">
        <v>1</v>
      </c>
      <c r="L159" s="22" t="s">
        <v>15</v>
      </c>
      <c r="M159" s="22">
        <v>3204</v>
      </c>
      <c r="N159" s="22" t="s">
        <v>11</v>
      </c>
      <c r="O159" s="22">
        <v>8</v>
      </c>
      <c r="P159" s="22">
        <v>3</v>
      </c>
      <c r="Q159" s="22">
        <v>3</v>
      </c>
      <c r="R159" s="22">
        <f t="shared" si="7"/>
        <v>5</v>
      </c>
      <c r="S159" s="22">
        <v>2</v>
      </c>
      <c r="T159" s="22">
        <v>2</v>
      </c>
      <c r="U159" s="22">
        <v>2</v>
      </c>
      <c r="V159" s="22">
        <v>5</v>
      </c>
    </row>
    <row r="160" spans="2:22" x14ac:dyDescent="0.25">
      <c r="B160" s="22">
        <v>30</v>
      </c>
      <c r="C160" s="22">
        <v>0</v>
      </c>
      <c r="D160" s="22" t="s">
        <v>0</v>
      </c>
      <c r="E160" s="22" t="s">
        <v>7</v>
      </c>
      <c r="F160" s="22" t="s">
        <v>8</v>
      </c>
      <c r="G160" s="22">
        <v>2</v>
      </c>
      <c r="H160" s="22" t="s">
        <v>9</v>
      </c>
      <c r="I160" s="22">
        <v>2</v>
      </c>
      <c r="J160" s="22">
        <v>1</v>
      </c>
      <c r="K160" s="22">
        <v>4</v>
      </c>
      <c r="L160" s="22" t="s">
        <v>4</v>
      </c>
      <c r="M160" s="22">
        <v>2720</v>
      </c>
      <c r="N160" s="22" t="s">
        <v>11</v>
      </c>
      <c r="O160" s="22">
        <v>6</v>
      </c>
      <c r="P160" s="22">
        <v>3</v>
      </c>
      <c r="Q160" s="22">
        <v>5</v>
      </c>
      <c r="R160" s="22">
        <f t="shared" si="7"/>
        <v>1</v>
      </c>
      <c r="S160" s="22">
        <v>3</v>
      </c>
      <c r="T160" s="22">
        <v>1</v>
      </c>
      <c r="U160" s="22">
        <v>2</v>
      </c>
      <c r="V160" s="22">
        <v>2</v>
      </c>
    </row>
    <row r="161" spans="2:22" x14ac:dyDescent="0.25">
      <c r="B161" s="22">
        <v>41</v>
      </c>
      <c r="C161" s="22">
        <v>0</v>
      </c>
      <c r="D161" s="22" t="s">
        <v>6</v>
      </c>
      <c r="E161" s="22" t="s">
        <v>7</v>
      </c>
      <c r="F161" s="22" t="s">
        <v>2</v>
      </c>
      <c r="G161" s="22">
        <v>4</v>
      </c>
      <c r="H161" s="22" t="s">
        <v>9</v>
      </c>
      <c r="I161" s="22">
        <v>2</v>
      </c>
      <c r="J161" s="22">
        <v>4</v>
      </c>
      <c r="K161" s="22">
        <v>1</v>
      </c>
      <c r="L161" s="22" t="s">
        <v>15</v>
      </c>
      <c r="M161" s="22">
        <v>17181</v>
      </c>
      <c r="N161" s="22" t="s">
        <v>11</v>
      </c>
      <c r="O161" s="22">
        <v>21</v>
      </c>
      <c r="P161" s="22">
        <v>2</v>
      </c>
      <c r="Q161" s="22">
        <v>7</v>
      </c>
      <c r="R161" s="22">
        <f t="shared" si="7"/>
        <v>14</v>
      </c>
      <c r="S161" s="22">
        <v>6</v>
      </c>
      <c r="T161" s="22">
        <v>7</v>
      </c>
      <c r="U161" s="22">
        <v>7</v>
      </c>
      <c r="V161" s="22">
        <v>10</v>
      </c>
    </row>
    <row r="162" spans="2:22" x14ac:dyDescent="0.25">
      <c r="B162" s="22">
        <v>41</v>
      </c>
      <c r="C162" s="22">
        <v>0</v>
      </c>
      <c r="D162" s="22" t="s">
        <v>0</v>
      </c>
      <c r="E162" s="22" t="s">
        <v>7</v>
      </c>
      <c r="F162" s="22" t="s">
        <v>2</v>
      </c>
      <c r="G162" s="22">
        <v>3</v>
      </c>
      <c r="H162" s="22" t="s">
        <v>9</v>
      </c>
      <c r="I162" s="22">
        <v>3</v>
      </c>
      <c r="J162" s="22">
        <v>1</v>
      </c>
      <c r="K162" s="22">
        <v>1</v>
      </c>
      <c r="L162" s="22" t="s">
        <v>10</v>
      </c>
      <c r="M162" s="22">
        <v>2238</v>
      </c>
      <c r="N162" s="22" t="s">
        <v>11</v>
      </c>
      <c r="O162" s="22">
        <v>7</v>
      </c>
      <c r="P162" s="22">
        <v>3</v>
      </c>
      <c r="Q162" s="22">
        <v>5</v>
      </c>
      <c r="R162" s="22">
        <f t="shared" si="7"/>
        <v>2</v>
      </c>
      <c r="S162" s="22">
        <v>0</v>
      </c>
      <c r="T162" s="22">
        <v>1</v>
      </c>
      <c r="U162" s="22">
        <v>4</v>
      </c>
      <c r="V162" s="22">
        <v>9</v>
      </c>
    </row>
    <row r="163" spans="2:22" x14ac:dyDescent="0.25">
      <c r="B163" s="22">
        <v>19</v>
      </c>
      <c r="C163" s="22">
        <v>0</v>
      </c>
      <c r="D163" s="22" t="s">
        <v>0</v>
      </c>
      <c r="E163" s="22" t="s">
        <v>7</v>
      </c>
      <c r="F163" s="22" t="s">
        <v>8</v>
      </c>
      <c r="G163" s="22">
        <v>2</v>
      </c>
      <c r="H163" s="22" t="s">
        <v>3</v>
      </c>
      <c r="I163" s="22">
        <v>3</v>
      </c>
      <c r="J163" s="22">
        <v>1</v>
      </c>
      <c r="K163" s="22">
        <v>2</v>
      </c>
      <c r="L163" s="22" t="s">
        <v>4</v>
      </c>
      <c r="M163" s="22">
        <v>1483</v>
      </c>
      <c r="N163" s="22" t="s">
        <v>11</v>
      </c>
      <c r="O163" s="22">
        <v>1</v>
      </c>
      <c r="P163" s="22">
        <v>3</v>
      </c>
      <c r="Q163" s="22">
        <v>1</v>
      </c>
      <c r="R163" s="22">
        <f t="shared" si="7"/>
        <v>0</v>
      </c>
      <c r="S163" s="22">
        <v>0</v>
      </c>
      <c r="T163" s="22">
        <v>0</v>
      </c>
      <c r="U163" s="22">
        <v>0</v>
      </c>
      <c r="V163" s="22">
        <v>3</v>
      </c>
    </row>
    <row r="164" spans="2:22" x14ac:dyDescent="0.25">
      <c r="B164" s="22">
        <v>40</v>
      </c>
      <c r="C164" s="22">
        <v>0</v>
      </c>
      <c r="D164" s="22" t="s">
        <v>6</v>
      </c>
      <c r="E164" s="22" t="s">
        <v>7</v>
      </c>
      <c r="F164" s="22" t="s">
        <v>8</v>
      </c>
      <c r="G164" s="22">
        <v>2</v>
      </c>
      <c r="H164" s="22" t="s">
        <v>3</v>
      </c>
      <c r="I164" s="22">
        <v>3</v>
      </c>
      <c r="J164" s="22">
        <v>2</v>
      </c>
      <c r="K164" s="22">
        <v>2</v>
      </c>
      <c r="L164" s="22" t="s">
        <v>15</v>
      </c>
      <c r="M164" s="22">
        <v>5605</v>
      </c>
      <c r="N164" s="22" t="s">
        <v>11</v>
      </c>
      <c r="O164" s="22">
        <v>20</v>
      </c>
      <c r="P164" s="22">
        <v>3</v>
      </c>
      <c r="Q164" s="22">
        <v>20</v>
      </c>
      <c r="R164" s="22">
        <f t="shared" si="7"/>
        <v>0</v>
      </c>
      <c r="S164" s="22">
        <v>7</v>
      </c>
      <c r="T164" s="22">
        <v>2</v>
      </c>
      <c r="U164" s="22">
        <v>13</v>
      </c>
      <c r="V164" s="22">
        <v>26</v>
      </c>
    </row>
    <row r="165" spans="2:22" x14ac:dyDescent="0.25">
      <c r="B165" s="22">
        <v>35</v>
      </c>
      <c r="C165" s="22">
        <v>0</v>
      </c>
      <c r="D165" s="22" t="s">
        <v>0</v>
      </c>
      <c r="E165" s="22" t="s">
        <v>1</v>
      </c>
      <c r="F165" s="22" t="s">
        <v>14</v>
      </c>
      <c r="G165" s="22">
        <v>3</v>
      </c>
      <c r="H165" s="22" t="s">
        <v>9</v>
      </c>
      <c r="I165" s="22">
        <v>3</v>
      </c>
      <c r="J165" s="22">
        <v>3</v>
      </c>
      <c r="K165" s="22">
        <v>2</v>
      </c>
      <c r="L165" s="22" t="s">
        <v>10</v>
      </c>
      <c r="M165" s="22">
        <v>7295</v>
      </c>
      <c r="N165" s="22" t="s">
        <v>11</v>
      </c>
      <c r="O165" s="22">
        <v>10</v>
      </c>
      <c r="P165" s="22">
        <v>3</v>
      </c>
      <c r="Q165" s="22">
        <v>10</v>
      </c>
      <c r="R165" s="22">
        <f t="shared" si="7"/>
        <v>0</v>
      </c>
      <c r="S165" s="22">
        <v>8</v>
      </c>
      <c r="T165" s="22">
        <v>0</v>
      </c>
      <c r="U165" s="22">
        <v>6</v>
      </c>
      <c r="V165" s="22">
        <v>1</v>
      </c>
    </row>
    <row r="166" spans="2:22" x14ac:dyDescent="0.25">
      <c r="B166" s="22">
        <v>53</v>
      </c>
      <c r="C166" s="22">
        <v>0</v>
      </c>
      <c r="D166" s="22" t="s">
        <v>0</v>
      </c>
      <c r="E166" s="22" t="s">
        <v>1</v>
      </c>
      <c r="F166" s="22" t="s">
        <v>14</v>
      </c>
      <c r="G166" s="22">
        <v>2</v>
      </c>
      <c r="H166" s="22" t="s">
        <v>9</v>
      </c>
      <c r="I166" s="22">
        <v>3</v>
      </c>
      <c r="J166" s="22">
        <v>2</v>
      </c>
      <c r="K166" s="22">
        <v>3</v>
      </c>
      <c r="L166" s="22" t="s">
        <v>10</v>
      </c>
      <c r="M166" s="22">
        <v>2306</v>
      </c>
      <c r="N166" s="22" t="s">
        <v>5</v>
      </c>
      <c r="O166" s="22">
        <v>13</v>
      </c>
      <c r="P166" s="22">
        <v>1</v>
      </c>
      <c r="Q166" s="22">
        <v>7</v>
      </c>
      <c r="R166" s="22">
        <f t="shared" si="7"/>
        <v>6</v>
      </c>
      <c r="S166" s="22">
        <v>7</v>
      </c>
      <c r="T166" s="22">
        <v>4</v>
      </c>
      <c r="U166" s="22">
        <v>5</v>
      </c>
      <c r="V166" s="22">
        <v>6</v>
      </c>
    </row>
    <row r="167" spans="2:22" x14ac:dyDescent="0.25">
      <c r="B167" s="22">
        <v>45</v>
      </c>
      <c r="C167" s="22">
        <v>0</v>
      </c>
      <c r="D167" s="22" t="s">
        <v>0</v>
      </c>
      <c r="E167" s="22" t="s">
        <v>7</v>
      </c>
      <c r="F167" s="22" t="s">
        <v>2</v>
      </c>
      <c r="G167" s="22">
        <v>2</v>
      </c>
      <c r="H167" s="22" t="s">
        <v>9</v>
      </c>
      <c r="I167" s="22">
        <v>3</v>
      </c>
      <c r="J167" s="22">
        <v>2</v>
      </c>
      <c r="K167" s="22">
        <v>2</v>
      </c>
      <c r="L167" s="22" t="s">
        <v>15</v>
      </c>
      <c r="M167" s="22">
        <v>2348</v>
      </c>
      <c r="N167" s="22" t="s">
        <v>11</v>
      </c>
      <c r="O167" s="22">
        <v>20</v>
      </c>
      <c r="P167" s="22">
        <v>1</v>
      </c>
      <c r="Q167" s="22">
        <v>17</v>
      </c>
      <c r="R167" s="22">
        <f t="shared" si="7"/>
        <v>3</v>
      </c>
      <c r="S167" s="22">
        <v>9</v>
      </c>
      <c r="T167" s="22">
        <v>0</v>
      </c>
      <c r="U167" s="22">
        <v>15</v>
      </c>
      <c r="V167" s="22">
        <v>9</v>
      </c>
    </row>
    <row r="168" spans="2:22" x14ac:dyDescent="0.25">
      <c r="B168" s="22">
        <v>32</v>
      </c>
      <c r="C168" s="22">
        <v>0</v>
      </c>
      <c r="D168" s="22" t="s">
        <v>6</v>
      </c>
      <c r="E168" s="22" t="s">
        <v>1</v>
      </c>
      <c r="F168" s="22" t="s">
        <v>14</v>
      </c>
      <c r="G168" s="22">
        <v>2</v>
      </c>
      <c r="H168" s="22" t="s">
        <v>3</v>
      </c>
      <c r="I168" s="22">
        <v>3</v>
      </c>
      <c r="J168" s="22">
        <v>3</v>
      </c>
      <c r="K168" s="22">
        <v>4</v>
      </c>
      <c r="L168" s="22" t="s">
        <v>4</v>
      </c>
      <c r="M168" s="22">
        <v>8998</v>
      </c>
      <c r="N168" s="22" t="s">
        <v>11</v>
      </c>
      <c r="O168" s="22">
        <v>9</v>
      </c>
      <c r="P168" s="22">
        <v>3</v>
      </c>
      <c r="Q168" s="22">
        <v>9</v>
      </c>
      <c r="R168" s="22">
        <f t="shared" si="7"/>
        <v>0</v>
      </c>
      <c r="S168" s="22">
        <v>8</v>
      </c>
      <c r="T168" s="22">
        <v>3</v>
      </c>
      <c r="U168" s="22">
        <v>7</v>
      </c>
      <c r="V168" s="22">
        <v>8</v>
      </c>
    </row>
    <row r="169" spans="2:22" x14ac:dyDescent="0.25">
      <c r="B169" s="22">
        <v>29</v>
      </c>
      <c r="C169" s="22">
        <v>0</v>
      </c>
      <c r="D169" s="22" t="s">
        <v>12</v>
      </c>
      <c r="E169" s="22" t="s">
        <v>7</v>
      </c>
      <c r="F169" s="22" t="s">
        <v>17</v>
      </c>
      <c r="G169" s="22">
        <v>4</v>
      </c>
      <c r="H169" s="22" t="s">
        <v>9</v>
      </c>
      <c r="I169" s="22">
        <v>3</v>
      </c>
      <c r="J169" s="22">
        <v>2</v>
      </c>
      <c r="K169" s="22">
        <v>3</v>
      </c>
      <c r="L169" s="22" t="s">
        <v>10</v>
      </c>
      <c r="M169" s="22">
        <v>4319</v>
      </c>
      <c r="N169" s="22" t="s">
        <v>11</v>
      </c>
      <c r="O169" s="22">
        <v>10</v>
      </c>
      <c r="P169" s="22">
        <v>3</v>
      </c>
      <c r="Q169" s="22">
        <v>10</v>
      </c>
      <c r="R169" s="22">
        <f t="shared" si="7"/>
        <v>0</v>
      </c>
      <c r="S169" s="22">
        <v>7</v>
      </c>
      <c r="T169" s="22">
        <v>0</v>
      </c>
      <c r="U169" s="22">
        <v>9</v>
      </c>
      <c r="V169" s="22">
        <v>1</v>
      </c>
    </row>
    <row r="170" spans="2:22" x14ac:dyDescent="0.25">
      <c r="B170" s="22">
        <v>51</v>
      </c>
      <c r="C170" s="22">
        <v>0</v>
      </c>
      <c r="D170" s="22" t="s">
        <v>0</v>
      </c>
      <c r="E170" s="22" t="s">
        <v>7</v>
      </c>
      <c r="F170" s="22" t="s">
        <v>8</v>
      </c>
      <c r="G170" s="22">
        <v>2</v>
      </c>
      <c r="H170" s="22" t="s">
        <v>9</v>
      </c>
      <c r="I170" s="22">
        <v>2</v>
      </c>
      <c r="J170" s="22">
        <v>2</v>
      </c>
      <c r="K170" s="22">
        <v>3</v>
      </c>
      <c r="L170" s="22" t="s">
        <v>10</v>
      </c>
      <c r="M170" s="22">
        <v>6132</v>
      </c>
      <c r="N170" s="22" t="s">
        <v>11</v>
      </c>
      <c r="O170" s="22">
        <v>10</v>
      </c>
      <c r="P170" s="22">
        <v>3</v>
      </c>
      <c r="Q170" s="22">
        <v>1</v>
      </c>
      <c r="R170" s="22">
        <f t="shared" si="7"/>
        <v>9</v>
      </c>
      <c r="S170" s="22">
        <v>0</v>
      </c>
      <c r="T170" s="22">
        <v>0</v>
      </c>
      <c r="U170" s="22">
        <v>0</v>
      </c>
      <c r="V170" s="22">
        <v>7</v>
      </c>
    </row>
    <row r="171" spans="2:22" x14ac:dyDescent="0.25">
      <c r="B171" s="22">
        <v>58</v>
      </c>
      <c r="C171" s="22">
        <v>0</v>
      </c>
      <c r="D171" s="22" t="s">
        <v>0</v>
      </c>
      <c r="E171" s="22" t="s">
        <v>7</v>
      </c>
      <c r="F171" s="22" t="s">
        <v>8</v>
      </c>
      <c r="G171" s="22">
        <v>2</v>
      </c>
      <c r="H171" s="22" t="s">
        <v>3</v>
      </c>
      <c r="I171" s="22">
        <v>2</v>
      </c>
      <c r="J171" s="22">
        <v>1</v>
      </c>
      <c r="K171" s="22">
        <v>2</v>
      </c>
      <c r="L171" s="22" t="s">
        <v>10</v>
      </c>
      <c r="M171" s="22">
        <v>3346</v>
      </c>
      <c r="N171" s="22" t="s">
        <v>5</v>
      </c>
      <c r="O171" s="22">
        <v>9</v>
      </c>
      <c r="P171" s="22">
        <v>2</v>
      </c>
      <c r="Q171" s="22">
        <v>1</v>
      </c>
      <c r="R171" s="22">
        <f t="shared" si="7"/>
        <v>8</v>
      </c>
      <c r="S171" s="22">
        <v>0</v>
      </c>
      <c r="T171" s="22">
        <v>0</v>
      </c>
      <c r="U171" s="22">
        <v>0</v>
      </c>
      <c r="V171" s="22">
        <v>9</v>
      </c>
    </row>
    <row r="172" spans="2:22" x14ac:dyDescent="0.25">
      <c r="B172" s="22">
        <v>40</v>
      </c>
      <c r="C172" s="22">
        <v>0</v>
      </c>
      <c r="D172" s="22" t="s">
        <v>0</v>
      </c>
      <c r="E172" s="22" t="s">
        <v>1</v>
      </c>
      <c r="F172" s="22" t="s">
        <v>14</v>
      </c>
      <c r="G172" s="22">
        <v>3</v>
      </c>
      <c r="H172" s="22" t="s">
        <v>9</v>
      </c>
      <c r="I172" s="22">
        <v>2</v>
      </c>
      <c r="J172" s="22">
        <v>3</v>
      </c>
      <c r="K172" s="22">
        <v>4</v>
      </c>
      <c r="L172" s="22" t="s">
        <v>10</v>
      </c>
      <c r="M172" s="22">
        <v>10855</v>
      </c>
      <c r="N172" s="22" t="s">
        <v>11</v>
      </c>
      <c r="O172" s="22">
        <v>15</v>
      </c>
      <c r="P172" s="22">
        <v>2</v>
      </c>
      <c r="Q172" s="22">
        <v>12</v>
      </c>
      <c r="R172" s="22">
        <f t="shared" si="7"/>
        <v>3</v>
      </c>
      <c r="S172" s="22">
        <v>11</v>
      </c>
      <c r="T172" s="22">
        <v>2</v>
      </c>
      <c r="U172" s="22">
        <v>11</v>
      </c>
      <c r="V172" s="22">
        <v>4</v>
      </c>
    </row>
    <row r="173" spans="2:22" x14ac:dyDescent="0.25">
      <c r="B173" s="22">
        <v>34</v>
      </c>
      <c r="C173" s="22">
        <v>0</v>
      </c>
      <c r="D173" s="22" t="s">
        <v>6</v>
      </c>
      <c r="E173" s="22" t="s">
        <v>1</v>
      </c>
      <c r="F173" s="22" t="s">
        <v>14</v>
      </c>
      <c r="G173" s="22">
        <v>3</v>
      </c>
      <c r="H173" s="22" t="s">
        <v>3</v>
      </c>
      <c r="I173" s="22">
        <v>3</v>
      </c>
      <c r="J173" s="22">
        <v>1</v>
      </c>
      <c r="K173" s="22">
        <v>3</v>
      </c>
      <c r="L173" s="22" t="s">
        <v>10</v>
      </c>
      <c r="M173" s="22">
        <v>2231</v>
      </c>
      <c r="N173" s="22" t="s">
        <v>11</v>
      </c>
      <c r="O173" s="22">
        <v>6</v>
      </c>
      <c r="P173" s="22">
        <v>3</v>
      </c>
      <c r="Q173" s="22">
        <v>4</v>
      </c>
      <c r="R173" s="22">
        <f t="shared" si="7"/>
        <v>2</v>
      </c>
      <c r="S173" s="22">
        <v>3</v>
      </c>
      <c r="T173" s="22">
        <v>1</v>
      </c>
      <c r="U173" s="22">
        <v>2</v>
      </c>
      <c r="V173" s="22">
        <v>2</v>
      </c>
    </row>
    <row r="174" spans="2:22" x14ac:dyDescent="0.25">
      <c r="B174" s="22">
        <v>22</v>
      </c>
      <c r="C174" s="22">
        <v>0</v>
      </c>
      <c r="D174" s="22" t="s">
        <v>0</v>
      </c>
      <c r="E174" s="22" t="s">
        <v>7</v>
      </c>
      <c r="F174" s="22" t="s">
        <v>8</v>
      </c>
      <c r="G174" s="22">
        <v>3</v>
      </c>
      <c r="H174" s="22" t="s">
        <v>9</v>
      </c>
      <c r="I174" s="22">
        <v>3</v>
      </c>
      <c r="J174" s="22">
        <v>1</v>
      </c>
      <c r="K174" s="22">
        <v>4</v>
      </c>
      <c r="L174" s="22" t="s">
        <v>10</v>
      </c>
      <c r="M174" s="22">
        <v>2323</v>
      </c>
      <c r="N174" s="22" t="s">
        <v>11</v>
      </c>
      <c r="O174" s="22">
        <v>2</v>
      </c>
      <c r="P174" s="22">
        <v>3</v>
      </c>
      <c r="Q174" s="22">
        <v>2</v>
      </c>
      <c r="R174" s="22">
        <f t="shared" si="7"/>
        <v>0</v>
      </c>
      <c r="S174" s="22">
        <v>2</v>
      </c>
      <c r="T174" s="22">
        <v>2</v>
      </c>
      <c r="U174" s="22">
        <v>2</v>
      </c>
      <c r="V174" s="22">
        <v>19</v>
      </c>
    </row>
    <row r="175" spans="2:22" x14ac:dyDescent="0.25">
      <c r="B175" s="22">
        <v>27</v>
      </c>
      <c r="C175" s="22">
        <v>0</v>
      </c>
      <c r="D175" s="22" t="s">
        <v>12</v>
      </c>
      <c r="E175" s="22" t="s">
        <v>7</v>
      </c>
      <c r="F175" s="22" t="s">
        <v>8</v>
      </c>
      <c r="G175" s="22">
        <v>4</v>
      </c>
      <c r="H175" s="22" t="s">
        <v>9</v>
      </c>
      <c r="I175" s="22">
        <v>3</v>
      </c>
      <c r="J175" s="22">
        <v>1</v>
      </c>
      <c r="K175" s="22">
        <v>2</v>
      </c>
      <c r="L175" s="22" t="s">
        <v>15</v>
      </c>
      <c r="M175" s="22">
        <v>2024</v>
      </c>
      <c r="N175" s="22" t="s">
        <v>11</v>
      </c>
      <c r="O175" s="22">
        <v>6</v>
      </c>
      <c r="P175" s="22">
        <v>1</v>
      </c>
      <c r="Q175" s="22">
        <v>2</v>
      </c>
      <c r="R175" s="22">
        <f t="shared" si="7"/>
        <v>4</v>
      </c>
      <c r="S175" s="22">
        <v>2</v>
      </c>
      <c r="T175" s="22">
        <v>2</v>
      </c>
      <c r="U175" s="22">
        <v>2</v>
      </c>
      <c r="V175" s="22">
        <v>9</v>
      </c>
    </row>
    <row r="176" spans="2:22" x14ac:dyDescent="0.25">
      <c r="B176" s="22">
        <v>28</v>
      </c>
      <c r="C176" s="22">
        <v>0</v>
      </c>
      <c r="D176" s="22" t="s">
        <v>0</v>
      </c>
      <c r="E176" s="22" t="s">
        <v>7</v>
      </c>
      <c r="F176" s="22" t="s">
        <v>8</v>
      </c>
      <c r="G176" s="22">
        <v>3</v>
      </c>
      <c r="H176" s="22" t="s">
        <v>9</v>
      </c>
      <c r="I176" s="22">
        <v>3</v>
      </c>
      <c r="J176" s="22">
        <v>1</v>
      </c>
      <c r="K176" s="22">
        <v>4</v>
      </c>
      <c r="L176" s="22" t="s">
        <v>10</v>
      </c>
      <c r="M176" s="22">
        <v>2713</v>
      </c>
      <c r="N176" s="22" t="s">
        <v>11</v>
      </c>
      <c r="O176" s="22">
        <v>5</v>
      </c>
      <c r="P176" s="22">
        <v>1</v>
      </c>
      <c r="Q176" s="22">
        <v>5</v>
      </c>
      <c r="R176" s="22">
        <f t="shared" si="7"/>
        <v>0</v>
      </c>
      <c r="S176" s="22">
        <v>2</v>
      </c>
      <c r="T176" s="22">
        <v>0</v>
      </c>
      <c r="U176" s="22">
        <v>2</v>
      </c>
      <c r="V176" s="22">
        <v>21</v>
      </c>
    </row>
    <row r="177" spans="2:22" x14ac:dyDescent="0.25">
      <c r="B177" s="22">
        <v>57</v>
      </c>
      <c r="C177" s="22">
        <v>0</v>
      </c>
      <c r="D177" s="22" t="s">
        <v>0</v>
      </c>
      <c r="E177" s="22" t="s">
        <v>7</v>
      </c>
      <c r="F177" s="22" t="s">
        <v>2</v>
      </c>
      <c r="G177" s="22">
        <v>3</v>
      </c>
      <c r="H177" s="22" t="s">
        <v>9</v>
      </c>
      <c r="I177" s="22">
        <v>4</v>
      </c>
      <c r="J177" s="22">
        <v>3</v>
      </c>
      <c r="K177" s="22">
        <v>4</v>
      </c>
      <c r="L177" s="22" t="s">
        <v>15</v>
      </c>
      <c r="M177" s="22">
        <v>9439</v>
      </c>
      <c r="N177" s="22" t="s">
        <v>5</v>
      </c>
      <c r="O177" s="22">
        <v>12</v>
      </c>
      <c r="P177" s="22">
        <v>1</v>
      </c>
      <c r="Q177" s="22">
        <v>5</v>
      </c>
      <c r="R177" s="22">
        <f t="shared" si="7"/>
        <v>7</v>
      </c>
      <c r="S177" s="22">
        <v>3</v>
      </c>
      <c r="T177" s="22">
        <v>1</v>
      </c>
      <c r="U177" s="22">
        <v>4</v>
      </c>
      <c r="V177" s="22">
        <v>24</v>
      </c>
    </row>
    <row r="178" spans="2:22" x14ac:dyDescent="0.25">
      <c r="B178" s="22">
        <v>27</v>
      </c>
      <c r="C178" s="22">
        <v>0</v>
      </c>
      <c r="D178" s="22" t="s">
        <v>12</v>
      </c>
      <c r="E178" s="22" t="s">
        <v>7</v>
      </c>
      <c r="F178" s="22" t="s">
        <v>8</v>
      </c>
      <c r="G178" s="22">
        <v>3</v>
      </c>
      <c r="H178" s="22" t="s">
        <v>9</v>
      </c>
      <c r="I178" s="22">
        <v>2</v>
      </c>
      <c r="J178" s="22">
        <v>1</v>
      </c>
      <c r="K178" s="22">
        <v>3</v>
      </c>
      <c r="L178" s="22" t="s">
        <v>15</v>
      </c>
      <c r="M178" s="22">
        <v>2566</v>
      </c>
      <c r="N178" s="22" t="s">
        <v>5</v>
      </c>
      <c r="O178" s="22">
        <v>1</v>
      </c>
      <c r="P178" s="22">
        <v>2</v>
      </c>
      <c r="Q178" s="22">
        <v>1</v>
      </c>
      <c r="R178" s="22">
        <f t="shared" si="7"/>
        <v>0</v>
      </c>
      <c r="S178" s="22">
        <v>1</v>
      </c>
      <c r="T178" s="22">
        <v>0</v>
      </c>
      <c r="U178" s="22">
        <v>1</v>
      </c>
      <c r="V178" s="22">
        <v>3</v>
      </c>
    </row>
    <row r="179" spans="2:22" x14ac:dyDescent="0.25">
      <c r="B179" s="22">
        <v>50</v>
      </c>
      <c r="C179" s="22">
        <v>0</v>
      </c>
      <c r="D179" s="22" t="s">
        <v>0</v>
      </c>
      <c r="E179" s="22" t="s">
        <v>7</v>
      </c>
      <c r="F179" s="22" t="s">
        <v>2</v>
      </c>
      <c r="G179" s="22">
        <v>3</v>
      </c>
      <c r="H179" s="22" t="s">
        <v>3</v>
      </c>
      <c r="I179" s="22">
        <v>3</v>
      </c>
      <c r="J179" s="22">
        <v>5</v>
      </c>
      <c r="K179" s="22">
        <v>2</v>
      </c>
      <c r="L179" s="22" t="s">
        <v>4</v>
      </c>
      <c r="M179" s="22">
        <v>19926</v>
      </c>
      <c r="N179" s="22" t="s">
        <v>11</v>
      </c>
      <c r="O179" s="22">
        <v>21</v>
      </c>
      <c r="P179" s="22">
        <v>3</v>
      </c>
      <c r="Q179" s="22">
        <v>5</v>
      </c>
      <c r="R179" s="22">
        <f t="shared" si="7"/>
        <v>16</v>
      </c>
      <c r="S179" s="22">
        <v>4</v>
      </c>
      <c r="T179" s="22">
        <v>4</v>
      </c>
      <c r="U179" s="22">
        <v>4</v>
      </c>
      <c r="V179" s="22">
        <v>11</v>
      </c>
    </row>
    <row r="180" spans="2:22" x14ac:dyDescent="0.25">
      <c r="B180" s="22">
        <v>41</v>
      </c>
      <c r="C180" s="22">
        <v>0</v>
      </c>
      <c r="D180" s="22" t="s">
        <v>0</v>
      </c>
      <c r="E180" s="22" t="s">
        <v>7</v>
      </c>
      <c r="F180" s="22" t="s">
        <v>2</v>
      </c>
      <c r="G180" s="22">
        <v>1</v>
      </c>
      <c r="H180" s="22" t="s">
        <v>9</v>
      </c>
      <c r="I180" s="22">
        <v>3</v>
      </c>
      <c r="J180" s="22">
        <v>1</v>
      </c>
      <c r="K180" s="22">
        <v>3</v>
      </c>
      <c r="L180" s="22" t="s">
        <v>15</v>
      </c>
      <c r="M180" s="22">
        <v>2451</v>
      </c>
      <c r="N180" s="22" t="s">
        <v>11</v>
      </c>
      <c r="O180" s="22">
        <v>13</v>
      </c>
      <c r="P180" s="22">
        <v>3</v>
      </c>
      <c r="Q180" s="22">
        <v>9</v>
      </c>
      <c r="R180" s="22">
        <f t="shared" si="7"/>
        <v>4</v>
      </c>
      <c r="S180" s="22">
        <v>8</v>
      </c>
      <c r="T180" s="22">
        <v>1</v>
      </c>
      <c r="U180" s="22">
        <v>8</v>
      </c>
      <c r="V180" s="22">
        <v>14</v>
      </c>
    </row>
    <row r="181" spans="2:22" x14ac:dyDescent="0.25">
      <c r="B181" s="22">
        <v>30</v>
      </c>
      <c r="C181" s="22">
        <v>0</v>
      </c>
      <c r="D181" s="22" t="s">
        <v>0</v>
      </c>
      <c r="E181" s="22" t="s">
        <v>1</v>
      </c>
      <c r="F181" s="22" t="s">
        <v>2</v>
      </c>
      <c r="G181" s="22">
        <v>2</v>
      </c>
      <c r="H181" s="22" t="s">
        <v>3</v>
      </c>
      <c r="I181" s="22">
        <v>3</v>
      </c>
      <c r="J181" s="22">
        <v>3</v>
      </c>
      <c r="K181" s="22">
        <v>4</v>
      </c>
      <c r="L181" s="22" t="s">
        <v>10</v>
      </c>
      <c r="M181" s="22">
        <v>9419</v>
      </c>
      <c r="N181" s="22" t="s">
        <v>11</v>
      </c>
      <c r="O181" s="22">
        <v>12</v>
      </c>
      <c r="P181" s="22">
        <v>3</v>
      </c>
      <c r="Q181" s="22">
        <v>10</v>
      </c>
      <c r="R181" s="22">
        <f t="shared" si="7"/>
        <v>2</v>
      </c>
      <c r="S181" s="22">
        <v>9</v>
      </c>
      <c r="T181" s="22">
        <v>7</v>
      </c>
      <c r="U181" s="22">
        <v>4</v>
      </c>
      <c r="V181" s="22">
        <v>5</v>
      </c>
    </row>
    <row r="182" spans="2:22" x14ac:dyDescent="0.25">
      <c r="B182" s="22">
        <v>38</v>
      </c>
      <c r="C182" s="22">
        <v>0</v>
      </c>
      <c r="D182" s="22" t="s">
        <v>0</v>
      </c>
      <c r="E182" s="22" t="s">
        <v>1</v>
      </c>
      <c r="F182" s="22" t="s">
        <v>2</v>
      </c>
      <c r="G182" s="22">
        <v>1</v>
      </c>
      <c r="H182" s="22" t="s">
        <v>3</v>
      </c>
      <c r="I182" s="22">
        <v>2</v>
      </c>
      <c r="J182" s="22">
        <v>2</v>
      </c>
      <c r="K182" s="22">
        <v>4</v>
      </c>
      <c r="L182" s="22" t="s">
        <v>4</v>
      </c>
      <c r="M182" s="22">
        <v>8686</v>
      </c>
      <c r="N182" s="22" t="s">
        <v>11</v>
      </c>
      <c r="O182" s="22">
        <v>12</v>
      </c>
      <c r="P182" s="22">
        <v>4</v>
      </c>
      <c r="Q182" s="22">
        <v>8</v>
      </c>
      <c r="R182" s="22">
        <f t="shared" si="7"/>
        <v>4</v>
      </c>
      <c r="S182" s="22">
        <v>3</v>
      </c>
      <c r="T182" s="22">
        <v>0</v>
      </c>
      <c r="U182" s="22">
        <v>7</v>
      </c>
      <c r="V182" s="22">
        <v>1</v>
      </c>
    </row>
    <row r="183" spans="2:22" x14ac:dyDescent="0.25">
      <c r="B183" s="22">
        <v>32</v>
      </c>
      <c r="C183" s="22">
        <v>0</v>
      </c>
      <c r="D183" s="22" t="s">
        <v>0</v>
      </c>
      <c r="E183" s="22" t="s">
        <v>7</v>
      </c>
      <c r="F183" s="22" t="s">
        <v>2</v>
      </c>
      <c r="G183" s="22">
        <v>3</v>
      </c>
      <c r="H183" s="22" t="s">
        <v>9</v>
      </c>
      <c r="I183" s="22">
        <v>3</v>
      </c>
      <c r="J183" s="22">
        <v>1</v>
      </c>
      <c r="K183" s="22">
        <v>3</v>
      </c>
      <c r="L183" s="22" t="s">
        <v>4</v>
      </c>
      <c r="M183" s="22">
        <v>3038</v>
      </c>
      <c r="N183" s="22" t="s">
        <v>11</v>
      </c>
      <c r="O183" s="22">
        <v>8</v>
      </c>
      <c r="P183" s="22">
        <v>3</v>
      </c>
      <c r="Q183" s="22">
        <v>5</v>
      </c>
      <c r="R183" s="22">
        <f t="shared" si="7"/>
        <v>3</v>
      </c>
      <c r="S183" s="22">
        <v>4</v>
      </c>
      <c r="T183" s="22">
        <v>1</v>
      </c>
      <c r="U183" s="22">
        <v>4</v>
      </c>
      <c r="V183" s="22">
        <v>6</v>
      </c>
    </row>
    <row r="184" spans="2:22" x14ac:dyDescent="0.25">
      <c r="B184" s="22">
        <v>27</v>
      </c>
      <c r="C184" s="22">
        <v>0</v>
      </c>
      <c r="D184" s="22" t="s">
        <v>0</v>
      </c>
      <c r="E184" s="22" t="s">
        <v>7</v>
      </c>
      <c r="F184" s="22" t="s">
        <v>17</v>
      </c>
      <c r="G184" s="22">
        <v>3</v>
      </c>
      <c r="H184" s="22" t="s">
        <v>9</v>
      </c>
      <c r="I184" s="22">
        <v>3</v>
      </c>
      <c r="J184" s="22">
        <v>1</v>
      </c>
      <c r="K184" s="22">
        <v>2</v>
      </c>
      <c r="L184" s="22" t="s">
        <v>10</v>
      </c>
      <c r="M184" s="22">
        <v>3058</v>
      </c>
      <c r="N184" s="22" t="s">
        <v>5</v>
      </c>
      <c r="O184" s="22">
        <v>6</v>
      </c>
      <c r="P184" s="22">
        <v>2</v>
      </c>
      <c r="Q184" s="22">
        <v>5</v>
      </c>
      <c r="R184" s="22">
        <f t="shared" si="7"/>
        <v>1</v>
      </c>
      <c r="S184" s="22">
        <v>2</v>
      </c>
      <c r="T184" s="22">
        <v>1</v>
      </c>
      <c r="U184" s="22">
        <v>1</v>
      </c>
      <c r="V184" s="22">
        <v>17</v>
      </c>
    </row>
    <row r="185" spans="2:22" x14ac:dyDescent="0.25">
      <c r="B185" s="22">
        <v>19</v>
      </c>
      <c r="C185" s="22">
        <v>1</v>
      </c>
      <c r="D185" s="22" t="s">
        <v>6</v>
      </c>
      <c r="E185" s="22" t="s">
        <v>1</v>
      </c>
      <c r="F185" s="22" t="s">
        <v>17</v>
      </c>
      <c r="G185" s="22">
        <v>3</v>
      </c>
      <c r="H185" s="22" t="s">
        <v>3</v>
      </c>
      <c r="I185" s="22">
        <v>1</v>
      </c>
      <c r="J185" s="22">
        <v>1</v>
      </c>
      <c r="K185" s="22">
        <v>1</v>
      </c>
      <c r="L185" s="22" t="s">
        <v>4</v>
      </c>
      <c r="M185" s="22">
        <v>2325</v>
      </c>
      <c r="N185" s="22" t="s">
        <v>11</v>
      </c>
      <c r="O185" s="22">
        <v>1</v>
      </c>
      <c r="P185" s="22">
        <v>4</v>
      </c>
      <c r="Q185" s="22">
        <v>0</v>
      </c>
      <c r="R185" s="22">
        <f t="shared" si="7"/>
        <v>1</v>
      </c>
      <c r="S185" s="22">
        <v>0</v>
      </c>
      <c r="T185" s="22">
        <v>0</v>
      </c>
      <c r="U185" s="22">
        <v>0</v>
      </c>
      <c r="V185" s="22">
        <v>1</v>
      </c>
    </row>
    <row r="186" spans="2:22" x14ac:dyDescent="0.25">
      <c r="B186" s="22">
        <v>36</v>
      </c>
      <c r="C186" s="22">
        <v>0</v>
      </c>
      <c r="D186" s="22" t="s">
        <v>6</v>
      </c>
      <c r="E186" s="22" t="s">
        <v>7</v>
      </c>
      <c r="F186" s="22" t="s">
        <v>8</v>
      </c>
      <c r="G186" s="22">
        <v>4</v>
      </c>
      <c r="H186" s="22" t="s">
        <v>9</v>
      </c>
      <c r="I186" s="22">
        <v>3</v>
      </c>
      <c r="J186" s="22">
        <v>1</v>
      </c>
      <c r="K186" s="22">
        <v>2</v>
      </c>
      <c r="L186" s="22" t="s">
        <v>4</v>
      </c>
      <c r="M186" s="22">
        <v>2088</v>
      </c>
      <c r="N186" s="22" t="s">
        <v>11</v>
      </c>
      <c r="O186" s="22">
        <v>13</v>
      </c>
      <c r="P186" s="22">
        <v>2</v>
      </c>
      <c r="Q186" s="22">
        <v>8</v>
      </c>
      <c r="R186" s="22">
        <f t="shared" si="7"/>
        <v>5</v>
      </c>
      <c r="S186" s="22">
        <v>7</v>
      </c>
      <c r="T186" s="22">
        <v>7</v>
      </c>
      <c r="U186" s="22">
        <v>2</v>
      </c>
      <c r="V186" s="22">
        <v>3</v>
      </c>
    </row>
    <row r="187" spans="2:22" x14ac:dyDescent="0.25">
      <c r="B187" s="22">
        <v>30</v>
      </c>
      <c r="C187" s="22">
        <v>0</v>
      </c>
      <c r="D187" s="22" t="s">
        <v>12</v>
      </c>
      <c r="E187" s="22" t="s">
        <v>7</v>
      </c>
      <c r="F187" s="22" t="s">
        <v>8</v>
      </c>
      <c r="G187" s="22">
        <v>3</v>
      </c>
      <c r="H187" s="22" t="s">
        <v>9</v>
      </c>
      <c r="I187" s="22">
        <v>3</v>
      </c>
      <c r="J187" s="22">
        <v>2</v>
      </c>
      <c r="K187" s="22">
        <v>1</v>
      </c>
      <c r="L187" s="22" t="s">
        <v>15</v>
      </c>
      <c r="M187" s="22">
        <v>3072</v>
      </c>
      <c r="N187" s="22" t="s">
        <v>11</v>
      </c>
      <c r="O187" s="22">
        <v>12</v>
      </c>
      <c r="P187" s="22">
        <v>3</v>
      </c>
      <c r="Q187" s="22">
        <v>12</v>
      </c>
      <c r="R187" s="22">
        <f t="shared" si="7"/>
        <v>0</v>
      </c>
      <c r="S187" s="22">
        <v>9</v>
      </c>
      <c r="T187" s="22">
        <v>6</v>
      </c>
      <c r="U187" s="22">
        <v>10</v>
      </c>
      <c r="V187" s="22">
        <v>9</v>
      </c>
    </row>
    <row r="188" spans="2:22" x14ac:dyDescent="0.25">
      <c r="B188" s="22">
        <v>45</v>
      </c>
      <c r="C188" s="22">
        <v>0</v>
      </c>
      <c r="D188" s="22" t="s">
        <v>0</v>
      </c>
      <c r="E188" s="22" t="s">
        <v>1</v>
      </c>
      <c r="F188" s="22" t="s">
        <v>2</v>
      </c>
      <c r="G188" s="22">
        <v>3</v>
      </c>
      <c r="H188" s="22" t="s">
        <v>3</v>
      </c>
      <c r="I188" s="22">
        <v>3</v>
      </c>
      <c r="J188" s="22">
        <v>2</v>
      </c>
      <c r="K188" s="22">
        <v>1</v>
      </c>
      <c r="L188" s="22" t="s">
        <v>15</v>
      </c>
      <c r="M188" s="22">
        <v>5006</v>
      </c>
      <c r="N188" s="22" t="s">
        <v>5</v>
      </c>
      <c r="O188" s="22">
        <v>9</v>
      </c>
      <c r="P188" s="22">
        <v>4</v>
      </c>
      <c r="Q188" s="22">
        <v>5</v>
      </c>
      <c r="R188" s="22">
        <f t="shared" si="7"/>
        <v>4</v>
      </c>
      <c r="S188" s="22">
        <v>4</v>
      </c>
      <c r="T188" s="22">
        <v>0</v>
      </c>
      <c r="U188" s="22">
        <v>3</v>
      </c>
      <c r="V188" s="22">
        <v>4</v>
      </c>
    </row>
    <row r="189" spans="2:22" x14ac:dyDescent="0.25">
      <c r="B189" s="22">
        <v>56</v>
      </c>
      <c r="C189" s="22">
        <v>0</v>
      </c>
      <c r="D189" s="22" t="s">
        <v>0</v>
      </c>
      <c r="E189" s="22" t="s">
        <v>7</v>
      </c>
      <c r="F189" s="22" t="s">
        <v>2</v>
      </c>
      <c r="G189" s="22">
        <v>3</v>
      </c>
      <c r="H189" s="22" t="s">
        <v>3</v>
      </c>
      <c r="I189" s="22">
        <v>3</v>
      </c>
      <c r="J189" s="22">
        <v>1</v>
      </c>
      <c r="K189" s="22">
        <v>1</v>
      </c>
      <c r="L189" s="22" t="s">
        <v>15</v>
      </c>
      <c r="M189" s="22">
        <v>4257</v>
      </c>
      <c r="N189" s="22" t="s">
        <v>5</v>
      </c>
      <c r="O189" s="22">
        <v>19</v>
      </c>
      <c r="P189" s="22">
        <v>3</v>
      </c>
      <c r="Q189" s="22">
        <v>2</v>
      </c>
      <c r="R189" s="22">
        <f t="shared" si="7"/>
        <v>17</v>
      </c>
      <c r="S189" s="22">
        <v>2</v>
      </c>
      <c r="T189" s="22">
        <v>2</v>
      </c>
      <c r="U189" s="22">
        <v>2</v>
      </c>
      <c r="V189" s="22">
        <v>8</v>
      </c>
    </row>
    <row r="190" spans="2:22" x14ac:dyDescent="0.25">
      <c r="B190" s="22">
        <v>33</v>
      </c>
      <c r="C190" s="22">
        <v>0</v>
      </c>
      <c r="D190" s="22" t="s">
        <v>0</v>
      </c>
      <c r="E190" s="22" t="s">
        <v>7</v>
      </c>
      <c r="F190" s="22" t="s">
        <v>2</v>
      </c>
      <c r="G190" s="22">
        <v>3</v>
      </c>
      <c r="H190" s="22" t="s">
        <v>9</v>
      </c>
      <c r="I190" s="22">
        <v>3</v>
      </c>
      <c r="J190" s="22">
        <v>1</v>
      </c>
      <c r="K190" s="22">
        <v>4</v>
      </c>
      <c r="L190" s="22" t="s">
        <v>4</v>
      </c>
      <c r="M190" s="22">
        <v>2500</v>
      </c>
      <c r="N190" s="22" t="s">
        <v>11</v>
      </c>
      <c r="O190" s="22">
        <v>4</v>
      </c>
      <c r="P190" s="22">
        <v>4</v>
      </c>
      <c r="Q190" s="22">
        <v>3</v>
      </c>
      <c r="R190" s="22">
        <f t="shared" si="7"/>
        <v>1</v>
      </c>
      <c r="S190" s="22">
        <v>1</v>
      </c>
      <c r="T190" s="22">
        <v>0</v>
      </c>
      <c r="U190" s="22">
        <v>2</v>
      </c>
      <c r="V190" s="22">
        <v>2</v>
      </c>
    </row>
    <row r="191" spans="2:22" x14ac:dyDescent="0.25">
      <c r="B191" s="22">
        <v>19</v>
      </c>
      <c r="C191" s="22">
        <v>1</v>
      </c>
      <c r="D191" s="22" t="s">
        <v>0</v>
      </c>
      <c r="E191" s="22" t="s">
        <v>7</v>
      </c>
      <c r="F191" s="22" t="s">
        <v>2</v>
      </c>
      <c r="G191" s="22">
        <v>2</v>
      </c>
      <c r="H191" s="22" t="s">
        <v>9</v>
      </c>
      <c r="I191" s="22">
        <v>2</v>
      </c>
      <c r="J191" s="22">
        <v>1</v>
      </c>
      <c r="K191" s="22">
        <v>4</v>
      </c>
      <c r="L191" s="22" t="s">
        <v>4</v>
      </c>
      <c r="M191" s="22">
        <v>1102</v>
      </c>
      <c r="N191" s="22" t="s">
        <v>11</v>
      </c>
      <c r="O191" s="22">
        <v>1</v>
      </c>
      <c r="P191" s="22">
        <v>2</v>
      </c>
      <c r="Q191" s="22">
        <v>1</v>
      </c>
      <c r="R191" s="22">
        <f t="shared" si="7"/>
        <v>0</v>
      </c>
      <c r="S191" s="22">
        <v>0</v>
      </c>
      <c r="T191" s="22">
        <v>1</v>
      </c>
      <c r="U191" s="22">
        <v>0</v>
      </c>
      <c r="V191" s="22">
        <v>2</v>
      </c>
    </row>
    <row r="192" spans="2:22" x14ac:dyDescent="0.25">
      <c r="B192" s="22">
        <v>46</v>
      </c>
      <c r="C192" s="22">
        <v>0</v>
      </c>
      <c r="D192" s="22" t="s">
        <v>0</v>
      </c>
      <c r="E192" s="22" t="s">
        <v>1</v>
      </c>
      <c r="F192" s="22" t="s">
        <v>14</v>
      </c>
      <c r="G192" s="22">
        <v>2</v>
      </c>
      <c r="H192" s="22" t="s">
        <v>3</v>
      </c>
      <c r="I192" s="22">
        <v>3</v>
      </c>
      <c r="J192" s="22">
        <v>3</v>
      </c>
      <c r="K192" s="22">
        <v>1</v>
      </c>
      <c r="L192" s="22" t="s">
        <v>15</v>
      </c>
      <c r="M192" s="22">
        <v>10453</v>
      </c>
      <c r="N192" s="22" t="s">
        <v>11</v>
      </c>
      <c r="O192" s="22">
        <v>24</v>
      </c>
      <c r="P192" s="22">
        <v>3</v>
      </c>
      <c r="Q192" s="22">
        <v>24</v>
      </c>
      <c r="R192" s="22">
        <f t="shared" si="7"/>
        <v>0</v>
      </c>
      <c r="S192" s="22">
        <v>13</v>
      </c>
      <c r="T192" s="22">
        <v>15</v>
      </c>
      <c r="U192" s="22">
        <v>7</v>
      </c>
      <c r="V192" s="22">
        <v>1</v>
      </c>
    </row>
    <row r="193" spans="2:22" x14ac:dyDescent="0.25">
      <c r="B193" s="22">
        <v>38</v>
      </c>
      <c r="C193" s="22">
        <v>0</v>
      </c>
      <c r="D193" s="22" t="s">
        <v>0</v>
      </c>
      <c r="E193" s="22" t="s">
        <v>7</v>
      </c>
      <c r="F193" s="22" t="s">
        <v>2</v>
      </c>
      <c r="G193" s="22">
        <v>3</v>
      </c>
      <c r="H193" s="22" t="s">
        <v>3</v>
      </c>
      <c r="I193" s="22">
        <v>3</v>
      </c>
      <c r="J193" s="22">
        <v>1</v>
      </c>
      <c r="K193" s="22">
        <v>4</v>
      </c>
      <c r="L193" s="22" t="s">
        <v>4</v>
      </c>
      <c r="M193" s="22">
        <v>2288</v>
      </c>
      <c r="N193" s="22" t="s">
        <v>11</v>
      </c>
      <c r="O193" s="22">
        <v>2</v>
      </c>
      <c r="P193" s="22">
        <v>3</v>
      </c>
      <c r="Q193" s="22">
        <v>2</v>
      </c>
      <c r="R193" s="22">
        <f t="shared" si="7"/>
        <v>0</v>
      </c>
      <c r="S193" s="22">
        <v>2</v>
      </c>
      <c r="T193" s="22">
        <v>2</v>
      </c>
      <c r="U193" s="22">
        <v>1</v>
      </c>
      <c r="V193" s="22">
        <v>9</v>
      </c>
    </row>
    <row r="194" spans="2:22" x14ac:dyDescent="0.25">
      <c r="B194" s="22">
        <v>31</v>
      </c>
      <c r="C194" s="22">
        <v>0</v>
      </c>
      <c r="D194" s="22" t="s">
        <v>0</v>
      </c>
      <c r="E194" s="22" t="s">
        <v>7</v>
      </c>
      <c r="F194" s="22" t="s">
        <v>8</v>
      </c>
      <c r="G194" s="22">
        <v>3</v>
      </c>
      <c r="H194" s="22" t="s">
        <v>3</v>
      </c>
      <c r="I194" s="22">
        <v>3</v>
      </c>
      <c r="J194" s="22">
        <v>1</v>
      </c>
      <c r="K194" s="22">
        <v>4</v>
      </c>
      <c r="L194" s="22" t="s">
        <v>10</v>
      </c>
      <c r="M194" s="22">
        <v>3929</v>
      </c>
      <c r="N194" s="22" t="s">
        <v>5</v>
      </c>
      <c r="O194" s="22">
        <v>7</v>
      </c>
      <c r="P194" s="22">
        <v>3</v>
      </c>
      <c r="Q194" s="22">
        <v>4</v>
      </c>
      <c r="R194" s="22">
        <f t="shared" si="7"/>
        <v>3</v>
      </c>
      <c r="S194" s="22">
        <v>2</v>
      </c>
      <c r="T194" s="22">
        <v>0</v>
      </c>
      <c r="U194" s="22">
        <v>2</v>
      </c>
      <c r="V194" s="22">
        <v>12</v>
      </c>
    </row>
    <row r="195" spans="2:22" x14ac:dyDescent="0.25">
      <c r="B195" s="22">
        <v>34</v>
      </c>
      <c r="C195" s="22">
        <v>0</v>
      </c>
      <c r="D195" s="22" t="s">
        <v>0</v>
      </c>
      <c r="E195" s="22" t="s">
        <v>7</v>
      </c>
      <c r="F195" s="22" t="s">
        <v>8</v>
      </c>
      <c r="G195" s="22">
        <v>4</v>
      </c>
      <c r="H195" s="22" t="s">
        <v>3</v>
      </c>
      <c r="I195" s="22">
        <v>3</v>
      </c>
      <c r="J195" s="22">
        <v>1</v>
      </c>
      <c r="K195" s="22">
        <v>2</v>
      </c>
      <c r="L195" s="22" t="s">
        <v>4</v>
      </c>
      <c r="M195" s="22">
        <v>2311</v>
      </c>
      <c r="N195" s="22" t="s">
        <v>11</v>
      </c>
      <c r="O195" s="22">
        <v>9</v>
      </c>
      <c r="P195" s="22">
        <v>3</v>
      </c>
      <c r="Q195" s="22">
        <v>3</v>
      </c>
      <c r="R195" s="22">
        <f t="shared" si="7"/>
        <v>6</v>
      </c>
      <c r="S195" s="22">
        <v>2</v>
      </c>
      <c r="T195" s="22">
        <v>1</v>
      </c>
      <c r="U195" s="22">
        <v>2</v>
      </c>
      <c r="V195" s="22">
        <v>27</v>
      </c>
    </row>
    <row r="196" spans="2:22" x14ac:dyDescent="0.25">
      <c r="B196" s="22">
        <v>41</v>
      </c>
      <c r="C196" s="22">
        <v>1</v>
      </c>
      <c r="D196" s="22" t="s">
        <v>0</v>
      </c>
      <c r="E196" s="22" t="s">
        <v>1</v>
      </c>
      <c r="F196" s="22" t="s">
        <v>14</v>
      </c>
      <c r="G196" s="22">
        <v>2</v>
      </c>
      <c r="H196" s="22" t="s">
        <v>3</v>
      </c>
      <c r="I196" s="22">
        <v>3</v>
      </c>
      <c r="J196" s="22">
        <v>1</v>
      </c>
      <c r="K196" s="22">
        <v>2</v>
      </c>
      <c r="L196" s="22" t="s">
        <v>4</v>
      </c>
      <c r="M196" s="22">
        <v>3140</v>
      </c>
      <c r="N196" s="22" t="s">
        <v>5</v>
      </c>
      <c r="O196" s="22">
        <v>4</v>
      </c>
      <c r="P196" s="22">
        <v>2</v>
      </c>
      <c r="Q196" s="22">
        <v>4</v>
      </c>
      <c r="R196" s="22">
        <f t="shared" si="7"/>
        <v>0</v>
      </c>
      <c r="S196" s="22">
        <v>3</v>
      </c>
      <c r="T196" s="22">
        <v>0</v>
      </c>
      <c r="U196" s="22">
        <v>2</v>
      </c>
      <c r="V196" s="22">
        <v>20</v>
      </c>
    </row>
    <row r="197" spans="2:22" x14ac:dyDescent="0.25">
      <c r="B197" s="22">
        <v>50</v>
      </c>
      <c r="C197" s="22">
        <v>0</v>
      </c>
      <c r="D197" s="22" t="s">
        <v>0</v>
      </c>
      <c r="E197" s="22" t="s">
        <v>7</v>
      </c>
      <c r="F197" s="22" t="s">
        <v>8</v>
      </c>
      <c r="G197" s="22">
        <v>3</v>
      </c>
      <c r="H197" s="22" t="s">
        <v>9</v>
      </c>
      <c r="I197" s="22">
        <v>2</v>
      </c>
      <c r="J197" s="22">
        <v>1</v>
      </c>
      <c r="K197" s="22">
        <v>3</v>
      </c>
      <c r="L197" s="22" t="s">
        <v>10</v>
      </c>
      <c r="M197" s="22">
        <v>3690</v>
      </c>
      <c r="N197" s="22" t="s">
        <v>11</v>
      </c>
      <c r="O197" s="22">
        <v>5</v>
      </c>
      <c r="P197" s="22">
        <v>2</v>
      </c>
      <c r="Q197" s="22">
        <v>3</v>
      </c>
      <c r="R197" s="22">
        <f t="shared" si="7"/>
        <v>2</v>
      </c>
      <c r="S197" s="22">
        <v>2</v>
      </c>
      <c r="T197" s="22">
        <v>0</v>
      </c>
      <c r="U197" s="22">
        <v>2</v>
      </c>
      <c r="V197" s="22">
        <v>1</v>
      </c>
    </row>
    <row r="198" spans="2:22" x14ac:dyDescent="0.25">
      <c r="B198" s="22">
        <v>53</v>
      </c>
      <c r="C198" s="22">
        <v>0</v>
      </c>
      <c r="D198" s="22" t="s">
        <v>0</v>
      </c>
      <c r="E198" s="22" t="s">
        <v>7</v>
      </c>
      <c r="F198" s="22" t="s">
        <v>8</v>
      </c>
      <c r="G198" s="22">
        <v>4</v>
      </c>
      <c r="H198" s="22" t="s">
        <v>3</v>
      </c>
      <c r="I198" s="22">
        <v>4</v>
      </c>
      <c r="J198" s="22">
        <v>2</v>
      </c>
      <c r="K198" s="22">
        <v>1</v>
      </c>
      <c r="L198" s="22" t="s">
        <v>15</v>
      </c>
      <c r="M198" s="22">
        <v>4450</v>
      </c>
      <c r="N198" s="22" t="s">
        <v>11</v>
      </c>
      <c r="O198" s="22">
        <v>5</v>
      </c>
      <c r="P198" s="22">
        <v>3</v>
      </c>
      <c r="Q198" s="22">
        <v>4</v>
      </c>
      <c r="R198" s="22">
        <f t="shared" si="7"/>
        <v>1</v>
      </c>
      <c r="S198" s="22">
        <v>2</v>
      </c>
      <c r="T198" s="22">
        <v>1</v>
      </c>
      <c r="U198" s="22">
        <v>3</v>
      </c>
      <c r="V198" s="22">
        <v>13</v>
      </c>
    </row>
    <row r="199" spans="2:22" x14ac:dyDescent="0.25">
      <c r="B199" s="22">
        <v>33</v>
      </c>
      <c r="C199" s="22">
        <v>0</v>
      </c>
      <c r="D199" s="22" t="s">
        <v>0</v>
      </c>
      <c r="E199" s="22" t="s">
        <v>7</v>
      </c>
      <c r="F199" s="22" t="s">
        <v>8</v>
      </c>
      <c r="G199" s="22">
        <v>4</v>
      </c>
      <c r="H199" s="22" t="s">
        <v>3</v>
      </c>
      <c r="I199" s="22">
        <v>3</v>
      </c>
      <c r="J199" s="22">
        <v>1</v>
      </c>
      <c r="K199" s="22">
        <v>2</v>
      </c>
      <c r="L199" s="22" t="s">
        <v>10</v>
      </c>
      <c r="M199" s="22">
        <v>2756</v>
      </c>
      <c r="N199" s="22" t="s">
        <v>11</v>
      </c>
      <c r="O199" s="22">
        <v>8</v>
      </c>
      <c r="P199" s="22">
        <v>3</v>
      </c>
      <c r="Q199" s="22">
        <v>8</v>
      </c>
      <c r="R199" s="22">
        <f t="shared" si="7"/>
        <v>0</v>
      </c>
      <c r="S199" s="22">
        <v>7</v>
      </c>
      <c r="T199" s="22">
        <v>1</v>
      </c>
      <c r="U199" s="22">
        <v>6</v>
      </c>
      <c r="V199" s="22">
        <v>14</v>
      </c>
    </row>
    <row r="200" spans="2:22" x14ac:dyDescent="0.25">
      <c r="B200" s="22">
        <v>40</v>
      </c>
      <c r="C200" s="22">
        <v>0</v>
      </c>
      <c r="D200" s="22" t="s">
        <v>0</v>
      </c>
      <c r="E200" s="22" t="s">
        <v>7</v>
      </c>
      <c r="F200" s="22" t="s">
        <v>8</v>
      </c>
      <c r="G200" s="22">
        <v>4</v>
      </c>
      <c r="H200" s="22" t="s">
        <v>3</v>
      </c>
      <c r="I200" s="22">
        <v>3</v>
      </c>
      <c r="J200" s="22">
        <v>5</v>
      </c>
      <c r="K200" s="22">
        <v>3</v>
      </c>
      <c r="L200" s="22" t="s">
        <v>10</v>
      </c>
      <c r="M200" s="22">
        <v>19033</v>
      </c>
      <c r="N200" s="22" t="s">
        <v>11</v>
      </c>
      <c r="O200" s="22">
        <v>21</v>
      </c>
      <c r="P200" s="22">
        <v>3</v>
      </c>
      <c r="Q200" s="22">
        <v>20</v>
      </c>
      <c r="R200" s="22">
        <f t="shared" si="7"/>
        <v>1</v>
      </c>
      <c r="S200" s="22">
        <v>8</v>
      </c>
      <c r="T200" s="22">
        <v>9</v>
      </c>
      <c r="U200" s="22">
        <v>9</v>
      </c>
      <c r="V200" s="22">
        <v>4</v>
      </c>
    </row>
    <row r="201" spans="2:22" x14ac:dyDescent="0.25">
      <c r="B201" s="22">
        <v>55</v>
      </c>
      <c r="C201" s="22">
        <v>0</v>
      </c>
      <c r="D201" s="22" t="s">
        <v>0</v>
      </c>
      <c r="E201" s="22" t="s">
        <v>7</v>
      </c>
      <c r="F201" s="22" t="s">
        <v>8</v>
      </c>
      <c r="G201" s="22">
        <v>3</v>
      </c>
      <c r="H201" s="22" t="s">
        <v>9</v>
      </c>
      <c r="I201" s="22">
        <v>4</v>
      </c>
      <c r="J201" s="22">
        <v>5</v>
      </c>
      <c r="K201" s="22">
        <v>2</v>
      </c>
      <c r="L201" s="22" t="s">
        <v>4</v>
      </c>
      <c r="M201" s="22">
        <v>18722</v>
      </c>
      <c r="N201" s="22" t="s">
        <v>11</v>
      </c>
      <c r="O201" s="22">
        <v>36</v>
      </c>
      <c r="P201" s="22">
        <v>3</v>
      </c>
      <c r="Q201" s="22">
        <v>24</v>
      </c>
      <c r="R201" s="22">
        <f t="shared" si="7"/>
        <v>12</v>
      </c>
      <c r="S201" s="22">
        <v>15</v>
      </c>
      <c r="T201" s="22">
        <v>2</v>
      </c>
      <c r="U201" s="22">
        <v>15</v>
      </c>
      <c r="V201" s="22">
        <v>14</v>
      </c>
    </row>
    <row r="202" spans="2:22" x14ac:dyDescent="0.25">
      <c r="B202" s="22">
        <v>34</v>
      </c>
      <c r="C202" s="22">
        <v>0</v>
      </c>
      <c r="D202" s="22" t="s">
        <v>6</v>
      </c>
      <c r="E202" s="22" t="s">
        <v>7</v>
      </c>
      <c r="F202" s="22" t="s">
        <v>2</v>
      </c>
      <c r="G202" s="22">
        <v>4</v>
      </c>
      <c r="H202" s="22" t="s">
        <v>9</v>
      </c>
      <c r="I202" s="22">
        <v>2</v>
      </c>
      <c r="J202" s="22">
        <v>2</v>
      </c>
      <c r="K202" s="22">
        <v>3</v>
      </c>
      <c r="L202" s="22" t="s">
        <v>10</v>
      </c>
      <c r="M202" s="22">
        <v>9547</v>
      </c>
      <c r="N202" s="22" t="s">
        <v>11</v>
      </c>
      <c r="O202" s="22">
        <v>10</v>
      </c>
      <c r="P202" s="22">
        <v>2</v>
      </c>
      <c r="Q202" s="22">
        <v>10</v>
      </c>
      <c r="R202" s="22">
        <f t="shared" si="7"/>
        <v>0</v>
      </c>
      <c r="S202" s="22">
        <v>9</v>
      </c>
      <c r="T202" s="22">
        <v>1</v>
      </c>
      <c r="U202" s="22">
        <v>9</v>
      </c>
      <c r="V202" s="22">
        <v>2</v>
      </c>
    </row>
    <row r="203" spans="2:22" x14ac:dyDescent="0.25">
      <c r="B203" s="22">
        <v>51</v>
      </c>
      <c r="C203" s="22">
        <v>0</v>
      </c>
      <c r="D203" s="22" t="s">
        <v>0</v>
      </c>
      <c r="E203" s="22" t="s">
        <v>7</v>
      </c>
      <c r="F203" s="22" t="s">
        <v>8</v>
      </c>
      <c r="G203" s="22">
        <v>4</v>
      </c>
      <c r="H203" s="22" t="s">
        <v>3</v>
      </c>
      <c r="I203" s="22">
        <v>3</v>
      </c>
      <c r="J203" s="22">
        <v>4</v>
      </c>
      <c r="K203" s="22">
        <v>2</v>
      </c>
      <c r="L203" s="22" t="s">
        <v>4</v>
      </c>
      <c r="M203" s="22">
        <v>13734</v>
      </c>
      <c r="N203" s="22" t="s">
        <v>11</v>
      </c>
      <c r="O203" s="22">
        <v>21</v>
      </c>
      <c r="P203" s="22">
        <v>3</v>
      </c>
      <c r="Q203" s="22">
        <v>7</v>
      </c>
      <c r="R203" s="22">
        <f t="shared" si="7"/>
        <v>14</v>
      </c>
      <c r="S203" s="22">
        <v>7</v>
      </c>
      <c r="T203" s="22">
        <v>1</v>
      </c>
      <c r="U203" s="22">
        <v>0</v>
      </c>
      <c r="V203" s="22">
        <v>3</v>
      </c>
    </row>
    <row r="204" spans="2:22" x14ac:dyDescent="0.25">
      <c r="B204" s="22">
        <v>52</v>
      </c>
      <c r="C204" s="22">
        <v>0</v>
      </c>
      <c r="D204" s="22" t="s">
        <v>0</v>
      </c>
      <c r="E204" s="22" t="s">
        <v>7</v>
      </c>
      <c r="F204" s="22" t="s">
        <v>2</v>
      </c>
      <c r="G204" s="22">
        <v>3</v>
      </c>
      <c r="H204" s="22" t="s">
        <v>9</v>
      </c>
      <c r="I204" s="22">
        <v>2</v>
      </c>
      <c r="J204" s="22">
        <v>5</v>
      </c>
      <c r="K204" s="22">
        <v>3</v>
      </c>
      <c r="L204" s="22" t="s">
        <v>10</v>
      </c>
      <c r="M204" s="22">
        <v>19999</v>
      </c>
      <c r="N204" s="22" t="s">
        <v>11</v>
      </c>
      <c r="O204" s="22">
        <v>34</v>
      </c>
      <c r="P204" s="22">
        <v>3</v>
      </c>
      <c r="Q204" s="22">
        <v>33</v>
      </c>
      <c r="R204" s="22">
        <f t="shared" si="7"/>
        <v>1</v>
      </c>
      <c r="S204" s="22">
        <v>18</v>
      </c>
      <c r="T204" s="22">
        <v>11</v>
      </c>
      <c r="U204" s="22">
        <v>9</v>
      </c>
      <c r="V204" s="22">
        <v>1</v>
      </c>
    </row>
    <row r="205" spans="2:22" x14ac:dyDescent="0.25">
      <c r="B205" s="22">
        <v>27</v>
      </c>
      <c r="C205" s="22">
        <v>0</v>
      </c>
      <c r="D205" s="22" t="s">
        <v>0</v>
      </c>
      <c r="E205" s="22" t="s">
        <v>7</v>
      </c>
      <c r="F205" s="22" t="s">
        <v>8</v>
      </c>
      <c r="G205" s="22">
        <v>4</v>
      </c>
      <c r="H205" s="22" t="s">
        <v>3</v>
      </c>
      <c r="I205" s="22">
        <v>3</v>
      </c>
      <c r="J205" s="22">
        <v>1</v>
      </c>
      <c r="K205" s="22">
        <v>2</v>
      </c>
      <c r="L205" s="22" t="s">
        <v>4</v>
      </c>
      <c r="M205" s="22">
        <v>2279</v>
      </c>
      <c r="N205" s="22" t="s">
        <v>11</v>
      </c>
      <c r="O205" s="22">
        <v>7</v>
      </c>
      <c r="P205" s="22">
        <v>2</v>
      </c>
      <c r="Q205" s="22">
        <v>7</v>
      </c>
      <c r="R205" s="22">
        <f t="shared" si="7"/>
        <v>0</v>
      </c>
      <c r="S205" s="22">
        <v>7</v>
      </c>
      <c r="T205" s="22">
        <v>0</v>
      </c>
      <c r="U205" s="22">
        <v>3</v>
      </c>
      <c r="V205" s="22">
        <v>9</v>
      </c>
    </row>
    <row r="206" spans="2:22" x14ac:dyDescent="0.25">
      <c r="B206" s="22">
        <v>35</v>
      </c>
      <c r="C206" s="22">
        <v>1</v>
      </c>
      <c r="D206" s="22" t="s">
        <v>0</v>
      </c>
      <c r="E206" s="22" t="s">
        <v>7</v>
      </c>
      <c r="F206" s="22" t="s">
        <v>2</v>
      </c>
      <c r="G206" s="22">
        <v>2</v>
      </c>
      <c r="H206" s="22" t="s">
        <v>9</v>
      </c>
      <c r="I206" s="22">
        <v>2</v>
      </c>
      <c r="J206" s="22">
        <v>2</v>
      </c>
      <c r="K206" s="22">
        <v>3</v>
      </c>
      <c r="L206" s="22" t="s">
        <v>10</v>
      </c>
      <c r="M206" s="22">
        <v>5916</v>
      </c>
      <c r="N206" s="22" t="s">
        <v>5</v>
      </c>
      <c r="O206" s="22">
        <v>8</v>
      </c>
      <c r="P206" s="22">
        <v>3</v>
      </c>
      <c r="Q206" s="22">
        <v>1</v>
      </c>
      <c r="R206" s="22">
        <f t="shared" si="7"/>
        <v>7</v>
      </c>
      <c r="S206" s="22">
        <v>0</v>
      </c>
      <c r="T206" s="22">
        <v>0</v>
      </c>
      <c r="U206" s="22">
        <v>1</v>
      </c>
      <c r="V206" s="22">
        <v>23</v>
      </c>
    </row>
    <row r="207" spans="2:22" x14ac:dyDescent="0.25">
      <c r="B207" s="22">
        <v>43</v>
      </c>
      <c r="C207" s="22">
        <v>0</v>
      </c>
      <c r="D207" s="22" t="s">
        <v>12</v>
      </c>
      <c r="E207" s="22" t="s">
        <v>7</v>
      </c>
      <c r="F207" s="22" t="s">
        <v>8</v>
      </c>
      <c r="G207" s="22">
        <v>4</v>
      </c>
      <c r="H207" s="22" t="s">
        <v>9</v>
      </c>
      <c r="I207" s="22">
        <v>4</v>
      </c>
      <c r="J207" s="22">
        <v>1</v>
      </c>
      <c r="K207" s="22">
        <v>4</v>
      </c>
      <c r="L207" s="22" t="s">
        <v>15</v>
      </c>
      <c r="M207" s="22">
        <v>2089</v>
      </c>
      <c r="N207" s="22" t="s">
        <v>11</v>
      </c>
      <c r="O207" s="22">
        <v>7</v>
      </c>
      <c r="P207" s="22">
        <v>4</v>
      </c>
      <c r="Q207" s="22">
        <v>5</v>
      </c>
      <c r="R207" s="22">
        <f t="shared" ref="R207:R270" si="8">O207-Q207</f>
        <v>2</v>
      </c>
      <c r="S207" s="22">
        <v>4</v>
      </c>
      <c r="T207" s="22">
        <v>2</v>
      </c>
      <c r="U207" s="22">
        <v>2</v>
      </c>
      <c r="V207" s="22">
        <v>7</v>
      </c>
    </row>
    <row r="208" spans="2:22" x14ac:dyDescent="0.25">
      <c r="B208" s="22">
        <v>45</v>
      </c>
      <c r="C208" s="22">
        <v>0</v>
      </c>
      <c r="D208" s="22" t="s">
        <v>12</v>
      </c>
      <c r="E208" s="22" t="s">
        <v>7</v>
      </c>
      <c r="F208" s="22" t="s">
        <v>8</v>
      </c>
      <c r="G208" s="22">
        <v>1</v>
      </c>
      <c r="H208" s="22" t="s">
        <v>9</v>
      </c>
      <c r="I208" s="22">
        <v>2</v>
      </c>
      <c r="J208" s="22">
        <v>4</v>
      </c>
      <c r="K208" s="22">
        <v>4</v>
      </c>
      <c r="L208" s="22" t="s">
        <v>10</v>
      </c>
      <c r="M208" s="22">
        <v>16792</v>
      </c>
      <c r="N208" s="22" t="s">
        <v>11</v>
      </c>
      <c r="O208" s="22">
        <v>22</v>
      </c>
      <c r="P208" s="22">
        <v>3</v>
      </c>
      <c r="Q208" s="22">
        <v>20</v>
      </c>
      <c r="R208" s="22">
        <f t="shared" si="8"/>
        <v>2</v>
      </c>
      <c r="S208" s="22">
        <v>8</v>
      </c>
      <c r="T208" s="22">
        <v>11</v>
      </c>
      <c r="U208" s="22">
        <v>8</v>
      </c>
      <c r="V208" s="22">
        <v>2</v>
      </c>
    </row>
    <row r="209" spans="2:22" x14ac:dyDescent="0.25">
      <c r="B209" s="22">
        <v>37</v>
      </c>
      <c r="C209" s="22">
        <v>0</v>
      </c>
      <c r="D209" s="22" t="s">
        <v>0</v>
      </c>
      <c r="E209" s="22" t="s">
        <v>7</v>
      </c>
      <c r="F209" s="22" t="s">
        <v>2</v>
      </c>
      <c r="G209" s="22">
        <v>2</v>
      </c>
      <c r="H209" s="22" t="s">
        <v>9</v>
      </c>
      <c r="I209" s="22">
        <v>4</v>
      </c>
      <c r="J209" s="22">
        <v>1</v>
      </c>
      <c r="K209" s="22">
        <v>1</v>
      </c>
      <c r="L209" s="22" t="s">
        <v>10</v>
      </c>
      <c r="M209" s="22">
        <v>3564</v>
      </c>
      <c r="N209" s="22" t="s">
        <v>5</v>
      </c>
      <c r="O209" s="22">
        <v>8</v>
      </c>
      <c r="P209" s="22">
        <v>2</v>
      </c>
      <c r="Q209" s="22">
        <v>8</v>
      </c>
      <c r="R209" s="22">
        <f t="shared" si="8"/>
        <v>0</v>
      </c>
      <c r="S209" s="22">
        <v>7</v>
      </c>
      <c r="T209" s="22">
        <v>1</v>
      </c>
      <c r="U209" s="22">
        <v>7</v>
      </c>
      <c r="V209" s="22">
        <v>21</v>
      </c>
    </row>
    <row r="210" spans="2:22" x14ac:dyDescent="0.25">
      <c r="B210" s="22">
        <v>35</v>
      </c>
      <c r="C210" s="22">
        <v>0</v>
      </c>
      <c r="D210" s="22" t="s">
        <v>6</v>
      </c>
      <c r="E210" s="22" t="s">
        <v>7</v>
      </c>
      <c r="F210" s="22" t="s">
        <v>8</v>
      </c>
      <c r="G210" s="22">
        <v>2</v>
      </c>
      <c r="H210" s="22" t="s">
        <v>3</v>
      </c>
      <c r="I210" s="22">
        <v>3</v>
      </c>
      <c r="J210" s="22">
        <v>2</v>
      </c>
      <c r="K210" s="22">
        <v>2</v>
      </c>
      <c r="L210" s="22" t="s">
        <v>4</v>
      </c>
      <c r="M210" s="22">
        <v>4425</v>
      </c>
      <c r="N210" s="22" t="s">
        <v>11</v>
      </c>
      <c r="O210" s="22">
        <v>10</v>
      </c>
      <c r="P210" s="22">
        <v>3</v>
      </c>
      <c r="Q210" s="22">
        <v>6</v>
      </c>
      <c r="R210" s="22">
        <f t="shared" si="8"/>
        <v>4</v>
      </c>
      <c r="S210" s="22">
        <v>2</v>
      </c>
      <c r="T210" s="22">
        <v>1</v>
      </c>
      <c r="U210" s="22">
        <v>2</v>
      </c>
      <c r="V210" s="22">
        <v>2</v>
      </c>
    </row>
    <row r="211" spans="2:22" x14ac:dyDescent="0.25">
      <c r="B211" s="22">
        <v>42</v>
      </c>
      <c r="C211" s="22">
        <v>0</v>
      </c>
      <c r="D211" s="22" t="s">
        <v>12</v>
      </c>
      <c r="E211" s="22" t="s">
        <v>7</v>
      </c>
      <c r="F211" s="22" t="s">
        <v>8</v>
      </c>
      <c r="G211" s="22">
        <v>3</v>
      </c>
      <c r="H211" s="22" t="s">
        <v>3</v>
      </c>
      <c r="I211" s="22">
        <v>3</v>
      </c>
      <c r="J211" s="22">
        <v>2</v>
      </c>
      <c r="K211" s="22">
        <v>3</v>
      </c>
      <c r="L211" s="22" t="s">
        <v>15</v>
      </c>
      <c r="M211" s="22">
        <v>5265</v>
      </c>
      <c r="N211" s="22" t="s">
        <v>11</v>
      </c>
      <c r="O211" s="22">
        <v>11</v>
      </c>
      <c r="P211" s="22">
        <v>3</v>
      </c>
      <c r="Q211" s="22">
        <v>5</v>
      </c>
      <c r="R211" s="22">
        <f t="shared" si="8"/>
        <v>6</v>
      </c>
      <c r="S211" s="22">
        <v>3</v>
      </c>
      <c r="T211" s="22">
        <v>0</v>
      </c>
      <c r="U211" s="22">
        <v>2</v>
      </c>
      <c r="V211" s="22">
        <v>21</v>
      </c>
    </row>
    <row r="212" spans="2:22" x14ac:dyDescent="0.25">
      <c r="B212" s="22">
        <v>38</v>
      </c>
      <c r="C212" s="22">
        <v>0</v>
      </c>
      <c r="D212" s="22" t="s">
        <v>0</v>
      </c>
      <c r="E212" s="22" t="s">
        <v>7</v>
      </c>
      <c r="F212" s="22" t="s">
        <v>2</v>
      </c>
      <c r="G212" s="22">
        <v>4</v>
      </c>
      <c r="H212" s="22" t="s">
        <v>9</v>
      </c>
      <c r="I212" s="22">
        <v>3</v>
      </c>
      <c r="J212" s="22">
        <v>2</v>
      </c>
      <c r="K212" s="22">
        <v>3</v>
      </c>
      <c r="L212" s="22" t="s">
        <v>10</v>
      </c>
      <c r="M212" s="22">
        <v>6553</v>
      </c>
      <c r="N212" s="22" t="s">
        <v>11</v>
      </c>
      <c r="O212" s="22">
        <v>14</v>
      </c>
      <c r="P212" s="22">
        <v>3</v>
      </c>
      <c r="Q212" s="22">
        <v>1</v>
      </c>
      <c r="R212" s="22">
        <f t="shared" si="8"/>
        <v>13</v>
      </c>
      <c r="S212" s="22">
        <v>0</v>
      </c>
      <c r="T212" s="22">
        <v>0</v>
      </c>
      <c r="U212" s="22">
        <v>0</v>
      </c>
      <c r="V212" s="22">
        <v>2</v>
      </c>
    </row>
    <row r="213" spans="2:22" x14ac:dyDescent="0.25">
      <c r="B213" s="22">
        <v>38</v>
      </c>
      <c r="C213" s="22">
        <v>0</v>
      </c>
      <c r="D213" s="22" t="s">
        <v>0</v>
      </c>
      <c r="E213" s="22" t="s">
        <v>7</v>
      </c>
      <c r="F213" s="22" t="s">
        <v>17</v>
      </c>
      <c r="G213" s="22">
        <v>4</v>
      </c>
      <c r="H213" s="22" t="s">
        <v>9</v>
      </c>
      <c r="I213" s="22">
        <v>3</v>
      </c>
      <c r="J213" s="22">
        <v>2</v>
      </c>
      <c r="K213" s="22">
        <v>4</v>
      </c>
      <c r="L213" s="22" t="s">
        <v>10</v>
      </c>
      <c r="M213" s="22">
        <v>6261</v>
      </c>
      <c r="N213" s="22" t="s">
        <v>11</v>
      </c>
      <c r="O213" s="22">
        <v>9</v>
      </c>
      <c r="P213" s="22">
        <v>1</v>
      </c>
      <c r="Q213" s="22">
        <v>7</v>
      </c>
      <c r="R213" s="22">
        <f t="shared" si="8"/>
        <v>2</v>
      </c>
      <c r="S213" s="22">
        <v>7</v>
      </c>
      <c r="T213" s="22">
        <v>1</v>
      </c>
      <c r="U213" s="22">
        <v>7</v>
      </c>
      <c r="V213" s="22">
        <v>29</v>
      </c>
    </row>
    <row r="214" spans="2:22" x14ac:dyDescent="0.25">
      <c r="B214" s="22">
        <v>27</v>
      </c>
      <c r="C214" s="22">
        <v>0</v>
      </c>
      <c r="D214" s="22" t="s">
        <v>6</v>
      </c>
      <c r="E214" s="22" t="s">
        <v>7</v>
      </c>
      <c r="F214" s="22" t="s">
        <v>17</v>
      </c>
      <c r="G214" s="22">
        <v>3</v>
      </c>
      <c r="H214" s="22" t="s">
        <v>9</v>
      </c>
      <c r="I214" s="22">
        <v>2</v>
      </c>
      <c r="J214" s="22">
        <v>2</v>
      </c>
      <c r="K214" s="22">
        <v>1</v>
      </c>
      <c r="L214" s="22" t="s">
        <v>10</v>
      </c>
      <c r="M214" s="22">
        <v>4298</v>
      </c>
      <c r="N214" s="22" t="s">
        <v>11</v>
      </c>
      <c r="O214" s="22">
        <v>6</v>
      </c>
      <c r="P214" s="22">
        <v>3</v>
      </c>
      <c r="Q214" s="22">
        <v>2</v>
      </c>
      <c r="R214" s="22">
        <f t="shared" si="8"/>
        <v>4</v>
      </c>
      <c r="S214" s="22">
        <v>2</v>
      </c>
      <c r="T214" s="22">
        <v>2</v>
      </c>
      <c r="U214" s="22">
        <v>0</v>
      </c>
      <c r="V214" s="22">
        <v>1</v>
      </c>
    </row>
    <row r="215" spans="2:22" x14ac:dyDescent="0.25">
      <c r="B215" s="22">
        <v>49</v>
      </c>
      <c r="C215" s="22">
        <v>0</v>
      </c>
      <c r="D215" s="22" t="s">
        <v>12</v>
      </c>
      <c r="E215" s="22" t="s">
        <v>7</v>
      </c>
      <c r="F215" s="22" t="s">
        <v>2</v>
      </c>
      <c r="G215" s="22">
        <v>4</v>
      </c>
      <c r="H215" s="22" t="s">
        <v>9</v>
      </c>
      <c r="I215" s="22">
        <v>3</v>
      </c>
      <c r="J215" s="22">
        <v>2</v>
      </c>
      <c r="K215" s="22">
        <v>4</v>
      </c>
      <c r="L215" s="22" t="s">
        <v>15</v>
      </c>
      <c r="M215" s="22">
        <v>6804</v>
      </c>
      <c r="N215" s="22" t="s">
        <v>5</v>
      </c>
      <c r="O215" s="22">
        <v>7</v>
      </c>
      <c r="P215" s="22">
        <v>3</v>
      </c>
      <c r="Q215" s="22">
        <v>7</v>
      </c>
      <c r="R215" s="22">
        <f t="shared" si="8"/>
        <v>0</v>
      </c>
      <c r="S215" s="22">
        <v>7</v>
      </c>
      <c r="T215" s="22">
        <v>1</v>
      </c>
      <c r="U215" s="22">
        <v>7</v>
      </c>
      <c r="V215" s="22">
        <v>18</v>
      </c>
    </row>
    <row r="216" spans="2:22" x14ac:dyDescent="0.25">
      <c r="B216" s="22">
        <v>34</v>
      </c>
      <c r="C216" s="22">
        <v>0</v>
      </c>
      <c r="D216" s="22" t="s">
        <v>6</v>
      </c>
      <c r="E216" s="22" t="s">
        <v>7</v>
      </c>
      <c r="F216" s="22" t="s">
        <v>8</v>
      </c>
      <c r="G216" s="22">
        <v>4</v>
      </c>
      <c r="H216" s="22" t="s">
        <v>9</v>
      </c>
      <c r="I216" s="22">
        <v>3</v>
      </c>
      <c r="J216" s="22">
        <v>1</v>
      </c>
      <c r="K216" s="22">
        <v>3</v>
      </c>
      <c r="L216" s="22" t="s">
        <v>15</v>
      </c>
      <c r="M216" s="22">
        <v>3815</v>
      </c>
      <c r="N216" s="22" t="s">
        <v>5</v>
      </c>
      <c r="O216" s="22">
        <v>5</v>
      </c>
      <c r="P216" s="22">
        <v>4</v>
      </c>
      <c r="Q216" s="22">
        <v>5</v>
      </c>
      <c r="R216" s="22">
        <f t="shared" si="8"/>
        <v>0</v>
      </c>
      <c r="S216" s="22">
        <v>3</v>
      </c>
      <c r="T216" s="22">
        <v>2</v>
      </c>
      <c r="U216" s="22">
        <v>0</v>
      </c>
      <c r="V216" s="22">
        <v>10</v>
      </c>
    </row>
    <row r="217" spans="2:22" x14ac:dyDescent="0.25">
      <c r="B217" s="22">
        <v>40</v>
      </c>
      <c r="C217" s="22">
        <v>0</v>
      </c>
      <c r="D217" s="22" t="s">
        <v>0</v>
      </c>
      <c r="E217" s="22" t="s">
        <v>7</v>
      </c>
      <c r="F217" s="22" t="s">
        <v>8</v>
      </c>
      <c r="G217" s="22">
        <v>3</v>
      </c>
      <c r="H217" s="22" t="s">
        <v>9</v>
      </c>
      <c r="I217" s="22">
        <v>3</v>
      </c>
      <c r="J217" s="22">
        <v>2</v>
      </c>
      <c r="K217" s="22">
        <v>4</v>
      </c>
      <c r="L217" s="22" t="s">
        <v>10</v>
      </c>
      <c r="M217" s="22">
        <v>2741</v>
      </c>
      <c r="N217" s="22" t="s">
        <v>5</v>
      </c>
      <c r="O217" s="22">
        <v>15</v>
      </c>
      <c r="P217" s="22">
        <v>4</v>
      </c>
      <c r="Q217" s="22">
        <v>7</v>
      </c>
      <c r="R217" s="22">
        <f t="shared" si="8"/>
        <v>8</v>
      </c>
      <c r="S217" s="22">
        <v>2</v>
      </c>
      <c r="T217" s="22">
        <v>3</v>
      </c>
      <c r="U217" s="22">
        <v>7</v>
      </c>
      <c r="V217" s="22">
        <v>19</v>
      </c>
    </row>
    <row r="218" spans="2:22" x14ac:dyDescent="0.25">
      <c r="B218" s="22">
        <v>38</v>
      </c>
      <c r="C218" s="22">
        <v>1</v>
      </c>
      <c r="D218" s="22" t="s">
        <v>0</v>
      </c>
      <c r="E218" s="22" t="s">
        <v>7</v>
      </c>
      <c r="F218" s="22" t="s">
        <v>8</v>
      </c>
      <c r="G218" s="22">
        <v>2</v>
      </c>
      <c r="H218" s="22" t="s">
        <v>9</v>
      </c>
      <c r="I218" s="22">
        <v>3</v>
      </c>
      <c r="J218" s="22">
        <v>2</v>
      </c>
      <c r="K218" s="22">
        <v>1</v>
      </c>
      <c r="L218" s="22" t="s">
        <v>10</v>
      </c>
      <c r="M218" s="22">
        <v>6673</v>
      </c>
      <c r="N218" s="22" t="s">
        <v>5</v>
      </c>
      <c r="O218" s="22">
        <v>17</v>
      </c>
      <c r="P218" s="22">
        <v>3</v>
      </c>
      <c r="Q218" s="22">
        <v>1</v>
      </c>
      <c r="R218" s="22">
        <f t="shared" si="8"/>
        <v>16</v>
      </c>
      <c r="S218" s="22">
        <v>0</v>
      </c>
      <c r="T218" s="22">
        <v>0</v>
      </c>
      <c r="U218" s="22">
        <v>0</v>
      </c>
      <c r="V218" s="22">
        <v>29</v>
      </c>
    </row>
    <row r="219" spans="2:22" x14ac:dyDescent="0.25">
      <c r="B219" s="22">
        <v>29</v>
      </c>
      <c r="C219" s="22">
        <v>1</v>
      </c>
      <c r="D219" s="22" t="s">
        <v>0</v>
      </c>
      <c r="E219" s="22" t="s">
        <v>1</v>
      </c>
      <c r="F219" s="22" t="s">
        <v>14</v>
      </c>
      <c r="G219" s="22">
        <v>2</v>
      </c>
      <c r="H219" s="22" t="s">
        <v>3</v>
      </c>
      <c r="I219" s="22">
        <v>3</v>
      </c>
      <c r="J219" s="22">
        <v>3</v>
      </c>
      <c r="K219" s="22">
        <v>4</v>
      </c>
      <c r="L219" s="22" t="s">
        <v>10</v>
      </c>
      <c r="M219" s="22">
        <v>7639</v>
      </c>
      <c r="N219" s="22" t="s">
        <v>11</v>
      </c>
      <c r="O219" s="22">
        <v>10</v>
      </c>
      <c r="P219" s="22">
        <v>2</v>
      </c>
      <c r="Q219" s="22">
        <v>10</v>
      </c>
      <c r="R219" s="22">
        <f t="shared" si="8"/>
        <v>0</v>
      </c>
      <c r="S219" s="22">
        <v>4</v>
      </c>
      <c r="T219" s="22">
        <v>1</v>
      </c>
      <c r="U219" s="22">
        <v>9</v>
      </c>
      <c r="V219" s="22">
        <v>27</v>
      </c>
    </row>
    <row r="220" spans="2:22" x14ac:dyDescent="0.25">
      <c r="B220" s="22">
        <v>22</v>
      </c>
      <c r="C220" s="22">
        <v>0</v>
      </c>
      <c r="D220" s="22" t="s">
        <v>0</v>
      </c>
      <c r="E220" s="22" t="s">
        <v>7</v>
      </c>
      <c r="F220" s="22" t="s">
        <v>2</v>
      </c>
      <c r="G220" s="22">
        <v>4</v>
      </c>
      <c r="H220" s="22" t="s">
        <v>9</v>
      </c>
      <c r="I220" s="22">
        <v>4</v>
      </c>
      <c r="J220" s="22">
        <v>1</v>
      </c>
      <c r="K220" s="22">
        <v>2</v>
      </c>
      <c r="L220" s="22" t="s">
        <v>15</v>
      </c>
      <c r="M220" s="22">
        <v>2328</v>
      </c>
      <c r="N220" s="22" t="s">
        <v>5</v>
      </c>
      <c r="O220" s="22">
        <v>4</v>
      </c>
      <c r="P220" s="22">
        <v>2</v>
      </c>
      <c r="Q220" s="22">
        <v>4</v>
      </c>
      <c r="R220" s="22">
        <f t="shared" si="8"/>
        <v>0</v>
      </c>
      <c r="S220" s="22">
        <v>2</v>
      </c>
      <c r="T220" s="22">
        <v>2</v>
      </c>
      <c r="U220" s="22">
        <v>2</v>
      </c>
      <c r="V220" s="22">
        <v>5</v>
      </c>
    </row>
    <row r="221" spans="2:22" x14ac:dyDescent="0.25">
      <c r="B221" s="22">
        <v>36</v>
      </c>
      <c r="C221" s="22">
        <v>0</v>
      </c>
      <c r="D221" s="22" t="s">
        <v>6</v>
      </c>
      <c r="E221" s="22" t="s">
        <v>7</v>
      </c>
      <c r="F221" s="22" t="s">
        <v>8</v>
      </c>
      <c r="G221" s="22">
        <v>2</v>
      </c>
      <c r="H221" s="22" t="s">
        <v>3</v>
      </c>
      <c r="I221" s="22">
        <v>3</v>
      </c>
      <c r="J221" s="22">
        <v>1</v>
      </c>
      <c r="K221" s="22">
        <v>4</v>
      </c>
      <c r="L221" s="22" t="s">
        <v>4</v>
      </c>
      <c r="M221" s="22">
        <v>2153</v>
      </c>
      <c r="N221" s="22" t="s">
        <v>11</v>
      </c>
      <c r="O221" s="22">
        <v>8</v>
      </c>
      <c r="P221" s="22">
        <v>3</v>
      </c>
      <c r="Q221" s="22">
        <v>8</v>
      </c>
      <c r="R221" s="22">
        <f t="shared" si="8"/>
        <v>0</v>
      </c>
      <c r="S221" s="22">
        <v>1</v>
      </c>
      <c r="T221" s="22">
        <v>1</v>
      </c>
      <c r="U221" s="22">
        <v>7</v>
      </c>
      <c r="V221" s="22">
        <v>18</v>
      </c>
    </row>
    <row r="222" spans="2:22" x14ac:dyDescent="0.25">
      <c r="B222" s="22">
        <v>40</v>
      </c>
      <c r="C222" s="22">
        <v>0</v>
      </c>
      <c r="D222" s="22" t="s">
        <v>12</v>
      </c>
      <c r="E222" s="22" t="s">
        <v>7</v>
      </c>
      <c r="F222" s="22" t="s">
        <v>2</v>
      </c>
      <c r="G222" s="22">
        <v>4</v>
      </c>
      <c r="H222" s="22" t="s">
        <v>9</v>
      </c>
      <c r="I222" s="22">
        <v>2</v>
      </c>
      <c r="J222" s="22">
        <v>2</v>
      </c>
      <c r="K222" s="22">
        <v>4</v>
      </c>
      <c r="L222" s="22" t="s">
        <v>10</v>
      </c>
      <c r="M222" s="22">
        <v>4876</v>
      </c>
      <c r="N222" s="22" t="s">
        <v>11</v>
      </c>
      <c r="O222" s="22">
        <v>5</v>
      </c>
      <c r="P222" s="22">
        <v>1</v>
      </c>
      <c r="Q222" s="22">
        <v>3</v>
      </c>
      <c r="R222" s="22">
        <f t="shared" si="8"/>
        <v>2</v>
      </c>
      <c r="S222" s="22">
        <v>2</v>
      </c>
      <c r="T222" s="22">
        <v>0</v>
      </c>
      <c r="U222" s="22">
        <v>2</v>
      </c>
      <c r="V222" s="22">
        <v>9</v>
      </c>
    </row>
    <row r="223" spans="2:22" x14ac:dyDescent="0.25">
      <c r="B223" s="22">
        <v>46</v>
      </c>
      <c r="C223" s="22">
        <v>0</v>
      </c>
      <c r="D223" s="22" t="s">
        <v>0</v>
      </c>
      <c r="E223" s="22" t="s">
        <v>7</v>
      </c>
      <c r="F223" s="22" t="s">
        <v>8</v>
      </c>
      <c r="G223" s="22">
        <v>4</v>
      </c>
      <c r="H223" s="22" t="s">
        <v>9</v>
      </c>
      <c r="I223" s="22">
        <v>3</v>
      </c>
      <c r="J223" s="22">
        <v>3</v>
      </c>
      <c r="K223" s="22">
        <v>1</v>
      </c>
      <c r="L223" s="22" t="s">
        <v>15</v>
      </c>
      <c r="M223" s="22">
        <v>9396</v>
      </c>
      <c r="N223" s="22" t="s">
        <v>11</v>
      </c>
      <c r="O223" s="22">
        <v>17</v>
      </c>
      <c r="P223" s="22">
        <v>3</v>
      </c>
      <c r="Q223" s="22">
        <v>4</v>
      </c>
      <c r="R223" s="22">
        <f t="shared" si="8"/>
        <v>13</v>
      </c>
      <c r="S223" s="22">
        <v>2</v>
      </c>
      <c r="T223" s="22">
        <v>0</v>
      </c>
      <c r="U223" s="22">
        <v>3</v>
      </c>
      <c r="V223" s="22">
        <v>1</v>
      </c>
    </row>
    <row r="224" spans="2:22" x14ac:dyDescent="0.25">
      <c r="B224" s="22">
        <v>32</v>
      </c>
      <c r="C224" s="22">
        <v>1</v>
      </c>
      <c r="D224" s="22" t="s">
        <v>0</v>
      </c>
      <c r="E224" s="22" t="s">
        <v>1</v>
      </c>
      <c r="F224" s="22" t="s">
        <v>8</v>
      </c>
      <c r="G224" s="22">
        <v>4</v>
      </c>
      <c r="H224" s="22" t="s">
        <v>9</v>
      </c>
      <c r="I224" s="22">
        <v>1</v>
      </c>
      <c r="J224" s="22">
        <v>3</v>
      </c>
      <c r="K224" s="22">
        <v>4</v>
      </c>
      <c r="L224" s="22" t="s">
        <v>10</v>
      </c>
      <c r="M224" s="22">
        <v>10400</v>
      </c>
      <c r="N224" s="22" t="s">
        <v>11</v>
      </c>
      <c r="O224" s="22">
        <v>14</v>
      </c>
      <c r="P224" s="22">
        <v>2</v>
      </c>
      <c r="Q224" s="22">
        <v>14</v>
      </c>
      <c r="R224" s="22">
        <f t="shared" si="8"/>
        <v>0</v>
      </c>
      <c r="S224" s="22">
        <v>8</v>
      </c>
      <c r="T224" s="22">
        <v>9</v>
      </c>
      <c r="U224" s="22">
        <v>8</v>
      </c>
      <c r="V224" s="22">
        <v>4</v>
      </c>
    </row>
    <row r="225" spans="2:22" x14ac:dyDescent="0.25">
      <c r="B225" s="22">
        <v>30</v>
      </c>
      <c r="C225" s="22">
        <v>0</v>
      </c>
      <c r="D225" s="22" t="s">
        <v>12</v>
      </c>
      <c r="E225" s="22" t="s">
        <v>7</v>
      </c>
      <c r="F225" s="22" t="s">
        <v>2</v>
      </c>
      <c r="G225" s="22">
        <v>3</v>
      </c>
      <c r="H225" s="22" t="s">
        <v>9</v>
      </c>
      <c r="I225" s="22">
        <v>2</v>
      </c>
      <c r="J225" s="22">
        <v>3</v>
      </c>
      <c r="K225" s="22">
        <v>3</v>
      </c>
      <c r="L225" s="22" t="s">
        <v>4</v>
      </c>
      <c r="M225" s="22">
        <v>8474</v>
      </c>
      <c r="N225" s="22" t="s">
        <v>11</v>
      </c>
      <c r="O225" s="22">
        <v>12</v>
      </c>
      <c r="P225" s="22">
        <v>3</v>
      </c>
      <c r="Q225" s="22">
        <v>11</v>
      </c>
      <c r="R225" s="22">
        <f t="shared" si="8"/>
        <v>1</v>
      </c>
      <c r="S225" s="22">
        <v>8</v>
      </c>
      <c r="T225" s="22">
        <v>5</v>
      </c>
      <c r="U225" s="22">
        <v>8</v>
      </c>
      <c r="V225" s="22">
        <v>1</v>
      </c>
    </row>
    <row r="226" spans="2:22" x14ac:dyDescent="0.25">
      <c r="B226" s="22">
        <v>27</v>
      </c>
      <c r="C226" s="22">
        <v>0</v>
      </c>
      <c r="D226" s="22" t="s">
        <v>6</v>
      </c>
      <c r="E226" s="22" t="s">
        <v>1</v>
      </c>
      <c r="F226" s="22" t="s">
        <v>2</v>
      </c>
      <c r="G226" s="22">
        <v>4</v>
      </c>
      <c r="H226" s="22" t="s">
        <v>3</v>
      </c>
      <c r="I226" s="22">
        <v>3</v>
      </c>
      <c r="J226" s="22">
        <v>2</v>
      </c>
      <c r="K226" s="22">
        <v>3</v>
      </c>
      <c r="L226" s="22" t="s">
        <v>4</v>
      </c>
      <c r="M226" s="22">
        <v>9981</v>
      </c>
      <c r="N226" s="22" t="s">
        <v>11</v>
      </c>
      <c r="O226" s="22">
        <v>7</v>
      </c>
      <c r="P226" s="22">
        <v>3</v>
      </c>
      <c r="Q226" s="22">
        <v>7</v>
      </c>
      <c r="R226" s="22">
        <f t="shared" si="8"/>
        <v>0</v>
      </c>
      <c r="S226" s="22">
        <v>7</v>
      </c>
      <c r="T226" s="22">
        <v>0</v>
      </c>
      <c r="U226" s="22">
        <v>7</v>
      </c>
      <c r="V226" s="22">
        <v>20</v>
      </c>
    </row>
    <row r="227" spans="2:22" x14ac:dyDescent="0.25">
      <c r="B227" s="22">
        <v>51</v>
      </c>
      <c r="C227" s="22">
        <v>0</v>
      </c>
      <c r="D227" s="22" t="s">
        <v>0</v>
      </c>
      <c r="E227" s="22" t="s">
        <v>7</v>
      </c>
      <c r="F227" s="22" t="s">
        <v>2</v>
      </c>
      <c r="G227" s="22">
        <v>2</v>
      </c>
      <c r="H227" s="22" t="s">
        <v>9</v>
      </c>
      <c r="I227" s="22">
        <v>2</v>
      </c>
      <c r="J227" s="22">
        <v>3</v>
      </c>
      <c r="K227" s="22">
        <v>2</v>
      </c>
      <c r="L227" s="22" t="s">
        <v>10</v>
      </c>
      <c r="M227" s="22">
        <v>12490</v>
      </c>
      <c r="N227" s="22" t="s">
        <v>11</v>
      </c>
      <c r="O227" s="22">
        <v>16</v>
      </c>
      <c r="P227" s="22">
        <v>1</v>
      </c>
      <c r="Q227" s="22">
        <v>10</v>
      </c>
      <c r="R227" s="22">
        <f t="shared" si="8"/>
        <v>6</v>
      </c>
      <c r="S227" s="22">
        <v>9</v>
      </c>
      <c r="T227" s="22">
        <v>4</v>
      </c>
      <c r="U227" s="22">
        <v>7</v>
      </c>
      <c r="V227" s="22">
        <v>8</v>
      </c>
    </row>
    <row r="228" spans="2:22" x14ac:dyDescent="0.25">
      <c r="B228" s="22">
        <v>30</v>
      </c>
      <c r="C228" s="22">
        <v>1</v>
      </c>
      <c r="D228" s="22" t="s">
        <v>0</v>
      </c>
      <c r="E228" s="22" t="s">
        <v>7</v>
      </c>
      <c r="F228" s="22" t="s">
        <v>17</v>
      </c>
      <c r="G228" s="22">
        <v>4</v>
      </c>
      <c r="H228" s="22" t="s">
        <v>3</v>
      </c>
      <c r="I228" s="22">
        <v>3</v>
      </c>
      <c r="J228" s="22">
        <v>1</v>
      </c>
      <c r="K228" s="22">
        <v>1</v>
      </c>
      <c r="L228" s="22" t="s">
        <v>4</v>
      </c>
      <c r="M228" s="22">
        <v>2657</v>
      </c>
      <c r="N228" s="22" t="s">
        <v>5</v>
      </c>
      <c r="O228" s="22">
        <v>8</v>
      </c>
      <c r="P228" s="22">
        <v>3</v>
      </c>
      <c r="Q228" s="22">
        <v>5</v>
      </c>
      <c r="R228" s="22">
        <f t="shared" si="8"/>
        <v>3</v>
      </c>
      <c r="S228" s="22">
        <v>2</v>
      </c>
      <c r="T228" s="22">
        <v>0</v>
      </c>
      <c r="U228" s="22">
        <v>4</v>
      </c>
      <c r="V228" s="22">
        <v>3</v>
      </c>
    </row>
    <row r="229" spans="2:22" x14ac:dyDescent="0.25">
      <c r="B229" s="22">
        <v>41</v>
      </c>
      <c r="C229" s="22">
        <v>0</v>
      </c>
      <c r="D229" s="22" t="s">
        <v>0</v>
      </c>
      <c r="E229" s="22" t="s">
        <v>1</v>
      </c>
      <c r="F229" s="22" t="s">
        <v>2</v>
      </c>
      <c r="G229" s="22">
        <v>4</v>
      </c>
      <c r="H229" s="22" t="s">
        <v>3</v>
      </c>
      <c r="I229" s="22">
        <v>3</v>
      </c>
      <c r="J229" s="22">
        <v>3</v>
      </c>
      <c r="K229" s="22">
        <v>4</v>
      </c>
      <c r="L229" s="22" t="s">
        <v>4</v>
      </c>
      <c r="M229" s="22">
        <v>13591</v>
      </c>
      <c r="N229" s="22" t="s">
        <v>5</v>
      </c>
      <c r="O229" s="22">
        <v>16</v>
      </c>
      <c r="P229" s="22">
        <v>3</v>
      </c>
      <c r="Q229" s="22">
        <v>1</v>
      </c>
      <c r="R229" s="22">
        <f t="shared" si="8"/>
        <v>15</v>
      </c>
      <c r="S229" s="22">
        <v>0</v>
      </c>
      <c r="T229" s="22">
        <v>0</v>
      </c>
      <c r="U229" s="22">
        <v>0</v>
      </c>
      <c r="V229" s="22">
        <v>6</v>
      </c>
    </row>
    <row r="230" spans="2:22" x14ac:dyDescent="0.25">
      <c r="B230" s="22">
        <v>30</v>
      </c>
      <c r="C230" s="22">
        <v>1</v>
      </c>
      <c r="D230" s="22" t="s">
        <v>6</v>
      </c>
      <c r="E230" s="22" t="s">
        <v>1</v>
      </c>
      <c r="F230" s="22" t="s">
        <v>14</v>
      </c>
      <c r="G230" s="22">
        <v>3</v>
      </c>
      <c r="H230" s="22" t="s">
        <v>3</v>
      </c>
      <c r="I230" s="22">
        <v>2</v>
      </c>
      <c r="J230" s="22">
        <v>2</v>
      </c>
      <c r="K230" s="22">
        <v>1</v>
      </c>
      <c r="L230" s="22" t="s">
        <v>4</v>
      </c>
      <c r="M230" s="22">
        <v>6696</v>
      </c>
      <c r="N230" s="22" t="s">
        <v>11</v>
      </c>
      <c r="O230" s="22">
        <v>9</v>
      </c>
      <c r="P230" s="22">
        <v>2</v>
      </c>
      <c r="Q230" s="22">
        <v>6</v>
      </c>
      <c r="R230" s="22">
        <f t="shared" si="8"/>
        <v>3</v>
      </c>
      <c r="S230" s="22">
        <v>3</v>
      </c>
      <c r="T230" s="22">
        <v>0</v>
      </c>
      <c r="U230" s="22">
        <v>1</v>
      </c>
      <c r="V230" s="22">
        <v>26</v>
      </c>
    </row>
    <row r="231" spans="2:22" x14ac:dyDescent="0.25">
      <c r="B231" s="22">
        <v>29</v>
      </c>
      <c r="C231" s="22">
        <v>1</v>
      </c>
      <c r="D231" s="22" t="s">
        <v>0</v>
      </c>
      <c r="E231" s="22" t="s">
        <v>7</v>
      </c>
      <c r="F231" s="22" t="s">
        <v>17</v>
      </c>
      <c r="G231" s="22">
        <v>3</v>
      </c>
      <c r="H231" s="22" t="s">
        <v>9</v>
      </c>
      <c r="I231" s="22">
        <v>3</v>
      </c>
      <c r="J231" s="22">
        <v>1</v>
      </c>
      <c r="K231" s="22">
        <v>3</v>
      </c>
      <c r="L231" s="22" t="s">
        <v>4</v>
      </c>
      <c r="M231" s="22">
        <v>2058</v>
      </c>
      <c r="N231" s="22" t="s">
        <v>11</v>
      </c>
      <c r="O231" s="22">
        <v>7</v>
      </c>
      <c r="P231" s="22">
        <v>2</v>
      </c>
      <c r="Q231" s="22">
        <v>6</v>
      </c>
      <c r="R231" s="22">
        <f t="shared" si="8"/>
        <v>1</v>
      </c>
      <c r="S231" s="22">
        <v>2</v>
      </c>
      <c r="T231" s="22">
        <v>1</v>
      </c>
      <c r="U231" s="22">
        <v>5</v>
      </c>
      <c r="V231" s="22">
        <v>1</v>
      </c>
    </row>
    <row r="232" spans="2:22" x14ac:dyDescent="0.25">
      <c r="B232" s="22">
        <v>45</v>
      </c>
      <c r="C232" s="22">
        <v>0</v>
      </c>
      <c r="D232" s="22" t="s">
        <v>12</v>
      </c>
      <c r="E232" s="22" t="s">
        <v>1</v>
      </c>
      <c r="F232" s="22" t="s">
        <v>8</v>
      </c>
      <c r="G232" s="22">
        <v>4</v>
      </c>
      <c r="H232" s="22" t="s">
        <v>3</v>
      </c>
      <c r="I232" s="22">
        <v>2</v>
      </c>
      <c r="J232" s="22">
        <v>3</v>
      </c>
      <c r="K232" s="22">
        <v>4</v>
      </c>
      <c r="L232" s="22" t="s">
        <v>4</v>
      </c>
      <c r="M232" s="22">
        <v>8865</v>
      </c>
      <c r="N232" s="22" t="s">
        <v>11</v>
      </c>
      <c r="O232" s="22">
        <v>23</v>
      </c>
      <c r="P232" s="22">
        <v>3</v>
      </c>
      <c r="Q232" s="22">
        <v>19</v>
      </c>
      <c r="R232" s="22">
        <f t="shared" si="8"/>
        <v>4</v>
      </c>
      <c r="S232" s="22">
        <v>7</v>
      </c>
      <c r="T232" s="22">
        <v>12</v>
      </c>
      <c r="U232" s="22">
        <v>8</v>
      </c>
      <c r="V232" s="22">
        <v>6</v>
      </c>
    </row>
    <row r="233" spans="2:22" x14ac:dyDescent="0.25">
      <c r="B233" s="22">
        <v>54</v>
      </c>
      <c r="C233" s="22">
        <v>0</v>
      </c>
      <c r="D233" s="22" t="s">
        <v>0</v>
      </c>
      <c r="E233" s="22" t="s">
        <v>1</v>
      </c>
      <c r="F233" s="22" t="s">
        <v>14</v>
      </c>
      <c r="G233" s="22">
        <v>4</v>
      </c>
      <c r="H233" s="22" t="s">
        <v>3</v>
      </c>
      <c r="I233" s="22">
        <v>3</v>
      </c>
      <c r="J233" s="22">
        <v>2</v>
      </c>
      <c r="K233" s="22">
        <v>1</v>
      </c>
      <c r="L233" s="22" t="s">
        <v>10</v>
      </c>
      <c r="M233" s="22">
        <v>5940</v>
      </c>
      <c r="N233" s="22" t="s">
        <v>11</v>
      </c>
      <c r="O233" s="22">
        <v>16</v>
      </c>
      <c r="P233" s="22">
        <v>3</v>
      </c>
      <c r="Q233" s="22">
        <v>6</v>
      </c>
      <c r="R233" s="22">
        <f t="shared" si="8"/>
        <v>10</v>
      </c>
      <c r="S233" s="22">
        <v>2</v>
      </c>
      <c r="T233" s="22">
        <v>0</v>
      </c>
      <c r="U233" s="22">
        <v>5</v>
      </c>
      <c r="V233" s="22">
        <v>3</v>
      </c>
    </row>
    <row r="234" spans="2:22" x14ac:dyDescent="0.25">
      <c r="B234" s="22">
        <v>36</v>
      </c>
      <c r="C234" s="22">
        <v>0</v>
      </c>
      <c r="D234" s="22" t="s">
        <v>0</v>
      </c>
      <c r="E234" s="22" t="s">
        <v>7</v>
      </c>
      <c r="F234" s="22" t="s">
        <v>2</v>
      </c>
      <c r="G234" s="22">
        <v>4</v>
      </c>
      <c r="H234" s="22" t="s">
        <v>9</v>
      </c>
      <c r="I234" s="22">
        <v>3</v>
      </c>
      <c r="J234" s="22">
        <v>2</v>
      </c>
      <c r="K234" s="22">
        <v>2</v>
      </c>
      <c r="L234" s="22" t="s">
        <v>4</v>
      </c>
      <c r="M234" s="22">
        <v>5914</v>
      </c>
      <c r="N234" s="22" t="s">
        <v>11</v>
      </c>
      <c r="O234" s="22">
        <v>16</v>
      </c>
      <c r="P234" s="22">
        <v>4</v>
      </c>
      <c r="Q234" s="22">
        <v>13</v>
      </c>
      <c r="R234" s="22">
        <f t="shared" si="8"/>
        <v>3</v>
      </c>
      <c r="S234" s="22">
        <v>11</v>
      </c>
      <c r="T234" s="22">
        <v>3</v>
      </c>
      <c r="U234" s="22">
        <v>7</v>
      </c>
      <c r="V234" s="22">
        <v>5</v>
      </c>
    </row>
    <row r="235" spans="2:22" x14ac:dyDescent="0.25">
      <c r="B235" s="22">
        <v>33</v>
      </c>
      <c r="C235" s="22">
        <v>0</v>
      </c>
      <c r="D235" s="22" t="s">
        <v>0</v>
      </c>
      <c r="E235" s="22" t="s">
        <v>7</v>
      </c>
      <c r="F235" s="22" t="s">
        <v>8</v>
      </c>
      <c r="G235" s="22">
        <v>3</v>
      </c>
      <c r="H235" s="22" t="s">
        <v>3</v>
      </c>
      <c r="I235" s="22">
        <v>2</v>
      </c>
      <c r="J235" s="22">
        <v>1</v>
      </c>
      <c r="K235" s="22">
        <v>2</v>
      </c>
      <c r="L235" s="22" t="s">
        <v>10</v>
      </c>
      <c r="M235" s="22">
        <v>2622</v>
      </c>
      <c r="N235" s="22" t="s">
        <v>11</v>
      </c>
      <c r="O235" s="22">
        <v>7</v>
      </c>
      <c r="P235" s="22">
        <v>3</v>
      </c>
      <c r="Q235" s="22">
        <v>3</v>
      </c>
      <c r="R235" s="22">
        <f t="shared" si="8"/>
        <v>4</v>
      </c>
      <c r="S235" s="22">
        <v>2</v>
      </c>
      <c r="T235" s="22">
        <v>1</v>
      </c>
      <c r="U235" s="22">
        <v>1</v>
      </c>
      <c r="V235" s="22">
        <v>4</v>
      </c>
    </row>
    <row r="236" spans="2:22" x14ac:dyDescent="0.25">
      <c r="B236" s="22">
        <v>37</v>
      </c>
      <c r="C236" s="22">
        <v>0</v>
      </c>
      <c r="D236" s="22" t="s">
        <v>6</v>
      </c>
      <c r="E236" s="22" t="s">
        <v>7</v>
      </c>
      <c r="F236" s="22" t="s">
        <v>20</v>
      </c>
      <c r="G236" s="22">
        <v>2</v>
      </c>
      <c r="H236" s="22" t="s">
        <v>9</v>
      </c>
      <c r="I236" s="22">
        <v>3</v>
      </c>
      <c r="J236" s="22">
        <v>3</v>
      </c>
      <c r="K236" s="22">
        <v>4</v>
      </c>
      <c r="L236" s="22" t="s">
        <v>15</v>
      </c>
      <c r="M236" s="22">
        <v>12185</v>
      </c>
      <c r="N236" s="22" t="s">
        <v>5</v>
      </c>
      <c r="O236" s="22">
        <v>10</v>
      </c>
      <c r="P236" s="22">
        <v>3</v>
      </c>
      <c r="Q236" s="22">
        <v>10</v>
      </c>
      <c r="R236" s="22">
        <f t="shared" si="8"/>
        <v>0</v>
      </c>
      <c r="S236" s="22">
        <v>8</v>
      </c>
      <c r="T236" s="22">
        <v>0</v>
      </c>
      <c r="U236" s="22">
        <v>7</v>
      </c>
      <c r="V236" s="22">
        <v>11</v>
      </c>
    </row>
    <row r="237" spans="2:22" x14ac:dyDescent="0.25">
      <c r="B237" s="22">
        <v>38</v>
      </c>
      <c r="C237" s="22">
        <v>0</v>
      </c>
      <c r="D237" s="22" t="s">
        <v>0</v>
      </c>
      <c r="E237" s="22" t="s">
        <v>1</v>
      </c>
      <c r="F237" s="22" t="s">
        <v>2</v>
      </c>
      <c r="G237" s="22">
        <v>1</v>
      </c>
      <c r="H237" s="22" t="s">
        <v>9</v>
      </c>
      <c r="I237" s="22">
        <v>3</v>
      </c>
      <c r="J237" s="22">
        <v>3</v>
      </c>
      <c r="K237" s="22">
        <v>3</v>
      </c>
      <c r="L237" s="22" t="s">
        <v>15</v>
      </c>
      <c r="M237" s="22">
        <v>10609</v>
      </c>
      <c r="N237" s="22" t="s">
        <v>11</v>
      </c>
      <c r="O237" s="22">
        <v>17</v>
      </c>
      <c r="P237" s="22">
        <v>2</v>
      </c>
      <c r="Q237" s="22">
        <v>16</v>
      </c>
      <c r="R237" s="22">
        <f t="shared" si="8"/>
        <v>1</v>
      </c>
      <c r="S237" s="22">
        <v>10</v>
      </c>
      <c r="T237" s="22">
        <v>5</v>
      </c>
      <c r="U237" s="22">
        <v>13</v>
      </c>
      <c r="V237" s="22">
        <v>3</v>
      </c>
    </row>
    <row r="238" spans="2:22" x14ac:dyDescent="0.25">
      <c r="B238" s="22">
        <v>31</v>
      </c>
      <c r="C238" s="22">
        <v>0</v>
      </c>
      <c r="D238" s="22" t="s">
        <v>12</v>
      </c>
      <c r="E238" s="22" t="s">
        <v>7</v>
      </c>
      <c r="F238" s="22" t="s">
        <v>8</v>
      </c>
      <c r="G238" s="22">
        <v>3</v>
      </c>
      <c r="H238" s="22" t="s">
        <v>9</v>
      </c>
      <c r="I238" s="22">
        <v>1</v>
      </c>
      <c r="J238" s="22">
        <v>2</v>
      </c>
      <c r="K238" s="22">
        <v>3</v>
      </c>
      <c r="L238" s="22" t="s">
        <v>10</v>
      </c>
      <c r="M238" s="22">
        <v>4345</v>
      </c>
      <c r="N238" s="22" t="s">
        <v>11</v>
      </c>
      <c r="O238" s="22">
        <v>6</v>
      </c>
      <c r="P238" s="22">
        <v>3</v>
      </c>
      <c r="Q238" s="22">
        <v>5</v>
      </c>
      <c r="R238" s="22">
        <f t="shared" si="8"/>
        <v>1</v>
      </c>
      <c r="S238" s="22">
        <v>4</v>
      </c>
      <c r="T238" s="22">
        <v>1</v>
      </c>
      <c r="U238" s="22">
        <v>4</v>
      </c>
      <c r="V238" s="22">
        <v>1</v>
      </c>
    </row>
    <row r="239" spans="2:22" x14ac:dyDescent="0.25">
      <c r="B239" s="22">
        <v>59</v>
      </c>
      <c r="C239" s="22">
        <v>0</v>
      </c>
      <c r="D239" s="22" t="s">
        <v>0</v>
      </c>
      <c r="E239" s="22" t="s">
        <v>7</v>
      </c>
      <c r="F239" s="22" t="s">
        <v>2</v>
      </c>
      <c r="G239" s="22">
        <v>3</v>
      </c>
      <c r="H239" s="22" t="s">
        <v>9</v>
      </c>
      <c r="I239" s="22">
        <v>2</v>
      </c>
      <c r="J239" s="22">
        <v>1</v>
      </c>
      <c r="K239" s="22">
        <v>4</v>
      </c>
      <c r="L239" s="22" t="s">
        <v>10</v>
      </c>
      <c r="M239" s="22">
        <v>2177</v>
      </c>
      <c r="N239" s="22" t="s">
        <v>11</v>
      </c>
      <c r="O239" s="22">
        <v>7</v>
      </c>
      <c r="P239" s="22">
        <v>3</v>
      </c>
      <c r="Q239" s="22">
        <v>1</v>
      </c>
      <c r="R239" s="22">
        <f t="shared" si="8"/>
        <v>6</v>
      </c>
      <c r="S239" s="22">
        <v>0</v>
      </c>
      <c r="T239" s="22">
        <v>0</v>
      </c>
      <c r="U239" s="22">
        <v>0</v>
      </c>
      <c r="V239" s="22">
        <v>3</v>
      </c>
    </row>
    <row r="240" spans="2:22" x14ac:dyDescent="0.25">
      <c r="B240" s="22">
        <v>37</v>
      </c>
      <c r="C240" s="22">
        <v>0</v>
      </c>
      <c r="D240" s="22" t="s">
        <v>6</v>
      </c>
      <c r="E240" s="22" t="s">
        <v>1</v>
      </c>
      <c r="F240" s="22" t="s">
        <v>14</v>
      </c>
      <c r="G240" s="22">
        <v>1</v>
      </c>
      <c r="H240" s="22" t="s">
        <v>9</v>
      </c>
      <c r="I240" s="22">
        <v>3</v>
      </c>
      <c r="J240" s="22">
        <v>1</v>
      </c>
      <c r="K240" s="22">
        <v>4</v>
      </c>
      <c r="L240" s="22" t="s">
        <v>15</v>
      </c>
      <c r="M240" s="22">
        <v>2793</v>
      </c>
      <c r="N240" s="22" t="s">
        <v>11</v>
      </c>
      <c r="O240" s="22">
        <v>13</v>
      </c>
      <c r="P240" s="22">
        <v>3</v>
      </c>
      <c r="Q240" s="22">
        <v>9</v>
      </c>
      <c r="R240" s="22">
        <f t="shared" si="8"/>
        <v>4</v>
      </c>
      <c r="S240" s="22">
        <v>8</v>
      </c>
      <c r="T240" s="22">
        <v>5</v>
      </c>
      <c r="U240" s="22">
        <v>8</v>
      </c>
      <c r="V240" s="22">
        <v>4</v>
      </c>
    </row>
    <row r="241" spans="2:22" x14ac:dyDescent="0.25">
      <c r="B241" s="22">
        <v>29</v>
      </c>
      <c r="C241" s="22">
        <v>0</v>
      </c>
      <c r="D241" s="22" t="s">
        <v>6</v>
      </c>
      <c r="E241" s="22" t="s">
        <v>1</v>
      </c>
      <c r="F241" s="22" t="s">
        <v>8</v>
      </c>
      <c r="G241" s="22">
        <v>2</v>
      </c>
      <c r="H241" s="22" t="s">
        <v>3</v>
      </c>
      <c r="I241" s="22">
        <v>3</v>
      </c>
      <c r="J241" s="22">
        <v>3</v>
      </c>
      <c r="K241" s="22">
        <v>4</v>
      </c>
      <c r="L241" s="22" t="s">
        <v>10</v>
      </c>
      <c r="M241" s="22">
        <v>7918</v>
      </c>
      <c r="N241" s="22" t="s">
        <v>11</v>
      </c>
      <c r="O241" s="22">
        <v>11</v>
      </c>
      <c r="P241" s="22">
        <v>3</v>
      </c>
      <c r="Q241" s="22">
        <v>11</v>
      </c>
      <c r="R241" s="22">
        <f t="shared" si="8"/>
        <v>0</v>
      </c>
      <c r="S241" s="22">
        <v>10</v>
      </c>
      <c r="T241" s="22">
        <v>4</v>
      </c>
      <c r="U241" s="22">
        <v>1</v>
      </c>
      <c r="V241" s="22">
        <v>1</v>
      </c>
    </row>
    <row r="242" spans="2:22" x14ac:dyDescent="0.25">
      <c r="B242" s="22">
        <v>35</v>
      </c>
      <c r="C242" s="22">
        <v>0</v>
      </c>
      <c r="D242" s="22" t="s">
        <v>6</v>
      </c>
      <c r="E242" s="22" t="s">
        <v>1</v>
      </c>
      <c r="F242" s="22" t="s">
        <v>14</v>
      </c>
      <c r="G242" s="22">
        <v>3</v>
      </c>
      <c r="H242" s="22" t="s">
        <v>3</v>
      </c>
      <c r="I242" s="22">
        <v>3</v>
      </c>
      <c r="J242" s="22">
        <v>3</v>
      </c>
      <c r="K242" s="22">
        <v>3</v>
      </c>
      <c r="L242" s="22" t="s">
        <v>4</v>
      </c>
      <c r="M242" s="22">
        <v>8789</v>
      </c>
      <c r="N242" s="22" t="s">
        <v>11</v>
      </c>
      <c r="O242" s="22">
        <v>10</v>
      </c>
      <c r="P242" s="22">
        <v>4</v>
      </c>
      <c r="Q242" s="22">
        <v>10</v>
      </c>
      <c r="R242" s="22">
        <f t="shared" si="8"/>
        <v>0</v>
      </c>
      <c r="S242" s="22">
        <v>7</v>
      </c>
      <c r="T242" s="22">
        <v>0</v>
      </c>
      <c r="U242" s="22">
        <v>8</v>
      </c>
      <c r="V242" s="22">
        <v>1</v>
      </c>
    </row>
    <row r="243" spans="2:22" x14ac:dyDescent="0.25">
      <c r="B243" s="22">
        <v>29</v>
      </c>
      <c r="C243" s="22">
        <v>1</v>
      </c>
      <c r="D243" s="22" t="s">
        <v>0</v>
      </c>
      <c r="E243" s="22" t="s">
        <v>7</v>
      </c>
      <c r="F243" s="22" t="s">
        <v>8</v>
      </c>
      <c r="G243" s="22">
        <v>3</v>
      </c>
      <c r="H243" s="22" t="s">
        <v>9</v>
      </c>
      <c r="I243" s="22">
        <v>2</v>
      </c>
      <c r="J243" s="22">
        <v>1</v>
      </c>
      <c r="K243" s="22">
        <v>4</v>
      </c>
      <c r="L243" s="22" t="s">
        <v>4</v>
      </c>
      <c r="M243" s="22">
        <v>2389</v>
      </c>
      <c r="N243" s="22" t="s">
        <v>5</v>
      </c>
      <c r="O243" s="22">
        <v>4</v>
      </c>
      <c r="P243" s="22">
        <v>2</v>
      </c>
      <c r="Q243" s="22">
        <v>4</v>
      </c>
      <c r="R243" s="22">
        <f t="shared" si="8"/>
        <v>0</v>
      </c>
      <c r="S243" s="22">
        <v>3</v>
      </c>
      <c r="T243" s="22">
        <v>0</v>
      </c>
      <c r="U243" s="22">
        <v>1</v>
      </c>
      <c r="V243" s="22">
        <v>18</v>
      </c>
    </row>
    <row r="244" spans="2:22" x14ac:dyDescent="0.25">
      <c r="B244" s="22">
        <v>52</v>
      </c>
      <c r="C244" s="22">
        <v>0</v>
      </c>
      <c r="D244" s="22" t="s">
        <v>0</v>
      </c>
      <c r="E244" s="22" t="s">
        <v>7</v>
      </c>
      <c r="F244" s="22" t="s">
        <v>2</v>
      </c>
      <c r="G244" s="22">
        <v>3</v>
      </c>
      <c r="H244" s="22" t="s">
        <v>3</v>
      </c>
      <c r="I244" s="22">
        <v>2</v>
      </c>
      <c r="J244" s="22">
        <v>1</v>
      </c>
      <c r="K244" s="22">
        <v>4</v>
      </c>
      <c r="L244" s="22" t="s">
        <v>4</v>
      </c>
      <c r="M244" s="22">
        <v>3212</v>
      </c>
      <c r="N244" s="22" t="s">
        <v>11</v>
      </c>
      <c r="O244" s="22">
        <v>6</v>
      </c>
      <c r="P244" s="22">
        <v>2</v>
      </c>
      <c r="Q244" s="22">
        <v>2</v>
      </c>
      <c r="R244" s="22">
        <f t="shared" si="8"/>
        <v>4</v>
      </c>
      <c r="S244" s="22">
        <v>2</v>
      </c>
      <c r="T244" s="22">
        <v>2</v>
      </c>
      <c r="U244" s="22">
        <v>2</v>
      </c>
      <c r="V244" s="22">
        <v>2</v>
      </c>
    </row>
    <row r="245" spans="2:22" x14ac:dyDescent="0.25">
      <c r="B245" s="22">
        <v>42</v>
      </c>
      <c r="C245" s="22">
        <v>0</v>
      </c>
      <c r="D245" s="22" t="s">
        <v>0</v>
      </c>
      <c r="E245" s="22" t="s">
        <v>7</v>
      </c>
      <c r="F245" s="22" t="s">
        <v>17</v>
      </c>
      <c r="G245" s="22">
        <v>3</v>
      </c>
      <c r="H245" s="22" t="s">
        <v>9</v>
      </c>
      <c r="I245" s="22">
        <v>3</v>
      </c>
      <c r="J245" s="22">
        <v>5</v>
      </c>
      <c r="K245" s="22">
        <v>4</v>
      </c>
      <c r="L245" s="22" t="s">
        <v>10</v>
      </c>
      <c r="M245" s="22">
        <v>19232</v>
      </c>
      <c r="N245" s="22" t="s">
        <v>11</v>
      </c>
      <c r="O245" s="22">
        <v>22</v>
      </c>
      <c r="P245" s="22">
        <v>3</v>
      </c>
      <c r="Q245" s="22">
        <v>22</v>
      </c>
      <c r="R245" s="22">
        <f t="shared" si="8"/>
        <v>0</v>
      </c>
      <c r="S245" s="22">
        <v>17</v>
      </c>
      <c r="T245" s="22">
        <v>11</v>
      </c>
      <c r="U245" s="22">
        <v>15</v>
      </c>
      <c r="V245" s="22">
        <v>4</v>
      </c>
    </row>
    <row r="246" spans="2:22" x14ac:dyDescent="0.25">
      <c r="B246" s="22">
        <v>59</v>
      </c>
      <c r="C246" s="22">
        <v>0</v>
      </c>
      <c r="D246" s="22" t="s">
        <v>0</v>
      </c>
      <c r="E246" s="22" t="s">
        <v>13</v>
      </c>
      <c r="F246" s="22" t="s">
        <v>8</v>
      </c>
      <c r="G246" s="22">
        <v>2</v>
      </c>
      <c r="H246" s="22" t="s">
        <v>9</v>
      </c>
      <c r="I246" s="22">
        <v>3</v>
      </c>
      <c r="J246" s="22">
        <v>1</v>
      </c>
      <c r="K246" s="22">
        <v>3</v>
      </c>
      <c r="L246" s="22" t="s">
        <v>10</v>
      </c>
      <c r="M246" s="22">
        <v>2267</v>
      </c>
      <c r="N246" s="22" t="s">
        <v>11</v>
      </c>
      <c r="O246" s="22">
        <v>7</v>
      </c>
      <c r="P246" s="22">
        <v>2</v>
      </c>
      <c r="Q246" s="22">
        <v>2</v>
      </c>
      <c r="R246" s="22">
        <f t="shared" si="8"/>
        <v>5</v>
      </c>
      <c r="S246" s="22">
        <v>2</v>
      </c>
      <c r="T246" s="22">
        <v>2</v>
      </c>
      <c r="U246" s="22">
        <v>2</v>
      </c>
      <c r="V246" s="22">
        <v>6</v>
      </c>
    </row>
    <row r="247" spans="2:22" x14ac:dyDescent="0.25">
      <c r="B247" s="22">
        <v>50</v>
      </c>
      <c r="C247" s="22">
        <v>0</v>
      </c>
      <c r="D247" s="22" t="s">
        <v>0</v>
      </c>
      <c r="E247" s="22" t="s">
        <v>1</v>
      </c>
      <c r="F247" s="22" t="s">
        <v>8</v>
      </c>
      <c r="G247" s="22">
        <v>4</v>
      </c>
      <c r="H247" s="22" t="s">
        <v>3</v>
      </c>
      <c r="I247" s="22">
        <v>3</v>
      </c>
      <c r="J247" s="22">
        <v>5</v>
      </c>
      <c r="K247" s="22">
        <v>4</v>
      </c>
      <c r="L247" s="22" t="s">
        <v>15</v>
      </c>
      <c r="M247" s="22">
        <v>19517</v>
      </c>
      <c r="N247" s="22" t="s">
        <v>11</v>
      </c>
      <c r="O247" s="22">
        <v>32</v>
      </c>
      <c r="P247" s="22">
        <v>2</v>
      </c>
      <c r="Q247" s="22">
        <v>7</v>
      </c>
      <c r="R247" s="22">
        <f t="shared" si="8"/>
        <v>25</v>
      </c>
      <c r="S247" s="22">
        <v>0</v>
      </c>
      <c r="T247" s="22">
        <v>0</v>
      </c>
      <c r="U247" s="22">
        <v>6</v>
      </c>
      <c r="V247" s="22">
        <v>1</v>
      </c>
    </row>
    <row r="248" spans="2:22" x14ac:dyDescent="0.25">
      <c r="B248" s="22">
        <v>33</v>
      </c>
      <c r="C248" s="22">
        <v>1</v>
      </c>
      <c r="D248" s="22" t="s">
        <v>0</v>
      </c>
      <c r="E248" s="22" t="s">
        <v>7</v>
      </c>
      <c r="F248" s="22" t="s">
        <v>8</v>
      </c>
      <c r="G248" s="22">
        <v>3</v>
      </c>
      <c r="H248" s="22" t="s">
        <v>9</v>
      </c>
      <c r="I248" s="22">
        <v>3</v>
      </c>
      <c r="J248" s="22">
        <v>1</v>
      </c>
      <c r="K248" s="22">
        <v>4</v>
      </c>
      <c r="L248" s="22" t="s">
        <v>10</v>
      </c>
      <c r="M248" s="22">
        <v>2436</v>
      </c>
      <c r="N248" s="22" t="s">
        <v>5</v>
      </c>
      <c r="O248" s="22">
        <v>8</v>
      </c>
      <c r="P248" s="22">
        <v>1</v>
      </c>
      <c r="Q248" s="22">
        <v>5</v>
      </c>
      <c r="R248" s="22">
        <f t="shared" si="8"/>
        <v>3</v>
      </c>
      <c r="S248" s="22">
        <v>4</v>
      </c>
      <c r="T248" s="22">
        <v>0</v>
      </c>
      <c r="U248" s="22">
        <v>4</v>
      </c>
      <c r="V248" s="22">
        <v>14</v>
      </c>
    </row>
    <row r="249" spans="2:22" x14ac:dyDescent="0.25">
      <c r="B249" s="22">
        <v>43</v>
      </c>
      <c r="C249" s="22">
        <v>0</v>
      </c>
      <c r="D249" s="22" t="s">
        <v>0</v>
      </c>
      <c r="E249" s="22" t="s">
        <v>1</v>
      </c>
      <c r="F249" s="22" t="s">
        <v>14</v>
      </c>
      <c r="G249" s="22">
        <v>4</v>
      </c>
      <c r="H249" s="22" t="s">
        <v>3</v>
      </c>
      <c r="I249" s="22">
        <v>3</v>
      </c>
      <c r="J249" s="22">
        <v>4</v>
      </c>
      <c r="K249" s="22">
        <v>4</v>
      </c>
      <c r="L249" s="22" t="s">
        <v>10</v>
      </c>
      <c r="M249" s="22">
        <v>16064</v>
      </c>
      <c r="N249" s="22" t="s">
        <v>5</v>
      </c>
      <c r="O249" s="22">
        <v>22</v>
      </c>
      <c r="P249" s="22">
        <v>3</v>
      </c>
      <c r="Q249" s="22">
        <v>17</v>
      </c>
      <c r="R249" s="22">
        <f t="shared" si="8"/>
        <v>5</v>
      </c>
      <c r="S249" s="22">
        <v>13</v>
      </c>
      <c r="T249" s="22">
        <v>1</v>
      </c>
      <c r="U249" s="22">
        <v>9</v>
      </c>
      <c r="V249" s="22">
        <v>16</v>
      </c>
    </row>
    <row r="250" spans="2:22" x14ac:dyDescent="0.25">
      <c r="B250" s="22">
        <v>33</v>
      </c>
      <c r="C250" s="22">
        <v>1</v>
      </c>
      <c r="D250" s="22" t="s">
        <v>0</v>
      </c>
      <c r="E250" s="22" t="s">
        <v>7</v>
      </c>
      <c r="F250" s="22" t="s">
        <v>2</v>
      </c>
      <c r="G250" s="22">
        <v>1</v>
      </c>
      <c r="H250" s="22" t="s">
        <v>3</v>
      </c>
      <c r="I250" s="22">
        <v>3</v>
      </c>
      <c r="J250" s="22">
        <v>1</v>
      </c>
      <c r="K250" s="22">
        <v>1</v>
      </c>
      <c r="L250" s="22" t="s">
        <v>10</v>
      </c>
      <c r="M250" s="22">
        <v>2707</v>
      </c>
      <c r="N250" s="22" t="s">
        <v>11</v>
      </c>
      <c r="O250" s="22">
        <v>13</v>
      </c>
      <c r="P250" s="22">
        <v>4</v>
      </c>
      <c r="Q250" s="22">
        <v>9</v>
      </c>
      <c r="R250" s="22">
        <f t="shared" si="8"/>
        <v>4</v>
      </c>
      <c r="S250" s="22">
        <v>7</v>
      </c>
      <c r="T250" s="22">
        <v>1</v>
      </c>
      <c r="U250" s="22">
        <v>7</v>
      </c>
      <c r="V250" s="22">
        <v>2</v>
      </c>
    </row>
    <row r="251" spans="2:22" x14ac:dyDescent="0.25">
      <c r="B251" s="22">
        <v>52</v>
      </c>
      <c r="C251" s="22">
        <v>0</v>
      </c>
      <c r="D251" s="22" t="s">
        <v>12</v>
      </c>
      <c r="E251" s="22" t="s">
        <v>1</v>
      </c>
      <c r="F251" s="22" t="s">
        <v>2</v>
      </c>
      <c r="G251" s="22">
        <v>1</v>
      </c>
      <c r="H251" s="22" t="s">
        <v>9</v>
      </c>
      <c r="I251" s="22">
        <v>2</v>
      </c>
      <c r="J251" s="22">
        <v>5</v>
      </c>
      <c r="K251" s="22">
        <v>3</v>
      </c>
      <c r="L251" s="22" t="s">
        <v>4</v>
      </c>
      <c r="M251" s="22">
        <v>19068</v>
      </c>
      <c r="N251" s="22" t="s">
        <v>5</v>
      </c>
      <c r="O251" s="22">
        <v>33</v>
      </c>
      <c r="P251" s="22">
        <v>4</v>
      </c>
      <c r="Q251" s="22">
        <v>33</v>
      </c>
      <c r="R251" s="22">
        <f t="shared" si="8"/>
        <v>0</v>
      </c>
      <c r="S251" s="22">
        <v>7</v>
      </c>
      <c r="T251" s="22">
        <v>15</v>
      </c>
      <c r="U251" s="22">
        <v>12</v>
      </c>
      <c r="V251" s="22">
        <v>2</v>
      </c>
    </row>
    <row r="252" spans="2:22" x14ac:dyDescent="0.25">
      <c r="B252" s="22">
        <v>32</v>
      </c>
      <c r="C252" s="22">
        <v>0</v>
      </c>
      <c r="D252" s="22" t="s">
        <v>0</v>
      </c>
      <c r="E252" s="22" t="s">
        <v>1</v>
      </c>
      <c r="F252" s="22" t="s">
        <v>2</v>
      </c>
      <c r="G252" s="22">
        <v>3</v>
      </c>
      <c r="H252" s="22" t="s">
        <v>3</v>
      </c>
      <c r="I252" s="22">
        <v>3</v>
      </c>
      <c r="J252" s="22">
        <v>1</v>
      </c>
      <c r="K252" s="22">
        <v>2</v>
      </c>
      <c r="L252" s="22" t="s">
        <v>10</v>
      </c>
      <c r="M252" s="22">
        <v>3931</v>
      </c>
      <c r="N252" s="22" t="s">
        <v>11</v>
      </c>
      <c r="O252" s="22">
        <v>6</v>
      </c>
      <c r="P252" s="22">
        <v>3</v>
      </c>
      <c r="Q252" s="22">
        <v>4</v>
      </c>
      <c r="R252" s="22">
        <f t="shared" si="8"/>
        <v>2</v>
      </c>
      <c r="S252" s="22">
        <v>3</v>
      </c>
      <c r="T252" s="22">
        <v>1</v>
      </c>
      <c r="U252" s="22">
        <v>2</v>
      </c>
      <c r="V252" s="22">
        <v>4</v>
      </c>
    </row>
    <row r="253" spans="2:22" x14ac:dyDescent="0.25">
      <c r="B253" s="22">
        <v>32</v>
      </c>
      <c r="C253" s="22">
        <v>1</v>
      </c>
      <c r="D253" s="22" t="s">
        <v>0</v>
      </c>
      <c r="E253" s="22" t="s">
        <v>7</v>
      </c>
      <c r="F253" s="22" t="s">
        <v>2</v>
      </c>
      <c r="G253" s="22">
        <v>4</v>
      </c>
      <c r="H253" s="22" t="s">
        <v>9</v>
      </c>
      <c r="I253" s="22">
        <v>2</v>
      </c>
      <c r="J253" s="22">
        <v>1</v>
      </c>
      <c r="K253" s="22">
        <v>3</v>
      </c>
      <c r="L253" s="22" t="s">
        <v>4</v>
      </c>
      <c r="M253" s="22">
        <v>3730</v>
      </c>
      <c r="N253" s="22" t="s">
        <v>5</v>
      </c>
      <c r="O253" s="22">
        <v>4</v>
      </c>
      <c r="P253" s="22">
        <v>1</v>
      </c>
      <c r="Q253" s="22">
        <v>3</v>
      </c>
      <c r="R253" s="22">
        <f t="shared" si="8"/>
        <v>1</v>
      </c>
      <c r="S253" s="22">
        <v>2</v>
      </c>
      <c r="T253" s="22">
        <v>1</v>
      </c>
      <c r="U253" s="22">
        <v>2</v>
      </c>
      <c r="V253" s="22">
        <v>1</v>
      </c>
    </row>
    <row r="254" spans="2:22" x14ac:dyDescent="0.25">
      <c r="B254" s="22">
        <v>39</v>
      </c>
      <c r="C254" s="22">
        <v>0</v>
      </c>
      <c r="D254" s="22" t="s">
        <v>0</v>
      </c>
      <c r="E254" s="22" t="s">
        <v>7</v>
      </c>
      <c r="F254" s="22" t="s">
        <v>8</v>
      </c>
      <c r="G254" s="22">
        <v>3</v>
      </c>
      <c r="H254" s="22" t="s">
        <v>3</v>
      </c>
      <c r="I254" s="22">
        <v>3</v>
      </c>
      <c r="J254" s="22">
        <v>1</v>
      </c>
      <c r="K254" s="22">
        <v>3</v>
      </c>
      <c r="L254" s="22" t="s">
        <v>15</v>
      </c>
      <c r="M254" s="22">
        <v>2232</v>
      </c>
      <c r="N254" s="22" t="s">
        <v>11</v>
      </c>
      <c r="O254" s="22">
        <v>7</v>
      </c>
      <c r="P254" s="22">
        <v>3</v>
      </c>
      <c r="Q254" s="22">
        <v>3</v>
      </c>
      <c r="R254" s="22">
        <f t="shared" si="8"/>
        <v>4</v>
      </c>
      <c r="S254" s="22">
        <v>2</v>
      </c>
      <c r="T254" s="22">
        <v>1</v>
      </c>
      <c r="U254" s="22">
        <v>2</v>
      </c>
      <c r="V254" s="22">
        <v>1</v>
      </c>
    </row>
    <row r="255" spans="2:22" x14ac:dyDescent="0.25">
      <c r="B255" s="22">
        <v>32</v>
      </c>
      <c r="C255" s="22">
        <v>0</v>
      </c>
      <c r="D255" s="22" t="s">
        <v>12</v>
      </c>
      <c r="E255" s="22" t="s">
        <v>1</v>
      </c>
      <c r="F255" s="22" t="s">
        <v>14</v>
      </c>
      <c r="G255" s="22">
        <v>3</v>
      </c>
      <c r="H255" s="22" t="s">
        <v>9</v>
      </c>
      <c r="I255" s="22">
        <v>3</v>
      </c>
      <c r="J255" s="22">
        <v>2</v>
      </c>
      <c r="K255" s="22">
        <v>4</v>
      </c>
      <c r="L255" s="22" t="s">
        <v>10</v>
      </c>
      <c r="M255" s="22">
        <v>4465</v>
      </c>
      <c r="N255" s="22" t="s">
        <v>11</v>
      </c>
      <c r="O255" s="22">
        <v>4</v>
      </c>
      <c r="P255" s="22">
        <v>3</v>
      </c>
      <c r="Q255" s="22">
        <v>3</v>
      </c>
      <c r="R255" s="22">
        <f t="shared" si="8"/>
        <v>1</v>
      </c>
      <c r="S255" s="22">
        <v>2</v>
      </c>
      <c r="T255" s="22">
        <v>2</v>
      </c>
      <c r="U255" s="22">
        <v>2</v>
      </c>
      <c r="V255" s="22">
        <v>26</v>
      </c>
    </row>
    <row r="256" spans="2:22" x14ac:dyDescent="0.25">
      <c r="B256" s="22">
        <v>41</v>
      </c>
      <c r="C256" s="22">
        <v>0</v>
      </c>
      <c r="D256" s="22" t="s">
        <v>0</v>
      </c>
      <c r="E256" s="22" t="s">
        <v>7</v>
      </c>
      <c r="F256" s="22" t="s">
        <v>2</v>
      </c>
      <c r="G256" s="22">
        <v>3</v>
      </c>
      <c r="H256" s="22" t="s">
        <v>9</v>
      </c>
      <c r="I256" s="22">
        <v>3</v>
      </c>
      <c r="J256" s="22">
        <v>2</v>
      </c>
      <c r="K256" s="22">
        <v>1</v>
      </c>
      <c r="L256" s="22" t="s">
        <v>15</v>
      </c>
      <c r="M256" s="22">
        <v>3072</v>
      </c>
      <c r="N256" s="22" t="s">
        <v>11</v>
      </c>
      <c r="O256" s="22">
        <v>17</v>
      </c>
      <c r="P256" s="22">
        <v>2</v>
      </c>
      <c r="Q256" s="22">
        <v>1</v>
      </c>
      <c r="R256" s="22">
        <f t="shared" si="8"/>
        <v>16</v>
      </c>
      <c r="S256" s="22">
        <v>0</v>
      </c>
      <c r="T256" s="22">
        <v>0</v>
      </c>
      <c r="U256" s="22">
        <v>0</v>
      </c>
      <c r="V256" s="22">
        <v>19</v>
      </c>
    </row>
    <row r="257" spans="2:22" x14ac:dyDescent="0.25">
      <c r="B257" s="22">
        <v>40</v>
      </c>
      <c r="C257" s="22">
        <v>0</v>
      </c>
      <c r="D257" s="22" t="s">
        <v>0</v>
      </c>
      <c r="E257" s="22" t="s">
        <v>7</v>
      </c>
      <c r="F257" s="22" t="s">
        <v>17</v>
      </c>
      <c r="G257" s="22">
        <v>1</v>
      </c>
      <c r="H257" s="22" t="s">
        <v>9</v>
      </c>
      <c r="I257" s="22">
        <v>3</v>
      </c>
      <c r="J257" s="22">
        <v>2</v>
      </c>
      <c r="K257" s="22">
        <v>4</v>
      </c>
      <c r="L257" s="22" t="s">
        <v>15</v>
      </c>
      <c r="M257" s="22">
        <v>3319</v>
      </c>
      <c r="N257" s="22" t="s">
        <v>11</v>
      </c>
      <c r="O257" s="22">
        <v>9</v>
      </c>
      <c r="P257" s="22">
        <v>3</v>
      </c>
      <c r="Q257" s="22">
        <v>9</v>
      </c>
      <c r="R257" s="22">
        <f t="shared" si="8"/>
        <v>0</v>
      </c>
      <c r="S257" s="22">
        <v>8</v>
      </c>
      <c r="T257" s="22">
        <v>4</v>
      </c>
      <c r="U257" s="22">
        <v>7</v>
      </c>
      <c r="V257" s="22">
        <v>24</v>
      </c>
    </row>
    <row r="258" spans="2:22" x14ac:dyDescent="0.25">
      <c r="B258" s="22">
        <v>45</v>
      </c>
      <c r="C258" s="22">
        <v>0</v>
      </c>
      <c r="D258" s="22" t="s">
        <v>0</v>
      </c>
      <c r="E258" s="22" t="s">
        <v>7</v>
      </c>
      <c r="F258" s="22" t="s">
        <v>20</v>
      </c>
      <c r="G258" s="22">
        <v>3</v>
      </c>
      <c r="H258" s="22" t="s">
        <v>9</v>
      </c>
      <c r="I258" s="22">
        <v>4</v>
      </c>
      <c r="J258" s="22">
        <v>5</v>
      </c>
      <c r="K258" s="22">
        <v>4</v>
      </c>
      <c r="L258" s="22" t="s">
        <v>10</v>
      </c>
      <c r="M258" s="22">
        <v>19202</v>
      </c>
      <c r="N258" s="22" t="s">
        <v>11</v>
      </c>
      <c r="O258" s="22">
        <v>25</v>
      </c>
      <c r="P258" s="22">
        <v>3</v>
      </c>
      <c r="Q258" s="22">
        <v>24</v>
      </c>
      <c r="R258" s="22">
        <f t="shared" si="8"/>
        <v>1</v>
      </c>
      <c r="S258" s="22">
        <v>0</v>
      </c>
      <c r="T258" s="22">
        <v>1</v>
      </c>
      <c r="U258" s="22">
        <v>7</v>
      </c>
      <c r="V258" s="22">
        <v>1</v>
      </c>
    </row>
    <row r="259" spans="2:22" x14ac:dyDescent="0.25">
      <c r="B259" s="22">
        <v>31</v>
      </c>
      <c r="C259" s="22">
        <v>0</v>
      </c>
      <c r="D259" s="22" t="s">
        <v>6</v>
      </c>
      <c r="E259" s="22" t="s">
        <v>7</v>
      </c>
      <c r="F259" s="22" t="s">
        <v>8</v>
      </c>
      <c r="G259" s="22">
        <v>2</v>
      </c>
      <c r="H259" s="22" t="s">
        <v>9</v>
      </c>
      <c r="I259" s="22">
        <v>3</v>
      </c>
      <c r="J259" s="22">
        <v>3</v>
      </c>
      <c r="K259" s="22">
        <v>3</v>
      </c>
      <c r="L259" s="22" t="s">
        <v>15</v>
      </c>
      <c r="M259" s="22">
        <v>13675</v>
      </c>
      <c r="N259" s="22" t="s">
        <v>11</v>
      </c>
      <c r="O259" s="22">
        <v>9</v>
      </c>
      <c r="P259" s="22">
        <v>3</v>
      </c>
      <c r="Q259" s="22">
        <v>2</v>
      </c>
      <c r="R259" s="22">
        <f t="shared" si="8"/>
        <v>7</v>
      </c>
      <c r="S259" s="22">
        <v>2</v>
      </c>
      <c r="T259" s="22">
        <v>2</v>
      </c>
      <c r="U259" s="22">
        <v>2</v>
      </c>
      <c r="V259" s="22">
        <v>3</v>
      </c>
    </row>
    <row r="260" spans="2:22" x14ac:dyDescent="0.25">
      <c r="B260" s="22">
        <v>33</v>
      </c>
      <c r="C260" s="22">
        <v>0</v>
      </c>
      <c r="D260" s="22" t="s">
        <v>0</v>
      </c>
      <c r="E260" s="22" t="s">
        <v>7</v>
      </c>
      <c r="F260" s="22" t="s">
        <v>2</v>
      </c>
      <c r="G260" s="22">
        <v>3</v>
      </c>
      <c r="H260" s="22" t="s">
        <v>3</v>
      </c>
      <c r="I260" s="22">
        <v>2</v>
      </c>
      <c r="J260" s="22">
        <v>1</v>
      </c>
      <c r="K260" s="22">
        <v>4</v>
      </c>
      <c r="L260" s="22" t="s">
        <v>10</v>
      </c>
      <c r="M260" s="22">
        <v>2911</v>
      </c>
      <c r="N260" s="22" t="s">
        <v>11</v>
      </c>
      <c r="O260" s="22">
        <v>2</v>
      </c>
      <c r="P260" s="22">
        <v>2</v>
      </c>
      <c r="Q260" s="22">
        <v>2</v>
      </c>
      <c r="R260" s="22">
        <f t="shared" si="8"/>
        <v>0</v>
      </c>
      <c r="S260" s="22">
        <v>2</v>
      </c>
      <c r="T260" s="22">
        <v>0</v>
      </c>
      <c r="U260" s="22">
        <v>2</v>
      </c>
      <c r="V260" s="22">
        <v>5</v>
      </c>
    </row>
    <row r="261" spans="2:22" x14ac:dyDescent="0.25">
      <c r="B261" s="22">
        <v>34</v>
      </c>
      <c r="C261" s="22">
        <v>0</v>
      </c>
      <c r="D261" s="22" t="s">
        <v>0</v>
      </c>
      <c r="E261" s="22" t="s">
        <v>7</v>
      </c>
      <c r="F261" s="22" t="s">
        <v>2</v>
      </c>
      <c r="G261" s="22">
        <v>4</v>
      </c>
      <c r="H261" s="22" t="s">
        <v>9</v>
      </c>
      <c r="I261" s="22">
        <v>2</v>
      </c>
      <c r="J261" s="22">
        <v>2</v>
      </c>
      <c r="K261" s="22">
        <v>1</v>
      </c>
      <c r="L261" s="22" t="s">
        <v>10</v>
      </c>
      <c r="M261" s="22">
        <v>5957</v>
      </c>
      <c r="N261" s="22" t="s">
        <v>11</v>
      </c>
      <c r="O261" s="22">
        <v>13</v>
      </c>
      <c r="P261" s="22">
        <v>3</v>
      </c>
      <c r="Q261" s="22">
        <v>11</v>
      </c>
      <c r="R261" s="22">
        <f t="shared" si="8"/>
        <v>2</v>
      </c>
      <c r="S261" s="22">
        <v>9</v>
      </c>
      <c r="T261" s="22">
        <v>5</v>
      </c>
      <c r="U261" s="22">
        <v>9</v>
      </c>
      <c r="V261" s="22">
        <v>2</v>
      </c>
    </row>
    <row r="262" spans="2:22" x14ac:dyDescent="0.25">
      <c r="B262" s="22">
        <v>37</v>
      </c>
      <c r="C262" s="22">
        <v>0</v>
      </c>
      <c r="D262" s="22" t="s">
        <v>0</v>
      </c>
      <c r="E262" s="22" t="s">
        <v>7</v>
      </c>
      <c r="F262" s="22" t="s">
        <v>8</v>
      </c>
      <c r="G262" s="22">
        <v>3</v>
      </c>
      <c r="H262" s="22" t="s">
        <v>3</v>
      </c>
      <c r="I262" s="22">
        <v>2</v>
      </c>
      <c r="J262" s="22">
        <v>1</v>
      </c>
      <c r="K262" s="22">
        <v>1</v>
      </c>
      <c r="L262" s="22" t="s">
        <v>10</v>
      </c>
      <c r="M262" s="22">
        <v>3920</v>
      </c>
      <c r="N262" s="22" t="s">
        <v>11</v>
      </c>
      <c r="O262" s="22">
        <v>17</v>
      </c>
      <c r="P262" s="22">
        <v>2</v>
      </c>
      <c r="Q262" s="22">
        <v>3</v>
      </c>
      <c r="R262" s="22">
        <f t="shared" si="8"/>
        <v>14</v>
      </c>
      <c r="S262" s="22">
        <v>1</v>
      </c>
      <c r="T262" s="22">
        <v>0</v>
      </c>
      <c r="U262" s="22">
        <v>2</v>
      </c>
      <c r="V262" s="22">
        <v>1</v>
      </c>
    </row>
    <row r="263" spans="2:22" x14ac:dyDescent="0.25">
      <c r="B263" s="22">
        <v>45</v>
      </c>
      <c r="C263" s="22">
        <v>0</v>
      </c>
      <c r="D263" s="22" t="s">
        <v>6</v>
      </c>
      <c r="E263" s="22" t="s">
        <v>7</v>
      </c>
      <c r="F263" s="22" t="s">
        <v>2</v>
      </c>
      <c r="G263" s="22">
        <v>1</v>
      </c>
      <c r="H263" s="22" t="s">
        <v>9</v>
      </c>
      <c r="I263" s="22">
        <v>4</v>
      </c>
      <c r="J263" s="22">
        <v>2</v>
      </c>
      <c r="K263" s="22">
        <v>3</v>
      </c>
      <c r="L263" s="22" t="s">
        <v>10</v>
      </c>
      <c r="M263" s="22">
        <v>6434</v>
      </c>
      <c r="N263" s="22" t="s">
        <v>11</v>
      </c>
      <c r="O263" s="22">
        <v>9</v>
      </c>
      <c r="P263" s="22">
        <v>3</v>
      </c>
      <c r="Q263" s="22">
        <v>3</v>
      </c>
      <c r="R263" s="22">
        <f t="shared" si="8"/>
        <v>6</v>
      </c>
      <c r="S263" s="22">
        <v>2</v>
      </c>
      <c r="T263" s="22">
        <v>0</v>
      </c>
      <c r="U263" s="22">
        <v>2</v>
      </c>
      <c r="V263" s="22">
        <v>7</v>
      </c>
    </row>
    <row r="264" spans="2:22" x14ac:dyDescent="0.25">
      <c r="B264" s="22">
        <v>37</v>
      </c>
      <c r="C264" s="22">
        <v>1</v>
      </c>
      <c r="D264" s="22" t="s">
        <v>6</v>
      </c>
      <c r="E264" s="22" t="s">
        <v>7</v>
      </c>
      <c r="F264" s="22" t="s">
        <v>8</v>
      </c>
      <c r="G264" s="22">
        <v>1</v>
      </c>
      <c r="H264" s="22" t="s">
        <v>9</v>
      </c>
      <c r="I264" s="22">
        <v>3</v>
      </c>
      <c r="J264" s="22">
        <v>3</v>
      </c>
      <c r="K264" s="22">
        <v>3</v>
      </c>
      <c r="L264" s="22" t="s">
        <v>15</v>
      </c>
      <c r="M264" s="22">
        <v>10048</v>
      </c>
      <c r="N264" s="22" t="s">
        <v>11</v>
      </c>
      <c r="O264" s="22">
        <v>17</v>
      </c>
      <c r="P264" s="22">
        <v>3</v>
      </c>
      <c r="Q264" s="22">
        <v>1</v>
      </c>
      <c r="R264" s="22">
        <f t="shared" si="8"/>
        <v>16</v>
      </c>
      <c r="S264" s="22">
        <v>0</v>
      </c>
      <c r="T264" s="22">
        <v>0</v>
      </c>
      <c r="U264" s="22">
        <v>0</v>
      </c>
      <c r="V264" s="22">
        <v>10</v>
      </c>
    </row>
    <row r="265" spans="2:22" x14ac:dyDescent="0.25">
      <c r="B265" s="22">
        <v>39</v>
      </c>
      <c r="C265" s="22">
        <v>0</v>
      </c>
      <c r="D265" s="22" t="s">
        <v>6</v>
      </c>
      <c r="E265" s="22" t="s">
        <v>7</v>
      </c>
      <c r="F265" s="22" t="s">
        <v>17</v>
      </c>
      <c r="G265" s="22">
        <v>3</v>
      </c>
      <c r="H265" s="22" t="s">
        <v>3</v>
      </c>
      <c r="I265" s="22">
        <v>3</v>
      </c>
      <c r="J265" s="22">
        <v>3</v>
      </c>
      <c r="K265" s="22">
        <v>3</v>
      </c>
      <c r="L265" s="22" t="s">
        <v>4</v>
      </c>
      <c r="M265" s="22">
        <v>10938</v>
      </c>
      <c r="N265" s="22" t="s">
        <v>11</v>
      </c>
      <c r="O265" s="22">
        <v>20</v>
      </c>
      <c r="P265" s="22">
        <v>3</v>
      </c>
      <c r="Q265" s="22">
        <v>19</v>
      </c>
      <c r="R265" s="22">
        <f t="shared" si="8"/>
        <v>1</v>
      </c>
      <c r="S265" s="22">
        <v>6</v>
      </c>
      <c r="T265" s="22">
        <v>11</v>
      </c>
      <c r="U265" s="22">
        <v>8</v>
      </c>
      <c r="V265" s="22">
        <v>2</v>
      </c>
    </row>
    <row r="266" spans="2:22" x14ac:dyDescent="0.25">
      <c r="B266" s="22">
        <v>29</v>
      </c>
      <c r="C266" s="22">
        <v>0</v>
      </c>
      <c r="D266" s="22" t="s">
        <v>0</v>
      </c>
      <c r="E266" s="22" t="s">
        <v>7</v>
      </c>
      <c r="F266" s="22" t="s">
        <v>2</v>
      </c>
      <c r="G266" s="22">
        <v>3</v>
      </c>
      <c r="H266" s="22" t="s">
        <v>9</v>
      </c>
      <c r="I266" s="22">
        <v>3</v>
      </c>
      <c r="J266" s="22">
        <v>1</v>
      </c>
      <c r="K266" s="22">
        <v>4</v>
      </c>
      <c r="L266" s="22" t="s">
        <v>4</v>
      </c>
      <c r="M266" s="22">
        <v>2340</v>
      </c>
      <c r="N266" s="22" t="s">
        <v>11</v>
      </c>
      <c r="O266" s="22">
        <v>6</v>
      </c>
      <c r="P266" s="22">
        <v>3</v>
      </c>
      <c r="Q266" s="22">
        <v>6</v>
      </c>
      <c r="R266" s="22">
        <f t="shared" si="8"/>
        <v>0</v>
      </c>
      <c r="S266" s="22">
        <v>5</v>
      </c>
      <c r="T266" s="22">
        <v>1</v>
      </c>
      <c r="U266" s="22">
        <v>5</v>
      </c>
      <c r="V266" s="22">
        <v>15</v>
      </c>
    </row>
    <row r="267" spans="2:22" x14ac:dyDescent="0.25">
      <c r="B267" s="22">
        <v>42</v>
      </c>
      <c r="C267" s="22">
        <v>0</v>
      </c>
      <c r="D267" s="22" t="s">
        <v>0</v>
      </c>
      <c r="E267" s="22" t="s">
        <v>7</v>
      </c>
      <c r="F267" s="22" t="s">
        <v>2</v>
      </c>
      <c r="G267" s="22">
        <v>4</v>
      </c>
      <c r="H267" s="22" t="s">
        <v>3</v>
      </c>
      <c r="I267" s="22">
        <v>4</v>
      </c>
      <c r="J267" s="22">
        <v>2</v>
      </c>
      <c r="K267" s="22">
        <v>1</v>
      </c>
      <c r="L267" s="22" t="s">
        <v>4</v>
      </c>
      <c r="M267" s="22">
        <v>6545</v>
      </c>
      <c r="N267" s="22" t="s">
        <v>5</v>
      </c>
      <c r="O267" s="22">
        <v>10</v>
      </c>
      <c r="P267" s="22">
        <v>3</v>
      </c>
      <c r="Q267" s="22">
        <v>3</v>
      </c>
      <c r="R267" s="22">
        <f t="shared" si="8"/>
        <v>7</v>
      </c>
      <c r="S267" s="22">
        <v>2</v>
      </c>
      <c r="T267" s="22">
        <v>0</v>
      </c>
      <c r="U267" s="22">
        <v>2</v>
      </c>
      <c r="V267" s="22">
        <v>17</v>
      </c>
    </row>
    <row r="268" spans="2:22" x14ac:dyDescent="0.25">
      <c r="B268" s="22">
        <v>29</v>
      </c>
      <c r="C268" s="22">
        <v>0</v>
      </c>
      <c r="D268" s="22" t="s">
        <v>0</v>
      </c>
      <c r="E268" s="22" t="s">
        <v>1</v>
      </c>
      <c r="F268" s="22" t="s">
        <v>14</v>
      </c>
      <c r="G268" s="22">
        <v>4</v>
      </c>
      <c r="H268" s="22" t="s">
        <v>9</v>
      </c>
      <c r="I268" s="22">
        <v>3</v>
      </c>
      <c r="J268" s="22">
        <v>2</v>
      </c>
      <c r="K268" s="22">
        <v>4</v>
      </c>
      <c r="L268" s="22" t="s">
        <v>15</v>
      </c>
      <c r="M268" s="22">
        <v>6931</v>
      </c>
      <c r="N268" s="22" t="s">
        <v>11</v>
      </c>
      <c r="O268" s="22">
        <v>10</v>
      </c>
      <c r="P268" s="22">
        <v>3</v>
      </c>
      <c r="Q268" s="22">
        <v>3</v>
      </c>
      <c r="R268" s="22">
        <f t="shared" si="8"/>
        <v>7</v>
      </c>
      <c r="S268" s="22">
        <v>2</v>
      </c>
      <c r="T268" s="22">
        <v>0</v>
      </c>
      <c r="U268" s="22">
        <v>2</v>
      </c>
      <c r="V268" s="22">
        <v>20</v>
      </c>
    </row>
    <row r="269" spans="2:22" x14ac:dyDescent="0.25">
      <c r="B269" s="22">
        <v>25</v>
      </c>
      <c r="C269" s="22">
        <v>0</v>
      </c>
      <c r="D269" s="22" t="s">
        <v>0</v>
      </c>
      <c r="E269" s="22" t="s">
        <v>7</v>
      </c>
      <c r="F269" s="22" t="s">
        <v>2</v>
      </c>
      <c r="G269" s="22">
        <v>1</v>
      </c>
      <c r="H269" s="22" t="s">
        <v>3</v>
      </c>
      <c r="I269" s="22">
        <v>3</v>
      </c>
      <c r="J269" s="22">
        <v>2</v>
      </c>
      <c r="K269" s="22">
        <v>3</v>
      </c>
      <c r="L269" s="22" t="s">
        <v>10</v>
      </c>
      <c r="M269" s="22">
        <v>4898</v>
      </c>
      <c r="N269" s="22" t="s">
        <v>11</v>
      </c>
      <c r="O269" s="22">
        <v>5</v>
      </c>
      <c r="P269" s="22">
        <v>3</v>
      </c>
      <c r="Q269" s="22">
        <v>4</v>
      </c>
      <c r="R269" s="22">
        <f t="shared" si="8"/>
        <v>1</v>
      </c>
      <c r="S269" s="22">
        <v>2</v>
      </c>
      <c r="T269" s="22">
        <v>1</v>
      </c>
      <c r="U269" s="22">
        <v>2</v>
      </c>
      <c r="V269" s="22">
        <v>1</v>
      </c>
    </row>
    <row r="270" spans="2:22" x14ac:dyDescent="0.25">
      <c r="B270" s="22">
        <v>42</v>
      </c>
      <c r="C270" s="22">
        <v>0</v>
      </c>
      <c r="D270" s="22" t="s">
        <v>0</v>
      </c>
      <c r="E270" s="22" t="s">
        <v>7</v>
      </c>
      <c r="F270" s="22" t="s">
        <v>8</v>
      </c>
      <c r="G270" s="22">
        <v>4</v>
      </c>
      <c r="H270" s="22" t="s">
        <v>3</v>
      </c>
      <c r="I270" s="22">
        <v>2</v>
      </c>
      <c r="J270" s="22">
        <v>1</v>
      </c>
      <c r="K270" s="22">
        <v>1</v>
      </c>
      <c r="L270" s="22" t="s">
        <v>15</v>
      </c>
      <c r="M270" s="22">
        <v>2593</v>
      </c>
      <c r="N270" s="22" t="s">
        <v>5</v>
      </c>
      <c r="O270" s="22">
        <v>10</v>
      </c>
      <c r="P270" s="22">
        <v>3</v>
      </c>
      <c r="Q270" s="22">
        <v>9</v>
      </c>
      <c r="R270" s="22">
        <f t="shared" si="8"/>
        <v>1</v>
      </c>
      <c r="S270" s="22">
        <v>6</v>
      </c>
      <c r="T270" s="22">
        <v>7</v>
      </c>
      <c r="U270" s="22">
        <v>8</v>
      </c>
      <c r="V270" s="22">
        <v>2</v>
      </c>
    </row>
    <row r="271" spans="2:22" x14ac:dyDescent="0.25">
      <c r="B271" s="22">
        <v>40</v>
      </c>
      <c r="C271" s="22">
        <v>0</v>
      </c>
      <c r="D271" s="22" t="s">
        <v>0</v>
      </c>
      <c r="E271" s="22" t="s">
        <v>7</v>
      </c>
      <c r="F271" s="22" t="s">
        <v>8</v>
      </c>
      <c r="G271" s="22">
        <v>1</v>
      </c>
      <c r="H271" s="22" t="s">
        <v>9</v>
      </c>
      <c r="I271" s="22">
        <v>3</v>
      </c>
      <c r="J271" s="22">
        <v>5</v>
      </c>
      <c r="K271" s="22">
        <v>3</v>
      </c>
      <c r="L271" s="22" t="s">
        <v>15</v>
      </c>
      <c r="M271" s="22">
        <v>19436</v>
      </c>
      <c r="N271" s="22" t="s">
        <v>11</v>
      </c>
      <c r="O271" s="22">
        <v>22</v>
      </c>
      <c r="P271" s="22">
        <v>3</v>
      </c>
      <c r="Q271" s="22">
        <v>21</v>
      </c>
      <c r="R271" s="22">
        <f t="shared" ref="R271:R334" si="9">O271-Q271</f>
        <v>1</v>
      </c>
      <c r="S271" s="22">
        <v>7</v>
      </c>
      <c r="T271" s="22">
        <v>3</v>
      </c>
      <c r="U271" s="22">
        <v>9</v>
      </c>
      <c r="V271" s="22">
        <v>2</v>
      </c>
    </row>
    <row r="272" spans="2:22" x14ac:dyDescent="0.25">
      <c r="B272" s="22">
        <v>51</v>
      </c>
      <c r="C272" s="22">
        <v>0</v>
      </c>
      <c r="D272" s="22" t="s">
        <v>0</v>
      </c>
      <c r="E272" s="22" t="s">
        <v>7</v>
      </c>
      <c r="F272" s="22" t="s">
        <v>2</v>
      </c>
      <c r="G272" s="22">
        <v>3</v>
      </c>
      <c r="H272" s="22" t="s">
        <v>9</v>
      </c>
      <c r="I272" s="22">
        <v>3</v>
      </c>
      <c r="J272" s="22">
        <v>1</v>
      </c>
      <c r="K272" s="22">
        <v>4</v>
      </c>
      <c r="L272" s="22" t="s">
        <v>10</v>
      </c>
      <c r="M272" s="22">
        <v>2723</v>
      </c>
      <c r="N272" s="22" t="s">
        <v>11</v>
      </c>
      <c r="O272" s="22">
        <v>1</v>
      </c>
      <c r="P272" s="22">
        <v>2</v>
      </c>
      <c r="Q272" s="22">
        <v>1</v>
      </c>
      <c r="R272" s="22">
        <f t="shared" si="9"/>
        <v>0</v>
      </c>
      <c r="S272" s="22">
        <v>0</v>
      </c>
      <c r="T272" s="22">
        <v>0</v>
      </c>
      <c r="U272" s="22">
        <v>0</v>
      </c>
      <c r="V272" s="22">
        <v>1</v>
      </c>
    </row>
    <row r="273" spans="2:22" x14ac:dyDescent="0.25">
      <c r="B273" s="22">
        <v>31</v>
      </c>
      <c r="C273" s="22">
        <v>1</v>
      </c>
      <c r="D273" s="22" t="s">
        <v>6</v>
      </c>
      <c r="E273" s="22" t="s">
        <v>7</v>
      </c>
      <c r="F273" s="22" t="s">
        <v>8</v>
      </c>
      <c r="G273" s="22">
        <v>3</v>
      </c>
      <c r="H273" s="22" t="s">
        <v>9</v>
      </c>
      <c r="I273" s="22">
        <v>2</v>
      </c>
      <c r="J273" s="22">
        <v>1</v>
      </c>
      <c r="K273" s="22">
        <v>2</v>
      </c>
      <c r="L273" s="22" t="s">
        <v>4</v>
      </c>
      <c r="M273" s="22">
        <v>3479</v>
      </c>
      <c r="N273" s="22" t="s">
        <v>11</v>
      </c>
      <c r="O273" s="22">
        <v>6</v>
      </c>
      <c r="P273" s="22">
        <v>4</v>
      </c>
      <c r="Q273" s="22">
        <v>5</v>
      </c>
      <c r="R273" s="22">
        <f t="shared" si="9"/>
        <v>1</v>
      </c>
      <c r="S273" s="22">
        <v>4</v>
      </c>
      <c r="T273" s="22">
        <v>1</v>
      </c>
      <c r="U273" s="22">
        <v>4</v>
      </c>
      <c r="V273" s="22">
        <v>29</v>
      </c>
    </row>
    <row r="274" spans="2:22" x14ac:dyDescent="0.25">
      <c r="B274" s="22">
        <v>32</v>
      </c>
      <c r="C274" s="22">
        <v>0</v>
      </c>
      <c r="D274" s="22" t="s">
        <v>6</v>
      </c>
      <c r="E274" s="22" t="s">
        <v>7</v>
      </c>
      <c r="F274" s="22" t="s">
        <v>2</v>
      </c>
      <c r="G274" s="22">
        <v>2</v>
      </c>
      <c r="H274" s="22" t="s">
        <v>9</v>
      </c>
      <c r="I274" s="22">
        <v>4</v>
      </c>
      <c r="J274" s="22">
        <v>1</v>
      </c>
      <c r="K274" s="22">
        <v>2</v>
      </c>
      <c r="L274" s="22" t="s">
        <v>10</v>
      </c>
      <c r="M274" s="22">
        <v>2794</v>
      </c>
      <c r="N274" s="22" t="s">
        <v>11</v>
      </c>
      <c r="O274" s="22">
        <v>5</v>
      </c>
      <c r="P274" s="22">
        <v>1</v>
      </c>
      <c r="Q274" s="22">
        <v>5</v>
      </c>
      <c r="R274" s="22">
        <f t="shared" si="9"/>
        <v>0</v>
      </c>
      <c r="S274" s="22">
        <v>1</v>
      </c>
      <c r="T274" s="22">
        <v>0</v>
      </c>
      <c r="U274" s="22">
        <v>3</v>
      </c>
      <c r="V274" s="22">
        <v>7</v>
      </c>
    </row>
    <row r="275" spans="2:22" x14ac:dyDescent="0.25">
      <c r="B275" s="22">
        <v>38</v>
      </c>
      <c r="C275" s="22">
        <v>0</v>
      </c>
      <c r="D275" s="22" t="s">
        <v>12</v>
      </c>
      <c r="E275" s="22" t="s">
        <v>1</v>
      </c>
      <c r="F275" s="22" t="s">
        <v>2</v>
      </c>
      <c r="G275" s="22">
        <v>4</v>
      </c>
      <c r="H275" s="22" t="s">
        <v>9</v>
      </c>
      <c r="I275" s="22">
        <v>2</v>
      </c>
      <c r="J275" s="22">
        <v>2</v>
      </c>
      <c r="K275" s="22">
        <v>4</v>
      </c>
      <c r="L275" s="22" t="s">
        <v>10</v>
      </c>
      <c r="M275" s="22">
        <v>5249</v>
      </c>
      <c r="N275" s="22" t="s">
        <v>11</v>
      </c>
      <c r="O275" s="22">
        <v>13</v>
      </c>
      <c r="P275" s="22">
        <v>3</v>
      </c>
      <c r="Q275" s="22">
        <v>8</v>
      </c>
      <c r="R275" s="22">
        <f t="shared" si="9"/>
        <v>5</v>
      </c>
      <c r="S275" s="22">
        <v>7</v>
      </c>
      <c r="T275" s="22">
        <v>7</v>
      </c>
      <c r="U275" s="22">
        <v>5</v>
      </c>
      <c r="V275" s="22">
        <v>2</v>
      </c>
    </row>
    <row r="276" spans="2:22" x14ac:dyDescent="0.25">
      <c r="B276" s="22">
        <v>32</v>
      </c>
      <c r="C276" s="22">
        <v>0</v>
      </c>
      <c r="D276" s="22" t="s">
        <v>0</v>
      </c>
      <c r="E276" s="22" t="s">
        <v>7</v>
      </c>
      <c r="F276" s="22" t="s">
        <v>17</v>
      </c>
      <c r="G276" s="22">
        <v>4</v>
      </c>
      <c r="H276" s="22" t="s">
        <v>9</v>
      </c>
      <c r="I276" s="22">
        <v>2</v>
      </c>
      <c r="J276" s="22">
        <v>2</v>
      </c>
      <c r="K276" s="22">
        <v>1</v>
      </c>
      <c r="L276" s="22" t="s">
        <v>4</v>
      </c>
      <c r="M276" s="22">
        <v>2176</v>
      </c>
      <c r="N276" s="22" t="s">
        <v>11</v>
      </c>
      <c r="O276" s="22">
        <v>9</v>
      </c>
      <c r="P276" s="22">
        <v>3</v>
      </c>
      <c r="Q276" s="22">
        <v>6</v>
      </c>
      <c r="R276" s="22">
        <f t="shared" si="9"/>
        <v>3</v>
      </c>
      <c r="S276" s="22">
        <v>2</v>
      </c>
      <c r="T276" s="22">
        <v>0</v>
      </c>
      <c r="U276" s="22">
        <v>4</v>
      </c>
      <c r="V276" s="22">
        <v>2</v>
      </c>
    </row>
    <row r="277" spans="2:22" x14ac:dyDescent="0.25">
      <c r="B277" s="22">
        <v>46</v>
      </c>
      <c r="C277" s="22">
        <v>0</v>
      </c>
      <c r="D277" s="22" t="s">
        <v>0</v>
      </c>
      <c r="E277" s="22" t="s">
        <v>1</v>
      </c>
      <c r="F277" s="22" t="s">
        <v>17</v>
      </c>
      <c r="G277" s="22">
        <v>3</v>
      </c>
      <c r="H277" s="22" t="s">
        <v>3</v>
      </c>
      <c r="I277" s="22">
        <v>1</v>
      </c>
      <c r="J277" s="22">
        <v>4</v>
      </c>
      <c r="K277" s="22">
        <v>2</v>
      </c>
      <c r="L277" s="22" t="s">
        <v>10</v>
      </c>
      <c r="M277" s="22">
        <v>16872</v>
      </c>
      <c r="N277" s="22" t="s">
        <v>5</v>
      </c>
      <c r="O277" s="22">
        <v>28</v>
      </c>
      <c r="P277" s="22">
        <v>2</v>
      </c>
      <c r="Q277" s="22">
        <v>7</v>
      </c>
      <c r="R277" s="22">
        <f t="shared" si="9"/>
        <v>21</v>
      </c>
      <c r="S277" s="22">
        <v>7</v>
      </c>
      <c r="T277" s="22">
        <v>7</v>
      </c>
      <c r="U277" s="22">
        <v>7</v>
      </c>
      <c r="V277" s="22">
        <v>2</v>
      </c>
    </row>
    <row r="278" spans="2:22" x14ac:dyDescent="0.25">
      <c r="B278" s="22">
        <v>28</v>
      </c>
      <c r="C278" s="22">
        <v>1</v>
      </c>
      <c r="D278" s="22" t="s">
        <v>0</v>
      </c>
      <c r="E278" s="22" t="s">
        <v>7</v>
      </c>
      <c r="F278" s="22" t="s">
        <v>2</v>
      </c>
      <c r="G278" s="22">
        <v>1</v>
      </c>
      <c r="H278" s="22" t="s">
        <v>9</v>
      </c>
      <c r="I278" s="22">
        <v>3</v>
      </c>
      <c r="J278" s="22">
        <v>1</v>
      </c>
      <c r="K278" s="22">
        <v>3</v>
      </c>
      <c r="L278" s="22" t="s">
        <v>4</v>
      </c>
      <c r="M278" s="22">
        <v>3485</v>
      </c>
      <c r="N278" s="22" t="s">
        <v>11</v>
      </c>
      <c r="O278" s="22">
        <v>5</v>
      </c>
      <c r="P278" s="22">
        <v>1</v>
      </c>
      <c r="Q278" s="22">
        <v>0</v>
      </c>
      <c r="R278" s="22">
        <f t="shared" si="9"/>
        <v>5</v>
      </c>
      <c r="S278" s="22">
        <v>0</v>
      </c>
      <c r="T278" s="22">
        <v>0</v>
      </c>
      <c r="U278" s="22">
        <v>0</v>
      </c>
      <c r="V278" s="22">
        <v>2</v>
      </c>
    </row>
    <row r="279" spans="2:22" x14ac:dyDescent="0.25">
      <c r="B279" s="22">
        <v>29</v>
      </c>
      <c r="C279" s="22">
        <v>0</v>
      </c>
      <c r="D279" s="22" t="s">
        <v>0</v>
      </c>
      <c r="E279" s="22" t="s">
        <v>1</v>
      </c>
      <c r="F279" s="22" t="s">
        <v>8</v>
      </c>
      <c r="G279" s="22">
        <v>1</v>
      </c>
      <c r="H279" s="22" t="s">
        <v>9</v>
      </c>
      <c r="I279" s="22">
        <v>2</v>
      </c>
      <c r="J279" s="22">
        <v>2</v>
      </c>
      <c r="K279" s="22">
        <v>2</v>
      </c>
      <c r="L279" s="22" t="s">
        <v>10</v>
      </c>
      <c r="M279" s="22">
        <v>6644</v>
      </c>
      <c r="N279" s="22" t="s">
        <v>11</v>
      </c>
      <c r="O279" s="22">
        <v>10</v>
      </c>
      <c r="P279" s="22">
        <v>3</v>
      </c>
      <c r="Q279" s="22">
        <v>0</v>
      </c>
      <c r="R279" s="22">
        <f t="shared" si="9"/>
        <v>10</v>
      </c>
      <c r="S279" s="22">
        <v>0</v>
      </c>
      <c r="T279" s="22">
        <v>0</v>
      </c>
      <c r="U279" s="22">
        <v>0</v>
      </c>
      <c r="V279" s="22">
        <v>2</v>
      </c>
    </row>
    <row r="280" spans="2:22" x14ac:dyDescent="0.25">
      <c r="B280" s="22">
        <v>31</v>
      </c>
      <c r="C280" s="22">
        <v>0</v>
      </c>
      <c r="D280" s="22" t="s">
        <v>0</v>
      </c>
      <c r="E280" s="22" t="s">
        <v>7</v>
      </c>
      <c r="F280" s="22" t="s">
        <v>8</v>
      </c>
      <c r="G280" s="22">
        <v>2</v>
      </c>
      <c r="H280" s="22" t="s">
        <v>9</v>
      </c>
      <c r="I280" s="22">
        <v>2</v>
      </c>
      <c r="J280" s="22">
        <v>2</v>
      </c>
      <c r="K280" s="22">
        <v>4</v>
      </c>
      <c r="L280" s="22" t="s">
        <v>10</v>
      </c>
      <c r="M280" s="22">
        <v>5582</v>
      </c>
      <c r="N280" s="22" t="s">
        <v>11</v>
      </c>
      <c r="O280" s="22">
        <v>10</v>
      </c>
      <c r="P280" s="22">
        <v>3</v>
      </c>
      <c r="Q280" s="22">
        <v>9</v>
      </c>
      <c r="R280" s="22">
        <f t="shared" si="9"/>
        <v>1</v>
      </c>
      <c r="S280" s="22">
        <v>0</v>
      </c>
      <c r="T280" s="22">
        <v>7</v>
      </c>
      <c r="U280" s="22">
        <v>8</v>
      </c>
      <c r="V280" s="22">
        <v>23</v>
      </c>
    </row>
    <row r="281" spans="2:22" x14ac:dyDescent="0.25">
      <c r="B281" s="22">
        <v>25</v>
      </c>
      <c r="C281" s="22">
        <v>0</v>
      </c>
      <c r="D281" s="22" t="s">
        <v>12</v>
      </c>
      <c r="E281" s="22" t="s">
        <v>7</v>
      </c>
      <c r="F281" s="22" t="s">
        <v>2</v>
      </c>
      <c r="G281" s="22">
        <v>2</v>
      </c>
      <c r="H281" s="22" t="s">
        <v>9</v>
      </c>
      <c r="I281" s="22">
        <v>4</v>
      </c>
      <c r="J281" s="22">
        <v>2</v>
      </c>
      <c r="K281" s="22">
        <v>1</v>
      </c>
      <c r="L281" s="22" t="s">
        <v>15</v>
      </c>
      <c r="M281" s="22">
        <v>4000</v>
      </c>
      <c r="N281" s="22" t="s">
        <v>11</v>
      </c>
      <c r="O281" s="22">
        <v>6</v>
      </c>
      <c r="P281" s="22">
        <v>3</v>
      </c>
      <c r="Q281" s="22">
        <v>6</v>
      </c>
      <c r="R281" s="22">
        <f t="shared" si="9"/>
        <v>0</v>
      </c>
      <c r="S281" s="22">
        <v>3</v>
      </c>
      <c r="T281" s="22">
        <v>1</v>
      </c>
      <c r="U281" s="22">
        <v>5</v>
      </c>
      <c r="V281" s="22">
        <v>5</v>
      </c>
    </row>
    <row r="282" spans="2:22" x14ac:dyDescent="0.25">
      <c r="B282" s="22">
        <v>45</v>
      </c>
      <c r="C282" s="22">
        <v>0</v>
      </c>
      <c r="D282" s="22" t="s">
        <v>0</v>
      </c>
      <c r="E282" s="22" t="s">
        <v>7</v>
      </c>
      <c r="F282" s="22" t="s">
        <v>8</v>
      </c>
      <c r="G282" s="22">
        <v>3</v>
      </c>
      <c r="H282" s="22" t="s">
        <v>9</v>
      </c>
      <c r="I282" s="22">
        <v>3</v>
      </c>
      <c r="J282" s="22">
        <v>4</v>
      </c>
      <c r="K282" s="22">
        <v>4</v>
      </c>
      <c r="L282" s="22" t="s">
        <v>10</v>
      </c>
      <c r="M282" s="22">
        <v>13496</v>
      </c>
      <c r="N282" s="22" t="s">
        <v>5</v>
      </c>
      <c r="O282" s="22">
        <v>21</v>
      </c>
      <c r="P282" s="22">
        <v>3</v>
      </c>
      <c r="Q282" s="22">
        <v>20</v>
      </c>
      <c r="R282" s="22">
        <f t="shared" si="9"/>
        <v>1</v>
      </c>
      <c r="S282" s="22">
        <v>7</v>
      </c>
      <c r="T282" s="22">
        <v>4</v>
      </c>
      <c r="U282" s="22">
        <v>10</v>
      </c>
      <c r="V282" s="22">
        <v>20</v>
      </c>
    </row>
    <row r="283" spans="2:22" x14ac:dyDescent="0.25">
      <c r="B283" s="22">
        <v>36</v>
      </c>
      <c r="C283" s="22">
        <v>0</v>
      </c>
      <c r="D283" s="22" t="s">
        <v>0</v>
      </c>
      <c r="E283" s="22" t="s">
        <v>7</v>
      </c>
      <c r="F283" s="22" t="s">
        <v>2</v>
      </c>
      <c r="G283" s="22">
        <v>4</v>
      </c>
      <c r="H283" s="22" t="s">
        <v>9</v>
      </c>
      <c r="I283" s="22">
        <v>3</v>
      </c>
      <c r="J283" s="22">
        <v>1</v>
      </c>
      <c r="K283" s="22">
        <v>4</v>
      </c>
      <c r="L283" s="22" t="s">
        <v>10</v>
      </c>
      <c r="M283" s="22">
        <v>3210</v>
      </c>
      <c r="N283" s="22" t="s">
        <v>11</v>
      </c>
      <c r="O283" s="22">
        <v>16</v>
      </c>
      <c r="P283" s="22">
        <v>3</v>
      </c>
      <c r="Q283" s="22">
        <v>15</v>
      </c>
      <c r="R283" s="22">
        <f t="shared" si="9"/>
        <v>1</v>
      </c>
      <c r="S283" s="22">
        <v>13</v>
      </c>
      <c r="T283" s="22">
        <v>10</v>
      </c>
      <c r="U283" s="22">
        <v>11</v>
      </c>
      <c r="V283" s="22">
        <v>6</v>
      </c>
    </row>
    <row r="284" spans="2:22" x14ac:dyDescent="0.25">
      <c r="B284" s="22">
        <v>55</v>
      </c>
      <c r="C284" s="22">
        <v>0</v>
      </c>
      <c r="D284" s="22" t="s">
        <v>0</v>
      </c>
      <c r="E284" s="22" t="s">
        <v>7</v>
      </c>
      <c r="F284" s="22" t="s">
        <v>8</v>
      </c>
      <c r="G284" s="22">
        <v>4</v>
      </c>
      <c r="H284" s="22" t="s">
        <v>9</v>
      </c>
      <c r="I284" s="22">
        <v>3</v>
      </c>
      <c r="J284" s="22">
        <v>5</v>
      </c>
      <c r="K284" s="22">
        <v>1</v>
      </c>
      <c r="L284" s="22" t="s">
        <v>4</v>
      </c>
      <c r="M284" s="22">
        <v>19045</v>
      </c>
      <c r="N284" s="22" t="s">
        <v>5</v>
      </c>
      <c r="O284" s="22">
        <v>37</v>
      </c>
      <c r="P284" s="22">
        <v>3</v>
      </c>
      <c r="Q284" s="22">
        <v>36</v>
      </c>
      <c r="R284" s="22">
        <f t="shared" si="9"/>
        <v>1</v>
      </c>
      <c r="S284" s="22">
        <v>10</v>
      </c>
      <c r="T284" s="22">
        <v>4</v>
      </c>
      <c r="U284" s="22">
        <v>13</v>
      </c>
      <c r="V284" s="22">
        <v>1</v>
      </c>
    </row>
    <row r="285" spans="2:22" x14ac:dyDescent="0.25">
      <c r="B285" s="22">
        <v>47</v>
      </c>
      <c r="C285" s="22">
        <v>1</v>
      </c>
      <c r="D285" s="22" t="s">
        <v>12</v>
      </c>
      <c r="E285" s="22" t="s">
        <v>7</v>
      </c>
      <c r="F285" s="22" t="s">
        <v>2</v>
      </c>
      <c r="G285" s="22">
        <v>1</v>
      </c>
      <c r="H285" s="22" t="s">
        <v>9</v>
      </c>
      <c r="I285" s="22">
        <v>3</v>
      </c>
      <c r="J285" s="22">
        <v>3</v>
      </c>
      <c r="K285" s="22">
        <v>2</v>
      </c>
      <c r="L285" s="22" t="s">
        <v>10</v>
      </c>
      <c r="M285" s="22">
        <v>11849</v>
      </c>
      <c r="N285" s="22" t="s">
        <v>5</v>
      </c>
      <c r="O285" s="22">
        <v>10</v>
      </c>
      <c r="P285" s="22">
        <v>2</v>
      </c>
      <c r="Q285" s="22">
        <v>10</v>
      </c>
      <c r="R285" s="22">
        <f t="shared" si="9"/>
        <v>0</v>
      </c>
      <c r="S285" s="22">
        <v>7</v>
      </c>
      <c r="T285" s="22">
        <v>9</v>
      </c>
      <c r="U285" s="22">
        <v>9</v>
      </c>
      <c r="V285" s="22">
        <v>29</v>
      </c>
    </row>
    <row r="286" spans="2:22" x14ac:dyDescent="0.25">
      <c r="B286" s="22">
        <v>28</v>
      </c>
      <c r="C286" s="22">
        <v>0</v>
      </c>
      <c r="D286" s="22" t="s">
        <v>0</v>
      </c>
      <c r="E286" s="22" t="s">
        <v>7</v>
      </c>
      <c r="F286" s="22" t="s">
        <v>8</v>
      </c>
      <c r="G286" s="22">
        <v>4</v>
      </c>
      <c r="H286" s="22" t="s">
        <v>9</v>
      </c>
      <c r="I286" s="22">
        <v>3</v>
      </c>
      <c r="J286" s="22">
        <v>1</v>
      </c>
      <c r="K286" s="22">
        <v>4</v>
      </c>
      <c r="L286" s="22" t="s">
        <v>10</v>
      </c>
      <c r="M286" s="22">
        <v>2070</v>
      </c>
      <c r="N286" s="22" t="s">
        <v>11</v>
      </c>
      <c r="O286" s="22">
        <v>5</v>
      </c>
      <c r="P286" s="22">
        <v>2</v>
      </c>
      <c r="Q286" s="22">
        <v>5</v>
      </c>
      <c r="R286" s="22">
        <f t="shared" si="9"/>
        <v>0</v>
      </c>
      <c r="S286" s="22">
        <v>2</v>
      </c>
      <c r="T286" s="22">
        <v>0</v>
      </c>
      <c r="U286" s="22">
        <v>4</v>
      </c>
      <c r="V286" s="22">
        <v>9</v>
      </c>
    </row>
    <row r="287" spans="2:22" x14ac:dyDescent="0.25">
      <c r="B287" s="22">
        <v>37</v>
      </c>
      <c r="C287" s="22">
        <v>0</v>
      </c>
      <c r="D287" s="22" t="s">
        <v>0</v>
      </c>
      <c r="E287" s="22" t="s">
        <v>1</v>
      </c>
      <c r="F287" s="22" t="s">
        <v>8</v>
      </c>
      <c r="G287" s="22">
        <v>3</v>
      </c>
      <c r="H287" s="22" t="s">
        <v>9</v>
      </c>
      <c r="I287" s="22">
        <v>3</v>
      </c>
      <c r="J287" s="22">
        <v>2</v>
      </c>
      <c r="K287" s="22">
        <v>4</v>
      </c>
      <c r="L287" s="22" t="s">
        <v>10</v>
      </c>
      <c r="M287" s="22">
        <v>6502</v>
      </c>
      <c r="N287" s="22" t="s">
        <v>11</v>
      </c>
      <c r="O287" s="22">
        <v>7</v>
      </c>
      <c r="P287" s="22">
        <v>4</v>
      </c>
      <c r="Q287" s="22">
        <v>5</v>
      </c>
      <c r="R287" s="22">
        <f t="shared" si="9"/>
        <v>2</v>
      </c>
      <c r="S287" s="22">
        <v>4</v>
      </c>
      <c r="T287" s="22">
        <v>0</v>
      </c>
      <c r="U287" s="22">
        <v>1</v>
      </c>
      <c r="V287" s="22">
        <v>6</v>
      </c>
    </row>
    <row r="288" spans="2:22" x14ac:dyDescent="0.25">
      <c r="B288" s="22">
        <v>21</v>
      </c>
      <c r="C288" s="22">
        <v>0</v>
      </c>
      <c r="D288" s="22" t="s">
        <v>0</v>
      </c>
      <c r="E288" s="22" t="s">
        <v>7</v>
      </c>
      <c r="F288" s="22" t="s">
        <v>8</v>
      </c>
      <c r="G288" s="22">
        <v>4</v>
      </c>
      <c r="H288" s="22" t="s">
        <v>9</v>
      </c>
      <c r="I288" s="22">
        <v>2</v>
      </c>
      <c r="J288" s="22">
        <v>1</v>
      </c>
      <c r="K288" s="22">
        <v>3</v>
      </c>
      <c r="L288" s="22" t="s">
        <v>4</v>
      </c>
      <c r="M288" s="22">
        <v>3230</v>
      </c>
      <c r="N288" s="22" t="s">
        <v>11</v>
      </c>
      <c r="O288" s="22">
        <v>3</v>
      </c>
      <c r="P288" s="22">
        <v>4</v>
      </c>
      <c r="Q288" s="22">
        <v>3</v>
      </c>
      <c r="R288" s="22">
        <f t="shared" si="9"/>
        <v>0</v>
      </c>
      <c r="S288" s="22">
        <v>2</v>
      </c>
      <c r="T288" s="22">
        <v>1</v>
      </c>
      <c r="U288" s="22">
        <v>0</v>
      </c>
      <c r="V288" s="22">
        <v>3</v>
      </c>
    </row>
    <row r="289" spans="2:22" x14ac:dyDescent="0.25">
      <c r="B289" s="22">
        <v>37</v>
      </c>
      <c r="C289" s="22">
        <v>0</v>
      </c>
      <c r="D289" s="22" t="s">
        <v>12</v>
      </c>
      <c r="E289" s="22" t="s">
        <v>7</v>
      </c>
      <c r="F289" s="22" t="s">
        <v>8</v>
      </c>
      <c r="G289" s="22">
        <v>1</v>
      </c>
      <c r="H289" s="22" t="s">
        <v>3</v>
      </c>
      <c r="I289" s="22">
        <v>3</v>
      </c>
      <c r="J289" s="22">
        <v>3</v>
      </c>
      <c r="K289" s="22">
        <v>4</v>
      </c>
      <c r="L289" s="22" t="s">
        <v>15</v>
      </c>
      <c r="M289" s="22">
        <v>13603</v>
      </c>
      <c r="N289" s="22" t="s">
        <v>5</v>
      </c>
      <c r="O289" s="22">
        <v>15</v>
      </c>
      <c r="P289" s="22">
        <v>3</v>
      </c>
      <c r="Q289" s="22">
        <v>5</v>
      </c>
      <c r="R289" s="22">
        <f t="shared" si="9"/>
        <v>10</v>
      </c>
      <c r="S289" s="22">
        <v>2</v>
      </c>
      <c r="T289" s="22">
        <v>0</v>
      </c>
      <c r="U289" s="22">
        <v>2</v>
      </c>
      <c r="V289" s="22">
        <v>1</v>
      </c>
    </row>
    <row r="290" spans="2:22" x14ac:dyDescent="0.25">
      <c r="B290" s="22">
        <v>35</v>
      </c>
      <c r="C290" s="22">
        <v>0</v>
      </c>
      <c r="D290" s="22" t="s">
        <v>0</v>
      </c>
      <c r="E290" s="22" t="s">
        <v>7</v>
      </c>
      <c r="F290" s="22" t="s">
        <v>2</v>
      </c>
      <c r="G290" s="22">
        <v>2</v>
      </c>
      <c r="H290" s="22" t="s">
        <v>3</v>
      </c>
      <c r="I290" s="22">
        <v>4</v>
      </c>
      <c r="J290" s="22">
        <v>3</v>
      </c>
      <c r="K290" s="22">
        <v>2</v>
      </c>
      <c r="L290" s="22" t="s">
        <v>15</v>
      </c>
      <c r="M290" s="22">
        <v>11996</v>
      </c>
      <c r="N290" s="22" t="s">
        <v>11</v>
      </c>
      <c r="O290" s="22">
        <v>10</v>
      </c>
      <c r="P290" s="22">
        <v>2</v>
      </c>
      <c r="Q290" s="22">
        <v>7</v>
      </c>
      <c r="R290" s="22">
        <f t="shared" si="9"/>
        <v>3</v>
      </c>
      <c r="S290" s="22">
        <v>7</v>
      </c>
      <c r="T290" s="22">
        <v>6</v>
      </c>
      <c r="U290" s="22">
        <v>2</v>
      </c>
      <c r="V290" s="22">
        <v>22</v>
      </c>
    </row>
    <row r="291" spans="2:22" x14ac:dyDescent="0.25">
      <c r="B291" s="22">
        <v>38</v>
      </c>
      <c r="C291" s="22">
        <v>0</v>
      </c>
      <c r="D291" s="22" t="s">
        <v>0</v>
      </c>
      <c r="E291" s="22" t="s">
        <v>1</v>
      </c>
      <c r="F291" s="22" t="s">
        <v>8</v>
      </c>
      <c r="G291" s="22">
        <v>1</v>
      </c>
      <c r="H291" s="22" t="s">
        <v>3</v>
      </c>
      <c r="I291" s="22">
        <v>4</v>
      </c>
      <c r="J291" s="22">
        <v>2</v>
      </c>
      <c r="K291" s="22">
        <v>1</v>
      </c>
      <c r="L291" s="22" t="s">
        <v>15</v>
      </c>
      <c r="M291" s="22">
        <v>5605</v>
      </c>
      <c r="N291" s="22" t="s">
        <v>5</v>
      </c>
      <c r="O291" s="22">
        <v>8</v>
      </c>
      <c r="P291" s="22">
        <v>3</v>
      </c>
      <c r="Q291" s="22">
        <v>8</v>
      </c>
      <c r="R291" s="22">
        <f t="shared" si="9"/>
        <v>0</v>
      </c>
      <c r="S291" s="22">
        <v>0</v>
      </c>
      <c r="T291" s="22">
        <v>7</v>
      </c>
      <c r="U291" s="22">
        <v>7</v>
      </c>
      <c r="V291" s="22">
        <v>7</v>
      </c>
    </row>
    <row r="292" spans="2:22" x14ac:dyDescent="0.25">
      <c r="B292" s="22">
        <v>26</v>
      </c>
      <c r="C292" s="22">
        <v>0</v>
      </c>
      <c r="D292" s="22" t="s">
        <v>6</v>
      </c>
      <c r="E292" s="22" t="s">
        <v>7</v>
      </c>
      <c r="F292" s="22" t="s">
        <v>2</v>
      </c>
      <c r="G292" s="22">
        <v>3</v>
      </c>
      <c r="H292" s="22" t="s">
        <v>3</v>
      </c>
      <c r="I292" s="22">
        <v>3</v>
      </c>
      <c r="J292" s="22">
        <v>2</v>
      </c>
      <c r="K292" s="22">
        <v>2</v>
      </c>
      <c r="L292" s="22" t="s">
        <v>15</v>
      </c>
      <c r="M292" s="22">
        <v>6397</v>
      </c>
      <c r="N292" s="22" t="s">
        <v>11</v>
      </c>
      <c r="O292" s="22">
        <v>6</v>
      </c>
      <c r="P292" s="22">
        <v>1</v>
      </c>
      <c r="Q292" s="22">
        <v>6</v>
      </c>
      <c r="R292" s="22">
        <f t="shared" si="9"/>
        <v>0</v>
      </c>
      <c r="S292" s="22">
        <v>5</v>
      </c>
      <c r="T292" s="22">
        <v>1</v>
      </c>
      <c r="U292" s="22">
        <v>4</v>
      </c>
      <c r="V292" s="22">
        <v>1</v>
      </c>
    </row>
    <row r="293" spans="2:22" x14ac:dyDescent="0.25">
      <c r="B293" s="22">
        <v>50</v>
      </c>
      <c r="C293" s="22">
        <v>0</v>
      </c>
      <c r="D293" s="22" t="s">
        <v>0</v>
      </c>
      <c r="E293" s="22" t="s">
        <v>7</v>
      </c>
      <c r="F293" s="22" t="s">
        <v>2</v>
      </c>
      <c r="G293" s="22">
        <v>1</v>
      </c>
      <c r="H293" s="22" t="s">
        <v>9</v>
      </c>
      <c r="I293" s="22">
        <v>3</v>
      </c>
      <c r="J293" s="22">
        <v>5</v>
      </c>
      <c r="K293" s="22">
        <v>2</v>
      </c>
      <c r="L293" s="22" t="s">
        <v>15</v>
      </c>
      <c r="M293" s="22">
        <v>19144</v>
      </c>
      <c r="N293" s="22" t="s">
        <v>11</v>
      </c>
      <c r="O293" s="22">
        <v>28</v>
      </c>
      <c r="P293" s="22">
        <v>2</v>
      </c>
      <c r="Q293" s="22">
        <v>10</v>
      </c>
      <c r="R293" s="22">
        <f t="shared" si="9"/>
        <v>18</v>
      </c>
      <c r="S293" s="22">
        <v>4</v>
      </c>
      <c r="T293" s="22">
        <v>1</v>
      </c>
      <c r="U293" s="22">
        <v>6</v>
      </c>
      <c r="V293" s="22">
        <v>4</v>
      </c>
    </row>
    <row r="294" spans="2:22" x14ac:dyDescent="0.25">
      <c r="B294" s="22">
        <v>53</v>
      </c>
      <c r="C294" s="22">
        <v>0</v>
      </c>
      <c r="D294" s="22" t="s">
        <v>0</v>
      </c>
      <c r="E294" s="22" t="s">
        <v>7</v>
      </c>
      <c r="F294" s="22" t="s">
        <v>8</v>
      </c>
      <c r="G294" s="22">
        <v>3</v>
      </c>
      <c r="H294" s="22" t="s">
        <v>9</v>
      </c>
      <c r="I294" s="22">
        <v>3</v>
      </c>
      <c r="J294" s="22">
        <v>4</v>
      </c>
      <c r="K294" s="22">
        <v>3</v>
      </c>
      <c r="L294" s="22" t="s">
        <v>10</v>
      </c>
      <c r="M294" s="22">
        <v>17584</v>
      </c>
      <c r="N294" s="22" t="s">
        <v>5</v>
      </c>
      <c r="O294" s="22">
        <v>21</v>
      </c>
      <c r="P294" s="22">
        <v>2</v>
      </c>
      <c r="Q294" s="22">
        <v>5</v>
      </c>
      <c r="R294" s="22">
        <f t="shared" si="9"/>
        <v>16</v>
      </c>
      <c r="S294" s="22">
        <v>3</v>
      </c>
      <c r="T294" s="22">
        <v>1</v>
      </c>
      <c r="U294" s="22">
        <v>3</v>
      </c>
      <c r="V294" s="22">
        <v>3</v>
      </c>
    </row>
    <row r="295" spans="2:22" x14ac:dyDescent="0.25">
      <c r="B295" s="22">
        <v>42</v>
      </c>
      <c r="C295" s="22">
        <v>0</v>
      </c>
      <c r="D295" s="22" t="s">
        <v>0</v>
      </c>
      <c r="E295" s="22" t="s">
        <v>1</v>
      </c>
      <c r="F295" s="22" t="s">
        <v>2</v>
      </c>
      <c r="G295" s="22">
        <v>2</v>
      </c>
      <c r="H295" s="22" t="s">
        <v>9</v>
      </c>
      <c r="I295" s="22">
        <v>3</v>
      </c>
      <c r="J295" s="22">
        <v>2</v>
      </c>
      <c r="K295" s="22">
        <v>3</v>
      </c>
      <c r="L295" s="22" t="s">
        <v>10</v>
      </c>
      <c r="M295" s="22">
        <v>4907</v>
      </c>
      <c r="N295" s="22" t="s">
        <v>11</v>
      </c>
      <c r="O295" s="22">
        <v>20</v>
      </c>
      <c r="P295" s="22">
        <v>3</v>
      </c>
      <c r="Q295" s="22">
        <v>20</v>
      </c>
      <c r="R295" s="22">
        <f t="shared" si="9"/>
        <v>0</v>
      </c>
      <c r="S295" s="22">
        <v>16</v>
      </c>
      <c r="T295" s="22">
        <v>11</v>
      </c>
      <c r="U295" s="22">
        <v>6</v>
      </c>
      <c r="V295" s="22">
        <v>1</v>
      </c>
    </row>
    <row r="296" spans="2:22" x14ac:dyDescent="0.25">
      <c r="B296" s="22">
        <v>29</v>
      </c>
      <c r="C296" s="22">
        <v>0</v>
      </c>
      <c r="D296" s="22" t="s">
        <v>6</v>
      </c>
      <c r="E296" s="22" t="s">
        <v>1</v>
      </c>
      <c r="F296" s="22" t="s">
        <v>2</v>
      </c>
      <c r="G296" s="22">
        <v>2</v>
      </c>
      <c r="H296" s="22" t="s">
        <v>9</v>
      </c>
      <c r="I296" s="22">
        <v>3</v>
      </c>
      <c r="J296" s="22">
        <v>2</v>
      </c>
      <c r="K296" s="22">
        <v>4</v>
      </c>
      <c r="L296" s="22" t="s">
        <v>4</v>
      </c>
      <c r="M296" s="22">
        <v>4554</v>
      </c>
      <c r="N296" s="22" t="s">
        <v>11</v>
      </c>
      <c r="O296" s="22">
        <v>10</v>
      </c>
      <c r="P296" s="22">
        <v>2</v>
      </c>
      <c r="Q296" s="22">
        <v>10</v>
      </c>
      <c r="R296" s="22">
        <f t="shared" si="9"/>
        <v>0</v>
      </c>
      <c r="S296" s="22">
        <v>7</v>
      </c>
      <c r="T296" s="22">
        <v>0</v>
      </c>
      <c r="U296" s="22">
        <v>9</v>
      </c>
      <c r="V296" s="22">
        <v>2</v>
      </c>
    </row>
    <row r="297" spans="2:22" x14ac:dyDescent="0.25">
      <c r="B297" s="22">
        <v>55</v>
      </c>
      <c r="C297" s="22">
        <v>0</v>
      </c>
      <c r="D297" s="22" t="s">
        <v>0</v>
      </c>
      <c r="E297" s="22" t="s">
        <v>7</v>
      </c>
      <c r="F297" s="22" t="s">
        <v>17</v>
      </c>
      <c r="G297" s="22">
        <v>2</v>
      </c>
      <c r="H297" s="22" t="s">
        <v>9</v>
      </c>
      <c r="I297" s="22">
        <v>3</v>
      </c>
      <c r="J297" s="22">
        <v>2</v>
      </c>
      <c r="K297" s="22">
        <v>4</v>
      </c>
      <c r="L297" s="22" t="s">
        <v>10</v>
      </c>
      <c r="M297" s="22">
        <v>5415</v>
      </c>
      <c r="N297" s="22" t="s">
        <v>5</v>
      </c>
      <c r="O297" s="22">
        <v>12</v>
      </c>
      <c r="P297" s="22">
        <v>3</v>
      </c>
      <c r="Q297" s="22">
        <v>10</v>
      </c>
      <c r="R297" s="22">
        <f t="shared" si="9"/>
        <v>2</v>
      </c>
      <c r="S297" s="22">
        <v>7</v>
      </c>
      <c r="T297" s="22">
        <v>0</v>
      </c>
      <c r="U297" s="22">
        <v>8</v>
      </c>
      <c r="V297" s="22">
        <v>20</v>
      </c>
    </row>
    <row r="298" spans="2:22" x14ac:dyDescent="0.25">
      <c r="B298" s="22">
        <v>26</v>
      </c>
      <c r="C298" s="22">
        <v>0</v>
      </c>
      <c r="D298" s="22" t="s">
        <v>6</v>
      </c>
      <c r="E298" s="22" t="s">
        <v>7</v>
      </c>
      <c r="F298" s="22" t="s">
        <v>8</v>
      </c>
      <c r="G298" s="22">
        <v>1</v>
      </c>
      <c r="H298" s="22" t="s">
        <v>9</v>
      </c>
      <c r="I298" s="22">
        <v>3</v>
      </c>
      <c r="J298" s="22">
        <v>2</v>
      </c>
      <c r="K298" s="22">
        <v>1</v>
      </c>
      <c r="L298" s="22" t="s">
        <v>10</v>
      </c>
      <c r="M298" s="22">
        <v>4741</v>
      </c>
      <c r="N298" s="22" t="s">
        <v>5</v>
      </c>
      <c r="O298" s="22">
        <v>5</v>
      </c>
      <c r="P298" s="22">
        <v>3</v>
      </c>
      <c r="Q298" s="22">
        <v>5</v>
      </c>
      <c r="R298" s="22">
        <f t="shared" si="9"/>
        <v>0</v>
      </c>
      <c r="S298" s="22">
        <v>3</v>
      </c>
      <c r="T298" s="22">
        <v>3</v>
      </c>
      <c r="U298" s="22">
        <v>3</v>
      </c>
      <c r="V298" s="22">
        <v>11</v>
      </c>
    </row>
    <row r="299" spans="2:22" x14ac:dyDescent="0.25">
      <c r="B299" s="22">
        <v>37</v>
      </c>
      <c r="C299" s="22">
        <v>0</v>
      </c>
      <c r="D299" s="22" t="s">
        <v>0</v>
      </c>
      <c r="E299" s="22" t="s">
        <v>7</v>
      </c>
      <c r="F299" s="22" t="s">
        <v>2</v>
      </c>
      <c r="G299" s="22">
        <v>4</v>
      </c>
      <c r="H299" s="22" t="s">
        <v>3</v>
      </c>
      <c r="I299" s="22">
        <v>3</v>
      </c>
      <c r="J299" s="22">
        <v>1</v>
      </c>
      <c r="K299" s="22">
        <v>4</v>
      </c>
      <c r="L299" s="22" t="s">
        <v>4</v>
      </c>
      <c r="M299" s="22">
        <v>2115</v>
      </c>
      <c r="N299" s="22" t="s">
        <v>11</v>
      </c>
      <c r="O299" s="22">
        <v>17</v>
      </c>
      <c r="P299" s="22">
        <v>3</v>
      </c>
      <c r="Q299" s="22">
        <v>17</v>
      </c>
      <c r="R299" s="22">
        <f t="shared" si="9"/>
        <v>0</v>
      </c>
      <c r="S299" s="22">
        <v>12</v>
      </c>
      <c r="T299" s="22">
        <v>5</v>
      </c>
      <c r="U299" s="22">
        <v>7</v>
      </c>
      <c r="V299" s="22">
        <v>1</v>
      </c>
    </row>
    <row r="300" spans="2:22" x14ac:dyDescent="0.25">
      <c r="B300" s="22">
        <v>44</v>
      </c>
      <c r="C300" s="22">
        <v>1</v>
      </c>
      <c r="D300" s="22" t="s">
        <v>6</v>
      </c>
      <c r="E300" s="22" t="s">
        <v>7</v>
      </c>
      <c r="F300" s="22" t="s">
        <v>2</v>
      </c>
      <c r="G300" s="22">
        <v>4</v>
      </c>
      <c r="H300" s="22" t="s">
        <v>9</v>
      </c>
      <c r="I300" s="22">
        <v>3</v>
      </c>
      <c r="J300" s="22">
        <v>1</v>
      </c>
      <c r="K300" s="22">
        <v>3</v>
      </c>
      <c r="L300" s="22" t="s">
        <v>15</v>
      </c>
      <c r="M300" s="22">
        <v>3161</v>
      </c>
      <c r="N300" s="22" t="s">
        <v>5</v>
      </c>
      <c r="O300" s="22">
        <v>19</v>
      </c>
      <c r="P300" s="22">
        <v>1</v>
      </c>
      <c r="Q300" s="22">
        <v>1</v>
      </c>
      <c r="R300" s="22">
        <f t="shared" si="9"/>
        <v>18</v>
      </c>
      <c r="S300" s="22">
        <v>0</v>
      </c>
      <c r="T300" s="22">
        <v>0</v>
      </c>
      <c r="U300" s="22">
        <v>0</v>
      </c>
      <c r="V300" s="22">
        <v>24</v>
      </c>
    </row>
    <row r="301" spans="2:22" x14ac:dyDescent="0.25">
      <c r="B301" s="22">
        <v>38</v>
      </c>
      <c r="C301" s="22">
        <v>0</v>
      </c>
      <c r="D301" s="22" t="s">
        <v>0</v>
      </c>
      <c r="E301" s="22" t="s">
        <v>7</v>
      </c>
      <c r="F301" s="22" t="s">
        <v>2</v>
      </c>
      <c r="G301" s="22">
        <v>4</v>
      </c>
      <c r="H301" s="22" t="s">
        <v>9</v>
      </c>
      <c r="I301" s="22">
        <v>3</v>
      </c>
      <c r="J301" s="22">
        <v>2</v>
      </c>
      <c r="K301" s="22">
        <v>4</v>
      </c>
      <c r="L301" s="22" t="s">
        <v>15</v>
      </c>
      <c r="M301" s="22">
        <v>5745</v>
      </c>
      <c r="N301" s="22" t="s">
        <v>11</v>
      </c>
      <c r="O301" s="22">
        <v>10</v>
      </c>
      <c r="P301" s="22">
        <v>3</v>
      </c>
      <c r="Q301" s="22">
        <v>2</v>
      </c>
      <c r="R301" s="22">
        <f t="shared" si="9"/>
        <v>8</v>
      </c>
      <c r="S301" s="22">
        <v>2</v>
      </c>
      <c r="T301" s="22">
        <v>1</v>
      </c>
      <c r="U301" s="22">
        <v>2</v>
      </c>
      <c r="V301" s="22">
        <v>23</v>
      </c>
    </row>
    <row r="302" spans="2:22" x14ac:dyDescent="0.25">
      <c r="B302" s="22">
        <v>26</v>
      </c>
      <c r="C302" s="22">
        <v>1</v>
      </c>
      <c r="D302" s="22" t="s">
        <v>0</v>
      </c>
      <c r="E302" s="22" t="s">
        <v>7</v>
      </c>
      <c r="F302" s="22" t="s">
        <v>8</v>
      </c>
      <c r="G302" s="22">
        <v>1</v>
      </c>
      <c r="H302" s="22" t="s">
        <v>9</v>
      </c>
      <c r="I302" s="22">
        <v>3</v>
      </c>
      <c r="J302" s="22">
        <v>1</v>
      </c>
      <c r="K302" s="22">
        <v>2</v>
      </c>
      <c r="L302" s="22" t="s">
        <v>15</v>
      </c>
      <c r="M302" s="22">
        <v>2373</v>
      </c>
      <c r="N302" s="22" t="s">
        <v>5</v>
      </c>
      <c r="O302" s="22">
        <v>5</v>
      </c>
      <c r="P302" s="22">
        <v>3</v>
      </c>
      <c r="Q302" s="22">
        <v>3</v>
      </c>
      <c r="R302" s="22">
        <f t="shared" si="9"/>
        <v>2</v>
      </c>
      <c r="S302" s="22">
        <v>2</v>
      </c>
      <c r="T302" s="22">
        <v>0</v>
      </c>
      <c r="U302" s="22">
        <v>2</v>
      </c>
      <c r="V302" s="22">
        <v>16</v>
      </c>
    </row>
    <row r="303" spans="2:22" x14ac:dyDescent="0.25">
      <c r="B303" s="22">
        <v>28</v>
      </c>
      <c r="C303" s="22">
        <v>0</v>
      </c>
      <c r="D303" s="22" t="s">
        <v>0</v>
      </c>
      <c r="E303" s="22" t="s">
        <v>7</v>
      </c>
      <c r="F303" s="22" t="s">
        <v>2</v>
      </c>
      <c r="G303" s="22">
        <v>4</v>
      </c>
      <c r="H303" s="22" t="s">
        <v>3</v>
      </c>
      <c r="I303" s="22">
        <v>3</v>
      </c>
      <c r="J303" s="22">
        <v>1</v>
      </c>
      <c r="K303" s="22">
        <v>4</v>
      </c>
      <c r="L303" s="22" t="s">
        <v>4</v>
      </c>
      <c r="M303" s="22">
        <v>3310</v>
      </c>
      <c r="N303" s="22" t="s">
        <v>11</v>
      </c>
      <c r="O303" s="22">
        <v>5</v>
      </c>
      <c r="P303" s="22">
        <v>3</v>
      </c>
      <c r="Q303" s="22">
        <v>5</v>
      </c>
      <c r="R303" s="22">
        <f t="shared" si="9"/>
        <v>0</v>
      </c>
      <c r="S303" s="22">
        <v>3</v>
      </c>
      <c r="T303" s="22">
        <v>0</v>
      </c>
      <c r="U303" s="22">
        <v>2</v>
      </c>
      <c r="V303" s="22">
        <v>8</v>
      </c>
    </row>
    <row r="304" spans="2:22" x14ac:dyDescent="0.25">
      <c r="B304" s="22">
        <v>49</v>
      </c>
      <c r="C304" s="22">
        <v>0</v>
      </c>
      <c r="D304" s="22" t="s">
        <v>6</v>
      </c>
      <c r="E304" s="22" t="s">
        <v>7</v>
      </c>
      <c r="F304" s="22" t="s">
        <v>2</v>
      </c>
      <c r="G304" s="22">
        <v>3</v>
      </c>
      <c r="H304" s="22" t="s">
        <v>3</v>
      </c>
      <c r="I304" s="22">
        <v>3</v>
      </c>
      <c r="J304" s="22">
        <v>5</v>
      </c>
      <c r="K304" s="22">
        <v>1</v>
      </c>
      <c r="L304" s="22" t="s">
        <v>4</v>
      </c>
      <c r="M304" s="22">
        <v>18665</v>
      </c>
      <c r="N304" s="22" t="s">
        <v>5</v>
      </c>
      <c r="O304" s="22">
        <v>22</v>
      </c>
      <c r="P304" s="22">
        <v>3</v>
      </c>
      <c r="Q304" s="22">
        <v>3</v>
      </c>
      <c r="R304" s="22">
        <f t="shared" si="9"/>
        <v>19</v>
      </c>
      <c r="S304" s="22">
        <v>2</v>
      </c>
      <c r="T304" s="22">
        <v>1</v>
      </c>
      <c r="U304" s="22">
        <v>2</v>
      </c>
      <c r="V304" s="22">
        <v>10</v>
      </c>
    </row>
    <row r="305" spans="2:22" x14ac:dyDescent="0.25">
      <c r="B305" s="22">
        <v>36</v>
      </c>
      <c r="C305" s="22">
        <v>0</v>
      </c>
      <c r="D305" s="22" t="s">
        <v>0</v>
      </c>
      <c r="E305" s="22" t="s">
        <v>7</v>
      </c>
      <c r="F305" s="22" t="s">
        <v>17</v>
      </c>
      <c r="G305" s="22">
        <v>3</v>
      </c>
      <c r="H305" s="22" t="s">
        <v>9</v>
      </c>
      <c r="I305" s="22">
        <v>3</v>
      </c>
      <c r="J305" s="22">
        <v>2</v>
      </c>
      <c r="K305" s="22">
        <v>2</v>
      </c>
      <c r="L305" s="22" t="s">
        <v>4</v>
      </c>
      <c r="M305" s="22">
        <v>4485</v>
      </c>
      <c r="N305" s="22" t="s">
        <v>11</v>
      </c>
      <c r="O305" s="22">
        <v>10</v>
      </c>
      <c r="P305" s="22">
        <v>3</v>
      </c>
      <c r="Q305" s="22">
        <v>8</v>
      </c>
      <c r="R305" s="22">
        <f t="shared" si="9"/>
        <v>2</v>
      </c>
      <c r="S305" s="22">
        <v>0</v>
      </c>
      <c r="T305" s="22">
        <v>7</v>
      </c>
      <c r="U305" s="22">
        <v>7</v>
      </c>
      <c r="V305" s="22">
        <v>3</v>
      </c>
    </row>
    <row r="306" spans="2:22" x14ac:dyDescent="0.25">
      <c r="B306" s="22">
        <v>31</v>
      </c>
      <c r="C306" s="22">
        <v>0</v>
      </c>
      <c r="D306" s="22" t="s">
        <v>6</v>
      </c>
      <c r="E306" s="22" t="s">
        <v>1</v>
      </c>
      <c r="F306" s="22" t="s">
        <v>14</v>
      </c>
      <c r="G306" s="22">
        <v>4</v>
      </c>
      <c r="H306" s="22" t="s">
        <v>3</v>
      </c>
      <c r="I306" s="22">
        <v>3</v>
      </c>
      <c r="J306" s="22">
        <v>1</v>
      </c>
      <c r="K306" s="22">
        <v>2</v>
      </c>
      <c r="L306" s="22" t="s">
        <v>15</v>
      </c>
      <c r="M306" s="22">
        <v>2789</v>
      </c>
      <c r="N306" s="22" t="s">
        <v>11</v>
      </c>
      <c r="O306" s="22">
        <v>2</v>
      </c>
      <c r="P306" s="22">
        <v>2</v>
      </c>
      <c r="Q306" s="22">
        <v>2</v>
      </c>
      <c r="R306" s="22">
        <f t="shared" si="9"/>
        <v>0</v>
      </c>
      <c r="S306" s="22">
        <v>2</v>
      </c>
      <c r="T306" s="22">
        <v>2</v>
      </c>
      <c r="U306" s="22">
        <v>2</v>
      </c>
      <c r="V306" s="22">
        <v>5</v>
      </c>
    </row>
    <row r="307" spans="2:22" x14ac:dyDescent="0.25">
      <c r="B307" s="22">
        <v>26</v>
      </c>
      <c r="C307" s="22">
        <v>1</v>
      </c>
      <c r="D307" s="22" t="s">
        <v>0</v>
      </c>
      <c r="E307" s="22" t="s">
        <v>1</v>
      </c>
      <c r="F307" s="22" t="s">
        <v>14</v>
      </c>
      <c r="G307" s="22">
        <v>4</v>
      </c>
      <c r="H307" s="22" t="s">
        <v>9</v>
      </c>
      <c r="I307" s="22">
        <v>2</v>
      </c>
      <c r="J307" s="22">
        <v>2</v>
      </c>
      <c r="K307" s="22">
        <v>4</v>
      </c>
      <c r="L307" s="22" t="s">
        <v>4</v>
      </c>
      <c r="M307" s="22">
        <v>5828</v>
      </c>
      <c r="N307" s="22" t="s">
        <v>5</v>
      </c>
      <c r="O307" s="22">
        <v>8</v>
      </c>
      <c r="P307" s="22">
        <v>3</v>
      </c>
      <c r="Q307" s="22">
        <v>8</v>
      </c>
      <c r="R307" s="22">
        <f t="shared" si="9"/>
        <v>0</v>
      </c>
      <c r="S307" s="22">
        <v>7</v>
      </c>
      <c r="T307" s="22">
        <v>7</v>
      </c>
      <c r="U307" s="22">
        <v>4</v>
      </c>
      <c r="V307" s="22">
        <v>4</v>
      </c>
    </row>
    <row r="308" spans="2:22" x14ac:dyDescent="0.25">
      <c r="B308" s="22">
        <v>37</v>
      </c>
      <c r="C308" s="22">
        <v>0</v>
      </c>
      <c r="D308" s="22" t="s">
        <v>6</v>
      </c>
      <c r="E308" s="22" t="s">
        <v>7</v>
      </c>
      <c r="F308" s="22" t="s">
        <v>8</v>
      </c>
      <c r="G308" s="22">
        <v>2</v>
      </c>
      <c r="H308" s="22" t="s">
        <v>9</v>
      </c>
      <c r="I308" s="22">
        <v>3</v>
      </c>
      <c r="J308" s="22">
        <v>1</v>
      </c>
      <c r="K308" s="22">
        <v>4</v>
      </c>
      <c r="L308" s="22" t="s">
        <v>10</v>
      </c>
      <c r="M308" s="22">
        <v>2326</v>
      </c>
      <c r="N308" s="22" t="s">
        <v>5</v>
      </c>
      <c r="O308" s="22">
        <v>4</v>
      </c>
      <c r="P308" s="22">
        <v>2</v>
      </c>
      <c r="Q308" s="22">
        <v>4</v>
      </c>
      <c r="R308" s="22">
        <f t="shared" si="9"/>
        <v>0</v>
      </c>
      <c r="S308" s="22">
        <v>2</v>
      </c>
      <c r="T308" s="22">
        <v>1</v>
      </c>
      <c r="U308" s="22">
        <v>2</v>
      </c>
      <c r="V308" s="22">
        <v>9</v>
      </c>
    </row>
    <row r="309" spans="2:22" x14ac:dyDescent="0.25">
      <c r="B309" s="22">
        <v>42</v>
      </c>
      <c r="C309" s="22">
        <v>0</v>
      </c>
      <c r="D309" s="22" t="s">
        <v>6</v>
      </c>
      <c r="E309" s="22" t="s">
        <v>1</v>
      </c>
      <c r="F309" s="22" t="s">
        <v>14</v>
      </c>
      <c r="G309" s="22">
        <v>3</v>
      </c>
      <c r="H309" s="22" t="s">
        <v>3</v>
      </c>
      <c r="I309" s="22">
        <v>3</v>
      </c>
      <c r="J309" s="22">
        <v>4</v>
      </c>
      <c r="K309" s="22">
        <v>2</v>
      </c>
      <c r="L309" s="22" t="s">
        <v>10</v>
      </c>
      <c r="M309" s="22">
        <v>13525</v>
      </c>
      <c r="N309" s="22" t="s">
        <v>11</v>
      </c>
      <c r="O309" s="22">
        <v>23</v>
      </c>
      <c r="P309" s="22">
        <v>4</v>
      </c>
      <c r="Q309" s="22">
        <v>20</v>
      </c>
      <c r="R309" s="22">
        <f t="shared" si="9"/>
        <v>3</v>
      </c>
      <c r="S309" s="22">
        <v>4</v>
      </c>
      <c r="T309" s="22">
        <v>4</v>
      </c>
      <c r="U309" s="22">
        <v>8</v>
      </c>
      <c r="V309" s="22">
        <v>26</v>
      </c>
    </row>
    <row r="310" spans="2:22" x14ac:dyDescent="0.25">
      <c r="B310" s="22">
        <v>18</v>
      </c>
      <c r="C310" s="22">
        <v>1</v>
      </c>
      <c r="D310" s="22" t="s">
        <v>0</v>
      </c>
      <c r="E310" s="22" t="s">
        <v>7</v>
      </c>
      <c r="F310" s="22" t="s">
        <v>2</v>
      </c>
      <c r="G310" s="22">
        <v>3</v>
      </c>
      <c r="H310" s="22" t="s">
        <v>9</v>
      </c>
      <c r="I310" s="22">
        <v>3</v>
      </c>
      <c r="J310" s="22">
        <v>1</v>
      </c>
      <c r="K310" s="22">
        <v>3</v>
      </c>
      <c r="L310" s="22" t="s">
        <v>4</v>
      </c>
      <c r="M310" s="22">
        <v>1420</v>
      </c>
      <c r="N310" s="22" t="s">
        <v>11</v>
      </c>
      <c r="O310" s="22">
        <v>0</v>
      </c>
      <c r="P310" s="22">
        <v>3</v>
      </c>
      <c r="Q310" s="22">
        <v>0</v>
      </c>
      <c r="R310" s="22">
        <f t="shared" si="9"/>
        <v>0</v>
      </c>
      <c r="S310" s="22">
        <v>0</v>
      </c>
      <c r="T310" s="22">
        <v>0</v>
      </c>
      <c r="U310" s="22">
        <v>0</v>
      </c>
      <c r="V310" s="22">
        <v>3</v>
      </c>
    </row>
    <row r="311" spans="2:22" x14ac:dyDescent="0.25">
      <c r="B311" s="22">
        <v>35</v>
      </c>
      <c r="C311" s="22">
        <v>0</v>
      </c>
      <c r="D311" s="22" t="s">
        <v>0</v>
      </c>
      <c r="E311" s="22" t="s">
        <v>1</v>
      </c>
      <c r="F311" s="22" t="s">
        <v>14</v>
      </c>
      <c r="G311" s="22">
        <v>3</v>
      </c>
      <c r="H311" s="22" t="s">
        <v>9</v>
      </c>
      <c r="I311" s="22">
        <v>3</v>
      </c>
      <c r="J311" s="22">
        <v>3</v>
      </c>
      <c r="K311" s="22">
        <v>2</v>
      </c>
      <c r="L311" s="22" t="s">
        <v>10</v>
      </c>
      <c r="M311" s="22">
        <v>8020</v>
      </c>
      <c r="N311" s="22" t="s">
        <v>11</v>
      </c>
      <c r="O311" s="22">
        <v>12</v>
      </c>
      <c r="P311" s="22">
        <v>2</v>
      </c>
      <c r="Q311" s="22">
        <v>11</v>
      </c>
      <c r="R311" s="22">
        <f t="shared" si="9"/>
        <v>1</v>
      </c>
      <c r="S311" s="22">
        <v>9</v>
      </c>
      <c r="T311" s="22">
        <v>6</v>
      </c>
      <c r="U311" s="22">
        <v>9</v>
      </c>
      <c r="V311" s="22">
        <v>16</v>
      </c>
    </row>
    <row r="312" spans="2:22" x14ac:dyDescent="0.25">
      <c r="B312" s="22">
        <v>36</v>
      </c>
      <c r="C312" s="22">
        <v>0</v>
      </c>
      <c r="D312" s="22" t="s">
        <v>6</v>
      </c>
      <c r="E312" s="22" t="s">
        <v>7</v>
      </c>
      <c r="F312" s="22" t="s">
        <v>2</v>
      </c>
      <c r="G312" s="22">
        <v>3</v>
      </c>
      <c r="H312" s="22" t="s">
        <v>9</v>
      </c>
      <c r="I312" s="22">
        <v>4</v>
      </c>
      <c r="J312" s="22">
        <v>1</v>
      </c>
      <c r="K312" s="22">
        <v>4</v>
      </c>
      <c r="L312" s="22" t="s">
        <v>10</v>
      </c>
      <c r="M312" s="22">
        <v>3688</v>
      </c>
      <c r="N312" s="22" t="s">
        <v>11</v>
      </c>
      <c r="O312" s="22">
        <v>4</v>
      </c>
      <c r="P312" s="22">
        <v>3</v>
      </c>
      <c r="Q312" s="22">
        <v>1</v>
      </c>
      <c r="R312" s="22">
        <f t="shared" si="9"/>
        <v>3</v>
      </c>
      <c r="S312" s="22">
        <v>0</v>
      </c>
      <c r="T312" s="22">
        <v>0</v>
      </c>
      <c r="U312" s="22">
        <v>0</v>
      </c>
      <c r="V312" s="22">
        <v>18</v>
      </c>
    </row>
    <row r="313" spans="2:22" x14ac:dyDescent="0.25">
      <c r="B313" s="22">
        <v>51</v>
      </c>
      <c r="C313" s="22">
        <v>0</v>
      </c>
      <c r="D313" s="22" t="s">
        <v>0</v>
      </c>
      <c r="E313" s="22" t="s">
        <v>7</v>
      </c>
      <c r="F313" s="22" t="s">
        <v>8</v>
      </c>
      <c r="G313" s="22">
        <v>4</v>
      </c>
      <c r="H313" s="22" t="s">
        <v>9</v>
      </c>
      <c r="I313" s="22">
        <v>1</v>
      </c>
      <c r="J313" s="22">
        <v>2</v>
      </c>
      <c r="K313" s="22">
        <v>2</v>
      </c>
      <c r="L313" s="22" t="s">
        <v>15</v>
      </c>
      <c r="M313" s="22">
        <v>5482</v>
      </c>
      <c r="N313" s="22" t="s">
        <v>11</v>
      </c>
      <c r="O313" s="22">
        <v>13</v>
      </c>
      <c r="P313" s="22">
        <v>3</v>
      </c>
      <c r="Q313" s="22">
        <v>4</v>
      </c>
      <c r="R313" s="22">
        <f t="shared" si="9"/>
        <v>9</v>
      </c>
      <c r="S313" s="22">
        <v>1</v>
      </c>
      <c r="T313" s="22">
        <v>1</v>
      </c>
      <c r="U313" s="22">
        <v>2</v>
      </c>
      <c r="V313" s="22">
        <v>2</v>
      </c>
    </row>
    <row r="314" spans="2:22" x14ac:dyDescent="0.25">
      <c r="B314" s="22">
        <v>41</v>
      </c>
      <c r="C314" s="22">
        <v>0</v>
      </c>
      <c r="D314" s="22" t="s">
        <v>0</v>
      </c>
      <c r="E314" s="22" t="s">
        <v>1</v>
      </c>
      <c r="F314" s="22" t="s">
        <v>2</v>
      </c>
      <c r="G314" s="22">
        <v>4</v>
      </c>
      <c r="H314" s="22" t="s">
        <v>9</v>
      </c>
      <c r="I314" s="22">
        <v>3</v>
      </c>
      <c r="J314" s="22">
        <v>4</v>
      </c>
      <c r="K314" s="22">
        <v>2</v>
      </c>
      <c r="L314" s="22" t="s">
        <v>4</v>
      </c>
      <c r="M314" s="22">
        <v>16015</v>
      </c>
      <c r="N314" s="22" t="s">
        <v>11</v>
      </c>
      <c r="O314" s="22">
        <v>22</v>
      </c>
      <c r="P314" s="22">
        <v>3</v>
      </c>
      <c r="Q314" s="22">
        <v>22</v>
      </c>
      <c r="R314" s="22">
        <f t="shared" si="9"/>
        <v>0</v>
      </c>
      <c r="S314" s="22">
        <v>10</v>
      </c>
      <c r="T314" s="22">
        <v>0</v>
      </c>
      <c r="U314" s="22">
        <v>4</v>
      </c>
      <c r="V314" s="22">
        <v>2</v>
      </c>
    </row>
    <row r="315" spans="2:22" x14ac:dyDescent="0.25">
      <c r="B315" s="22">
        <v>18</v>
      </c>
      <c r="C315" s="22">
        <v>0</v>
      </c>
      <c r="D315" s="22" t="s">
        <v>0</v>
      </c>
      <c r="E315" s="22" t="s">
        <v>1</v>
      </c>
      <c r="F315" s="22" t="s">
        <v>8</v>
      </c>
      <c r="G315" s="22">
        <v>4</v>
      </c>
      <c r="H315" s="22" t="s">
        <v>3</v>
      </c>
      <c r="I315" s="22">
        <v>2</v>
      </c>
      <c r="J315" s="22">
        <v>1</v>
      </c>
      <c r="K315" s="22">
        <v>3</v>
      </c>
      <c r="L315" s="22" t="s">
        <v>4</v>
      </c>
      <c r="M315" s="22">
        <v>1200</v>
      </c>
      <c r="N315" s="22" t="s">
        <v>11</v>
      </c>
      <c r="O315" s="22">
        <v>0</v>
      </c>
      <c r="P315" s="22">
        <v>3</v>
      </c>
      <c r="Q315" s="22">
        <v>0</v>
      </c>
      <c r="R315" s="22">
        <f t="shared" si="9"/>
        <v>0</v>
      </c>
      <c r="S315" s="22">
        <v>0</v>
      </c>
      <c r="T315" s="22">
        <v>0</v>
      </c>
      <c r="U315" s="22">
        <v>0</v>
      </c>
      <c r="V315" s="22">
        <v>10</v>
      </c>
    </row>
    <row r="316" spans="2:22" x14ac:dyDescent="0.25">
      <c r="B316" s="22">
        <v>28</v>
      </c>
      <c r="C316" s="22">
        <v>0</v>
      </c>
      <c r="D316" s="22" t="s">
        <v>0</v>
      </c>
      <c r="E316" s="22" t="s">
        <v>7</v>
      </c>
      <c r="F316" s="22" t="s">
        <v>8</v>
      </c>
      <c r="G316" s="22">
        <v>2</v>
      </c>
      <c r="H316" s="22" t="s">
        <v>9</v>
      </c>
      <c r="I316" s="22">
        <v>4</v>
      </c>
      <c r="J316" s="22">
        <v>2</v>
      </c>
      <c r="K316" s="22">
        <v>1</v>
      </c>
      <c r="L316" s="22" t="s">
        <v>4</v>
      </c>
      <c r="M316" s="22">
        <v>5661</v>
      </c>
      <c r="N316" s="22" t="s">
        <v>11</v>
      </c>
      <c r="O316" s="22">
        <v>9</v>
      </c>
      <c r="P316" s="22">
        <v>3</v>
      </c>
      <c r="Q316" s="22">
        <v>8</v>
      </c>
      <c r="R316" s="22">
        <f t="shared" si="9"/>
        <v>1</v>
      </c>
      <c r="S316" s="22">
        <v>3</v>
      </c>
      <c r="T316" s="22">
        <v>0</v>
      </c>
      <c r="U316" s="22">
        <v>7</v>
      </c>
      <c r="V316" s="22">
        <v>16</v>
      </c>
    </row>
    <row r="317" spans="2:22" x14ac:dyDescent="0.25">
      <c r="B317" s="22">
        <v>31</v>
      </c>
      <c r="C317" s="22">
        <v>0</v>
      </c>
      <c r="D317" s="22" t="s">
        <v>0</v>
      </c>
      <c r="E317" s="22" t="s">
        <v>1</v>
      </c>
      <c r="F317" s="22" t="s">
        <v>17</v>
      </c>
      <c r="G317" s="22">
        <v>2</v>
      </c>
      <c r="H317" s="22" t="s">
        <v>9</v>
      </c>
      <c r="I317" s="22">
        <v>4</v>
      </c>
      <c r="J317" s="22">
        <v>2</v>
      </c>
      <c r="K317" s="22">
        <v>4</v>
      </c>
      <c r="L317" s="22" t="s">
        <v>10</v>
      </c>
      <c r="M317" s="22">
        <v>6929</v>
      </c>
      <c r="N317" s="22" t="s">
        <v>11</v>
      </c>
      <c r="O317" s="22">
        <v>10</v>
      </c>
      <c r="P317" s="22">
        <v>2</v>
      </c>
      <c r="Q317" s="22">
        <v>8</v>
      </c>
      <c r="R317" s="22">
        <f t="shared" si="9"/>
        <v>2</v>
      </c>
      <c r="S317" s="22">
        <v>7</v>
      </c>
      <c r="T317" s="22">
        <v>7</v>
      </c>
      <c r="U317" s="22">
        <v>7</v>
      </c>
      <c r="V317" s="22">
        <v>7</v>
      </c>
    </row>
    <row r="318" spans="2:22" x14ac:dyDescent="0.25">
      <c r="B318" s="22">
        <v>39</v>
      </c>
      <c r="C318" s="22">
        <v>0</v>
      </c>
      <c r="D318" s="22" t="s">
        <v>0</v>
      </c>
      <c r="E318" s="22" t="s">
        <v>7</v>
      </c>
      <c r="F318" s="22" t="s">
        <v>8</v>
      </c>
      <c r="G318" s="22">
        <v>3</v>
      </c>
      <c r="H318" s="22" t="s">
        <v>9</v>
      </c>
      <c r="I318" s="22">
        <v>4</v>
      </c>
      <c r="J318" s="22">
        <v>3</v>
      </c>
      <c r="K318" s="22">
        <v>4</v>
      </c>
      <c r="L318" s="22" t="s">
        <v>15</v>
      </c>
      <c r="M318" s="22">
        <v>9613</v>
      </c>
      <c r="N318" s="22" t="s">
        <v>11</v>
      </c>
      <c r="O318" s="22">
        <v>19</v>
      </c>
      <c r="P318" s="22">
        <v>2</v>
      </c>
      <c r="Q318" s="22">
        <v>18</v>
      </c>
      <c r="R318" s="22">
        <f t="shared" si="9"/>
        <v>1</v>
      </c>
      <c r="S318" s="22">
        <v>10</v>
      </c>
      <c r="T318" s="22">
        <v>3</v>
      </c>
      <c r="U318" s="22">
        <v>7</v>
      </c>
      <c r="V318" s="22">
        <v>1</v>
      </c>
    </row>
    <row r="319" spans="2:22" x14ac:dyDescent="0.25">
      <c r="B319" s="22">
        <v>36</v>
      </c>
      <c r="C319" s="22">
        <v>0</v>
      </c>
      <c r="D319" s="22" t="s">
        <v>12</v>
      </c>
      <c r="E319" s="22" t="s">
        <v>7</v>
      </c>
      <c r="F319" s="22" t="s">
        <v>2</v>
      </c>
      <c r="G319" s="22">
        <v>2</v>
      </c>
      <c r="H319" s="22" t="s">
        <v>3</v>
      </c>
      <c r="I319" s="22">
        <v>3</v>
      </c>
      <c r="J319" s="22">
        <v>2</v>
      </c>
      <c r="K319" s="22">
        <v>2</v>
      </c>
      <c r="L319" s="22" t="s">
        <v>10</v>
      </c>
      <c r="M319" s="22">
        <v>5674</v>
      </c>
      <c r="N319" s="22" t="s">
        <v>11</v>
      </c>
      <c r="O319" s="22">
        <v>11</v>
      </c>
      <c r="P319" s="22">
        <v>3</v>
      </c>
      <c r="Q319" s="22">
        <v>9</v>
      </c>
      <c r="R319" s="22">
        <f t="shared" si="9"/>
        <v>2</v>
      </c>
      <c r="S319" s="22">
        <v>8</v>
      </c>
      <c r="T319" s="22">
        <v>0</v>
      </c>
      <c r="U319" s="22">
        <v>8</v>
      </c>
      <c r="V319" s="22">
        <v>24</v>
      </c>
    </row>
    <row r="320" spans="2:22" x14ac:dyDescent="0.25">
      <c r="B320" s="22">
        <v>32</v>
      </c>
      <c r="C320" s="22">
        <v>0</v>
      </c>
      <c r="D320" s="22" t="s">
        <v>0</v>
      </c>
      <c r="E320" s="22" t="s">
        <v>1</v>
      </c>
      <c r="F320" s="22" t="s">
        <v>2</v>
      </c>
      <c r="G320" s="22">
        <v>4</v>
      </c>
      <c r="H320" s="22" t="s">
        <v>9</v>
      </c>
      <c r="I320" s="22">
        <v>2</v>
      </c>
      <c r="J320" s="22">
        <v>2</v>
      </c>
      <c r="K320" s="22">
        <v>3</v>
      </c>
      <c r="L320" s="22" t="s">
        <v>10</v>
      </c>
      <c r="M320" s="22">
        <v>5484</v>
      </c>
      <c r="N320" s="22" t="s">
        <v>11</v>
      </c>
      <c r="O320" s="22">
        <v>13</v>
      </c>
      <c r="P320" s="22">
        <v>2</v>
      </c>
      <c r="Q320" s="22">
        <v>13</v>
      </c>
      <c r="R320" s="22">
        <f t="shared" si="9"/>
        <v>0</v>
      </c>
      <c r="S320" s="22">
        <v>8</v>
      </c>
      <c r="T320" s="22">
        <v>4</v>
      </c>
      <c r="U320" s="22">
        <v>8</v>
      </c>
      <c r="V320" s="22">
        <v>7</v>
      </c>
    </row>
    <row r="321" spans="2:22" x14ac:dyDescent="0.25">
      <c r="B321" s="22">
        <v>38</v>
      </c>
      <c r="C321" s="22">
        <v>0</v>
      </c>
      <c r="D321" s="22" t="s">
        <v>0</v>
      </c>
      <c r="E321" s="22" t="s">
        <v>7</v>
      </c>
      <c r="F321" s="22" t="s">
        <v>2</v>
      </c>
      <c r="G321" s="22">
        <v>1</v>
      </c>
      <c r="H321" s="22" t="s">
        <v>3</v>
      </c>
      <c r="I321" s="22">
        <v>2</v>
      </c>
      <c r="J321" s="22">
        <v>3</v>
      </c>
      <c r="K321" s="22">
        <v>2</v>
      </c>
      <c r="L321" s="22" t="s">
        <v>10</v>
      </c>
      <c r="M321" s="22">
        <v>12061</v>
      </c>
      <c r="N321" s="22" t="s">
        <v>11</v>
      </c>
      <c r="O321" s="22">
        <v>19</v>
      </c>
      <c r="P321" s="22">
        <v>3</v>
      </c>
      <c r="Q321" s="22">
        <v>10</v>
      </c>
      <c r="R321" s="22">
        <f t="shared" si="9"/>
        <v>9</v>
      </c>
      <c r="S321" s="22">
        <v>8</v>
      </c>
      <c r="T321" s="22">
        <v>0</v>
      </c>
      <c r="U321" s="22">
        <v>1</v>
      </c>
      <c r="V321" s="22">
        <v>25</v>
      </c>
    </row>
    <row r="322" spans="2:22" x14ac:dyDescent="0.25">
      <c r="B322" s="22">
        <v>58</v>
      </c>
      <c r="C322" s="22">
        <v>0</v>
      </c>
      <c r="D322" s="22" t="s">
        <v>12</v>
      </c>
      <c r="E322" s="22" t="s">
        <v>7</v>
      </c>
      <c r="F322" s="22" t="s">
        <v>2</v>
      </c>
      <c r="G322" s="22">
        <v>4</v>
      </c>
      <c r="H322" s="22" t="s">
        <v>9</v>
      </c>
      <c r="I322" s="22">
        <v>1</v>
      </c>
      <c r="J322" s="22">
        <v>2</v>
      </c>
      <c r="K322" s="22">
        <v>3</v>
      </c>
      <c r="L322" s="22" t="s">
        <v>15</v>
      </c>
      <c r="M322" s="22">
        <v>5660</v>
      </c>
      <c r="N322" s="22" t="s">
        <v>5</v>
      </c>
      <c r="O322" s="22">
        <v>12</v>
      </c>
      <c r="P322" s="22">
        <v>3</v>
      </c>
      <c r="Q322" s="22">
        <v>5</v>
      </c>
      <c r="R322" s="22">
        <f t="shared" si="9"/>
        <v>7</v>
      </c>
      <c r="S322" s="22">
        <v>3</v>
      </c>
      <c r="T322" s="22">
        <v>1</v>
      </c>
      <c r="U322" s="22">
        <v>2</v>
      </c>
      <c r="V322" s="22">
        <v>1</v>
      </c>
    </row>
    <row r="323" spans="2:22" x14ac:dyDescent="0.25">
      <c r="B323" s="22">
        <v>31</v>
      </c>
      <c r="C323" s="22">
        <v>0</v>
      </c>
      <c r="D323" s="22" t="s">
        <v>0</v>
      </c>
      <c r="E323" s="22" t="s">
        <v>7</v>
      </c>
      <c r="F323" s="22" t="s">
        <v>17</v>
      </c>
      <c r="G323" s="22">
        <v>3</v>
      </c>
      <c r="H323" s="22" t="s">
        <v>9</v>
      </c>
      <c r="I323" s="22">
        <v>3</v>
      </c>
      <c r="J323" s="22">
        <v>1</v>
      </c>
      <c r="K323" s="22">
        <v>4</v>
      </c>
      <c r="L323" s="22" t="s">
        <v>10</v>
      </c>
      <c r="M323" s="22">
        <v>4821</v>
      </c>
      <c r="N323" s="22" t="s">
        <v>5</v>
      </c>
      <c r="O323" s="22">
        <v>6</v>
      </c>
      <c r="P323" s="22">
        <v>3</v>
      </c>
      <c r="Q323" s="22">
        <v>5</v>
      </c>
      <c r="R323" s="22">
        <f t="shared" si="9"/>
        <v>1</v>
      </c>
      <c r="S323" s="22">
        <v>2</v>
      </c>
      <c r="T323" s="22">
        <v>0</v>
      </c>
      <c r="U323" s="22">
        <v>3</v>
      </c>
      <c r="V323" s="22">
        <v>5</v>
      </c>
    </row>
    <row r="324" spans="2:22" x14ac:dyDescent="0.25">
      <c r="B324" s="22">
        <v>31</v>
      </c>
      <c r="C324" s="22">
        <v>0</v>
      </c>
      <c r="D324" s="22" t="s">
        <v>0</v>
      </c>
      <c r="E324" s="22" t="s">
        <v>13</v>
      </c>
      <c r="F324" s="22" t="s">
        <v>13</v>
      </c>
      <c r="G324" s="22">
        <v>1</v>
      </c>
      <c r="H324" s="22" t="s">
        <v>9</v>
      </c>
      <c r="I324" s="22">
        <v>2</v>
      </c>
      <c r="J324" s="22">
        <v>2</v>
      </c>
      <c r="K324" s="22">
        <v>1</v>
      </c>
      <c r="L324" s="22" t="s">
        <v>10</v>
      </c>
      <c r="M324" s="22">
        <v>6410</v>
      </c>
      <c r="N324" s="22" t="s">
        <v>11</v>
      </c>
      <c r="O324" s="22">
        <v>9</v>
      </c>
      <c r="P324" s="22">
        <v>3</v>
      </c>
      <c r="Q324" s="22">
        <v>2</v>
      </c>
      <c r="R324" s="22">
        <f t="shared" si="9"/>
        <v>7</v>
      </c>
      <c r="S324" s="22">
        <v>2</v>
      </c>
      <c r="T324" s="22">
        <v>1</v>
      </c>
      <c r="U324" s="22">
        <v>0</v>
      </c>
      <c r="V324" s="22">
        <v>2</v>
      </c>
    </row>
    <row r="325" spans="2:22" x14ac:dyDescent="0.25">
      <c r="B325" s="22">
        <v>45</v>
      </c>
      <c r="C325" s="22">
        <v>0</v>
      </c>
      <c r="D325" s="22" t="s">
        <v>6</v>
      </c>
      <c r="E325" s="22" t="s">
        <v>7</v>
      </c>
      <c r="F325" s="22" t="s">
        <v>2</v>
      </c>
      <c r="G325" s="22">
        <v>1</v>
      </c>
      <c r="H325" s="22" t="s">
        <v>9</v>
      </c>
      <c r="I325" s="22">
        <v>3</v>
      </c>
      <c r="J325" s="22">
        <v>3</v>
      </c>
      <c r="K325" s="22">
        <v>1</v>
      </c>
      <c r="L325" s="22" t="s">
        <v>15</v>
      </c>
      <c r="M325" s="22">
        <v>5210</v>
      </c>
      <c r="N325" s="22" t="s">
        <v>11</v>
      </c>
      <c r="O325" s="22">
        <v>24</v>
      </c>
      <c r="P325" s="22">
        <v>3</v>
      </c>
      <c r="Q325" s="22">
        <v>24</v>
      </c>
      <c r="R325" s="22">
        <f t="shared" si="9"/>
        <v>0</v>
      </c>
      <c r="S325" s="22">
        <v>9</v>
      </c>
      <c r="T325" s="22">
        <v>9</v>
      </c>
      <c r="U325" s="22">
        <v>11</v>
      </c>
      <c r="V325" s="22">
        <v>7</v>
      </c>
    </row>
    <row r="326" spans="2:22" x14ac:dyDescent="0.25">
      <c r="B326" s="22">
        <v>31</v>
      </c>
      <c r="C326" s="22">
        <v>0</v>
      </c>
      <c r="D326" s="22" t="s">
        <v>0</v>
      </c>
      <c r="E326" s="22" t="s">
        <v>7</v>
      </c>
      <c r="F326" s="22" t="s">
        <v>2</v>
      </c>
      <c r="G326" s="22">
        <v>3</v>
      </c>
      <c r="H326" s="22" t="s">
        <v>9</v>
      </c>
      <c r="I326" s="22">
        <v>3</v>
      </c>
      <c r="J326" s="22">
        <v>1</v>
      </c>
      <c r="K326" s="22">
        <v>4</v>
      </c>
      <c r="L326" s="22" t="s">
        <v>15</v>
      </c>
      <c r="M326" s="22">
        <v>2695</v>
      </c>
      <c r="N326" s="22" t="s">
        <v>5</v>
      </c>
      <c r="O326" s="22">
        <v>3</v>
      </c>
      <c r="P326" s="22">
        <v>1</v>
      </c>
      <c r="Q326" s="22">
        <v>2</v>
      </c>
      <c r="R326" s="22">
        <f t="shared" si="9"/>
        <v>1</v>
      </c>
      <c r="S326" s="22">
        <v>2</v>
      </c>
      <c r="T326" s="22">
        <v>2</v>
      </c>
      <c r="U326" s="22">
        <v>2</v>
      </c>
      <c r="V326" s="22">
        <v>2</v>
      </c>
    </row>
    <row r="327" spans="2:22" x14ac:dyDescent="0.25">
      <c r="B327" s="22">
        <v>33</v>
      </c>
      <c r="C327" s="22">
        <v>0</v>
      </c>
      <c r="D327" s="22" t="s">
        <v>6</v>
      </c>
      <c r="E327" s="22" t="s">
        <v>7</v>
      </c>
      <c r="F327" s="22" t="s">
        <v>2</v>
      </c>
      <c r="G327" s="22">
        <v>4</v>
      </c>
      <c r="H327" s="22" t="s">
        <v>3</v>
      </c>
      <c r="I327" s="22">
        <v>3</v>
      </c>
      <c r="J327" s="22">
        <v>3</v>
      </c>
      <c r="K327" s="22">
        <v>2</v>
      </c>
      <c r="L327" s="22" t="s">
        <v>10</v>
      </c>
      <c r="M327" s="22">
        <v>11878</v>
      </c>
      <c r="N327" s="22" t="s">
        <v>11</v>
      </c>
      <c r="O327" s="22">
        <v>12</v>
      </c>
      <c r="P327" s="22">
        <v>3</v>
      </c>
      <c r="Q327" s="22">
        <v>10</v>
      </c>
      <c r="R327" s="22">
        <f t="shared" si="9"/>
        <v>2</v>
      </c>
      <c r="S327" s="22">
        <v>6</v>
      </c>
      <c r="T327" s="22">
        <v>8</v>
      </c>
      <c r="U327" s="22">
        <v>8</v>
      </c>
      <c r="V327" s="22">
        <v>5</v>
      </c>
    </row>
    <row r="328" spans="2:22" x14ac:dyDescent="0.25">
      <c r="B328" s="22">
        <v>39</v>
      </c>
      <c r="C328" s="22">
        <v>0</v>
      </c>
      <c r="D328" s="22" t="s">
        <v>0</v>
      </c>
      <c r="E328" s="22" t="s">
        <v>7</v>
      </c>
      <c r="F328" s="22" t="s">
        <v>8</v>
      </c>
      <c r="G328" s="22">
        <v>3</v>
      </c>
      <c r="H328" s="22" t="s">
        <v>9</v>
      </c>
      <c r="I328" s="22">
        <v>3</v>
      </c>
      <c r="J328" s="22">
        <v>4</v>
      </c>
      <c r="K328" s="22">
        <v>1</v>
      </c>
      <c r="L328" s="22" t="s">
        <v>10</v>
      </c>
      <c r="M328" s="22">
        <v>17068</v>
      </c>
      <c r="N328" s="22" t="s">
        <v>5</v>
      </c>
      <c r="O328" s="22">
        <v>21</v>
      </c>
      <c r="P328" s="22">
        <v>3</v>
      </c>
      <c r="Q328" s="22">
        <v>21</v>
      </c>
      <c r="R328" s="22">
        <f t="shared" si="9"/>
        <v>0</v>
      </c>
      <c r="S328" s="22">
        <v>9</v>
      </c>
      <c r="T328" s="22">
        <v>11</v>
      </c>
      <c r="U328" s="22">
        <v>10</v>
      </c>
      <c r="V328" s="22">
        <v>10</v>
      </c>
    </row>
    <row r="329" spans="2:22" x14ac:dyDescent="0.25">
      <c r="B329" s="22">
        <v>43</v>
      </c>
      <c r="C329" s="22">
        <v>0</v>
      </c>
      <c r="D329" s="22" t="s">
        <v>6</v>
      </c>
      <c r="E329" s="22" t="s">
        <v>7</v>
      </c>
      <c r="F329" s="22" t="s">
        <v>2</v>
      </c>
      <c r="G329" s="22">
        <v>3</v>
      </c>
      <c r="H329" s="22" t="s">
        <v>3</v>
      </c>
      <c r="I329" s="22">
        <v>3</v>
      </c>
      <c r="J329" s="22">
        <v>1</v>
      </c>
      <c r="K329" s="22">
        <v>4</v>
      </c>
      <c r="L329" s="22" t="s">
        <v>4</v>
      </c>
      <c r="M329" s="22">
        <v>2455</v>
      </c>
      <c r="N329" s="22" t="s">
        <v>11</v>
      </c>
      <c r="O329" s="22">
        <v>9</v>
      </c>
      <c r="P329" s="22">
        <v>3</v>
      </c>
      <c r="Q329" s="22">
        <v>8</v>
      </c>
      <c r="R329" s="22">
        <f t="shared" si="9"/>
        <v>1</v>
      </c>
      <c r="S329" s="22">
        <v>7</v>
      </c>
      <c r="T329" s="22">
        <v>1</v>
      </c>
      <c r="U329" s="22">
        <v>7</v>
      </c>
      <c r="V329" s="22">
        <v>10</v>
      </c>
    </row>
    <row r="330" spans="2:22" x14ac:dyDescent="0.25">
      <c r="B330" s="22">
        <v>49</v>
      </c>
      <c r="C330" s="22">
        <v>0</v>
      </c>
      <c r="D330" s="22" t="s">
        <v>0</v>
      </c>
      <c r="E330" s="22" t="s">
        <v>7</v>
      </c>
      <c r="F330" s="22" t="s">
        <v>17</v>
      </c>
      <c r="G330" s="22">
        <v>3</v>
      </c>
      <c r="H330" s="22" t="s">
        <v>3</v>
      </c>
      <c r="I330" s="22">
        <v>2</v>
      </c>
      <c r="J330" s="22">
        <v>4</v>
      </c>
      <c r="K330" s="22">
        <v>3</v>
      </c>
      <c r="L330" s="22" t="s">
        <v>4</v>
      </c>
      <c r="M330" s="22">
        <v>13964</v>
      </c>
      <c r="N330" s="22" t="s">
        <v>5</v>
      </c>
      <c r="O330" s="22">
        <v>25</v>
      </c>
      <c r="P330" s="22">
        <v>3</v>
      </c>
      <c r="Q330" s="22">
        <v>7</v>
      </c>
      <c r="R330" s="22">
        <f t="shared" si="9"/>
        <v>18</v>
      </c>
      <c r="S330" s="22">
        <v>1</v>
      </c>
      <c r="T330" s="22">
        <v>0</v>
      </c>
      <c r="U330" s="22">
        <v>7</v>
      </c>
      <c r="V330" s="22">
        <v>1</v>
      </c>
    </row>
    <row r="331" spans="2:22" x14ac:dyDescent="0.25">
      <c r="B331" s="22">
        <v>52</v>
      </c>
      <c r="C331" s="22">
        <v>1</v>
      </c>
      <c r="D331" s="22" t="s">
        <v>0</v>
      </c>
      <c r="E331" s="22" t="s">
        <v>7</v>
      </c>
      <c r="F331" s="22" t="s">
        <v>8</v>
      </c>
      <c r="G331" s="22">
        <v>3</v>
      </c>
      <c r="H331" s="22" t="s">
        <v>9</v>
      </c>
      <c r="I331" s="22">
        <v>2</v>
      </c>
      <c r="J331" s="22">
        <v>2</v>
      </c>
      <c r="K331" s="22">
        <v>2</v>
      </c>
      <c r="L331" s="22" t="s">
        <v>10</v>
      </c>
      <c r="M331" s="22">
        <v>4941</v>
      </c>
      <c r="N331" s="22" t="s">
        <v>11</v>
      </c>
      <c r="O331" s="22">
        <v>11</v>
      </c>
      <c r="P331" s="22">
        <v>2</v>
      </c>
      <c r="Q331" s="22">
        <v>8</v>
      </c>
      <c r="R331" s="22">
        <f t="shared" si="9"/>
        <v>3</v>
      </c>
      <c r="S331" s="22">
        <v>2</v>
      </c>
      <c r="T331" s="22">
        <v>7</v>
      </c>
      <c r="U331" s="22">
        <v>7</v>
      </c>
      <c r="V331" s="22">
        <v>8</v>
      </c>
    </row>
    <row r="332" spans="2:22" x14ac:dyDescent="0.25">
      <c r="B332" s="22">
        <v>27</v>
      </c>
      <c r="C332" s="22">
        <v>0</v>
      </c>
      <c r="D332" s="22" t="s">
        <v>0</v>
      </c>
      <c r="E332" s="22" t="s">
        <v>7</v>
      </c>
      <c r="F332" s="22" t="s">
        <v>2</v>
      </c>
      <c r="G332" s="22">
        <v>3</v>
      </c>
      <c r="H332" s="22" t="s">
        <v>3</v>
      </c>
      <c r="I332" s="22">
        <v>3</v>
      </c>
      <c r="J332" s="22">
        <v>1</v>
      </c>
      <c r="K332" s="22">
        <v>2</v>
      </c>
      <c r="L332" s="22" t="s">
        <v>4</v>
      </c>
      <c r="M332" s="22">
        <v>2478</v>
      </c>
      <c r="N332" s="22" t="s">
        <v>5</v>
      </c>
      <c r="O332" s="22">
        <v>4</v>
      </c>
      <c r="P332" s="22">
        <v>2</v>
      </c>
      <c r="Q332" s="22">
        <v>4</v>
      </c>
      <c r="R332" s="22">
        <f t="shared" si="9"/>
        <v>0</v>
      </c>
      <c r="S332" s="22">
        <v>3</v>
      </c>
      <c r="T332" s="22">
        <v>1</v>
      </c>
      <c r="U332" s="22">
        <v>2</v>
      </c>
      <c r="V332" s="22">
        <v>5</v>
      </c>
    </row>
    <row r="333" spans="2:22" x14ac:dyDescent="0.25">
      <c r="B333" s="22">
        <v>32</v>
      </c>
      <c r="C333" s="22">
        <v>0</v>
      </c>
      <c r="D333" s="22" t="s">
        <v>0</v>
      </c>
      <c r="E333" s="22" t="s">
        <v>1</v>
      </c>
      <c r="F333" s="22" t="s">
        <v>17</v>
      </c>
      <c r="G333" s="22">
        <v>3</v>
      </c>
      <c r="H333" s="22" t="s">
        <v>3</v>
      </c>
      <c r="I333" s="22">
        <v>2</v>
      </c>
      <c r="J333" s="22">
        <v>2</v>
      </c>
      <c r="K333" s="22">
        <v>2</v>
      </c>
      <c r="L333" s="22" t="s">
        <v>10</v>
      </c>
      <c r="M333" s="22">
        <v>5228</v>
      </c>
      <c r="N333" s="22" t="s">
        <v>5</v>
      </c>
      <c r="O333" s="22">
        <v>13</v>
      </c>
      <c r="P333" s="22">
        <v>3</v>
      </c>
      <c r="Q333" s="22">
        <v>13</v>
      </c>
      <c r="R333" s="22">
        <f t="shared" si="9"/>
        <v>0</v>
      </c>
      <c r="S333" s="22">
        <v>12</v>
      </c>
      <c r="T333" s="22">
        <v>11</v>
      </c>
      <c r="U333" s="22">
        <v>9</v>
      </c>
      <c r="V333" s="22">
        <v>8</v>
      </c>
    </row>
    <row r="334" spans="2:22" x14ac:dyDescent="0.25">
      <c r="B334" s="22">
        <v>27</v>
      </c>
      <c r="C334" s="22">
        <v>0</v>
      </c>
      <c r="D334" s="22" t="s">
        <v>0</v>
      </c>
      <c r="E334" s="22" t="s">
        <v>1</v>
      </c>
      <c r="F334" s="22" t="s">
        <v>2</v>
      </c>
      <c r="G334" s="22">
        <v>4</v>
      </c>
      <c r="H334" s="22" t="s">
        <v>9</v>
      </c>
      <c r="I334" s="22">
        <v>3</v>
      </c>
      <c r="J334" s="22">
        <v>2</v>
      </c>
      <c r="K334" s="22">
        <v>3</v>
      </c>
      <c r="L334" s="22" t="s">
        <v>4</v>
      </c>
      <c r="M334" s="22">
        <v>4478</v>
      </c>
      <c r="N334" s="22" t="s">
        <v>5</v>
      </c>
      <c r="O334" s="22">
        <v>5</v>
      </c>
      <c r="P334" s="22">
        <v>3</v>
      </c>
      <c r="Q334" s="22">
        <v>5</v>
      </c>
      <c r="R334" s="22">
        <f t="shared" si="9"/>
        <v>0</v>
      </c>
      <c r="S334" s="22">
        <v>4</v>
      </c>
      <c r="T334" s="22">
        <v>0</v>
      </c>
      <c r="U334" s="22">
        <v>4</v>
      </c>
      <c r="V334" s="22">
        <v>2</v>
      </c>
    </row>
    <row r="335" spans="2:22" x14ac:dyDescent="0.25">
      <c r="B335" s="22">
        <v>31</v>
      </c>
      <c r="C335" s="22">
        <v>0</v>
      </c>
      <c r="D335" s="22" t="s">
        <v>0</v>
      </c>
      <c r="E335" s="22" t="s">
        <v>1</v>
      </c>
      <c r="F335" s="22" t="s">
        <v>14</v>
      </c>
      <c r="G335" s="22">
        <v>4</v>
      </c>
      <c r="H335" s="22" t="s">
        <v>9</v>
      </c>
      <c r="I335" s="22">
        <v>3</v>
      </c>
      <c r="J335" s="22">
        <v>2</v>
      </c>
      <c r="K335" s="22">
        <v>4</v>
      </c>
      <c r="L335" s="22" t="s">
        <v>15</v>
      </c>
      <c r="M335" s="22">
        <v>7547</v>
      </c>
      <c r="N335" s="22" t="s">
        <v>11</v>
      </c>
      <c r="O335" s="22">
        <v>13</v>
      </c>
      <c r="P335" s="22">
        <v>3</v>
      </c>
      <c r="Q335" s="22">
        <v>7</v>
      </c>
      <c r="R335" s="22">
        <f t="shared" ref="R335:R398" si="10">O335-Q335</f>
        <v>6</v>
      </c>
      <c r="S335" s="22">
        <v>7</v>
      </c>
      <c r="T335" s="22">
        <v>1</v>
      </c>
      <c r="U335" s="22">
        <v>7</v>
      </c>
      <c r="V335" s="22">
        <v>7</v>
      </c>
    </row>
    <row r="336" spans="2:22" x14ac:dyDescent="0.25">
      <c r="B336" s="22">
        <v>32</v>
      </c>
      <c r="C336" s="22">
        <v>0</v>
      </c>
      <c r="D336" s="22" t="s">
        <v>0</v>
      </c>
      <c r="E336" s="22" t="s">
        <v>7</v>
      </c>
      <c r="F336" s="22" t="s">
        <v>8</v>
      </c>
      <c r="G336" s="22">
        <v>1</v>
      </c>
      <c r="H336" s="22" t="s">
        <v>3</v>
      </c>
      <c r="I336" s="22">
        <v>4</v>
      </c>
      <c r="J336" s="22">
        <v>2</v>
      </c>
      <c r="K336" s="22">
        <v>4</v>
      </c>
      <c r="L336" s="22" t="s">
        <v>4</v>
      </c>
      <c r="M336" s="22">
        <v>5055</v>
      </c>
      <c r="N336" s="22" t="s">
        <v>11</v>
      </c>
      <c r="O336" s="22">
        <v>10</v>
      </c>
      <c r="P336" s="22">
        <v>2</v>
      </c>
      <c r="Q336" s="22">
        <v>7</v>
      </c>
      <c r="R336" s="22">
        <f t="shared" si="10"/>
        <v>3</v>
      </c>
      <c r="S336" s="22">
        <v>7</v>
      </c>
      <c r="T336" s="22">
        <v>0</v>
      </c>
      <c r="U336" s="22">
        <v>7</v>
      </c>
      <c r="V336" s="22">
        <v>2</v>
      </c>
    </row>
    <row r="337" spans="2:22" x14ac:dyDescent="0.25">
      <c r="B337" s="22">
        <v>28</v>
      </c>
      <c r="C337" s="22">
        <v>1</v>
      </c>
      <c r="D337" s="22" t="s">
        <v>0</v>
      </c>
      <c r="E337" s="22" t="s">
        <v>7</v>
      </c>
      <c r="F337" s="22" t="s">
        <v>8</v>
      </c>
      <c r="G337" s="22">
        <v>1</v>
      </c>
      <c r="H337" s="22" t="s">
        <v>9</v>
      </c>
      <c r="I337" s="22">
        <v>1</v>
      </c>
      <c r="J337" s="22">
        <v>1</v>
      </c>
      <c r="K337" s="22">
        <v>4</v>
      </c>
      <c r="L337" s="22" t="s">
        <v>10</v>
      </c>
      <c r="M337" s="22">
        <v>3464</v>
      </c>
      <c r="N337" s="22" t="s">
        <v>5</v>
      </c>
      <c r="O337" s="22">
        <v>5</v>
      </c>
      <c r="P337" s="22">
        <v>2</v>
      </c>
      <c r="Q337" s="22">
        <v>3</v>
      </c>
      <c r="R337" s="22">
        <f t="shared" si="10"/>
        <v>2</v>
      </c>
      <c r="S337" s="22">
        <v>2</v>
      </c>
      <c r="T337" s="22">
        <v>2</v>
      </c>
      <c r="U337" s="22">
        <v>2</v>
      </c>
      <c r="V337" s="22">
        <v>2</v>
      </c>
    </row>
    <row r="338" spans="2:22" x14ac:dyDescent="0.25">
      <c r="B338" s="22">
        <v>30</v>
      </c>
      <c r="C338" s="22">
        <v>0</v>
      </c>
      <c r="D338" s="22" t="s">
        <v>0</v>
      </c>
      <c r="E338" s="22" t="s">
        <v>7</v>
      </c>
      <c r="F338" s="22" t="s">
        <v>8</v>
      </c>
      <c r="G338" s="22">
        <v>4</v>
      </c>
      <c r="H338" s="22" t="s">
        <v>3</v>
      </c>
      <c r="I338" s="22">
        <v>3</v>
      </c>
      <c r="J338" s="22">
        <v>2</v>
      </c>
      <c r="K338" s="22">
        <v>4</v>
      </c>
      <c r="L338" s="22" t="s">
        <v>10</v>
      </c>
      <c r="M338" s="22">
        <v>5775</v>
      </c>
      <c r="N338" s="22" t="s">
        <v>11</v>
      </c>
      <c r="O338" s="22">
        <v>11</v>
      </c>
      <c r="P338" s="22">
        <v>3</v>
      </c>
      <c r="Q338" s="22">
        <v>10</v>
      </c>
      <c r="R338" s="22">
        <f t="shared" si="10"/>
        <v>1</v>
      </c>
      <c r="S338" s="22">
        <v>8</v>
      </c>
      <c r="T338" s="22">
        <v>1</v>
      </c>
      <c r="U338" s="22">
        <v>9</v>
      </c>
      <c r="V338" s="22">
        <v>28</v>
      </c>
    </row>
    <row r="339" spans="2:22" x14ac:dyDescent="0.25">
      <c r="B339" s="22">
        <v>31</v>
      </c>
      <c r="C339" s="22">
        <v>0</v>
      </c>
      <c r="D339" s="22" t="s">
        <v>6</v>
      </c>
      <c r="E339" s="22" t="s">
        <v>7</v>
      </c>
      <c r="F339" s="22" t="s">
        <v>2</v>
      </c>
      <c r="G339" s="22">
        <v>3</v>
      </c>
      <c r="H339" s="22" t="s">
        <v>3</v>
      </c>
      <c r="I339" s="22">
        <v>2</v>
      </c>
      <c r="J339" s="22">
        <v>3</v>
      </c>
      <c r="K339" s="22">
        <v>3</v>
      </c>
      <c r="L339" s="22" t="s">
        <v>10</v>
      </c>
      <c r="M339" s="22">
        <v>8943</v>
      </c>
      <c r="N339" s="22" t="s">
        <v>11</v>
      </c>
      <c r="O339" s="22">
        <v>10</v>
      </c>
      <c r="P339" s="22">
        <v>3</v>
      </c>
      <c r="Q339" s="22">
        <v>10</v>
      </c>
      <c r="R339" s="22">
        <f t="shared" si="10"/>
        <v>0</v>
      </c>
      <c r="S339" s="22">
        <v>9</v>
      </c>
      <c r="T339" s="22">
        <v>8</v>
      </c>
      <c r="U339" s="22">
        <v>9</v>
      </c>
      <c r="V339" s="22">
        <v>7</v>
      </c>
    </row>
    <row r="340" spans="2:22" x14ac:dyDescent="0.25">
      <c r="B340" s="22">
        <v>39</v>
      </c>
      <c r="C340" s="22">
        <v>0</v>
      </c>
      <c r="D340" s="22" t="s">
        <v>6</v>
      </c>
      <c r="E340" s="22" t="s">
        <v>7</v>
      </c>
      <c r="F340" s="22" t="s">
        <v>8</v>
      </c>
      <c r="G340" s="22">
        <v>3</v>
      </c>
      <c r="H340" s="22" t="s">
        <v>9</v>
      </c>
      <c r="I340" s="22">
        <v>2</v>
      </c>
      <c r="J340" s="22">
        <v>5</v>
      </c>
      <c r="K340" s="22">
        <v>4</v>
      </c>
      <c r="L340" s="22" t="s">
        <v>10</v>
      </c>
      <c r="M340" s="22">
        <v>19272</v>
      </c>
      <c r="N340" s="22" t="s">
        <v>11</v>
      </c>
      <c r="O340" s="22">
        <v>21</v>
      </c>
      <c r="P340" s="22">
        <v>3</v>
      </c>
      <c r="Q340" s="22">
        <v>21</v>
      </c>
      <c r="R340" s="22">
        <f t="shared" si="10"/>
        <v>0</v>
      </c>
      <c r="S340" s="22">
        <v>9</v>
      </c>
      <c r="T340" s="22">
        <v>13</v>
      </c>
      <c r="U340" s="22">
        <v>3</v>
      </c>
      <c r="V340" s="22">
        <v>7</v>
      </c>
    </row>
    <row r="341" spans="2:22" x14ac:dyDescent="0.25">
      <c r="B341" s="22">
        <v>39</v>
      </c>
      <c r="C341" s="22">
        <v>1</v>
      </c>
      <c r="D341" s="22" t="s">
        <v>0</v>
      </c>
      <c r="E341" s="22" t="s">
        <v>1</v>
      </c>
      <c r="F341" s="22" t="s">
        <v>8</v>
      </c>
      <c r="G341" s="22">
        <v>4</v>
      </c>
      <c r="H341" s="22" t="s">
        <v>3</v>
      </c>
      <c r="I341" s="22">
        <v>3</v>
      </c>
      <c r="J341" s="22">
        <v>2</v>
      </c>
      <c r="K341" s="22">
        <v>3</v>
      </c>
      <c r="L341" s="22" t="s">
        <v>10</v>
      </c>
      <c r="M341" s="22">
        <v>5238</v>
      </c>
      <c r="N341" s="22" t="s">
        <v>5</v>
      </c>
      <c r="O341" s="22">
        <v>12</v>
      </c>
      <c r="P341" s="22">
        <v>2</v>
      </c>
      <c r="Q341" s="22">
        <v>1</v>
      </c>
      <c r="R341" s="22">
        <f t="shared" si="10"/>
        <v>11</v>
      </c>
      <c r="S341" s="22">
        <v>0</v>
      </c>
      <c r="T341" s="22">
        <v>0</v>
      </c>
      <c r="U341" s="22">
        <v>0</v>
      </c>
      <c r="V341" s="22">
        <v>3</v>
      </c>
    </row>
    <row r="342" spans="2:22" x14ac:dyDescent="0.25">
      <c r="B342" s="22">
        <v>33</v>
      </c>
      <c r="C342" s="22">
        <v>0</v>
      </c>
      <c r="D342" s="22" t="s">
        <v>6</v>
      </c>
      <c r="E342" s="22" t="s">
        <v>1</v>
      </c>
      <c r="F342" s="22" t="s">
        <v>14</v>
      </c>
      <c r="G342" s="22">
        <v>2</v>
      </c>
      <c r="H342" s="22" t="s">
        <v>9</v>
      </c>
      <c r="I342" s="22">
        <v>2</v>
      </c>
      <c r="J342" s="22">
        <v>2</v>
      </c>
      <c r="K342" s="22">
        <v>4</v>
      </c>
      <c r="L342" s="22" t="s">
        <v>4</v>
      </c>
      <c r="M342" s="22">
        <v>4682</v>
      </c>
      <c r="N342" s="22" t="s">
        <v>11</v>
      </c>
      <c r="O342" s="22">
        <v>9</v>
      </c>
      <c r="P342" s="22">
        <v>2</v>
      </c>
      <c r="Q342" s="22">
        <v>7</v>
      </c>
      <c r="R342" s="22">
        <f t="shared" si="10"/>
        <v>2</v>
      </c>
      <c r="S342" s="22">
        <v>7</v>
      </c>
      <c r="T342" s="22">
        <v>0</v>
      </c>
      <c r="U342" s="22">
        <v>1</v>
      </c>
      <c r="V342" s="22">
        <v>10</v>
      </c>
    </row>
    <row r="343" spans="2:22" x14ac:dyDescent="0.25">
      <c r="B343" s="22">
        <v>47</v>
      </c>
      <c r="C343" s="22">
        <v>0</v>
      </c>
      <c r="D343" s="22" t="s">
        <v>0</v>
      </c>
      <c r="E343" s="22" t="s">
        <v>7</v>
      </c>
      <c r="F343" s="22" t="s">
        <v>2</v>
      </c>
      <c r="G343" s="22">
        <v>4</v>
      </c>
      <c r="H343" s="22" t="s">
        <v>9</v>
      </c>
      <c r="I343" s="22">
        <v>3</v>
      </c>
      <c r="J343" s="22">
        <v>5</v>
      </c>
      <c r="K343" s="22">
        <v>3</v>
      </c>
      <c r="L343" s="22" t="s">
        <v>10</v>
      </c>
      <c r="M343" s="22">
        <v>18300</v>
      </c>
      <c r="N343" s="22" t="s">
        <v>11</v>
      </c>
      <c r="O343" s="22">
        <v>21</v>
      </c>
      <c r="P343" s="22">
        <v>3</v>
      </c>
      <c r="Q343" s="22">
        <v>3</v>
      </c>
      <c r="R343" s="22">
        <f t="shared" si="10"/>
        <v>18</v>
      </c>
      <c r="S343" s="22">
        <v>2</v>
      </c>
      <c r="T343" s="22">
        <v>1</v>
      </c>
      <c r="U343" s="22">
        <v>1</v>
      </c>
      <c r="V343" s="22">
        <v>5</v>
      </c>
    </row>
    <row r="344" spans="2:22" x14ac:dyDescent="0.25">
      <c r="B344" s="22">
        <v>43</v>
      </c>
      <c r="C344" s="22">
        <v>0</v>
      </c>
      <c r="D344" s="22" t="s">
        <v>6</v>
      </c>
      <c r="E344" s="22" t="s">
        <v>7</v>
      </c>
      <c r="F344" s="22" t="s">
        <v>2</v>
      </c>
      <c r="G344" s="22">
        <v>3</v>
      </c>
      <c r="H344" s="22" t="s">
        <v>3</v>
      </c>
      <c r="I344" s="22">
        <v>2</v>
      </c>
      <c r="J344" s="22">
        <v>2</v>
      </c>
      <c r="K344" s="22">
        <v>3</v>
      </c>
      <c r="L344" s="22" t="s">
        <v>15</v>
      </c>
      <c r="M344" s="22">
        <v>5257</v>
      </c>
      <c r="N344" s="22" t="s">
        <v>11</v>
      </c>
      <c r="O344" s="22">
        <v>9</v>
      </c>
      <c r="P344" s="22">
        <v>4</v>
      </c>
      <c r="Q344" s="22">
        <v>9</v>
      </c>
      <c r="R344" s="22">
        <f t="shared" si="10"/>
        <v>0</v>
      </c>
      <c r="S344" s="22">
        <v>7</v>
      </c>
      <c r="T344" s="22">
        <v>0</v>
      </c>
      <c r="U344" s="22">
        <v>0</v>
      </c>
      <c r="V344" s="22">
        <v>10</v>
      </c>
    </row>
    <row r="345" spans="2:22" x14ac:dyDescent="0.25">
      <c r="B345" s="22">
        <v>27</v>
      </c>
      <c r="C345" s="22">
        <v>0</v>
      </c>
      <c r="D345" s="22" t="s">
        <v>12</v>
      </c>
      <c r="E345" s="22" t="s">
        <v>1</v>
      </c>
      <c r="F345" s="22" t="s">
        <v>14</v>
      </c>
      <c r="G345" s="22">
        <v>3</v>
      </c>
      <c r="H345" s="22" t="s">
        <v>9</v>
      </c>
      <c r="I345" s="22">
        <v>3</v>
      </c>
      <c r="J345" s="22">
        <v>2</v>
      </c>
      <c r="K345" s="22">
        <v>2</v>
      </c>
      <c r="L345" s="22" t="s">
        <v>10</v>
      </c>
      <c r="M345" s="22">
        <v>6349</v>
      </c>
      <c r="N345" s="22" t="s">
        <v>5</v>
      </c>
      <c r="O345" s="22">
        <v>6</v>
      </c>
      <c r="P345" s="22">
        <v>3</v>
      </c>
      <c r="Q345" s="22">
        <v>5</v>
      </c>
      <c r="R345" s="22">
        <f t="shared" si="10"/>
        <v>1</v>
      </c>
      <c r="S345" s="22">
        <v>4</v>
      </c>
      <c r="T345" s="22">
        <v>1</v>
      </c>
      <c r="U345" s="22">
        <v>4</v>
      </c>
      <c r="V345" s="22">
        <v>1</v>
      </c>
    </row>
    <row r="346" spans="2:22" x14ac:dyDescent="0.25">
      <c r="B346" s="22">
        <v>54</v>
      </c>
      <c r="C346" s="22">
        <v>0</v>
      </c>
      <c r="D346" s="22" t="s">
        <v>6</v>
      </c>
      <c r="E346" s="22" t="s">
        <v>7</v>
      </c>
      <c r="F346" s="22" t="s">
        <v>2</v>
      </c>
      <c r="G346" s="22">
        <v>4</v>
      </c>
      <c r="H346" s="22" t="s">
        <v>3</v>
      </c>
      <c r="I346" s="22">
        <v>3</v>
      </c>
      <c r="J346" s="22">
        <v>2</v>
      </c>
      <c r="K346" s="22">
        <v>3</v>
      </c>
      <c r="L346" s="22" t="s">
        <v>4</v>
      </c>
      <c r="M346" s="22">
        <v>4869</v>
      </c>
      <c r="N346" s="22" t="s">
        <v>11</v>
      </c>
      <c r="O346" s="22">
        <v>20</v>
      </c>
      <c r="P346" s="22">
        <v>2</v>
      </c>
      <c r="Q346" s="22">
        <v>4</v>
      </c>
      <c r="R346" s="22">
        <f t="shared" si="10"/>
        <v>16</v>
      </c>
      <c r="S346" s="22">
        <v>3</v>
      </c>
      <c r="T346" s="22">
        <v>0</v>
      </c>
      <c r="U346" s="22">
        <v>3</v>
      </c>
      <c r="V346" s="22">
        <v>20</v>
      </c>
    </row>
    <row r="347" spans="2:22" x14ac:dyDescent="0.25">
      <c r="B347" s="22">
        <v>43</v>
      </c>
      <c r="C347" s="22">
        <v>0</v>
      </c>
      <c r="D347" s="22" t="s">
        <v>0</v>
      </c>
      <c r="E347" s="22" t="s">
        <v>7</v>
      </c>
      <c r="F347" s="22" t="s">
        <v>2</v>
      </c>
      <c r="G347" s="22">
        <v>3</v>
      </c>
      <c r="H347" s="22" t="s">
        <v>3</v>
      </c>
      <c r="I347" s="22">
        <v>3</v>
      </c>
      <c r="J347" s="22">
        <v>3</v>
      </c>
      <c r="K347" s="22">
        <v>1</v>
      </c>
      <c r="L347" s="22" t="s">
        <v>10</v>
      </c>
      <c r="M347" s="22">
        <v>9985</v>
      </c>
      <c r="N347" s="22" t="s">
        <v>11</v>
      </c>
      <c r="O347" s="22">
        <v>10</v>
      </c>
      <c r="P347" s="22">
        <v>2</v>
      </c>
      <c r="Q347" s="22">
        <v>1</v>
      </c>
      <c r="R347" s="22">
        <f t="shared" si="10"/>
        <v>9</v>
      </c>
      <c r="S347" s="22">
        <v>0</v>
      </c>
      <c r="T347" s="22">
        <v>0</v>
      </c>
      <c r="U347" s="22">
        <v>0</v>
      </c>
      <c r="V347" s="22">
        <v>7</v>
      </c>
    </row>
    <row r="348" spans="2:22" x14ac:dyDescent="0.25">
      <c r="B348" s="22">
        <v>45</v>
      </c>
      <c r="C348" s="22">
        <v>0</v>
      </c>
      <c r="D348" s="22" t="s">
        <v>0</v>
      </c>
      <c r="E348" s="22" t="s">
        <v>7</v>
      </c>
      <c r="F348" s="22" t="s">
        <v>20</v>
      </c>
      <c r="G348" s="22">
        <v>4</v>
      </c>
      <c r="H348" s="22" t="s">
        <v>9</v>
      </c>
      <c r="I348" s="22">
        <v>3</v>
      </c>
      <c r="J348" s="22">
        <v>2</v>
      </c>
      <c r="K348" s="22">
        <v>4</v>
      </c>
      <c r="L348" s="22" t="s">
        <v>10</v>
      </c>
      <c r="M348" s="22">
        <v>3697</v>
      </c>
      <c r="N348" s="22" t="s">
        <v>11</v>
      </c>
      <c r="O348" s="22">
        <v>12</v>
      </c>
      <c r="P348" s="22">
        <v>3</v>
      </c>
      <c r="Q348" s="22">
        <v>10</v>
      </c>
      <c r="R348" s="22">
        <f t="shared" si="10"/>
        <v>2</v>
      </c>
      <c r="S348" s="22">
        <v>9</v>
      </c>
      <c r="T348" s="22">
        <v>9</v>
      </c>
      <c r="U348" s="22">
        <v>8</v>
      </c>
      <c r="V348" s="22">
        <v>8</v>
      </c>
    </row>
    <row r="349" spans="2:22" x14ac:dyDescent="0.25">
      <c r="B349" s="22">
        <v>40</v>
      </c>
      <c r="C349" s="22">
        <v>0</v>
      </c>
      <c r="D349" s="22" t="s">
        <v>0</v>
      </c>
      <c r="E349" s="22" t="s">
        <v>1</v>
      </c>
      <c r="F349" s="22" t="s">
        <v>8</v>
      </c>
      <c r="G349" s="22">
        <v>2</v>
      </c>
      <c r="H349" s="22" t="s">
        <v>9</v>
      </c>
      <c r="I349" s="22">
        <v>1</v>
      </c>
      <c r="J349" s="22">
        <v>2</v>
      </c>
      <c r="K349" s="22">
        <v>4</v>
      </c>
      <c r="L349" s="22" t="s">
        <v>10</v>
      </c>
      <c r="M349" s="22">
        <v>7457</v>
      </c>
      <c r="N349" s="22" t="s">
        <v>5</v>
      </c>
      <c r="O349" s="22">
        <v>6</v>
      </c>
      <c r="P349" s="22">
        <v>2</v>
      </c>
      <c r="Q349" s="22">
        <v>4</v>
      </c>
      <c r="R349" s="22">
        <f t="shared" si="10"/>
        <v>2</v>
      </c>
      <c r="S349" s="22">
        <v>3</v>
      </c>
      <c r="T349" s="22">
        <v>0</v>
      </c>
      <c r="U349" s="22">
        <v>2</v>
      </c>
      <c r="V349" s="22">
        <v>1</v>
      </c>
    </row>
    <row r="350" spans="2:22" x14ac:dyDescent="0.25">
      <c r="B350" s="22">
        <v>29</v>
      </c>
      <c r="C350" s="22">
        <v>1</v>
      </c>
      <c r="D350" s="22" t="s">
        <v>0</v>
      </c>
      <c r="E350" s="22" t="s">
        <v>7</v>
      </c>
      <c r="F350" s="22" t="s">
        <v>20</v>
      </c>
      <c r="G350" s="22">
        <v>2</v>
      </c>
      <c r="H350" s="22" t="s">
        <v>9</v>
      </c>
      <c r="I350" s="22">
        <v>1</v>
      </c>
      <c r="J350" s="22">
        <v>1</v>
      </c>
      <c r="K350" s="22">
        <v>1</v>
      </c>
      <c r="L350" s="22" t="s">
        <v>10</v>
      </c>
      <c r="M350" s="22">
        <v>2119</v>
      </c>
      <c r="N350" s="22" t="s">
        <v>5</v>
      </c>
      <c r="O350" s="22">
        <v>7</v>
      </c>
      <c r="P350" s="22">
        <v>2</v>
      </c>
      <c r="Q350" s="22">
        <v>7</v>
      </c>
      <c r="R350" s="22">
        <f t="shared" si="10"/>
        <v>0</v>
      </c>
      <c r="S350" s="22">
        <v>7</v>
      </c>
      <c r="T350" s="22">
        <v>0</v>
      </c>
      <c r="U350" s="22">
        <v>7</v>
      </c>
      <c r="V350" s="22">
        <v>8</v>
      </c>
    </row>
    <row r="351" spans="2:22" x14ac:dyDescent="0.25">
      <c r="B351" s="22">
        <v>29</v>
      </c>
      <c r="C351" s="22">
        <v>0</v>
      </c>
      <c r="D351" s="22" t="s">
        <v>0</v>
      </c>
      <c r="E351" s="22" t="s">
        <v>7</v>
      </c>
      <c r="F351" s="22" t="s">
        <v>20</v>
      </c>
      <c r="G351" s="22">
        <v>2</v>
      </c>
      <c r="H351" s="22" t="s">
        <v>9</v>
      </c>
      <c r="I351" s="22">
        <v>2</v>
      </c>
      <c r="J351" s="22">
        <v>1</v>
      </c>
      <c r="K351" s="22">
        <v>4</v>
      </c>
      <c r="L351" s="22" t="s">
        <v>4</v>
      </c>
      <c r="M351" s="22">
        <v>3983</v>
      </c>
      <c r="N351" s="22" t="s">
        <v>11</v>
      </c>
      <c r="O351" s="22">
        <v>4</v>
      </c>
      <c r="P351" s="22">
        <v>3</v>
      </c>
      <c r="Q351" s="22">
        <v>3</v>
      </c>
      <c r="R351" s="22">
        <f t="shared" si="10"/>
        <v>1</v>
      </c>
      <c r="S351" s="22">
        <v>2</v>
      </c>
      <c r="T351" s="22">
        <v>2</v>
      </c>
      <c r="U351" s="22">
        <v>2</v>
      </c>
      <c r="V351" s="22">
        <v>9</v>
      </c>
    </row>
    <row r="352" spans="2:22" x14ac:dyDescent="0.25">
      <c r="B352" s="22">
        <v>30</v>
      </c>
      <c r="C352" s="22">
        <v>0</v>
      </c>
      <c r="D352" s="22" t="s">
        <v>0</v>
      </c>
      <c r="E352" s="22" t="s">
        <v>1</v>
      </c>
      <c r="F352" s="22" t="s">
        <v>14</v>
      </c>
      <c r="G352" s="22">
        <v>4</v>
      </c>
      <c r="H352" s="22" t="s">
        <v>3</v>
      </c>
      <c r="I352" s="22">
        <v>2</v>
      </c>
      <c r="J352" s="22">
        <v>2</v>
      </c>
      <c r="K352" s="22">
        <v>3</v>
      </c>
      <c r="L352" s="22" t="s">
        <v>15</v>
      </c>
      <c r="M352" s="22">
        <v>6118</v>
      </c>
      <c r="N352" s="22" t="s">
        <v>11</v>
      </c>
      <c r="O352" s="22">
        <v>10</v>
      </c>
      <c r="P352" s="22">
        <v>3</v>
      </c>
      <c r="Q352" s="22">
        <v>10</v>
      </c>
      <c r="R352" s="22">
        <f t="shared" si="10"/>
        <v>0</v>
      </c>
      <c r="S352" s="22">
        <v>9</v>
      </c>
      <c r="T352" s="22">
        <v>1</v>
      </c>
      <c r="U352" s="22">
        <v>2</v>
      </c>
      <c r="V352" s="22">
        <v>5</v>
      </c>
    </row>
    <row r="353" spans="2:22" x14ac:dyDescent="0.25">
      <c r="B353" s="22">
        <v>27</v>
      </c>
      <c r="C353" s="22">
        <v>0</v>
      </c>
      <c r="D353" s="22" t="s">
        <v>0</v>
      </c>
      <c r="E353" s="22" t="s">
        <v>1</v>
      </c>
      <c r="F353" s="22" t="s">
        <v>14</v>
      </c>
      <c r="G353" s="22">
        <v>2</v>
      </c>
      <c r="H353" s="22" t="s">
        <v>3</v>
      </c>
      <c r="I353" s="22">
        <v>3</v>
      </c>
      <c r="J353" s="22">
        <v>2</v>
      </c>
      <c r="K353" s="22">
        <v>2</v>
      </c>
      <c r="L353" s="22" t="s">
        <v>10</v>
      </c>
      <c r="M353" s="22">
        <v>6214</v>
      </c>
      <c r="N353" s="22" t="s">
        <v>11</v>
      </c>
      <c r="O353" s="22">
        <v>8</v>
      </c>
      <c r="P353" s="22">
        <v>3</v>
      </c>
      <c r="Q353" s="22">
        <v>8</v>
      </c>
      <c r="R353" s="22">
        <f t="shared" si="10"/>
        <v>0</v>
      </c>
      <c r="S353" s="22">
        <v>7</v>
      </c>
      <c r="T353" s="22">
        <v>0</v>
      </c>
      <c r="U353" s="22">
        <v>7</v>
      </c>
      <c r="V353" s="22">
        <v>8</v>
      </c>
    </row>
    <row r="354" spans="2:22" x14ac:dyDescent="0.25">
      <c r="B354" s="22">
        <v>37</v>
      </c>
      <c r="C354" s="22">
        <v>0</v>
      </c>
      <c r="D354" s="22" t="s">
        <v>0</v>
      </c>
      <c r="E354" s="22" t="s">
        <v>7</v>
      </c>
      <c r="F354" s="22" t="s">
        <v>8</v>
      </c>
      <c r="G354" s="22">
        <v>4</v>
      </c>
      <c r="H354" s="22" t="s">
        <v>9</v>
      </c>
      <c r="I354" s="22">
        <v>3</v>
      </c>
      <c r="J354" s="22">
        <v>2</v>
      </c>
      <c r="K354" s="22">
        <v>4</v>
      </c>
      <c r="L354" s="22" t="s">
        <v>15</v>
      </c>
      <c r="M354" s="22">
        <v>6347</v>
      </c>
      <c r="N354" s="22" t="s">
        <v>11</v>
      </c>
      <c r="O354" s="22">
        <v>8</v>
      </c>
      <c r="P354" s="22">
        <v>2</v>
      </c>
      <c r="Q354" s="22">
        <v>6</v>
      </c>
      <c r="R354" s="22">
        <f t="shared" si="10"/>
        <v>2</v>
      </c>
      <c r="S354" s="22">
        <v>2</v>
      </c>
      <c r="T354" s="22">
        <v>0</v>
      </c>
      <c r="U354" s="22">
        <v>4</v>
      </c>
      <c r="V354" s="22">
        <v>5</v>
      </c>
    </row>
    <row r="355" spans="2:22" x14ac:dyDescent="0.25">
      <c r="B355" s="22">
        <v>38</v>
      </c>
      <c r="C355" s="22">
        <v>0</v>
      </c>
      <c r="D355" s="22" t="s">
        <v>0</v>
      </c>
      <c r="E355" s="22" t="s">
        <v>7</v>
      </c>
      <c r="F355" s="22" t="s">
        <v>2</v>
      </c>
      <c r="G355" s="22">
        <v>3</v>
      </c>
      <c r="H355" s="22" t="s">
        <v>9</v>
      </c>
      <c r="I355" s="22">
        <v>2</v>
      </c>
      <c r="J355" s="22">
        <v>3</v>
      </c>
      <c r="K355" s="22">
        <v>4</v>
      </c>
      <c r="L355" s="22" t="s">
        <v>15</v>
      </c>
      <c r="M355" s="22">
        <v>11510</v>
      </c>
      <c r="N355" s="22" t="s">
        <v>5</v>
      </c>
      <c r="O355" s="22">
        <v>12</v>
      </c>
      <c r="P355" s="22">
        <v>3</v>
      </c>
      <c r="Q355" s="22">
        <v>11</v>
      </c>
      <c r="R355" s="22">
        <f t="shared" si="10"/>
        <v>1</v>
      </c>
      <c r="S355" s="22">
        <v>10</v>
      </c>
      <c r="T355" s="22">
        <v>2</v>
      </c>
      <c r="U355" s="22">
        <v>9</v>
      </c>
      <c r="V355" s="22">
        <v>15</v>
      </c>
    </row>
    <row r="356" spans="2:22" x14ac:dyDescent="0.25">
      <c r="B356" s="22">
        <v>31</v>
      </c>
      <c r="C356" s="22">
        <v>0</v>
      </c>
      <c r="D356" s="22" t="s">
        <v>0</v>
      </c>
      <c r="E356" s="22" t="s">
        <v>7</v>
      </c>
      <c r="F356" s="22" t="s">
        <v>8</v>
      </c>
      <c r="G356" s="22">
        <v>3</v>
      </c>
      <c r="H356" s="22" t="s">
        <v>3</v>
      </c>
      <c r="I356" s="22">
        <v>3</v>
      </c>
      <c r="J356" s="22">
        <v>3</v>
      </c>
      <c r="K356" s="22">
        <v>4</v>
      </c>
      <c r="L356" s="22" t="s">
        <v>4</v>
      </c>
      <c r="M356" s="22">
        <v>7143</v>
      </c>
      <c r="N356" s="22" t="s">
        <v>5</v>
      </c>
      <c r="O356" s="22">
        <v>11</v>
      </c>
      <c r="P356" s="22">
        <v>2</v>
      </c>
      <c r="Q356" s="22">
        <v>11</v>
      </c>
      <c r="R356" s="22">
        <f t="shared" si="10"/>
        <v>0</v>
      </c>
      <c r="S356" s="22">
        <v>9</v>
      </c>
      <c r="T356" s="22">
        <v>4</v>
      </c>
      <c r="U356" s="22">
        <v>10</v>
      </c>
      <c r="V356" s="22">
        <v>7</v>
      </c>
    </row>
    <row r="357" spans="2:22" x14ac:dyDescent="0.25">
      <c r="B357" s="22">
        <v>29</v>
      </c>
      <c r="C357" s="22">
        <v>0</v>
      </c>
      <c r="D357" s="22" t="s">
        <v>0</v>
      </c>
      <c r="E357" s="22" t="s">
        <v>1</v>
      </c>
      <c r="F357" s="22" t="s">
        <v>14</v>
      </c>
      <c r="G357" s="22">
        <v>4</v>
      </c>
      <c r="H357" s="22" t="s">
        <v>3</v>
      </c>
      <c r="I357" s="22">
        <v>2</v>
      </c>
      <c r="J357" s="22">
        <v>2</v>
      </c>
      <c r="K357" s="22">
        <v>2</v>
      </c>
      <c r="L357" s="22" t="s">
        <v>15</v>
      </c>
      <c r="M357" s="22">
        <v>8268</v>
      </c>
      <c r="N357" s="22" t="s">
        <v>5</v>
      </c>
      <c r="O357" s="22">
        <v>7</v>
      </c>
      <c r="P357" s="22">
        <v>3</v>
      </c>
      <c r="Q357" s="22">
        <v>7</v>
      </c>
      <c r="R357" s="22">
        <f t="shared" si="10"/>
        <v>0</v>
      </c>
      <c r="S357" s="22">
        <v>7</v>
      </c>
      <c r="T357" s="22">
        <v>1</v>
      </c>
      <c r="U357" s="22">
        <v>7</v>
      </c>
      <c r="V357" s="22">
        <v>10</v>
      </c>
    </row>
    <row r="358" spans="2:22" x14ac:dyDescent="0.25">
      <c r="B358" s="22">
        <v>35</v>
      </c>
      <c r="C358" s="22">
        <v>0</v>
      </c>
      <c r="D358" s="22" t="s">
        <v>0</v>
      </c>
      <c r="E358" s="22" t="s">
        <v>7</v>
      </c>
      <c r="F358" s="22" t="s">
        <v>17</v>
      </c>
      <c r="G358" s="22">
        <v>3</v>
      </c>
      <c r="H358" s="22" t="s">
        <v>9</v>
      </c>
      <c r="I358" s="22">
        <v>3</v>
      </c>
      <c r="J358" s="22">
        <v>3</v>
      </c>
      <c r="K358" s="22">
        <v>2</v>
      </c>
      <c r="L358" s="22" t="s">
        <v>4</v>
      </c>
      <c r="M358" s="22">
        <v>8095</v>
      </c>
      <c r="N358" s="22" t="s">
        <v>11</v>
      </c>
      <c r="O358" s="22">
        <v>17</v>
      </c>
      <c r="P358" s="22">
        <v>3</v>
      </c>
      <c r="Q358" s="22">
        <v>16</v>
      </c>
      <c r="R358" s="22">
        <f t="shared" si="10"/>
        <v>1</v>
      </c>
      <c r="S358" s="22">
        <v>6</v>
      </c>
      <c r="T358" s="22">
        <v>0</v>
      </c>
      <c r="U358" s="22">
        <v>13</v>
      </c>
      <c r="V358" s="22">
        <v>5</v>
      </c>
    </row>
    <row r="359" spans="2:22" x14ac:dyDescent="0.25">
      <c r="B359" s="22">
        <v>23</v>
      </c>
      <c r="C359" s="22">
        <v>0</v>
      </c>
      <c r="D359" s="22" t="s">
        <v>0</v>
      </c>
      <c r="E359" s="22" t="s">
        <v>7</v>
      </c>
      <c r="F359" s="22" t="s">
        <v>2</v>
      </c>
      <c r="G359" s="22">
        <v>3</v>
      </c>
      <c r="H359" s="22" t="s">
        <v>9</v>
      </c>
      <c r="I359" s="22">
        <v>3</v>
      </c>
      <c r="J359" s="22">
        <v>1</v>
      </c>
      <c r="K359" s="22">
        <v>4</v>
      </c>
      <c r="L359" s="22" t="s">
        <v>15</v>
      </c>
      <c r="M359" s="22">
        <v>2904</v>
      </c>
      <c r="N359" s="22" t="s">
        <v>11</v>
      </c>
      <c r="O359" s="22">
        <v>4</v>
      </c>
      <c r="P359" s="22">
        <v>2</v>
      </c>
      <c r="Q359" s="22">
        <v>4</v>
      </c>
      <c r="R359" s="22">
        <f t="shared" si="10"/>
        <v>0</v>
      </c>
      <c r="S359" s="22">
        <v>2</v>
      </c>
      <c r="T359" s="22">
        <v>0</v>
      </c>
      <c r="U359" s="22">
        <v>2</v>
      </c>
      <c r="V359" s="22">
        <v>26</v>
      </c>
    </row>
    <row r="360" spans="2:22" x14ac:dyDescent="0.25">
      <c r="B360" s="22">
        <v>41</v>
      </c>
      <c r="C360" s="22">
        <v>0</v>
      </c>
      <c r="D360" s="22" t="s">
        <v>0</v>
      </c>
      <c r="E360" s="22" t="s">
        <v>7</v>
      </c>
      <c r="F360" s="22" t="s">
        <v>8</v>
      </c>
      <c r="G360" s="22">
        <v>4</v>
      </c>
      <c r="H360" s="22" t="s">
        <v>9</v>
      </c>
      <c r="I360" s="22">
        <v>2</v>
      </c>
      <c r="J360" s="22">
        <v>2</v>
      </c>
      <c r="K360" s="22">
        <v>2</v>
      </c>
      <c r="L360" s="22" t="s">
        <v>4</v>
      </c>
      <c r="M360" s="22">
        <v>6032</v>
      </c>
      <c r="N360" s="22" t="s">
        <v>5</v>
      </c>
      <c r="O360" s="22">
        <v>8</v>
      </c>
      <c r="P360" s="22">
        <v>3</v>
      </c>
      <c r="Q360" s="22">
        <v>5</v>
      </c>
      <c r="R360" s="22">
        <f t="shared" si="10"/>
        <v>3</v>
      </c>
      <c r="S360" s="22">
        <v>4</v>
      </c>
      <c r="T360" s="22">
        <v>1</v>
      </c>
      <c r="U360" s="22">
        <v>2</v>
      </c>
      <c r="V360" s="22">
        <v>6</v>
      </c>
    </row>
    <row r="361" spans="2:22" x14ac:dyDescent="0.25">
      <c r="B361" s="22">
        <v>47</v>
      </c>
      <c r="C361" s="22">
        <v>0</v>
      </c>
      <c r="D361" s="22" t="s">
        <v>6</v>
      </c>
      <c r="E361" s="22" t="s">
        <v>1</v>
      </c>
      <c r="F361" s="22" t="s">
        <v>8</v>
      </c>
      <c r="G361" s="22">
        <v>2</v>
      </c>
      <c r="H361" s="22" t="s">
        <v>9</v>
      </c>
      <c r="I361" s="22">
        <v>3</v>
      </c>
      <c r="J361" s="22">
        <v>2</v>
      </c>
      <c r="K361" s="22">
        <v>3</v>
      </c>
      <c r="L361" s="22" t="s">
        <v>4</v>
      </c>
      <c r="M361" s="22">
        <v>2976</v>
      </c>
      <c r="N361" s="22" t="s">
        <v>11</v>
      </c>
      <c r="O361" s="22">
        <v>5</v>
      </c>
      <c r="P361" s="22">
        <v>3</v>
      </c>
      <c r="Q361" s="22">
        <v>0</v>
      </c>
      <c r="R361" s="22">
        <f t="shared" si="10"/>
        <v>5</v>
      </c>
      <c r="S361" s="22">
        <v>0</v>
      </c>
      <c r="T361" s="22">
        <v>0</v>
      </c>
      <c r="U361" s="22">
        <v>0</v>
      </c>
      <c r="V361" s="22">
        <v>4</v>
      </c>
    </row>
    <row r="362" spans="2:22" x14ac:dyDescent="0.25">
      <c r="B362" s="22">
        <v>42</v>
      </c>
      <c r="C362" s="22">
        <v>0</v>
      </c>
      <c r="D362" s="22" t="s">
        <v>0</v>
      </c>
      <c r="E362" s="22" t="s">
        <v>7</v>
      </c>
      <c r="F362" s="22" t="s">
        <v>2</v>
      </c>
      <c r="G362" s="22">
        <v>1</v>
      </c>
      <c r="H362" s="22" t="s">
        <v>3</v>
      </c>
      <c r="I362" s="22">
        <v>3</v>
      </c>
      <c r="J362" s="22">
        <v>4</v>
      </c>
      <c r="K362" s="22">
        <v>4</v>
      </c>
      <c r="L362" s="22" t="s">
        <v>4</v>
      </c>
      <c r="M362" s="22">
        <v>15992</v>
      </c>
      <c r="N362" s="22" t="s">
        <v>11</v>
      </c>
      <c r="O362" s="22">
        <v>16</v>
      </c>
      <c r="P362" s="22">
        <v>3</v>
      </c>
      <c r="Q362" s="22">
        <v>1</v>
      </c>
      <c r="R362" s="22">
        <f t="shared" si="10"/>
        <v>15</v>
      </c>
      <c r="S362" s="22">
        <v>0</v>
      </c>
      <c r="T362" s="22">
        <v>0</v>
      </c>
      <c r="U362" s="22">
        <v>0</v>
      </c>
      <c r="V362" s="22">
        <v>23</v>
      </c>
    </row>
    <row r="363" spans="2:22" x14ac:dyDescent="0.25">
      <c r="B363" s="22">
        <v>29</v>
      </c>
      <c r="C363" s="22">
        <v>0</v>
      </c>
      <c r="D363" s="22" t="s">
        <v>12</v>
      </c>
      <c r="E363" s="22" t="s">
        <v>1</v>
      </c>
      <c r="F363" s="22" t="s">
        <v>2</v>
      </c>
      <c r="G363" s="22">
        <v>4</v>
      </c>
      <c r="H363" s="22" t="s">
        <v>9</v>
      </c>
      <c r="I363" s="22">
        <v>3</v>
      </c>
      <c r="J363" s="22">
        <v>2</v>
      </c>
      <c r="K363" s="22">
        <v>3</v>
      </c>
      <c r="L363" s="22" t="s">
        <v>10</v>
      </c>
      <c r="M363" s="22">
        <v>4649</v>
      </c>
      <c r="N363" s="22" t="s">
        <v>11</v>
      </c>
      <c r="O363" s="22">
        <v>4</v>
      </c>
      <c r="P363" s="22">
        <v>2</v>
      </c>
      <c r="Q363" s="22">
        <v>4</v>
      </c>
      <c r="R363" s="22">
        <f t="shared" si="10"/>
        <v>0</v>
      </c>
      <c r="S363" s="22">
        <v>3</v>
      </c>
      <c r="T363" s="22">
        <v>0</v>
      </c>
      <c r="U363" s="22">
        <v>2</v>
      </c>
      <c r="V363" s="22">
        <v>2</v>
      </c>
    </row>
    <row r="364" spans="2:22" x14ac:dyDescent="0.25">
      <c r="B364" s="22">
        <v>42</v>
      </c>
      <c r="C364" s="22">
        <v>0</v>
      </c>
      <c r="D364" s="22" t="s">
        <v>0</v>
      </c>
      <c r="E364" s="22" t="s">
        <v>13</v>
      </c>
      <c r="F364" s="22" t="s">
        <v>17</v>
      </c>
      <c r="G364" s="22">
        <v>3</v>
      </c>
      <c r="H364" s="22" t="s">
        <v>9</v>
      </c>
      <c r="I364" s="22">
        <v>3</v>
      </c>
      <c r="J364" s="22">
        <v>1</v>
      </c>
      <c r="K364" s="22">
        <v>3</v>
      </c>
      <c r="L364" s="22" t="s">
        <v>15</v>
      </c>
      <c r="M364" s="22">
        <v>2696</v>
      </c>
      <c r="N364" s="22" t="s">
        <v>5</v>
      </c>
      <c r="O364" s="22">
        <v>4</v>
      </c>
      <c r="P364" s="22">
        <v>3</v>
      </c>
      <c r="Q364" s="22">
        <v>3</v>
      </c>
      <c r="R364" s="22">
        <f t="shared" si="10"/>
        <v>1</v>
      </c>
      <c r="S364" s="22">
        <v>2</v>
      </c>
      <c r="T364" s="22">
        <v>1</v>
      </c>
      <c r="U364" s="22">
        <v>0</v>
      </c>
      <c r="V364" s="22">
        <v>2</v>
      </c>
    </row>
    <row r="365" spans="2:22" x14ac:dyDescent="0.25">
      <c r="B365" s="22">
        <v>32</v>
      </c>
      <c r="C365" s="22">
        <v>0</v>
      </c>
      <c r="D365" s="22" t="s">
        <v>0</v>
      </c>
      <c r="E365" s="22" t="s">
        <v>7</v>
      </c>
      <c r="F365" s="22" t="s">
        <v>8</v>
      </c>
      <c r="G365" s="22">
        <v>3</v>
      </c>
      <c r="H365" s="22" t="s">
        <v>3</v>
      </c>
      <c r="I365" s="22">
        <v>3</v>
      </c>
      <c r="J365" s="22">
        <v>1</v>
      </c>
      <c r="K365" s="22">
        <v>2</v>
      </c>
      <c r="L365" s="22" t="s">
        <v>10</v>
      </c>
      <c r="M365" s="22">
        <v>2370</v>
      </c>
      <c r="N365" s="22" t="s">
        <v>11</v>
      </c>
      <c r="O365" s="22">
        <v>8</v>
      </c>
      <c r="P365" s="22">
        <v>3</v>
      </c>
      <c r="Q365" s="22">
        <v>8</v>
      </c>
      <c r="R365" s="22">
        <f t="shared" si="10"/>
        <v>0</v>
      </c>
      <c r="S365" s="22">
        <v>0</v>
      </c>
      <c r="T365" s="22">
        <v>0</v>
      </c>
      <c r="U365" s="22">
        <v>7</v>
      </c>
      <c r="V365" s="22">
        <v>2</v>
      </c>
    </row>
    <row r="366" spans="2:22" x14ac:dyDescent="0.25">
      <c r="B366" s="22">
        <v>48</v>
      </c>
      <c r="C366" s="22">
        <v>0</v>
      </c>
      <c r="D366" s="22" t="s">
        <v>0</v>
      </c>
      <c r="E366" s="22" t="s">
        <v>1</v>
      </c>
      <c r="F366" s="22" t="s">
        <v>8</v>
      </c>
      <c r="G366" s="22">
        <v>1</v>
      </c>
      <c r="H366" s="22" t="s">
        <v>3</v>
      </c>
      <c r="I366" s="22">
        <v>3</v>
      </c>
      <c r="J366" s="22">
        <v>3</v>
      </c>
      <c r="K366" s="22">
        <v>3</v>
      </c>
      <c r="L366" s="22" t="s">
        <v>10</v>
      </c>
      <c r="M366" s="22">
        <v>12504</v>
      </c>
      <c r="N366" s="22" t="s">
        <v>11</v>
      </c>
      <c r="O366" s="22">
        <v>15</v>
      </c>
      <c r="P366" s="22">
        <v>1</v>
      </c>
      <c r="Q366" s="22">
        <v>0</v>
      </c>
      <c r="R366" s="22">
        <f t="shared" si="10"/>
        <v>15</v>
      </c>
      <c r="S366" s="22">
        <v>0</v>
      </c>
      <c r="T366" s="22">
        <v>0</v>
      </c>
      <c r="U366" s="22">
        <v>0</v>
      </c>
      <c r="V366" s="22">
        <v>29</v>
      </c>
    </row>
    <row r="367" spans="2:22" x14ac:dyDescent="0.25">
      <c r="B367" s="22">
        <v>37</v>
      </c>
      <c r="C367" s="22">
        <v>0</v>
      </c>
      <c r="D367" s="22" t="s">
        <v>0</v>
      </c>
      <c r="E367" s="22" t="s">
        <v>7</v>
      </c>
      <c r="F367" s="22" t="s">
        <v>8</v>
      </c>
      <c r="G367" s="22">
        <v>3</v>
      </c>
      <c r="H367" s="22" t="s">
        <v>9</v>
      </c>
      <c r="I367" s="22">
        <v>4</v>
      </c>
      <c r="J367" s="22">
        <v>2</v>
      </c>
      <c r="K367" s="22">
        <v>1</v>
      </c>
      <c r="L367" s="22" t="s">
        <v>15</v>
      </c>
      <c r="M367" s="22">
        <v>5974</v>
      </c>
      <c r="N367" s="22" t="s">
        <v>5</v>
      </c>
      <c r="O367" s="22">
        <v>13</v>
      </c>
      <c r="P367" s="22">
        <v>3</v>
      </c>
      <c r="Q367" s="22">
        <v>7</v>
      </c>
      <c r="R367" s="22">
        <f t="shared" si="10"/>
        <v>6</v>
      </c>
      <c r="S367" s="22">
        <v>7</v>
      </c>
      <c r="T367" s="22">
        <v>6</v>
      </c>
      <c r="U367" s="22">
        <v>7</v>
      </c>
      <c r="V367" s="22">
        <v>6</v>
      </c>
    </row>
    <row r="368" spans="2:22" x14ac:dyDescent="0.25">
      <c r="B368" s="22">
        <v>30</v>
      </c>
      <c r="C368" s="22">
        <v>0</v>
      </c>
      <c r="D368" s="22" t="s">
        <v>12</v>
      </c>
      <c r="E368" s="22" t="s">
        <v>1</v>
      </c>
      <c r="F368" s="22" t="s">
        <v>17</v>
      </c>
      <c r="G368" s="22">
        <v>4</v>
      </c>
      <c r="H368" s="22" t="s">
        <v>3</v>
      </c>
      <c r="I368" s="22">
        <v>3</v>
      </c>
      <c r="J368" s="22">
        <v>2</v>
      </c>
      <c r="K368" s="22">
        <v>3</v>
      </c>
      <c r="L368" s="22" t="s">
        <v>10</v>
      </c>
      <c r="M368" s="22">
        <v>4736</v>
      </c>
      <c r="N368" s="22" t="s">
        <v>5</v>
      </c>
      <c r="O368" s="22">
        <v>4</v>
      </c>
      <c r="P368" s="22">
        <v>4</v>
      </c>
      <c r="Q368" s="22">
        <v>2</v>
      </c>
      <c r="R368" s="22">
        <f t="shared" si="10"/>
        <v>2</v>
      </c>
      <c r="S368" s="22">
        <v>2</v>
      </c>
      <c r="T368" s="22">
        <v>2</v>
      </c>
      <c r="U368" s="22">
        <v>2</v>
      </c>
      <c r="V368" s="22">
        <v>25</v>
      </c>
    </row>
    <row r="369" spans="2:22" x14ac:dyDescent="0.25">
      <c r="B369" s="22">
        <v>26</v>
      </c>
      <c r="C369" s="22">
        <v>0</v>
      </c>
      <c r="D369" s="22" t="s">
        <v>0</v>
      </c>
      <c r="E369" s="22" t="s">
        <v>1</v>
      </c>
      <c r="F369" s="22" t="s">
        <v>2</v>
      </c>
      <c r="G369" s="22">
        <v>3</v>
      </c>
      <c r="H369" s="22" t="s">
        <v>9</v>
      </c>
      <c r="I369" s="22">
        <v>3</v>
      </c>
      <c r="J369" s="22">
        <v>2</v>
      </c>
      <c r="K369" s="22">
        <v>3</v>
      </c>
      <c r="L369" s="22" t="s">
        <v>10</v>
      </c>
      <c r="M369" s="22">
        <v>5296</v>
      </c>
      <c r="N369" s="22" t="s">
        <v>11</v>
      </c>
      <c r="O369" s="22">
        <v>8</v>
      </c>
      <c r="P369" s="22">
        <v>3</v>
      </c>
      <c r="Q369" s="22">
        <v>8</v>
      </c>
      <c r="R369" s="22">
        <f t="shared" si="10"/>
        <v>0</v>
      </c>
      <c r="S369" s="22">
        <v>7</v>
      </c>
      <c r="T369" s="22">
        <v>7</v>
      </c>
      <c r="U369" s="22">
        <v>7</v>
      </c>
      <c r="V369" s="22">
        <v>1</v>
      </c>
    </row>
    <row r="370" spans="2:22" x14ac:dyDescent="0.25">
      <c r="B370" s="22">
        <v>42</v>
      </c>
      <c r="C370" s="22">
        <v>0</v>
      </c>
      <c r="D370" s="22" t="s">
        <v>0</v>
      </c>
      <c r="E370" s="22" t="s">
        <v>7</v>
      </c>
      <c r="F370" s="22" t="s">
        <v>20</v>
      </c>
      <c r="G370" s="22">
        <v>1</v>
      </c>
      <c r="H370" s="22" t="s">
        <v>9</v>
      </c>
      <c r="I370" s="22">
        <v>2</v>
      </c>
      <c r="J370" s="22">
        <v>2</v>
      </c>
      <c r="K370" s="22">
        <v>4</v>
      </c>
      <c r="L370" s="22" t="s">
        <v>4</v>
      </c>
      <c r="M370" s="22">
        <v>6781</v>
      </c>
      <c r="N370" s="22" t="s">
        <v>11</v>
      </c>
      <c r="O370" s="22">
        <v>14</v>
      </c>
      <c r="P370" s="22">
        <v>3</v>
      </c>
      <c r="Q370" s="22">
        <v>1</v>
      </c>
      <c r="R370" s="22">
        <f t="shared" si="10"/>
        <v>13</v>
      </c>
      <c r="S370" s="22">
        <v>0</v>
      </c>
      <c r="T370" s="22">
        <v>0</v>
      </c>
      <c r="U370" s="22">
        <v>0</v>
      </c>
      <c r="V370" s="22">
        <v>2</v>
      </c>
    </row>
    <row r="371" spans="2:22" x14ac:dyDescent="0.25">
      <c r="B371" s="22">
        <v>21</v>
      </c>
      <c r="C371" s="22">
        <v>1</v>
      </c>
      <c r="D371" s="22" t="s">
        <v>6</v>
      </c>
      <c r="E371" s="22" t="s">
        <v>1</v>
      </c>
      <c r="F371" s="22" t="s">
        <v>17</v>
      </c>
      <c r="G371" s="22">
        <v>1</v>
      </c>
      <c r="H371" s="22" t="s">
        <v>3</v>
      </c>
      <c r="I371" s="22">
        <v>2</v>
      </c>
      <c r="J371" s="22">
        <v>1</v>
      </c>
      <c r="K371" s="22">
        <v>2</v>
      </c>
      <c r="L371" s="22" t="s">
        <v>4</v>
      </c>
      <c r="M371" s="22">
        <v>2174</v>
      </c>
      <c r="N371" s="22" t="s">
        <v>5</v>
      </c>
      <c r="O371" s="22">
        <v>3</v>
      </c>
      <c r="P371" s="22">
        <v>3</v>
      </c>
      <c r="Q371" s="22">
        <v>3</v>
      </c>
      <c r="R371" s="22">
        <f t="shared" si="10"/>
        <v>0</v>
      </c>
      <c r="S371" s="22">
        <v>2</v>
      </c>
      <c r="T371" s="22">
        <v>1</v>
      </c>
      <c r="U371" s="22">
        <v>2</v>
      </c>
      <c r="V371" s="22">
        <v>1</v>
      </c>
    </row>
    <row r="372" spans="2:22" x14ac:dyDescent="0.25">
      <c r="B372" s="22">
        <v>36</v>
      </c>
      <c r="C372" s="22">
        <v>0</v>
      </c>
      <c r="D372" s="22" t="s">
        <v>12</v>
      </c>
      <c r="E372" s="22" t="s">
        <v>1</v>
      </c>
      <c r="F372" s="22" t="s">
        <v>8</v>
      </c>
      <c r="G372" s="22">
        <v>4</v>
      </c>
      <c r="H372" s="22" t="s">
        <v>3</v>
      </c>
      <c r="I372" s="22">
        <v>3</v>
      </c>
      <c r="J372" s="22">
        <v>2</v>
      </c>
      <c r="K372" s="22">
        <v>4</v>
      </c>
      <c r="L372" s="22" t="s">
        <v>4</v>
      </c>
      <c r="M372" s="22">
        <v>6653</v>
      </c>
      <c r="N372" s="22" t="s">
        <v>11</v>
      </c>
      <c r="O372" s="22">
        <v>7</v>
      </c>
      <c r="P372" s="22">
        <v>3</v>
      </c>
      <c r="Q372" s="22">
        <v>1</v>
      </c>
      <c r="R372" s="22">
        <f t="shared" si="10"/>
        <v>6</v>
      </c>
      <c r="S372" s="22">
        <v>0</v>
      </c>
      <c r="T372" s="22">
        <v>0</v>
      </c>
      <c r="U372" s="22">
        <v>0</v>
      </c>
      <c r="V372" s="22">
        <v>1</v>
      </c>
    </row>
    <row r="373" spans="2:22" x14ac:dyDescent="0.25">
      <c r="B373" s="22">
        <v>36</v>
      </c>
      <c r="C373" s="22">
        <v>0</v>
      </c>
      <c r="D373" s="22" t="s">
        <v>6</v>
      </c>
      <c r="E373" s="22" t="s">
        <v>1</v>
      </c>
      <c r="F373" s="22" t="s">
        <v>8</v>
      </c>
      <c r="G373" s="22">
        <v>1</v>
      </c>
      <c r="H373" s="22" t="s">
        <v>9</v>
      </c>
      <c r="I373" s="22">
        <v>2</v>
      </c>
      <c r="J373" s="22">
        <v>3</v>
      </c>
      <c r="K373" s="22">
        <v>4</v>
      </c>
      <c r="L373" s="22" t="s">
        <v>10</v>
      </c>
      <c r="M373" s="22">
        <v>9699</v>
      </c>
      <c r="N373" s="22" t="s">
        <v>11</v>
      </c>
      <c r="O373" s="22">
        <v>16</v>
      </c>
      <c r="P373" s="22">
        <v>3</v>
      </c>
      <c r="Q373" s="22">
        <v>13</v>
      </c>
      <c r="R373" s="22">
        <f t="shared" si="10"/>
        <v>3</v>
      </c>
      <c r="S373" s="22">
        <v>9</v>
      </c>
      <c r="T373" s="22">
        <v>1</v>
      </c>
      <c r="U373" s="22">
        <v>12</v>
      </c>
      <c r="V373" s="22">
        <v>3</v>
      </c>
    </row>
    <row r="374" spans="2:22" x14ac:dyDescent="0.25">
      <c r="B374" s="22">
        <v>57</v>
      </c>
      <c r="C374" s="22">
        <v>0</v>
      </c>
      <c r="D374" s="22" t="s">
        <v>0</v>
      </c>
      <c r="E374" s="22" t="s">
        <v>7</v>
      </c>
      <c r="F374" s="22" t="s">
        <v>8</v>
      </c>
      <c r="G374" s="22">
        <v>4</v>
      </c>
      <c r="H374" s="22" t="s">
        <v>9</v>
      </c>
      <c r="I374" s="22">
        <v>3</v>
      </c>
      <c r="J374" s="22">
        <v>2</v>
      </c>
      <c r="K374" s="22">
        <v>3</v>
      </c>
      <c r="L374" s="22" t="s">
        <v>10</v>
      </c>
      <c r="M374" s="22">
        <v>6755</v>
      </c>
      <c r="N374" s="22" t="s">
        <v>11</v>
      </c>
      <c r="O374" s="22">
        <v>15</v>
      </c>
      <c r="P374" s="22">
        <v>3</v>
      </c>
      <c r="Q374" s="22">
        <v>3</v>
      </c>
      <c r="R374" s="22">
        <f t="shared" si="10"/>
        <v>12</v>
      </c>
      <c r="S374" s="22">
        <v>2</v>
      </c>
      <c r="T374" s="22">
        <v>1</v>
      </c>
      <c r="U374" s="22">
        <v>2</v>
      </c>
      <c r="V374" s="22">
        <v>1</v>
      </c>
    </row>
    <row r="375" spans="2:22" x14ac:dyDescent="0.25">
      <c r="B375" s="22">
        <v>40</v>
      </c>
      <c r="C375" s="22">
        <v>0</v>
      </c>
      <c r="D375" s="22" t="s">
        <v>0</v>
      </c>
      <c r="E375" s="22" t="s">
        <v>7</v>
      </c>
      <c r="F375" s="22" t="s">
        <v>2</v>
      </c>
      <c r="G375" s="22">
        <v>4</v>
      </c>
      <c r="H375" s="22" t="s">
        <v>3</v>
      </c>
      <c r="I375" s="22">
        <v>4</v>
      </c>
      <c r="J375" s="22">
        <v>1</v>
      </c>
      <c r="K375" s="22">
        <v>3</v>
      </c>
      <c r="L375" s="22" t="s">
        <v>10</v>
      </c>
      <c r="M375" s="22">
        <v>2213</v>
      </c>
      <c r="N375" s="22" t="s">
        <v>5</v>
      </c>
      <c r="O375" s="22">
        <v>10</v>
      </c>
      <c r="P375" s="22">
        <v>3</v>
      </c>
      <c r="Q375" s="22">
        <v>7</v>
      </c>
      <c r="R375" s="22">
        <f t="shared" si="10"/>
        <v>3</v>
      </c>
      <c r="S375" s="22">
        <v>7</v>
      </c>
      <c r="T375" s="22">
        <v>1</v>
      </c>
      <c r="U375" s="22">
        <v>7</v>
      </c>
      <c r="V375" s="22">
        <v>10</v>
      </c>
    </row>
    <row r="376" spans="2:22" x14ac:dyDescent="0.25">
      <c r="B376" s="22">
        <v>21</v>
      </c>
      <c r="C376" s="22">
        <v>0</v>
      </c>
      <c r="D376" s="22" t="s">
        <v>12</v>
      </c>
      <c r="E376" s="22" t="s">
        <v>1</v>
      </c>
      <c r="F376" s="22" t="s">
        <v>8</v>
      </c>
      <c r="G376" s="22">
        <v>1</v>
      </c>
      <c r="H376" s="22" t="s">
        <v>9</v>
      </c>
      <c r="I376" s="22">
        <v>3</v>
      </c>
      <c r="J376" s="22">
        <v>1</v>
      </c>
      <c r="K376" s="22">
        <v>4</v>
      </c>
      <c r="L376" s="22" t="s">
        <v>4</v>
      </c>
      <c r="M376" s="22">
        <v>2610</v>
      </c>
      <c r="N376" s="22" t="s">
        <v>11</v>
      </c>
      <c r="O376" s="22">
        <v>3</v>
      </c>
      <c r="P376" s="22">
        <v>2</v>
      </c>
      <c r="Q376" s="22">
        <v>3</v>
      </c>
      <c r="R376" s="22">
        <f t="shared" si="10"/>
        <v>0</v>
      </c>
      <c r="S376" s="22">
        <v>2</v>
      </c>
      <c r="T376" s="22">
        <v>2</v>
      </c>
      <c r="U376" s="22">
        <v>2</v>
      </c>
      <c r="V376" s="22">
        <v>9</v>
      </c>
    </row>
    <row r="377" spans="2:22" x14ac:dyDescent="0.25">
      <c r="B377" s="22">
        <v>33</v>
      </c>
      <c r="C377" s="22">
        <v>1</v>
      </c>
      <c r="D377" s="22" t="s">
        <v>0</v>
      </c>
      <c r="E377" s="22" t="s">
        <v>1</v>
      </c>
      <c r="F377" s="22" t="s">
        <v>14</v>
      </c>
      <c r="G377" s="22">
        <v>4</v>
      </c>
      <c r="H377" s="22" t="s">
        <v>3</v>
      </c>
      <c r="I377" s="22">
        <v>3</v>
      </c>
      <c r="J377" s="22">
        <v>1</v>
      </c>
      <c r="K377" s="22">
        <v>3</v>
      </c>
      <c r="L377" s="22" t="s">
        <v>4</v>
      </c>
      <c r="M377" s="22">
        <v>2851</v>
      </c>
      <c r="N377" s="22" t="s">
        <v>5</v>
      </c>
      <c r="O377" s="22">
        <v>1</v>
      </c>
      <c r="P377" s="22">
        <v>3</v>
      </c>
      <c r="Q377" s="22">
        <v>1</v>
      </c>
      <c r="R377" s="22">
        <f t="shared" si="10"/>
        <v>0</v>
      </c>
      <c r="S377" s="22">
        <v>0</v>
      </c>
      <c r="T377" s="22">
        <v>0</v>
      </c>
      <c r="U377" s="22">
        <v>0</v>
      </c>
      <c r="V377" s="22">
        <v>5</v>
      </c>
    </row>
    <row r="378" spans="2:22" x14ac:dyDescent="0.25">
      <c r="B378" s="22">
        <v>37</v>
      </c>
      <c r="C378" s="22">
        <v>0</v>
      </c>
      <c r="D378" s="22" t="s">
        <v>0</v>
      </c>
      <c r="E378" s="22" t="s">
        <v>7</v>
      </c>
      <c r="F378" s="22" t="s">
        <v>8</v>
      </c>
      <c r="G378" s="22">
        <v>3</v>
      </c>
      <c r="H378" s="22" t="s">
        <v>3</v>
      </c>
      <c r="I378" s="22">
        <v>3</v>
      </c>
      <c r="J378" s="22">
        <v>1</v>
      </c>
      <c r="K378" s="22">
        <v>1</v>
      </c>
      <c r="L378" s="22" t="s">
        <v>10</v>
      </c>
      <c r="M378" s="22">
        <v>3452</v>
      </c>
      <c r="N378" s="22" t="s">
        <v>11</v>
      </c>
      <c r="O378" s="22">
        <v>17</v>
      </c>
      <c r="P378" s="22">
        <v>3</v>
      </c>
      <c r="Q378" s="22">
        <v>5</v>
      </c>
      <c r="R378" s="22">
        <f t="shared" si="10"/>
        <v>12</v>
      </c>
      <c r="S378" s="22">
        <v>4</v>
      </c>
      <c r="T378" s="22">
        <v>0</v>
      </c>
      <c r="U378" s="22">
        <v>3</v>
      </c>
      <c r="V378" s="22">
        <v>10</v>
      </c>
    </row>
    <row r="379" spans="2:22" x14ac:dyDescent="0.25">
      <c r="B379" s="22">
        <v>46</v>
      </c>
      <c r="C379" s="22">
        <v>0</v>
      </c>
      <c r="D379" s="22" t="s">
        <v>12</v>
      </c>
      <c r="E379" s="22" t="s">
        <v>7</v>
      </c>
      <c r="F379" s="22" t="s">
        <v>8</v>
      </c>
      <c r="G379" s="22">
        <v>3</v>
      </c>
      <c r="H379" s="22" t="s">
        <v>3</v>
      </c>
      <c r="I379" s="22">
        <v>3</v>
      </c>
      <c r="J379" s="22">
        <v>2</v>
      </c>
      <c r="K379" s="22">
        <v>3</v>
      </c>
      <c r="L379" s="22" t="s">
        <v>10</v>
      </c>
      <c r="M379" s="22">
        <v>5258</v>
      </c>
      <c r="N379" s="22" t="s">
        <v>11</v>
      </c>
      <c r="O379" s="22">
        <v>7</v>
      </c>
      <c r="P379" s="22">
        <v>4</v>
      </c>
      <c r="Q379" s="22">
        <v>1</v>
      </c>
      <c r="R379" s="22">
        <f t="shared" si="10"/>
        <v>6</v>
      </c>
      <c r="S379" s="22">
        <v>0</v>
      </c>
      <c r="T379" s="22">
        <v>0</v>
      </c>
      <c r="U379" s="22">
        <v>0</v>
      </c>
      <c r="V379" s="22">
        <v>7</v>
      </c>
    </row>
    <row r="380" spans="2:22" x14ac:dyDescent="0.25">
      <c r="B380" s="22">
        <v>41</v>
      </c>
      <c r="C380" s="22">
        <v>1</v>
      </c>
      <c r="D380" s="22" t="s">
        <v>6</v>
      </c>
      <c r="E380" s="22" t="s">
        <v>1</v>
      </c>
      <c r="F380" s="22" t="s">
        <v>14</v>
      </c>
      <c r="G380" s="22">
        <v>1</v>
      </c>
      <c r="H380" s="22" t="s">
        <v>9</v>
      </c>
      <c r="I380" s="22">
        <v>3</v>
      </c>
      <c r="J380" s="22">
        <v>2</v>
      </c>
      <c r="K380" s="22">
        <v>2</v>
      </c>
      <c r="L380" s="22" t="s">
        <v>4</v>
      </c>
      <c r="M380" s="22">
        <v>9355</v>
      </c>
      <c r="N380" s="22" t="s">
        <v>11</v>
      </c>
      <c r="O380" s="22">
        <v>8</v>
      </c>
      <c r="P380" s="22">
        <v>3</v>
      </c>
      <c r="Q380" s="22">
        <v>8</v>
      </c>
      <c r="R380" s="22">
        <f t="shared" si="10"/>
        <v>0</v>
      </c>
      <c r="S380" s="22">
        <v>7</v>
      </c>
      <c r="T380" s="22">
        <v>7</v>
      </c>
      <c r="U380" s="22">
        <v>7</v>
      </c>
      <c r="V380" s="22">
        <v>4</v>
      </c>
    </row>
    <row r="381" spans="2:22" x14ac:dyDescent="0.25">
      <c r="B381" s="22">
        <v>50</v>
      </c>
      <c r="C381" s="22">
        <v>0</v>
      </c>
      <c r="D381" s="22" t="s">
        <v>0</v>
      </c>
      <c r="E381" s="22" t="s">
        <v>7</v>
      </c>
      <c r="F381" s="22" t="s">
        <v>17</v>
      </c>
      <c r="G381" s="22">
        <v>4</v>
      </c>
      <c r="H381" s="22" t="s">
        <v>9</v>
      </c>
      <c r="I381" s="22">
        <v>2</v>
      </c>
      <c r="J381" s="22">
        <v>3</v>
      </c>
      <c r="K381" s="22">
        <v>4</v>
      </c>
      <c r="L381" s="22" t="s">
        <v>4</v>
      </c>
      <c r="M381" s="22">
        <v>10496</v>
      </c>
      <c r="N381" s="22" t="s">
        <v>11</v>
      </c>
      <c r="O381" s="22">
        <v>20</v>
      </c>
      <c r="P381" s="22">
        <v>3</v>
      </c>
      <c r="Q381" s="22">
        <v>4</v>
      </c>
      <c r="R381" s="22">
        <f t="shared" si="10"/>
        <v>16</v>
      </c>
      <c r="S381" s="22">
        <v>3</v>
      </c>
      <c r="T381" s="22">
        <v>1</v>
      </c>
      <c r="U381" s="22">
        <v>3</v>
      </c>
      <c r="V381" s="22">
        <v>10</v>
      </c>
    </row>
    <row r="382" spans="2:22" x14ac:dyDescent="0.25">
      <c r="B382" s="22">
        <v>40</v>
      </c>
      <c r="C382" s="22">
        <v>1</v>
      </c>
      <c r="D382" s="22" t="s">
        <v>0</v>
      </c>
      <c r="E382" s="22" t="s">
        <v>1</v>
      </c>
      <c r="F382" s="22" t="s">
        <v>14</v>
      </c>
      <c r="G382" s="22">
        <v>3</v>
      </c>
      <c r="H382" s="22" t="s">
        <v>9</v>
      </c>
      <c r="I382" s="22">
        <v>2</v>
      </c>
      <c r="J382" s="22">
        <v>2</v>
      </c>
      <c r="K382" s="22">
        <v>3</v>
      </c>
      <c r="L382" s="22" t="s">
        <v>10</v>
      </c>
      <c r="M382" s="22">
        <v>6380</v>
      </c>
      <c r="N382" s="22" t="s">
        <v>5</v>
      </c>
      <c r="O382" s="22">
        <v>8</v>
      </c>
      <c r="P382" s="22">
        <v>3</v>
      </c>
      <c r="Q382" s="22">
        <v>6</v>
      </c>
      <c r="R382" s="22">
        <f t="shared" si="10"/>
        <v>2</v>
      </c>
      <c r="S382" s="22">
        <v>4</v>
      </c>
      <c r="T382" s="22">
        <v>1</v>
      </c>
      <c r="U382" s="22">
        <v>0</v>
      </c>
      <c r="V382" s="22">
        <v>22</v>
      </c>
    </row>
    <row r="383" spans="2:22" x14ac:dyDescent="0.25">
      <c r="B383" s="22">
        <v>31</v>
      </c>
      <c r="C383" s="22">
        <v>0</v>
      </c>
      <c r="D383" s="22" t="s">
        <v>0</v>
      </c>
      <c r="E383" s="22" t="s">
        <v>7</v>
      </c>
      <c r="F383" s="22" t="s">
        <v>2</v>
      </c>
      <c r="G383" s="22">
        <v>3</v>
      </c>
      <c r="H383" s="22" t="s">
        <v>9</v>
      </c>
      <c r="I383" s="22">
        <v>2</v>
      </c>
      <c r="J383" s="22">
        <v>1</v>
      </c>
      <c r="K383" s="22">
        <v>2</v>
      </c>
      <c r="L383" s="22" t="s">
        <v>4</v>
      </c>
      <c r="M383" s="22">
        <v>2657</v>
      </c>
      <c r="N383" s="22" t="s">
        <v>5</v>
      </c>
      <c r="O383" s="22">
        <v>3</v>
      </c>
      <c r="P383" s="22">
        <v>3</v>
      </c>
      <c r="Q383" s="22">
        <v>2</v>
      </c>
      <c r="R383" s="22">
        <f t="shared" si="10"/>
        <v>1</v>
      </c>
      <c r="S383" s="22">
        <v>2</v>
      </c>
      <c r="T383" s="22">
        <v>2</v>
      </c>
      <c r="U383" s="22">
        <v>2</v>
      </c>
      <c r="V383" s="22">
        <v>9</v>
      </c>
    </row>
    <row r="384" spans="2:22" x14ac:dyDescent="0.25">
      <c r="B384" s="22">
        <v>21</v>
      </c>
      <c r="C384" s="22">
        <v>1</v>
      </c>
      <c r="D384" s="22" t="s">
        <v>0</v>
      </c>
      <c r="E384" s="22" t="s">
        <v>1</v>
      </c>
      <c r="F384" s="22" t="s">
        <v>2</v>
      </c>
      <c r="G384" s="22">
        <v>3</v>
      </c>
      <c r="H384" s="22" t="s">
        <v>3</v>
      </c>
      <c r="I384" s="22">
        <v>4</v>
      </c>
      <c r="J384" s="22">
        <v>1</v>
      </c>
      <c r="K384" s="22">
        <v>2</v>
      </c>
      <c r="L384" s="22" t="s">
        <v>4</v>
      </c>
      <c r="M384" s="22">
        <v>2716</v>
      </c>
      <c r="N384" s="22" t="s">
        <v>11</v>
      </c>
      <c r="O384" s="22">
        <v>1</v>
      </c>
      <c r="P384" s="22">
        <v>3</v>
      </c>
      <c r="Q384" s="22">
        <v>1</v>
      </c>
      <c r="R384" s="22">
        <f t="shared" si="10"/>
        <v>0</v>
      </c>
      <c r="S384" s="22">
        <v>0</v>
      </c>
      <c r="T384" s="22">
        <v>0</v>
      </c>
      <c r="U384" s="22">
        <v>0</v>
      </c>
      <c r="V384" s="22">
        <v>12</v>
      </c>
    </row>
    <row r="385" spans="2:22" x14ac:dyDescent="0.25">
      <c r="B385" s="22">
        <v>29</v>
      </c>
      <c r="C385" s="22">
        <v>0</v>
      </c>
      <c r="D385" s="22" t="s">
        <v>0</v>
      </c>
      <c r="E385" s="22" t="s">
        <v>7</v>
      </c>
      <c r="F385" s="22" t="s">
        <v>2</v>
      </c>
      <c r="G385" s="22">
        <v>4</v>
      </c>
      <c r="H385" s="22" t="s">
        <v>9</v>
      </c>
      <c r="I385" s="22">
        <v>3</v>
      </c>
      <c r="J385" s="22">
        <v>1</v>
      </c>
      <c r="K385" s="22">
        <v>4</v>
      </c>
      <c r="L385" s="22" t="s">
        <v>4</v>
      </c>
      <c r="M385" s="22">
        <v>2201</v>
      </c>
      <c r="N385" s="22" t="s">
        <v>11</v>
      </c>
      <c r="O385" s="22">
        <v>6</v>
      </c>
      <c r="P385" s="22">
        <v>3</v>
      </c>
      <c r="Q385" s="22">
        <v>3</v>
      </c>
      <c r="R385" s="22">
        <f t="shared" si="10"/>
        <v>3</v>
      </c>
      <c r="S385" s="22">
        <v>2</v>
      </c>
      <c r="T385" s="22">
        <v>1</v>
      </c>
      <c r="U385" s="22">
        <v>2</v>
      </c>
      <c r="V385" s="22">
        <v>23</v>
      </c>
    </row>
    <row r="386" spans="2:22" x14ac:dyDescent="0.25">
      <c r="B386" s="22">
        <v>35</v>
      </c>
      <c r="C386" s="22">
        <v>0</v>
      </c>
      <c r="D386" s="22" t="s">
        <v>0</v>
      </c>
      <c r="E386" s="22" t="s">
        <v>7</v>
      </c>
      <c r="F386" s="22" t="s">
        <v>2</v>
      </c>
      <c r="G386" s="22">
        <v>3</v>
      </c>
      <c r="H386" s="22" t="s">
        <v>9</v>
      </c>
      <c r="I386" s="22">
        <v>2</v>
      </c>
      <c r="J386" s="22">
        <v>2</v>
      </c>
      <c r="K386" s="22">
        <v>2</v>
      </c>
      <c r="L386" s="22" t="s">
        <v>4</v>
      </c>
      <c r="M386" s="22">
        <v>6540</v>
      </c>
      <c r="N386" s="22" t="s">
        <v>11</v>
      </c>
      <c r="O386" s="22">
        <v>10</v>
      </c>
      <c r="P386" s="22">
        <v>3</v>
      </c>
      <c r="Q386" s="22">
        <v>1</v>
      </c>
      <c r="R386" s="22">
        <f t="shared" si="10"/>
        <v>9</v>
      </c>
      <c r="S386" s="22">
        <v>1</v>
      </c>
      <c r="T386" s="22">
        <v>0</v>
      </c>
      <c r="U386" s="22">
        <v>0</v>
      </c>
      <c r="V386" s="22">
        <v>9</v>
      </c>
    </row>
    <row r="387" spans="2:22" x14ac:dyDescent="0.25">
      <c r="B387" s="22">
        <v>27</v>
      </c>
      <c r="C387" s="22">
        <v>0</v>
      </c>
      <c r="D387" s="22" t="s">
        <v>0</v>
      </c>
      <c r="E387" s="22" t="s">
        <v>7</v>
      </c>
      <c r="F387" s="22" t="s">
        <v>8</v>
      </c>
      <c r="G387" s="22">
        <v>4</v>
      </c>
      <c r="H387" s="22" t="s">
        <v>9</v>
      </c>
      <c r="I387" s="22">
        <v>3</v>
      </c>
      <c r="J387" s="22">
        <v>1</v>
      </c>
      <c r="K387" s="22">
        <v>2</v>
      </c>
      <c r="L387" s="22" t="s">
        <v>15</v>
      </c>
      <c r="M387" s="22">
        <v>3816</v>
      </c>
      <c r="N387" s="22" t="s">
        <v>11</v>
      </c>
      <c r="O387" s="22">
        <v>5</v>
      </c>
      <c r="P387" s="22">
        <v>3</v>
      </c>
      <c r="Q387" s="22">
        <v>5</v>
      </c>
      <c r="R387" s="22">
        <f t="shared" si="10"/>
        <v>0</v>
      </c>
      <c r="S387" s="22">
        <v>2</v>
      </c>
      <c r="T387" s="22">
        <v>0</v>
      </c>
      <c r="U387" s="22">
        <v>4</v>
      </c>
      <c r="V387" s="22">
        <v>1</v>
      </c>
    </row>
    <row r="388" spans="2:22" x14ac:dyDescent="0.25">
      <c r="B388" s="22">
        <v>28</v>
      </c>
      <c r="C388" s="22">
        <v>0</v>
      </c>
      <c r="D388" s="22" t="s">
        <v>0</v>
      </c>
      <c r="E388" s="22" t="s">
        <v>1</v>
      </c>
      <c r="F388" s="22" t="s">
        <v>2</v>
      </c>
      <c r="G388" s="22">
        <v>2</v>
      </c>
      <c r="H388" s="22" t="s">
        <v>9</v>
      </c>
      <c r="I388" s="22">
        <v>3</v>
      </c>
      <c r="J388" s="22">
        <v>2</v>
      </c>
      <c r="K388" s="22">
        <v>4</v>
      </c>
      <c r="L388" s="22" t="s">
        <v>4</v>
      </c>
      <c r="M388" s="22">
        <v>5253</v>
      </c>
      <c r="N388" s="22" t="s">
        <v>11</v>
      </c>
      <c r="O388" s="22">
        <v>7</v>
      </c>
      <c r="P388" s="22">
        <v>3</v>
      </c>
      <c r="Q388" s="22">
        <v>7</v>
      </c>
      <c r="R388" s="22">
        <f t="shared" si="10"/>
        <v>0</v>
      </c>
      <c r="S388" s="22">
        <v>5</v>
      </c>
      <c r="T388" s="22">
        <v>0</v>
      </c>
      <c r="U388" s="22">
        <v>7</v>
      </c>
      <c r="V388" s="22">
        <v>9</v>
      </c>
    </row>
    <row r="389" spans="2:22" x14ac:dyDescent="0.25">
      <c r="B389" s="22">
        <v>49</v>
      </c>
      <c r="C389" s="22">
        <v>0</v>
      </c>
      <c r="D389" s="22" t="s">
        <v>0</v>
      </c>
      <c r="E389" s="22" t="s">
        <v>7</v>
      </c>
      <c r="F389" s="22" t="s">
        <v>20</v>
      </c>
      <c r="G389" s="22">
        <v>2</v>
      </c>
      <c r="H389" s="22" t="s">
        <v>9</v>
      </c>
      <c r="I389" s="22">
        <v>2</v>
      </c>
      <c r="J389" s="22">
        <v>3</v>
      </c>
      <c r="K389" s="22">
        <v>3</v>
      </c>
      <c r="L389" s="22" t="s">
        <v>4</v>
      </c>
      <c r="M389" s="22">
        <v>10965</v>
      </c>
      <c r="N389" s="22" t="s">
        <v>11</v>
      </c>
      <c r="O389" s="22">
        <v>26</v>
      </c>
      <c r="P389" s="22">
        <v>3</v>
      </c>
      <c r="Q389" s="22">
        <v>5</v>
      </c>
      <c r="R389" s="22">
        <f t="shared" si="10"/>
        <v>21</v>
      </c>
      <c r="S389" s="22">
        <v>2</v>
      </c>
      <c r="T389" s="22">
        <v>0</v>
      </c>
      <c r="U389" s="22">
        <v>0</v>
      </c>
      <c r="V389" s="22">
        <v>7</v>
      </c>
    </row>
    <row r="390" spans="2:22" x14ac:dyDescent="0.25">
      <c r="B390" s="22">
        <v>51</v>
      </c>
      <c r="C390" s="22">
        <v>0</v>
      </c>
      <c r="D390" s="22" t="s">
        <v>0</v>
      </c>
      <c r="E390" s="22" t="s">
        <v>1</v>
      </c>
      <c r="F390" s="22" t="s">
        <v>2</v>
      </c>
      <c r="G390" s="22">
        <v>3</v>
      </c>
      <c r="H390" s="22" t="s">
        <v>3</v>
      </c>
      <c r="I390" s="22">
        <v>3</v>
      </c>
      <c r="J390" s="22">
        <v>2</v>
      </c>
      <c r="K390" s="22">
        <v>4</v>
      </c>
      <c r="L390" s="22" t="s">
        <v>10</v>
      </c>
      <c r="M390" s="22">
        <v>4936</v>
      </c>
      <c r="N390" s="22" t="s">
        <v>11</v>
      </c>
      <c r="O390" s="22">
        <v>18</v>
      </c>
      <c r="P390" s="22">
        <v>2</v>
      </c>
      <c r="Q390" s="22">
        <v>7</v>
      </c>
      <c r="R390" s="22">
        <f t="shared" si="10"/>
        <v>11</v>
      </c>
      <c r="S390" s="22">
        <v>7</v>
      </c>
      <c r="T390" s="22">
        <v>0</v>
      </c>
      <c r="U390" s="22">
        <v>7</v>
      </c>
      <c r="V390" s="22">
        <v>14</v>
      </c>
    </row>
    <row r="391" spans="2:22" x14ac:dyDescent="0.25">
      <c r="B391" s="22">
        <v>36</v>
      </c>
      <c r="C391" s="22">
        <v>0</v>
      </c>
      <c r="D391" s="22" t="s">
        <v>0</v>
      </c>
      <c r="E391" s="22" t="s">
        <v>7</v>
      </c>
      <c r="F391" s="22" t="s">
        <v>2</v>
      </c>
      <c r="G391" s="22">
        <v>4</v>
      </c>
      <c r="H391" s="22" t="s">
        <v>3</v>
      </c>
      <c r="I391" s="22">
        <v>3</v>
      </c>
      <c r="J391" s="22">
        <v>1</v>
      </c>
      <c r="K391" s="22">
        <v>3</v>
      </c>
      <c r="L391" s="22" t="s">
        <v>10</v>
      </c>
      <c r="M391" s="22">
        <v>2543</v>
      </c>
      <c r="N391" s="22" t="s">
        <v>11</v>
      </c>
      <c r="O391" s="22">
        <v>6</v>
      </c>
      <c r="P391" s="22">
        <v>3</v>
      </c>
      <c r="Q391" s="22">
        <v>2</v>
      </c>
      <c r="R391" s="22">
        <f t="shared" si="10"/>
        <v>4</v>
      </c>
      <c r="S391" s="22">
        <v>2</v>
      </c>
      <c r="T391" s="22">
        <v>2</v>
      </c>
      <c r="U391" s="22">
        <v>2</v>
      </c>
      <c r="V391" s="22">
        <v>2</v>
      </c>
    </row>
    <row r="392" spans="2:22" x14ac:dyDescent="0.25">
      <c r="B392" s="22">
        <v>34</v>
      </c>
      <c r="C392" s="22">
        <v>1</v>
      </c>
      <c r="D392" s="22" t="s">
        <v>12</v>
      </c>
      <c r="E392" s="22" t="s">
        <v>1</v>
      </c>
      <c r="F392" s="22" t="s">
        <v>14</v>
      </c>
      <c r="G392" s="22">
        <v>1</v>
      </c>
      <c r="H392" s="22" t="s">
        <v>9</v>
      </c>
      <c r="I392" s="22">
        <v>4</v>
      </c>
      <c r="J392" s="22">
        <v>2</v>
      </c>
      <c r="K392" s="22">
        <v>4</v>
      </c>
      <c r="L392" s="22" t="s">
        <v>4</v>
      </c>
      <c r="M392" s="22">
        <v>5304</v>
      </c>
      <c r="N392" s="22" t="s">
        <v>5</v>
      </c>
      <c r="O392" s="22">
        <v>9</v>
      </c>
      <c r="P392" s="22">
        <v>2</v>
      </c>
      <c r="Q392" s="22">
        <v>5</v>
      </c>
      <c r="R392" s="22">
        <f t="shared" si="10"/>
        <v>4</v>
      </c>
      <c r="S392" s="22">
        <v>2</v>
      </c>
      <c r="T392" s="22">
        <v>0</v>
      </c>
      <c r="U392" s="22">
        <v>4</v>
      </c>
      <c r="V392" s="22">
        <v>19</v>
      </c>
    </row>
    <row r="393" spans="2:22" x14ac:dyDescent="0.25">
      <c r="B393" s="22">
        <v>55</v>
      </c>
      <c r="C393" s="22">
        <v>0</v>
      </c>
      <c r="D393" s="22" t="s">
        <v>0</v>
      </c>
      <c r="E393" s="22" t="s">
        <v>7</v>
      </c>
      <c r="F393" s="22" t="s">
        <v>2</v>
      </c>
      <c r="G393" s="22">
        <v>3</v>
      </c>
      <c r="H393" s="22" t="s">
        <v>3</v>
      </c>
      <c r="I393" s="22">
        <v>3</v>
      </c>
      <c r="J393" s="22">
        <v>4</v>
      </c>
      <c r="K393" s="22">
        <v>4</v>
      </c>
      <c r="L393" s="22" t="s">
        <v>4</v>
      </c>
      <c r="M393" s="22">
        <v>16659</v>
      </c>
      <c r="N393" s="22" t="s">
        <v>5</v>
      </c>
      <c r="O393" s="22">
        <v>30</v>
      </c>
      <c r="P393" s="22">
        <v>3</v>
      </c>
      <c r="Q393" s="22">
        <v>5</v>
      </c>
      <c r="R393" s="22">
        <f t="shared" si="10"/>
        <v>25</v>
      </c>
      <c r="S393" s="22">
        <v>4</v>
      </c>
      <c r="T393" s="22">
        <v>1</v>
      </c>
      <c r="U393" s="22">
        <v>2</v>
      </c>
      <c r="V393" s="22">
        <v>2</v>
      </c>
    </row>
    <row r="394" spans="2:22" x14ac:dyDescent="0.25">
      <c r="B394" s="22">
        <v>24</v>
      </c>
      <c r="C394" s="22">
        <v>0</v>
      </c>
      <c r="D394" s="22" t="s">
        <v>0</v>
      </c>
      <c r="E394" s="22" t="s">
        <v>1</v>
      </c>
      <c r="F394" s="22" t="s">
        <v>14</v>
      </c>
      <c r="G394" s="22">
        <v>4</v>
      </c>
      <c r="H394" s="22" t="s">
        <v>3</v>
      </c>
      <c r="I394" s="22">
        <v>3</v>
      </c>
      <c r="J394" s="22">
        <v>2</v>
      </c>
      <c r="K394" s="22">
        <v>3</v>
      </c>
      <c r="L394" s="22" t="s">
        <v>15</v>
      </c>
      <c r="M394" s="22">
        <v>4260</v>
      </c>
      <c r="N394" s="22" t="s">
        <v>5</v>
      </c>
      <c r="O394" s="22">
        <v>5</v>
      </c>
      <c r="P394" s="22">
        <v>4</v>
      </c>
      <c r="Q394" s="22">
        <v>5</v>
      </c>
      <c r="R394" s="22">
        <f t="shared" si="10"/>
        <v>0</v>
      </c>
      <c r="S394" s="22">
        <v>2</v>
      </c>
      <c r="T394" s="22">
        <v>0</v>
      </c>
      <c r="U394" s="22">
        <v>3</v>
      </c>
      <c r="V394" s="22">
        <v>10</v>
      </c>
    </row>
    <row r="395" spans="2:22" x14ac:dyDescent="0.25">
      <c r="B395" s="22">
        <v>30</v>
      </c>
      <c r="C395" s="22">
        <v>0</v>
      </c>
      <c r="D395" s="22" t="s">
        <v>0</v>
      </c>
      <c r="E395" s="22" t="s">
        <v>1</v>
      </c>
      <c r="F395" s="22" t="s">
        <v>17</v>
      </c>
      <c r="G395" s="22">
        <v>3</v>
      </c>
      <c r="H395" s="22" t="s">
        <v>9</v>
      </c>
      <c r="I395" s="22">
        <v>3</v>
      </c>
      <c r="J395" s="22">
        <v>1</v>
      </c>
      <c r="K395" s="22">
        <v>2</v>
      </c>
      <c r="L395" s="22" t="s">
        <v>10</v>
      </c>
      <c r="M395" s="22">
        <v>2476</v>
      </c>
      <c r="N395" s="22" t="s">
        <v>11</v>
      </c>
      <c r="O395" s="22">
        <v>1</v>
      </c>
      <c r="P395" s="22">
        <v>3</v>
      </c>
      <c r="Q395" s="22">
        <v>1</v>
      </c>
      <c r="R395" s="22">
        <f t="shared" si="10"/>
        <v>0</v>
      </c>
      <c r="S395" s="22">
        <v>0</v>
      </c>
      <c r="T395" s="22">
        <v>0</v>
      </c>
      <c r="U395" s="22">
        <v>0</v>
      </c>
      <c r="V395" s="22">
        <v>2</v>
      </c>
    </row>
    <row r="396" spans="2:22" x14ac:dyDescent="0.25">
      <c r="B396" s="22">
        <v>26</v>
      </c>
      <c r="C396" s="22">
        <v>1</v>
      </c>
      <c r="D396" s="22" t="s">
        <v>6</v>
      </c>
      <c r="E396" s="22" t="s">
        <v>7</v>
      </c>
      <c r="F396" s="22" t="s">
        <v>17</v>
      </c>
      <c r="G396" s="22">
        <v>3</v>
      </c>
      <c r="H396" s="22" t="s">
        <v>9</v>
      </c>
      <c r="I396" s="22">
        <v>3</v>
      </c>
      <c r="J396" s="22">
        <v>1</v>
      </c>
      <c r="K396" s="22">
        <v>1</v>
      </c>
      <c r="L396" s="22" t="s">
        <v>4</v>
      </c>
      <c r="M396" s="22">
        <v>3102</v>
      </c>
      <c r="N396" s="22" t="s">
        <v>11</v>
      </c>
      <c r="O396" s="22">
        <v>7</v>
      </c>
      <c r="P396" s="22">
        <v>3</v>
      </c>
      <c r="Q396" s="22">
        <v>6</v>
      </c>
      <c r="R396" s="22">
        <f t="shared" si="10"/>
        <v>1</v>
      </c>
      <c r="S396" s="22">
        <v>4</v>
      </c>
      <c r="T396" s="22">
        <v>0</v>
      </c>
      <c r="U396" s="22">
        <v>4</v>
      </c>
      <c r="V396" s="22">
        <v>3</v>
      </c>
    </row>
    <row r="397" spans="2:22" x14ac:dyDescent="0.25">
      <c r="B397" s="22">
        <v>22</v>
      </c>
      <c r="C397" s="22">
        <v>0</v>
      </c>
      <c r="D397" s="22" t="s">
        <v>0</v>
      </c>
      <c r="E397" s="22" t="s">
        <v>7</v>
      </c>
      <c r="F397" s="22" t="s">
        <v>8</v>
      </c>
      <c r="G397" s="22">
        <v>1</v>
      </c>
      <c r="H397" s="22" t="s">
        <v>3</v>
      </c>
      <c r="I397" s="22">
        <v>3</v>
      </c>
      <c r="J397" s="22">
        <v>1</v>
      </c>
      <c r="K397" s="22">
        <v>2</v>
      </c>
      <c r="L397" s="22" t="s">
        <v>10</v>
      </c>
      <c r="M397" s="22">
        <v>2244</v>
      </c>
      <c r="N397" s="22" t="s">
        <v>11</v>
      </c>
      <c r="O397" s="22">
        <v>2</v>
      </c>
      <c r="P397" s="22">
        <v>3</v>
      </c>
      <c r="Q397" s="22">
        <v>2</v>
      </c>
      <c r="R397" s="22">
        <f t="shared" si="10"/>
        <v>0</v>
      </c>
      <c r="S397" s="22">
        <v>1</v>
      </c>
      <c r="T397" s="22">
        <v>1</v>
      </c>
      <c r="U397" s="22">
        <v>2</v>
      </c>
      <c r="V397" s="22">
        <v>11</v>
      </c>
    </row>
    <row r="398" spans="2:22" x14ac:dyDescent="0.25">
      <c r="B398" s="22">
        <v>36</v>
      </c>
      <c r="C398" s="22">
        <v>0</v>
      </c>
      <c r="D398" s="22" t="s">
        <v>0</v>
      </c>
      <c r="E398" s="22" t="s">
        <v>1</v>
      </c>
      <c r="F398" s="22" t="s">
        <v>8</v>
      </c>
      <c r="G398" s="22">
        <v>2</v>
      </c>
      <c r="H398" s="22" t="s">
        <v>9</v>
      </c>
      <c r="I398" s="22">
        <v>2</v>
      </c>
      <c r="J398" s="22">
        <v>3</v>
      </c>
      <c r="K398" s="22">
        <v>3</v>
      </c>
      <c r="L398" s="22" t="s">
        <v>10</v>
      </c>
      <c r="M398" s="22">
        <v>7596</v>
      </c>
      <c r="N398" s="22" t="s">
        <v>11</v>
      </c>
      <c r="O398" s="22">
        <v>10</v>
      </c>
      <c r="P398" s="22">
        <v>3</v>
      </c>
      <c r="Q398" s="22">
        <v>10</v>
      </c>
      <c r="R398" s="22">
        <f t="shared" si="10"/>
        <v>0</v>
      </c>
      <c r="S398" s="22">
        <v>9</v>
      </c>
      <c r="T398" s="22">
        <v>9</v>
      </c>
      <c r="U398" s="22">
        <v>0</v>
      </c>
      <c r="V398" s="22">
        <v>2</v>
      </c>
    </row>
    <row r="399" spans="2:22" x14ac:dyDescent="0.25">
      <c r="B399" s="22">
        <v>30</v>
      </c>
      <c r="C399" s="22">
        <v>1</v>
      </c>
      <c r="D399" s="22" t="s">
        <v>6</v>
      </c>
      <c r="E399" s="22" t="s">
        <v>7</v>
      </c>
      <c r="F399" s="22" t="s">
        <v>17</v>
      </c>
      <c r="G399" s="22">
        <v>3</v>
      </c>
      <c r="H399" s="22" t="s">
        <v>9</v>
      </c>
      <c r="I399" s="22">
        <v>3</v>
      </c>
      <c r="J399" s="22">
        <v>1</v>
      </c>
      <c r="K399" s="22">
        <v>4</v>
      </c>
      <c r="L399" s="22" t="s">
        <v>4</v>
      </c>
      <c r="M399" s="22">
        <v>2285</v>
      </c>
      <c r="N399" s="22" t="s">
        <v>5</v>
      </c>
      <c r="O399" s="22">
        <v>3</v>
      </c>
      <c r="P399" s="22">
        <v>3</v>
      </c>
      <c r="Q399" s="22">
        <v>1</v>
      </c>
      <c r="R399" s="22">
        <f t="shared" ref="R399:R462" si="11">O399-Q399</f>
        <v>2</v>
      </c>
      <c r="S399" s="22">
        <v>0</v>
      </c>
      <c r="T399" s="22">
        <v>0</v>
      </c>
      <c r="U399" s="22">
        <v>0</v>
      </c>
      <c r="V399" s="22">
        <v>4</v>
      </c>
    </row>
    <row r="400" spans="2:22" x14ac:dyDescent="0.25">
      <c r="B400" s="22">
        <v>37</v>
      </c>
      <c r="C400" s="22">
        <v>0</v>
      </c>
      <c r="D400" s="22" t="s">
        <v>0</v>
      </c>
      <c r="E400" s="22" t="s">
        <v>7</v>
      </c>
      <c r="F400" s="22" t="s">
        <v>2</v>
      </c>
      <c r="G400" s="22">
        <v>4</v>
      </c>
      <c r="H400" s="22" t="s">
        <v>3</v>
      </c>
      <c r="I400" s="22">
        <v>3</v>
      </c>
      <c r="J400" s="22">
        <v>1</v>
      </c>
      <c r="K400" s="22">
        <v>1</v>
      </c>
      <c r="L400" s="22" t="s">
        <v>15</v>
      </c>
      <c r="M400" s="22">
        <v>3034</v>
      </c>
      <c r="N400" s="22" t="s">
        <v>11</v>
      </c>
      <c r="O400" s="22">
        <v>18</v>
      </c>
      <c r="P400" s="22">
        <v>2</v>
      </c>
      <c r="Q400" s="22">
        <v>18</v>
      </c>
      <c r="R400" s="22">
        <f t="shared" si="11"/>
        <v>0</v>
      </c>
      <c r="S400" s="22">
        <v>7</v>
      </c>
      <c r="T400" s="22">
        <v>12</v>
      </c>
      <c r="U400" s="22">
        <v>17</v>
      </c>
      <c r="V400" s="22">
        <v>14</v>
      </c>
    </row>
    <row r="401" spans="2:22" x14ac:dyDescent="0.25">
      <c r="B401" s="22">
        <v>40</v>
      </c>
      <c r="C401" s="22">
        <v>0</v>
      </c>
      <c r="D401" s="22" t="s">
        <v>0</v>
      </c>
      <c r="E401" s="22" t="s">
        <v>1</v>
      </c>
      <c r="F401" s="22" t="s">
        <v>14</v>
      </c>
      <c r="G401" s="22">
        <v>4</v>
      </c>
      <c r="H401" s="22" t="s">
        <v>3</v>
      </c>
      <c r="I401" s="22">
        <v>3</v>
      </c>
      <c r="J401" s="22">
        <v>2</v>
      </c>
      <c r="K401" s="22">
        <v>2</v>
      </c>
      <c r="L401" s="22" t="s">
        <v>15</v>
      </c>
      <c r="M401" s="22">
        <v>5715</v>
      </c>
      <c r="N401" s="22" t="s">
        <v>11</v>
      </c>
      <c r="O401" s="22">
        <v>8</v>
      </c>
      <c r="P401" s="22">
        <v>3</v>
      </c>
      <c r="Q401" s="22">
        <v>5</v>
      </c>
      <c r="R401" s="22">
        <f t="shared" si="11"/>
        <v>3</v>
      </c>
      <c r="S401" s="22">
        <v>4</v>
      </c>
      <c r="T401" s="22">
        <v>1</v>
      </c>
      <c r="U401" s="22">
        <v>3</v>
      </c>
      <c r="V401" s="22">
        <v>2</v>
      </c>
    </row>
    <row r="402" spans="2:22" x14ac:dyDescent="0.25">
      <c r="B402" s="22">
        <v>42</v>
      </c>
      <c r="C402" s="22">
        <v>0</v>
      </c>
      <c r="D402" s="22" t="s">
        <v>0</v>
      </c>
      <c r="E402" s="22" t="s">
        <v>7</v>
      </c>
      <c r="F402" s="22" t="s">
        <v>2</v>
      </c>
      <c r="G402" s="22">
        <v>2</v>
      </c>
      <c r="H402" s="22" t="s">
        <v>3</v>
      </c>
      <c r="I402" s="22">
        <v>3</v>
      </c>
      <c r="J402" s="22">
        <v>1</v>
      </c>
      <c r="K402" s="22">
        <v>1</v>
      </c>
      <c r="L402" s="22" t="s">
        <v>15</v>
      </c>
      <c r="M402" s="22">
        <v>2576</v>
      </c>
      <c r="N402" s="22" t="s">
        <v>11</v>
      </c>
      <c r="O402" s="22">
        <v>8</v>
      </c>
      <c r="P402" s="22">
        <v>3</v>
      </c>
      <c r="Q402" s="22">
        <v>5</v>
      </c>
      <c r="R402" s="22">
        <f t="shared" si="11"/>
        <v>3</v>
      </c>
      <c r="S402" s="22">
        <v>2</v>
      </c>
      <c r="T402" s="22">
        <v>1</v>
      </c>
      <c r="U402" s="22">
        <v>2</v>
      </c>
      <c r="V402" s="22">
        <v>1</v>
      </c>
    </row>
    <row r="403" spans="2:22" x14ac:dyDescent="0.25">
      <c r="B403" s="22">
        <v>37</v>
      </c>
      <c r="C403" s="22">
        <v>0</v>
      </c>
      <c r="D403" s="22" t="s">
        <v>0</v>
      </c>
      <c r="E403" s="22" t="s">
        <v>7</v>
      </c>
      <c r="F403" s="22" t="s">
        <v>2</v>
      </c>
      <c r="G403" s="22">
        <v>3</v>
      </c>
      <c r="H403" s="22" t="s">
        <v>9</v>
      </c>
      <c r="I403" s="22">
        <v>3</v>
      </c>
      <c r="J403" s="22">
        <v>2</v>
      </c>
      <c r="K403" s="22">
        <v>2</v>
      </c>
      <c r="L403" s="22" t="s">
        <v>4</v>
      </c>
      <c r="M403" s="22">
        <v>4197</v>
      </c>
      <c r="N403" s="22" t="s">
        <v>5</v>
      </c>
      <c r="O403" s="22">
        <v>18</v>
      </c>
      <c r="P403" s="22">
        <v>2</v>
      </c>
      <c r="Q403" s="22">
        <v>1</v>
      </c>
      <c r="R403" s="22">
        <f t="shared" si="11"/>
        <v>17</v>
      </c>
      <c r="S403" s="22">
        <v>0</v>
      </c>
      <c r="T403" s="22">
        <v>0</v>
      </c>
      <c r="U403" s="22">
        <v>1</v>
      </c>
      <c r="V403" s="22">
        <v>10</v>
      </c>
    </row>
    <row r="404" spans="2:22" x14ac:dyDescent="0.25">
      <c r="B404" s="22">
        <v>43</v>
      </c>
      <c r="C404" s="22">
        <v>0</v>
      </c>
      <c r="D404" s="22" t="s">
        <v>0</v>
      </c>
      <c r="E404" s="22" t="s">
        <v>7</v>
      </c>
      <c r="F404" s="22" t="s">
        <v>2</v>
      </c>
      <c r="G404" s="22">
        <v>1</v>
      </c>
      <c r="H404" s="22" t="s">
        <v>9</v>
      </c>
      <c r="I404" s="22">
        <v>2</v>
      </c>
      <c r="J404" s="22">
        <v>4</v>
      </c>
      <c r="K404" s="22">
        <v>2</v>
      </c>
      <c r="L404" s="22" t="s">
        <v>15</v>
      </c>
      <c r="M404" s="22">
        <v>14336</v>
      </c>
      <c r="N404" s="22" t="s">
        <v>11</v>
      </c>
      <c r="O404" s="22">
        <v>25</v>
      </c>
      <c r="P404" s="22">
        <v>3</v>
      </c>
      <c r="Q404" s="22">
        <v>25</v>
      </c>
      <c r="R404" s="22">
        <f t="shared" si="11"/>
        <v>0</v>
      </c>
      <c r="S404" s="22">
        <v>10</v>
      </c>
      <c r="T404" s="22">
        <v>3</v>
      </c>
      <c r="U404" s="22">
        <v>9</v>
      </c>
      <c r="V404" s="22">
        <v>12</v>
      </c>
    </row>
    <row r="405" spans="2:22" x14ac:dyDescent="0.25">
      <c r="B405" s="22">
        <v>40</v>
      </c>
      <c r="C405" s="22">
        <v>0</v>
      </c>
      <c r="D405" s="22" t="s">
        <v>0</v>
      </c>
      <c r="E405" s="22" t="s">
        <v>7</v>
      </c>
      <c r="F405" s="22" t="s">
        <v>8</v>
      </c>
      <c r="G405" s="22">
        <v>2</v>
      </c>
      <c r="H405" s="22" t="s">
        <v>3</v>
      </c>
      <c r="I405" s="22">
        <v>2</v>
      </c>
      <c r="J405" s="22">
        <v>2</v>
      </c>
      <c r="K405" s="22">
        <v>3</v>
      </c>
      <c r="L405" s="22" t="s">
        <v>10</v>
      </c>
      <c r="M405" s="22">
        <v>3448</v>
      </c>
      <c r="N405" s="22" t="s">
        <v>11</v>
      </c>
      <c r="O405" s="22">
        <v>20</v>
      </c>
      <c r="P405" s="22">
        <v>3</v>
      </c>
      <c r="Q405" s="22">
        <v>1</v>
      </c>
      <c r="R405" s="22">
        <f t="shared" si="11"/>
        <v>19</v>
      </c>
      <c r="S405" s="22">
        <v>0</v>
      </c>
      <c r="T405" s="22">
        <v>0</v>
      </c>
      <c r="U405" s="22">
        <v>0</v>
      </c>
      <c r="V405" s="22">
        <v>2</v>
      </c>
    </row>
    <row r="406" spans="2:22" x14ac:dyDescent="0.25">
      <c r="B406" s="22">
        <v>54</v>
      </c>
      <c r="C406" s="22">
        <v>0</v>
      </c>
      <c r="D406" s="22" t="s">
        <v>0</v>
      </c>
      <c r="E406" s="22" t="s">
        <v>7</v>
      </c>
      <c r="F406" s="22" t="s">
        <v>8</v>
      </c>
      <c r="G406" s="22">
        <v>1</v>
      </c>
      <c r="H406" s="22" t="s">
        <v>9</v>
      </c>
      <c r="I406" s="22">
        <v>3</v>
      </c>
      <c r="J406" s="22">
        <v>5</v>
      </c>
      <c r="K406" s="22">
        <v>1</v>
      </c>
      <c r="L406" s="22" t="s">
        <v>10</v>
      </c>
      <c r="M406" s="22">
        <v>19406</v>
      </c>
      <c r="N406" s="22" t="s">
        <v>11</v>
      </c>
      <c r="O406" s="22">
        <v>24</v>
      </c>
      <c r="P406" s="22">
        <v>2</v>
      </c>
      <c r="Q406" s="22">
        <v>4</v>
      </c>
      <c r="R406" s="22">
        <f t="shared" si="11"/>
        <v>20</v>
      </c>
      <c r="S406" s="22">
        <v>2</v>
      </c>
      <c r="T406" s="22">
        <v>1</v>
      </c>
      <c r="U406" s="22">
        <v>2</v>
      </c>
      <c r="V406" s="22">
        <v>5</v>
      </c>
    </row>
    <row r="407" spans="2:22" x14ac:dyDescent="0.25">
      <c r="B407" s="22">
        <v>34</v>
      </c>
      <c r="C407" s="22">
        <v>0</v>
      </c>
      <c r="D407" s="22" t="s">
        <v>12</v>
      </c>
      <c r="E407" s="22" t="s">
        <v>1</v>
      </c>
      <c r="F407" s="22" t="s">
        <v>14</v>
      </c>
      <c r="G407" s="22">
        <v>3</v>
      </c>
      <c r="H407" s="22" t="s">
        <v>3</v>
      </c>
      <c r="I407" s="22">
        <v>3</v>
      </c>
      <c r="J407" s="22">
        <v>2</v>
      </c>
      <c r="K407" s="22">
        <v>3</v>
      </c>
      <c r="L407" s="22" t="s">
        <v>10</v>
      </c>
      <c r="M407" s="22">
        <v>6538</v>
      </c>
      <c r="N407" s="22" t="s">
        <v>11</v>
      </c>
      <c r="O407" s="22">
        <v>6</v>
      </c>
      <c r="P407" s="22">
        <v>3</v>
      </c>
      <c r="Q407" s="22">
        <v>3</v>
      </c>
      <c r="R407" s="22">
        <f t="shared" si="11"/>
        <v>3</v>
      </c>
      <c r="S407" s="22">
        <v>2</v>
      </c>
      <c r="T407" s="22">
        <v>1</v>
      </c>
      <c r="U407" s="22">
        <v>2</v>
      </c>
      <c r="V407" s="22">
        <v>4</v>
      </c>
    </row>
    <row r="408" spans="2:22" x14ac:dyDescent="0.25">
      <c r="B408" s="22">
        <v>31</v>
      </c>
      <c r="C408" s="22">
        <v>0</v>
      </c>
      <c r="D408" s="22" t="s">
        <v>0</v>
      </c>
      <c r="E408" s="22" t="s">
        <v>7</v>
      </c>
      <c r="F408" s="22" t="s">
        <v>8</v>
      </c>
      <c r="G408" s="22">
        <v>2</v>
      </c>
      <c r="H408" s="22" t="s">
        <v>3</v>
      </c>
      <c r="I408" s="22">
        <v>3</v>
      </c>
      <c r="J408" s="22">
        <v>2</v>
      </c>
      <c r="K408" s="22">
        <v>1</v>
      </c>
      <c r="L408" s="22" t="s">
        <v>10</v>
      </c>
      <c r="M408" s="22">
        <v>4306</v>
      </c>
      <c r="N408" s="22" t="s">
        <v>11</v>
      </c>
      <c r="O408" s="22">
        <v>13</v>
      </c>
      <c r="P408" s="22">
        <v>1</v>
      </c>
      <c r="Q408" s="22">
        <v>13</v>
      </c>
      <c r="R408" s="22">
        <f t="shared" si="11"/>
        <v>0</v>
      </c>
      <c r="S408" s="22">
        <v>10</v>
      </c>
      <c r="T408" s="22">
        <v>3</v>
      </c>
      <c r="U408" s="22">
        <v>12</v>
      </c>
      <c r="V408" s="22">
        <v>7</v>
      </c>
    </row>
    <row r="409" spans="2:22" x14ac:dyDescent="0.25">
      <c r="B409" s="22">
        <v>43</v>
      </c>
      <c r="C409" s="22">
        <v>0</v>
      </c>
      <c r="D409" s="22" t="s">
        <v>6</v>
      </c>
      <c r="E409" s="22" t="s">
        <v>7</v>
      </c>
      <c r="F409" s="22" t="s">
        <v>8</v>
      </c>
      <c r="G409" s="22">
        <v>4</v>
      </c>
      <c r="H409" s="22" t="s">
        <v>9</v>
      </c>
      <c r="I409" s="22">
        <v>3</v>
      </c>
      <c r="J409" s="22">
        <v>1</v>
      </c>
      <c r="K409" s="22">
        <v>4</v>
      </c>
      <c r="L409" s="22" t="s">
        <v>10</v>
      </c>
      <c r="M409" s="22">
        <v>2258</v>
      </c>
      <c r="N409" s="22" t="s">
        <v>11</v>
      </c>
      <c r="O409" s="22">
        <v>8</v>
      </c>
      <c r="P409" s="22">
        <v>3</v>
      </c>
      <c r="Q409" s="22">
        <v>3</v>
      </c>
      <c r="R409" s="22">
        <f t="shared" si="11"/>
        <v>5</v>
      </c>
      <c r="S409" s="22">
        <v>2</v>
      </c>
      <c r="T409" s="22">
        <v>1</v>
      </c>
      <c r="U409" s="22">
        <v>2</v>
      </c>
      <c r="V409" s="22">
        <v>21</v>
      </c>
    </row>
    <row r="410" spans="2:22" x14ac:dyDescent="0.25">
      <c r="B410" s="22">
        <v>43</v>
      </c>
      <c r="C410" s="22">
        <v>0</v>
      </c>
      <c r="D410" s="22" t="s">
        <v>0</v>
      </c>
      <c r="E410" s="22" t="s">
        <v>7</v>
      </c>
      <c r="F410" s="22" t="s">
        <v>20</v>
      </c>
      <c r="G410" s="22">
        <v>3</v>
      </c>
      <c r="H410" s="22" t="s">
        <v>3</v>
      </c>
      <c r="I410" s="22">
        <v>3</v>
      </c>
      <c r="J410" s="22">
        <v>2</v>
      </c>
      <c r="K410" s="22">
        <v>3</v>
      </c>
      <c r="L410" s="22" t="s">
        <v>15</v>
      </c>
      <c r="M410" s="22">
        <v>4522</v>
      </c>
      <c r="N410" s="22" t="s">
        <v>5</v>
      </c>
      <c r="O410" s="22">
        <v>8</v>
      </c>
      <c r="P410" s="22">
        <v>3</v>
      </c>
      <c r="Q410" s="22">
        <v>5</v>
      </c>
      <c r="R410" s="22">
        <f t="shared" si="11"/>
        <v>3</v>
      </c>
      <c r="S410" s="22">
        <v>2</v>
      </c>
      <c r="T410" s="22">
        <v>0</v>
      </c>
      <c r="U410" s="22">
        <v>2</v>
      </c>
      <c r="V410" s="22">
        <v>8</v>
      </c>
    </row>
    <row r="411" spans="2:22" x14ac:dyDescent="0.25">
      <c r="B411" s="22">
        <v>25</v>
      </c>
      <c r="C411" s="22">
        <v>0</v>
      </c>
      <c r="D411" s="22" t="s">
        <v>0</v>
      </c>
      <c r="E411" s="22" t="s">
        <v>1</v>
      </c>
      <c r="F411" s="22" t="s">
        <v>2</v>
      </c>
      <c r="G411" s="22">
        <v>2</v>
      </c>
      <c r="H411" s="22" t="s">
        <v>3</v>
      </c>
      <c r="I411" s="22">
        <v>2</v>
      </c>
      <c r="J411" s="22">
        <v>2</v>
      </c>
      <c r="K411" s="22">
        <v>4</v>
      </c>
      <c r="L411" s="22" t="s">
        <v>4</v>
      </c>
      <c r="M411" s="22">
        <v>4487</v>
      </c>
      <c r="N411" s="22" t="s">
        <v>5</v>
      </c>
      <c r="O411" s="22">
        <v>5</v>
      </c>
      <c r="P411" s="22">
        <v>3</v>
      </c>
      <c r="Q411" s="22">
        <v>5</v>
      </c>
      <c r="R411" s="22">
        <f t="shared" si="11"/>
        <v>0</v>
      </c>
      <c r="S411" s="22">
        <v>4</v>
      </c>
      <c r="T411" s="22">
        <v>1</v>
      </c>
      <c r="U411" s="22">
        <v>3</v>
      </c>
      <c r="V411" s="22">
        <v>4</v>
      </c>
    </row>
    <row r="412" spans="2:22" x14ac:dyDescent="0.25">
      <c r="B412" s="22">
        <v>37</v>
      </c>
      <c r="C412" s="22">
        <v>0</v>
      </c>
      <c r="D412" s="22" t="s">
        <v>12</v>
      </c>
      <c r="E412" s="22" t="s">
        <v>7</v>
      </c>
      <c r="F412" s="22" t="s">
        <v>8</v>
      </c>
      <c r="G412" s="22">
        <v>2</v>
      </c>
      <c r="H412" s="22" t="s">
        <v>3</v>
      </c>
      <c r="I412" s="22">
        <v>3</v>
      </c>
      <c r="J412" s="22">
        <v>2</v>
      </c>
      <c r="K412" s="22">
        <v>3</v>
      </c>
      <c r="L412" s="22" t="s">
        <v>10</v>
      </c>
      <c r="M412" s="22">
        <v>4449</v>
      </c>
      <c r="N412" s="22" t="s">
        <v>5</v>
      </c>
      <c r="O412" s="22">
        <v>15</v>
      </c>
      <c r="P412" s="22">
        <v>3</v>
      </c>
      <c r="Q412" s="22">
        <v>13</v>
      </c>
      <c r="R412" s="22">
        <f t="shared" si="11"/>
        <v>2</v>
      </c>
      <c r="S412" s="22">
        <v>11</v>
      </c>
      <c r="T412" s="22">
        <v>10</v>
      </c>
      <c r="U412" s="22">
        <v>7</v>
      </c>
      <c r="V412" s="22">
        <v>25</v>
      </c>
    </row>
    <row r="413" spans="2:22" x14ac:dyDescent="0.25">
      <c r="B413" s="22">
        <v>31</v>
      </c>
      <c r="C413" s="22">
        <v>0</v>
      </c>
      <c r="D413" s="22" t="s">
        <v>0</v>
      </c>
      <c r="E413" s="22" t="s">
        <v>7</v>
      </c>
      <c r="F413" s="22" t="s">
        <v>2</v>
      </c>
      <c r="G413" s="22">
        <v>4</v>
      </c>
      <c r="H413" s="22" t="s">
        <v>9</v>
      </c>
      <c r="I413" s="22">
        <v>2</v>
      </c>
      <c r="J413" s="22">
        <v>1</v>
      </c>
      <c r="K413" s="22">
        <v>1</v>
      </c>
      <c r="L413" s="22" t="s">
        <v>10</v>
      </c>
      <c r="M413" s="22">
        <v>2218</v>
      </c>
      <c r="N413" s="22" t="s">
        <v>11</v>
      </c>
      <c r="O413" s="22">
        <v>4</v>
      </c>
      <c r="P413" s="22">
        <v>3</v>
      </c>
      <c r="Q413" s="22">
        <v>4</v>
      </c>
      <c r="R413" s="22">
        <f t="shared" si="11"/>
        <v>0</v>
      </c>
      <c r="S413" s="22">
        <v>2</v>
      </c>
      <c r="T413" s="22">
        <v>3</v>
      </c>
      <c r="U413" s="22">
        <v>2</v>
      </c>
      <c r="V413" s="22">
        <v>1</v>
      </c>
    </row>
    <row r="414" spans="2:22" x14ac:dyDescent="0.25">
      <c r="B414" s="22">
        <v>39</v>
      </c>
      <c r="C414" s="22">
        <v>0</v>
      </c>
      <c r="D414" s="22" t="s">
        <v>6</v>
      </c>
      <c r="E414" s="22" t="s">
        <v>7</v>
      </c>
      <c r="F414" s="22" t="s">
        <v>2</v>
      </c>
      <c r="G414" s="22">
        <v>2</v>
      </c>
      <c r="H414" s="22" t="s">
        <v>9</v>
      </c>
      <c r="I414" s="22">
        <v>3</v>
      </c>
      <c r="J414" s="22">
        <v>5</v>
      </c>
      <c r="K414" s="22">
        <v>3</v>
      </c>
      <c r="L414" s="22" t="s">
        <v>15</v>
      </c>
      <c r="M414" s="22">
        <v>19197</v>
      </c>
      <c r="N414" s="22" t="s">
        <v>5</v>
      </c>
      <c r="O414" s="22">
        <v>21</v>
      </c>
      <c r="P414" s="22">
        <v>3</v>
      </c>
      <c r="Q414" s="22">
        <v>21</v>
      </c>
      <c r="R414" s="22">
        <f t="shared" si="11"/>
        <v>0</v>
      </c>
      <c r="S414" s="22">
        <v>8</v>
      </c>
      <c r="T414" s="22">
        <v>1</v>
      </c>
      <c r="U414" s="22">
        <v>6</v>
      </c>
      <c r="V414" s="22">
        <v>1</v>
      </c>
    </row>
    <row r="415" spans="2:22" x14ac:dyDescent="0.25">
      <c r="B415" s="22">
        <v>56</v>
      </c>
      <c r="C415" s="22">
        <v>0</v>
      </c>
      <c r="D415" s="22" t="s">
        <v>6</v>
      </c>
      <c r="E415" s="22" t="s">
        <v>1</v>
      </c>
      <c r="F415" s="22" t="s">
        <v>2</v>
      </c>
      <c r="G415" s="22">
        <v>3</v>
      </c>
      <c r="H415" s="22" t="s">
        <v>3</v>
      </c>
      <c r="I415" s="22">
        <v>4</v>
      </c>
      <c r="J415" s="22">
        <v>4</v>
      </c>
      <c r="K415" s="22">
        <v>1</v>
      </c>
      <c r="L415" s="22" t="s">
        <v>10</v>
      </c>
      <c r="M415" s="22">
        <v>13212</v>
      </c>
      <c r="N415" s="22" t="s">
        <v>11</v>
      </c>
      <c r="O415" s="22">
        <v>36</v>
      </c>
      <c r="P415" s="22">
        <v>2</v>
      </c>
      <c r="Q415" s="22">
        <v>7</v>
      </c>
      <c r="R415" s="22">
        <f t="shared" si="11"/>
        <v>29</v>
      </c>
      <c r="S415" s="22">
        <v>7</v>
      </c>
      <c r="T415" s="22">
        <v>7</v>
      </c>
      <c r="U415" s="22">
        <v>7</v>
      </c>
      <c r="V415" s="22">
        <v>6</v>
      </c>
    </row>
    <row r="416" spans="2:22" x14ac:dyDescent="0.25">
      <c r="B416" s="22">
        <v>30</v>
      </c>
      <c r="C416" s="22">
        <v>0</v>
      </c>
      <c r="D416" s="22" t="s">
        <v>0</v>
      </c>
      <c r="E416" s="22" t="s">
        <v>1</v>
      </c>
      <c r="F416" s="22" t="s">
        <v>17</v>
      </c>
      <c r="G416" s="22">
        <v>2</v>
      </c>
      <c r="H416" s="22" t="s">
        <v>3</v>
      </c>
      <c r="I416" s="22">
        <v>3</v>
      </c>
      <c r="J416" s="22">
        <v>2</v>
      </c>
      <c r="K416" s="22">
        <v>3</v>
      </c>
      <c r="L416" s="22" t="s">
        <v>4</v>
      </c>
      <c r="M416" s="22">
        <v>6577</v>
      </c>
      <c r="N416" s="22" t="s">
        <v>11</v>
      </c>
      <c r="O416" s="22">
        <v>6</v>
      </c>
      <c r="P416" s="22">
        <v>3</v>
      </c>
      <c r="Q416" s="22">
        <v>5</v>
      </c>
      <c r="R416" s="22">
        <f t="shared" si="11"/>
        <v>1</v>
      </c>
      <c r="S416" s="22">
        <v>4</v>
      </c>
      <c r="T416" s="22">
        <v>4</v>
      </c>
      <c r="U416" s="22">
        <v>4</v>
      </c>
      <c r="V416" s="22">
        <v>12</v>
      </c>
    </row>
    <row r="417" spans="2:22" x14ac:dyDescent="0.25">
      <c r="B417" s="22">
        <v>41</v>
      </c>
      <c r="C417" s="22">
        <v>0</v>
      </c>
      <c r="D417" s="22" t="s">
        <v>0</v>
      </c>
      <c r="E417" s="22" t="s">
        <v>1</v>
      </c>
      <c r="F417" s="22" t="s">
        <v>14</v>
      </c>
      <c r="G417" s="22">
        <v>2</v>
      </c>
      <c r="H417" s="22" t="s">
        <v>9</v>
      </c>
      <c r="I417" s="22">
        <v>4</v>
      </c>
      <c r="J417" s="22">
        <v>3</v>
      </c>
      <c r="K417" s="22">
        <v>1</v>
      </c>
      <c r="L417" s="22" t="s">
        <v>10</v>
      </c>
      <c r="M417" s="22">
        <v>8392</v>
      </c>
      <c r="N417" s="22" t="s">
        <v>11</v>
      </c>
      <c r="O417" s="22">
        <v>10</v>
      </c>
      <c r="P417" s="22">
        <v>3</v>
      </c>
      <c r="Q417" s="22">
        <v>10</v>
      </c>
      <c r="R417" s="22">
        <f t="shared" si="11"/>
        <v>0</v>
      </c>
      <c r="S417" s="22">
        <v>7</v>
      </c>
      <c r="T417" s="22">
        <v>0</v>
      </c>
      <c r="U417" s="22">
        <v>7</v>
      </c>
      <c r="V417" s="22">
        <v>1</v>
      </c>
    </row>
    <row r="418" spans="2:22" x14ac:dyDescent="0.25">
      <c r="B418" s="22">
        <v>28</v>
      </c>
      <c r="C418" s="22">
        <v>0</v>
      </c>
      <c r="D418" s="22" t="s">
        <v>0</v>
      </c>
      <c r="E418" s="22" t="s">
        <v>7</v>
      </c>
      <c r="F418" s="22" t="s">
        <v>8</v>
      </c>
      <c r="G418" s="22">
        <v>3</v>
      </c>
      <c r="H418" s="22" t="s">
        <v>9</v>
      </c>
      <c r="I418" s="22">
        <v>3</v>
      </c>
      <c r="J418" s="22">
        <v>2</v>
      </c>
      <c r="K418" s="22">
        <v>1</v>
      </c>
      <c r="L418" s="22" t="s">
        <v>15</v>
      </c>
      <c r="M418" s="22">
        <v>4558</v>
      </c>
      <c r="N418" s="22" t="s">
        <v>11</v>
      </c>
      <c r="O418" s="22">
        <v>10</v>
      </c>
      <c r="P418" s="22">
        <v>3</v>
      </c>
      <c r="Q418" s="22">
        <v>10</v>
      </c>
      <c r="R418" s="22">
        <f t="shared" si="11"/>
        <v>0</v>
      </c>
      <c r="S418" s="22">
        <v>0</v>
      </c>
      <c r="T418" s="22">
        <v>1</v>
      </c>
      <c r="U418" s="22">
        <v>8</v>
      </c>
      <c r="V418" s="22">
        <v>17</v>
      </c>
    </row>
    <row r="419" spans="2:22" x14ac:dyDescent="0.25">
      <c r="B419" s="22">
        <v>25</v>
      </c>
      <c r="C419" s="22">
        <v>1</v>
      </c>
      <c r="D419" s="22" t="s">
        <v>0</v>
      </c>
      <c r="E419" s="22" t="s">
        <v>7</v>
      </c>
      <c r="F419" s="22" t="s">
        <v>8</v>
      </c>
      <c r="G419" s="22">
        <v>1</v>
      </c>
      <c r="H419" s="22" t="s">
        <v>9</v>
      </c>
      <c r="I419" s="22">
        <v>3</v>
      </c>
      <c r="J419" s="22">
        <v>1</v>
      </c>
      <c r="K419" s="22">
        <v>1</v>
      </c>
      <c r="L419" s="22" t="s">
        <v>10</v>
      </c>
      <c r="M419" s="22">
        <v>4031</v>
      </c>
      <c r="N419" s="22" t="s">
        <v>11</v>
      </c>
      <c r="O419" s="22">
        <v>6</v>
      </c>
      <c r="P419" s="22">
        <v>3</v>
      </c>
      <c r="Q419" s="22">
        <v>2</v>
      </c>
      <c r="R419" s="22">
        <f t="shared" si="11"/>
        <v>4</v>
      </c>
      <c r="S419" s="22">
        <v>2</v>
      </c>
      <c r="T419" s="22">
        <v>0</v>
      </c>
      <c r="U419" s="22">
        <v>2</v>
      </c>
      <c r="V419" s="22">
        <v>3</v>
      </c>
    </row>
    <row r="420" spans="2:22" x14ac:dyDescent="0.25">
      <c r="B420" s="22">
        <v>52</v>
      </c>
      <c r="C420" s="22">
        <v>0</v>
      </c>
      <c r="D420" s="22" t="s">
        <v>0</v>
      </c>
      <c r="E420" s="22" t="s">
        <v>7</v>
      </c>
      <c r="F420" s="22" t="s">
        <v>8</v>
      </c>
      <c r="G420" s="22">
        <v>4</v>
      </c>
      <c r="H420" s="22" t="s">
        <v>9</v>
      </c>
      <c r="I420" s="22">
        <v>2</v>
      </c>
      <c r="J420" s="22">
        <v>3</v>
      </c>
      <c r="K420" s="22">
        <v>3</v>
      </c>
      <c r="L420" s="22" t="s">
        <v>10</v>
      </c>
      <c r="M420" s="22">
        <v>7969</v>
      </c>
      <c r="N420" s="22" t="s">
        <v>5</v>
      </c>
      <c r="O420" s="22">
        <v>28</v>
      </c>
      <c r="P420" s="22">
        <v>3</v>
      </c>
      <c r="Q420" s="22">
        <v>5</v>
      </c>
      <c r="R420" s="22">
        <f t="shared" si="11"/>
        <v>23</v>
      </c>
      <c r="S420" s="22">
        <v>4</v>
      </c>
      <c r="T420" s="22">
        <v>0</v>
      </c>
      <c r="U420" s="22">
        <v>4</v>
      </c>
      <c r="V420" s="22">
        <v>3</v>
      </c>
    </row>
    <row r="421" spans="2:22" x14ac:dyDescent="0.25">
      <c r="B421" s="22">
        <v>45</v>
      </c>
      <c r="C421" s="22">
        <v>0</v>
      </c>
      <c r="D421" s="22" t="s">
        <v>0</v>
      </c>
      <c r="E421" s="22" t="s">
        <v>7</v>
      </c>
      <c r="F421" s="22" t="s">
        <v>2</v>
      </c>
      <c r="G421" s="22">
        <v>1</v>
      </c>
      <c r="H421" s="22" t="s">
        <v>9</v>
      </c>
      <c r="I421" s="22">
        <v>3</v>
      </c>
      <c r="J421" s="22">
        <v>1</v>
      </c>
      <c r="K421" s="22">
        <v>4</v>
      </c>
      <c r="L421" s="22" t="s">
        <v>10</v>
      </c>
      <c r="M421" s="22">
        <v>2654</v>
      </c>
      <c r="N421" s="22" t="s">
        <v>11</v>
      </c>
      <c r="O421" s="22">
        <v>8</v>
      </c>
      <c r="P421" s="22">
        <v>2</v>
      </c>
      <c r="Q421" s="22">
        <v>2</v>
      </c>
      <c r="R421" s="22">
        <f t="shared" si="11"/>
        <v>6</v>
      </c>
      <c r="S421" s="22">
        <v>2</v>
      </c>
      <c r="T421" s="22">
        <v>0</v>
      </c>
      <c r="U421" s="22">
        <v>2</v>
      </c>
      <c r="V421" s="22">
        <v>10</v>
      </c>
    </row>
    <row r="422" spans="2:22" x14ac:dyDescent="0.25">
      <c r="B422" s="22">
        <v>52</v>
      </c>
      <c r="C422" s="22">
        <v>0</v>
      </c>
      <c r="D422" s="22" t="s">
        <v>0</v>
      </c>
      <c r="E422" s="22" t="s">
        <v>7</v>
      </c>
      <c r="F422" s="22" t="s">
        <v>2</v>
      </c>
      <c r="G422" s="22">
        <v>4</v>
      </c>
      <c r="H422" s="22" t="s">
        <v>3</v>
      </c>
      <c r="I422" s="22">
        <v>3</v>
      </c>
      <c r="J422" s="22">
        <v>4</v>
      </c>
      <c r="K422" s="22">
        <v>4</v>
      </c>
      <c r="L422" s="22" t="s">
        <v>10</v>
      </c>
      <c r="M422" s="22">
        <v>16555</v>
      </c>
      <c r="N422" s="22" t="s">
        <v>11</v>
      </c>
      <c r="O422" s="22">
        <v>31</v>
      </c>
      <c r="P422" s="22">
        <v>1</v>
      </c>
      <c r="Q422" s="22">
        <v>5</v>
      </c>
      <c r="R422" s="22">
        <f t="shared" si="11"/>
        <v>26</v>
      </c>
      <c r="S422" s="22">
        <v>2</v>
      </c>
      <c r="T422" s="22">
        <v>1</v>
      </c>
      <c r="U422" s="22">
        <v>4</v>
      </c>
      <c r="V422" s="22">
        <v>4</v>
      </c>
    </row>
    <row r="423" spans="2:22" x14ac:dyDescent="0.25">
      <c r="B423" s="22">
        <v>42</v>
      </c>
      <c r="C423" s="22">
        <v>0</v>
      </c>
      <c r="D423" s="22" t="s">
        <v>6</v>
      </c>
      <c r="E423" s="22" t="s">
        <v>7</v>
      </c>
      <c r="F423" s="22" t="s">
        <v>2</v>
      </c>
      <c r="G423" s="22">
        <v>1</v>
      </c>
      <c r="H423" s="22" t="s">
        <v>3</v>
      </c>
      <c r="I423" s="22">
        <v>3</v>
      </c>
      <c r="J423" s="22">
        <v>2</v>
      </c>
      <c r="K423" s="22">
        <v>3</v>
      </c>
      <c r="L423" s="22" t="s">
        <v>15</v>
      </c>
      <c r="M423" s="22">
        <v>4556</v>
      </c>
      <c r="N423" s="22" t="s">
        <v>11</v>
      </c>
      <c r="O423" s="22">
        <v>19</v>
      </c>
      <c r="P423" s="22">
        <v>3</v>
      </c>
      <c r="Q423" s="22">
        <v>5</v>
      </c>
      <c r="R423" s="22">
        <f t="shared" si="11"/>
        <v>14</v>
      </c>
      <c r="S423" s="22">
        <v>4</v>
      </c>
      <c r="T423" s="22">
        <v>0</v>
      </c>
      <c r="U423" s="22">
        <v>2</v>
      </c>
      <c r="V423" s="22">
        <v>29</v>
      </c>
    </row>
    <row r="424" spans="2:22" x14ac:dyDescent="0.25">
      <c r="B424" s="22">
        <v>30</v>
      </c>
      <c r="C424" s="22">
        <v>0</v>
      </c>
      <c r="D424" s="22" t="s">
        <v>0</v>
      </c>
      <c r="E424" s="22" t="s">
        <v>7</v>
      </c>
      <c r="F424" s="22" t="s">
        <v>2</v>
      </c>
      <c r="G424" s="22">
        <v>3</v>
      </c>
      <c r="H424" s="22" t="s">
        <v>3</v>
      </c>
      <c r="I424" s="22">
        <v>1</v>
      </c>
      <c r="J424" s="22">
        <v>2</v>
      </c>
      <c r="K424" s="22">
        <v>4</v>
      </c>
      <c r="L424" s="22" t="s">
        <v>4</v>
      </c>
      <c r="M424" s="22">
        <v>6091</v>
      </c>
      <c r="N424" s="22" t="s">
        <v>11</v>
      </c>
      <c r="O424" s="22">
        <v>11</v>
      </c>
      <c r="P424" s="22">
        <v>3</v>
      </c>
      <c r="Q424" s="22">
        <v>5</v>
      </c>
      <c r="R424" s="22">
        <f t="shared" si="11"/>
        <v>6</v>
      </c>
      <c r="S424" s="22">
        <v>4</v>
      </c>
      <c r="T424" s="22">
        <v>0</v>
      </c>
      <c r="U424" s="22">
        <v>2</v>
      </c>
      <c r="V424" s="22">
        <v>2</v>
      </c>
    </row>
    <row r="425" spans="2:22" x14ac:dyDescent="0.25">
      <c r="B425" s="22">
        <v>60</v>
      </c>
      <c r="C425" s="22">
        <v>0</v>
      </c>
      <c r="D425" s="22" t="s">
        <v>0</v>
      </c>
      <c r="E425" s="22" t="s">
        <v>7</v>
      </c>
      <c r="F425" s="22" t="s">
        <v>2</v>
      </c>
      <c r="G425" s="22">
        <v>1</v>
      </c>
      <c r="H425" s="22" t="s">
        <v>3</v>
      </c>
      <c r="I425" s="22">
        <v>3</v>
      </c>
      <c r="J425" s="22">
        <v>5</v>
      </c>
      <c r="K425" s="22">
        <v>1</v>
      </c>
      <c r="L425" s="22" t="s">
        <v>10</v>
      </c>
      <c r="M425" s="22">
        <v>19566</v>
      </c>
      <c r="N425" s="22" t="s">
        <v>11</v>
      </c>
      <c r="O425" s="22">
        <v>33</v>
      </c>
      <c r="P425" s="22">
        <v>1</v>
      </c>
      <c r="Q425" s="22">
        <v>29</v>
      </c>
      <c r="R425" s="22">
        <f t="shared" si="11"/>
        <v>4</v>
      </c>
      <c r="S425" s="22">
        <v>8</v>
      </c>
      <c r="T425" s="22">
        <v>11</v>
      </c>
      <c r="U425" s="22">
        <v>10</v>
      </c>
      <c r="V425" s="22">
        <v>7</v>
      </c>
    </row>
    <row r="426" spans="2:22" x14ac:dyDescent="0.25">
      <c r="B426" s="22">
        <v>46</v>
      </c>
      <c r="C426" s="22">
        <v>0</v>
      </c>
      <c r="D426" s="22" t="s">
        <v>0</v>
      </c>
      <c r="E426" s="22" t="s">
        <v>7</v>
      </c>
      <c r="F426" s="22" t="s">
        <v>8</v>
      </c>
      <c r="G426" s="22">
        <v>3</v>
      </c>
      <c r="H426" s="22" t="s">
        <v>3</v>
      </c>
      <c r="I426" s="22">
        <v>3</v>
      </c>
      <c r="J426" s="22">
        <v>2</v>
      </c>
      <c r="K426" s="22">
        <v>3</v>
      </c>
      <c r="L426" s="22" t="s">
        <v>15</v>
      </c>
      <c r="M426" s="22">
        <v>4810</v>
      </c>
      <c r="N426" s="22" t="s">
        <v>11</v>
      </c>
      <c r="O426" s="22">
        <v>19</v>
      </c>
      <c r="P426" s="22">
        <v>2</v>
      </c>
      <c r="Q426" s="22">
        <v>10</v>
      </c>
      <c r="R426" s="22">
        <f t="shared" si="11"/>
        <v>9</v>
      </c>
      <c r="S426" s="22">
        <v>7</v>
      </c>
      <c r="T426" s="22">
        <v>0</v>
      </c>
      <c r="U426" s="22">
        <v>8</v>
      </c>
      <c r="V426" s="22">
        <v>18</v>
      </c>
    </row>
    <row r="427" spans="2:22" x14ac:dyDescent="0.25">
      <c r="B427" s="22">
        <v>42</v>
      </c>
      <c r="C427" s="22">
        <v>0</v>
      </c>
      <c r="D427" s="22" t="s">
        <v>6</v>
      </c>
      <c r="E427" s="22" t="s">
        <v>7</v>
      </c>
      <c r="F427" s="22" t="s">
        <v>17</v>
      </c>
      <c r="G427" s="22">
        <v>4</v>
      </c>
      <c r="H427" s="22" t="s">
        <v>3</v>
      </c>
      <c r="I427" s="22">
        <v>2</v>
      </c>
      <c r="J427" s="22">
        <v>2</v>
      </c>
      <c r="K427" s="22">
        <v>4</v>
      </c>
      <c r="L427" s="22" t="s">
        <v>10</v>
      </c>
      <c r="M427" s="22">
        <v>4523</v>
      </c>
      <c r="N427" s="22" t="s">
        <v>11</v>
      </c>
      <c r="O427" s="22">
        <v>7</v>
      </c>
      <c r="P427" s="22">
        <v>4</v>
      </c>
      <c r="Q427" s="22">
        <v>6</v>
      </c>
      <c r="R427" s="22">
        <f t="shared" si="11"/>
        <v>1</v>
      </c>
      <c r="S427" s="22">
        <v>5</v>
      </c>
      <c r="T427" s="22">
        <v>0</v>
      </c>
      <c r="U427" s="22">
        <v>4</v>
      </c>
      <c r="V427" s="22">
        <v>28</v>
      </c>
    </row>
    <row r="428" spans="2:22" x14ac:dyDescent="0.25">
      <c r="B428" s="22">
        <v>24</v>
      </c>
      <c r="C428" s="22">
        <v>1</v>
      </c>
      <c r="D428" s="22" t="s">
        <v>0</v>
      </c>
      <c r="E428" s="22" t="s">
        <v>1</v>
      </c>
      <c r="F428" s="22" t="s">
        <v>17</v>
      </c>
      <c r="G428" s="22">
        <v>1</v>
      </c>
      <c r="H428" s="22" t="s">
        <v>3</v>
      </c>
      <c r="I428" s="22">
        <v>3</v>
      </c>
      <c r="J428" s="22">
        <v>1</v>
      </c>
      <c r="K428" s="22">
        <v>2</v>
      </c>
      <c r="L428" s="22" t="s">
        <v>4</v>
      </c>
      <c r="M428" s="22">
        <v>3202</v>
      </c>
      <c r="N428" s="22" t="s">
        <v>5</v>
      </c>
      <c r="O428" s="22">
        <v>6</v>
      </c>
      <c r="P428" s="22">
        <v>3</v>
      </c>
      <c r="Q428" s="22">
        <v>5</v>
      </c>
      <c r="R428" s="22">
        <f t="shared" si="11"/>
        <v>1</v>
      </c>
      <c r="S428" s="22">
        <v>3</v>
      </c>
      <c r="T428" s="22">
        <v>1</v>
      </c>
      <c r="U428" s="22">
        <v>4</v>
      </c>
      <c r="V428" s="22">
        <v>1</v>
      </c>
    </row>
    <row r="429" spans="2:22" x14ac:dyDescent="0.25">
      <c r="B429" s="22">
        <v>34</v>
      </c>
      <c r="C429" s="22">
        <v>1</v>
      </c>
      <c r="D429" s="22" t="s">
        <v>6</v>
      </c>
      <c r="E429" s="22" t="s">
        <v>1</v>
      </c>
      <c r="F429" s="22" t="s">
        <v>14</v>
      </c>
      <c r="G429" s="22">
        <v>4</v>
      </c>
      <c r="H429" s="22" t="s">
        <v>3</v>
      </c>
      <c r="I429" s="22">
        <v>1</v>
      </c>
      <c r="J429" s="22">
        <v>1</v>
      </c>
      <c r="K429" s="22">
        <v>3</v>
      </c>
      <c r="L429" s="22" t="s">
        <v>15</v>
      </c>
      <c r="M429" s="22">
        <v>2351</v>
      </c>
      <c r="N429" s="22" t="s">
        <v>11</v>
      </c>
      <c r="O429" s="22">
        <v>3</v>
      </c>
      <c r="P429" s="22">
        <v>2</v>
      </c>
      <c r="Q429" s="22">
        <v>2</v>
      </c>
      <c r="R429" s="22">
        <f t="shared" si="11"/>
        <v>1</v>
      </c>
      <c r="S429" s="22">
        <v>2</v>
      </c>
      <c r="T429" s="22">
        <v>1</v>
      </c>
      <c r="U429" s="22">
        <v>0</v>
      </c>
      <c r="V429" s="22">
        <v>6</v>
      </c>
    </row>
    <row r="430" spans="2:22" x14ac:dyDescent="0.25">
      <c r="B430" s="22">
        <v>38</v>
      </c>
      <c r="C430" s="22">
        <v>0</v>
      </c>
      <c r="D430" s="22" t="s">
        <v>6</v>
      </c>
      <c r="E430" s="22" t="s">
        <v>7</v>
      </c>
      <c r="F430" s="22" t="s">
        <v>2</v>
      </c>
      <c r="G430" s="22">
        <v>4</v>
      </c>
      <c r="H430" s="22" t="s">
        <v>9</v>
      </c>
      <c r="I430" s="22">
        <v>3</v>
      </c>
      <c r="J430" s="22">
        <v>1</v>
      </c>
      <c r="K430" s="22">
        <v>4</v>
      </c>
      <c r="L430" s="22" t="s">
        <v>10</v>
      </c>
      <c r="M430" s="22">
        <v>1702</v>
      </c>
      <c r="N430" s="22" t="s">
        <v>5</v>
      </c>
      <c r="O430" s="22">
        <v>1</v>
      </c>
      <c r="P430" s="22">
        <v>3</v>
      </c>
      <c r="Q430" s="22">
        <v>1</v>
      </c>
      <c r="R430" s="22">
        <f t="shared" si="11"/>
        <v>0</v>
      </c>
      <c r="S430" s="22">
        <v>0</v>
      </c>
      <c r="T430" s="22">
        <v>0</v>
      </c>
      <c r="U430" s="22">
        <v>0</v>
      </c>
      <c r="V430" s="22">
        <v>2</v>
      </c>
    </row>
    <row r="431" spans="2:22" x14ac:dyDescent="0.25">
      <c r="B431" s="22">
        <v>40</v>
      </c>
      <c r="C431" s="22">
        <v>0</v>
      </c>
      <c r="D431" s="22" t="s">
        <v>0</v>
      </c>
      <c r="E431" s="22" t="s">
        <v>1</v>
      </c>
      <c r="F431" s="22" t="s">
        <v>2</v>
      </c>
      <c r="G431" s="22">
        <v>3</v>
      </c>
      <c r="H431" s="22" t="s">
        <v>3</v>
      </c>
      <c r="I431" s="22">
        <v>3</v>
      </c>
      <c r="J431" s="22">
        <v>5</v>
      </c>
      <c r="K431" s="22">
        <v>3</v>
      </c>
      <c r="L431" s="22" t="s">
        <v>10</v>
      </c>
      <c r="M431" s="22">
        <v>18041</v>
      </c>
      <c r="N431" s="22" t="s">
        <v>11</v>
      </c>
      <c r="O431" s="22">
        <v>21</v>
      </c>
      <c r="P431" s="22">
        <v>3</v>
      </c>
      <c r="Q431" s="22">
        <v>20</v>
      </c>
      <c r="R431" s="22">
        <f t="shared" si="11"/>
        <v>1</v>
      </c>
      <c r="S431" s="22">
        <v>15</v>
      </c>
      <c r="T431" s="22">
        <v>1</v>
      </c>
      <c r="U431" s="22">
        <v>12</v>
      </c>
      <c r="V431" s="22">
        <v>2</v>
      </c>
    </row>
    <row r="432" spans="2:22" x14ac:dyDescent="0.25">
      <c r="B432" s="22">
        <v>26</v>
      </c>
      <c r="C432" s="22">
        <v>0</v>
      </c>
      <c r="D432" s="22" t="s">
        <v>0</v>
      </c>
      <c r="E432" s="22" t="s">
        <v>7</v>
      </c>
      <c r="F432" s="22" t="s">
        <v>2</v>
      </c>
      <c r="G432" s="22">
        <v>1</v>
      </c>
      <c r="H432" s="22" t="s">
        <v>3</v>
      </c>
      <c r="I432" s="22">
        <v>3</v>
      </c>
      <c r="J432" s="22">
        <v>1</v>
      </c>
      <c r="K432" s="22">
        <v>4</v>
      </c>
      <c r="L432" s="22" t="s">
        <v>15</v>
      </c>
      <c r="M432" s="22">
        <v>2886</v>
      </c>
      <c r="N432" s="22" t="s">
        <v>11</v>
      </c>
      <c r="O432" s="22">
        <v>3</v>
      </c>
      <c r="P432" s="22">
        <v>1</v>
      </c>
      <c r="Q432" s="22">
        <v>3</v>
      </c>
      <c r="R432" s="22">
        <f t="shared" si="11"/>
        <v>0</v>
      </c>
      <c r="S432" s="22">
        <v>2</v>
      </c>
      <c r="T432" s="22">
        <v>0</v>
      </c>
      <c r="U432" s="22">
        <v>2</v>
      </c>
      <c r="V432" s="22">
        <v>23</v>
      </c>
    </row>
    <row r="433" spans="2:22" x14ac:dyDescent="0.25">
      <c r="B433" s="22">
        <v>30</v>
      </c>
      <c r="C433" s="22">
        <v>0</v>
      </c>
      <c r="D433" s="22" t="s">
        <v>12</v>
      </c>
      <c r="E433" s="22" t="s">
        <v>7</v>
      </c>
      <c r="F433" s="22" t="s">
        <v>2</v>
      </c>
      <c r="G433" s="22">
        <v>3</v>
      </c>
      <c r="H433" s="22" t="s">
        <v>9</v>
      </c>
      <c r="I433" s="22">
        <v>3</v>
      </c>
      <c r="J433" s="22">
        <v>1</v>
      </c>
      <c r="K433" s="22">
        <v>4</v>
      </c>
      <c r="L433" s="22" t="s">
        <v>10</v>
      </c>
      <c r="M433" s="22">
        <v>2097</v>
      </c>
      <c r="N433" s="22" t="s">
        <v>11</v>
      </c>
      <c r="O433" s="22">
        <v>9</v>
      </c>
      <c r="P433" s="22">
        <v>1</v>
      </c>
      <c r="Q433" s="22">
        <v>5</v>
      </c>
      <c r="R433" s="22">
        <f t="shared" si="11"/>
        <v>4</v>
      </c>
      <c r="S433" s="22">
        <v>3</v>
      </c>
      <c r="T433" s="22">
        <v>1</v>
      </c>
      <c r="U433" s="22">
        <v>4</v>
      </c>
      <c r="V433" s="22">
        <v>3</v>
      </c>
    </row>
    <row r="434" spans="2:22" x14ac:dyDescent="0.25">
      <c r="B434" s="22">
        <v>29</v>
      </c>
      <c r="C434" s="22">
        <v>0</v>
      </c>
      <c r="D434" s="22" t="s">
        <v>0</v>
      </c>
      <c r="E434" s="22" t="s">
        <v>7</v>
      </c>
      <c r="F434" s="22" t="s">
        <v>8</v>
      </c>
      <c r="G434" s="22">
        <v>2</v>
      </c>
      <c r="H434" s="22" t="s">
        <v>9</v>
      </c>
      <c r="I434" s="22">
        <v>2</v>
      </c>
      <c r="J434" s="22">
        <v>3</v>
      </c>
      <c r="K434" s="22">
        <v>3</v>
      </c>
      <c r="L434" s="22" t="s">
        <v>10</v>
      </c>
      <c r="M434" s="22">
        <v>11935</v>
      </c>
      <c r="N434" s="22" t="s">
        <v>11</v>
      </c>
      <c r="O434" s="22">
        <v>10</v>
      </c>
      <c r="P434" s="22">
        <v>3</v>
      </c>
      <c r="Q434" s="22">
        <v>10</v>
      </c>
      <c r="R434" s="22">
        <f t="shared" si="11"/>
        <v>0</v>
      </c>
      <c r="S434" s="22">
        <v>2</v>
      </c>
      <c r="T434" s="22">
        <v>0</v>
      </c>
      <c r="U434" s="22">
        <v>7</v>
      </c>
      <c r="V434" s="22">
        <v>3</v>
      </c>
    </row>
    <row r="435" spans="2:22" x14ac:dyDescent="0.25">
      <c r="B435" s="22">
        <v>29</v>
      </c>
      <c r="C435" s="22">
        <v>1</v>
      </c>
      <c r="D435" s="22" t="s">
        <v>0</v>
      </c>
      <c r="E435" s="22" t="s">
        <v>7</v>
      </c>
      <c r="F435" s="22" t="s">
        <v>17</v>
      </c>
      <c r="G435" s="22">
        <v>3</v>
      </c>
      <c r="H435" s="22" t="s">
        <v>3</v>
      </c>
      <c r="I435" s="22">
        <v>2</v>
      </c>
      <c r="J435" s="22">
        <v>1</v>
      </c>
      <c r="K435" s="22">
        <v>2</v>
      </c>
      <c r="L435" s="22" t="s">
        <v>10</v>
      </c>
      <c r="M435" s="22">
        <v>2546</v>
      </c>
      <c r="N435" s="22" t="s">
        <v>11</v>
      </c>
      <c r="O435" s="22">
        <v>6</v>
      </c>
      <c r="P435" s="22">
        <v>4</v>
      </c>
      <c r="Q435" s="22">
        <v>2</v>
      </c>
      <c r="R435" s="22">
        <f t="shared" si="11"/>
        <v>4</v>
      </c>
      <c r="S435" s="22">
        <v>2</v>
      </c>
      <c r="T435" s="22">
        <v>1</v>
      </c>
      <c r="U435" s="22">
        <v>1</v>
      </c>
      <c r="V435" s="22">
        <v>25</v>
      </c>
    </row>
    <row r="436" spans="2:22" x14ac:dyDescent="0.25">
      <c r="B436" s="22">
        <v>19</v>
      </c>
      <c r="C436" s="22">
        <v>1</v>
      </c>
      <c r="D436" s="22" t="s">
        <v>0</v>
      </c>
      <c r="E436" s="22" t="s">
        <v>13</v>
      </c>
      <c r="F436" s="22" t="s">
        <v>17</v>
      </c>
      <c r="G436" s="22">
        <v>1</v>
      </c>
      <c r="H436" s="22" t="s">
        <v>9</v>
      </c>
      <c r="I436" s="22">
        <v>2</v>
      </c>
      <c r="J436" s="22">
        <v>1</v>
      </c>
      <c r="K436" s="22">
        <v>4</v>
      </c>
      <c r="L436" s="22" t="s">
        <v>4</v>
      </c>
      <c r="M436" s="22">
        <v>2564</v>
      </c>
      <c r="N436" s="22" t="s">
        <v>11</v>
      </c>
      <c r="O436" s="22">
        <v>1</v>
      </c>
      <c r="P436" s="22">
        <v>4</v>
      </c>
      <c r="Q436" s="22">
        <v>1</v>
      </c>
      <c r="R436" s="22">
        <f t="shared" si="11"/>
        <v>0</v>
      </c>
      <c r="S436" s="22">
        <v>0</v>
      </c>
      <c r="T436" s="22">
        <v>0</v>
      </c>
      <c r="U436" s="22">
        <v>0</v>
      </c>
      <c r="V436" s="22">
        <v>2</v>
      </c>
    </row>
    <row r="437" spans="2:22" x14ac:dyDescent="0.25">
      <c r="B437" s="22">
        <v>30</v>
      </c>
      <c r="C437" s="22">
        <v>0</v>
      </c>
      <c r="D437" s="22" t="s">
        <v>12</v>
      </c>
      <c r="E437" s="22" t="s">
        <v>1</v>
      </c>
      <c r="F437" s="22" t="s">
        <v>20</v>
      </c>
      <c r="G437" s="22">
        <v>3</v>
      </c>
      <c r="H437" s="22" t="s">
        <v>3</v>
      </c>
      <c r="I437" s="22">
        <v>3</v>
      </c>
      <c r="J437" s="22">
        <v>3</v>
      </c>
      <c r="K437" s="22">
        <v>1</v>
      </c>
      <c r="L437" s="22" t="s">
        <v>10</v>
      </c>
      <c r="M437" s="22">
        <v>8412</v>
      </c>
      <c r="N437" s="22" t="s">
        <v>11</v>
      </c>
      <c r="O437" s="22">
        <v>10</v>
      </c>
      <c r="P437" s="22">
        <v>3</v>
      </c>
      <c r="Q437" s="22">
        <v>9</v>
      </c>
      <c r="R437" s="22">
        <f t="shared" si="11"/>
        <v>1</v>
      </c>
      <c r="S437" s="22">
        <v>8</v>
      </c>
      <c r="T437" s="22">
        <v>7</v>
      </c>
      <c r="U437" s="22">
        <v>8</v>
      </c>
      <c r="V437" s="22">
        <v>22</v>
      </c>
    </row>
    <row r="438" spans="2:22" x14ac:dyDescent="0.25">
      <c r="B438" s="22">
        <v>57</v>
      </c>
      <c r="C438" s="22">
        <v>0</v>
      </c>
      <c r="D438" s="22" t="s">
        <v>0</v>
      </c>
      <c r="E438" s="22" t="s">
        <v>1</v>
      </c>
      <c r="F438" s="22" t="s">
        <v>14</v>
      </c>
      <c r="G438" s="22">
        <v>1</v>
      </c>
      <c r="H438" s="22" t="s">
        <v>9</v>
      </c>
      <c r="I438" s="22">
        <v>2</v>
      </c>
      <c r="J438" s="22">
        <v>4</v>
      </c>
      <c r="K438" s="22">
        <v>4</v>
      </c>
      <c r="L438" s="22" t="s">
        <v>15</v>
      </c>
      <c r="M438" s="22">
        <v>14118</v>
      </c>
      <c r="N438" s="22" t="s">
        <v>11</v>
      </c>
      <c r="O438" s="22">
        <v>32</v>
      </c>
      <c r="P438" s="22">
        <v>2</v>
      </c>
      <c r="Q438" s="22">
        <v>1</v>
      </c>
      <c r="R438" s="22">
        <f t="shared" si="11"/>
        <v>31</v>
      </c>
      <c r="S438" s="22">
        <v>0</v>
      </c>
      <c r="T438" s="22">
        <v>0</v>
      </c>
      <c r="U438" s="22">
        <v>0</v>
      </c>
      <c r="V438" s="22">
        <v>29</v>
      </c>
    </row>
    <row r="439" spans="2:22" x14ac:dyDescent="0.25">
      <c r="B439" s="22">
        <v>50</v>
      </c>
      <c r="C439" s="22">
        <v>0</v>
      </c>
      <c r="D439" s="22" t="s">
        <v>0</v>
      </c>
      <c r="E439" s="22" t="s">
        <v>7</v>
      </c>
      <c r="F439" s="22" t="s">
        <v>2</v>
      </c>
      <c r="G439" s="22">
        <v>2</v>
      </c>
      <c r="H439" s="22" t="s">
        <v>9</v>
      </c>
      <c r="I439" s="22">
        <v>2</v>
      </c>
      <c r="J439" s="22">
        <v>4</v>
      </c>
      <c r="K439" s="22">
        <v>3</v>
      </c>
      <c r="L439" s="22" t="s">
        <v>10</v>
      </c>
      <c r="M439" s="22">
        <v>17046</v>
      </c>
      <c r="N439" s="22" t="s">
        <v>11</v>
      </c>
      <c r="O439" s="22">
        <v>28</v>
      </c>
      <c r="P439" s="22">
        <v>3</v>
      </c>
      <c r="Q439" s="22">
        <v>27</v>
      </c>
      <c r="R439" s="22">
        <f t="shared" si="11"/>
        <v>1</v>
      </c>
      <c r="S439" s="22">
        <v>10</v>
      </c>
      <c r="T439" s="22">
        <v>15</v>
      </c>
      <c r="U439" s="22">
        <v>7</v>
      </c>
      <c r="V439" s="22">
        <v>29</v>
      </c>
    </row>
    <row r="440" spans="2:22" x14ac:dyDescent="0.25">
      <c r="B440" s="22">
        <v>30</v>
      </c>
      <c r="C440" s="22">
        <v>0</v>
      </c>
      <c r="D440" s="22" t="s">
        <v>12</v>
      </c>
      <c r="E440" s="22" t="s">
        <v>7</v>
      </c>
      <c r="F440" s="22" t="s">
        <v>8</v>
      </c>
      <c r="G440" s="22">
        <v>3</v>
      </c>
      <c r="H440" s="22" t="s">
        <v>3</v>
      </c>
      <c r="I440" s="22">
        <v>3</v>
      </c>
      <c r="J440" s="22">
        <v>1</v>
      </c>
      <c r="K440" s="22">
        <v>4</v>
      </c>
      <c r="L440" s="22" t="s">
        <v>4</v>
      </c>
      <c r="M440" s="22">
        <v>2564</v>
      </c>
      <c r="N440" s="22" t="s">
        <v>11</v>
      </c>
      <c r="O440" s="22">
        <v>12</v>
      </c>
      <c r="P440" s="22">
        <v>2</v>
      </c>
      <c r="Q440" s="22">
        <v>11</v>
      </c>
      <c r="R440" s="22">
        <f t="shared" si="11"/>
        <v>1</v>
      </c>
      <c r="S440" s="22">
        <v>7</v>
      </c>
      <c r="T440" s="22">
        <v>6</v>
      </c>
      <c r="U440" s="22">
        <v>7</v>
      </c>
      <c r="V440" s="22">
        <v>2</v>
      </c>
    </row>
    <row r="441" spans="2:22" x14ac:dyDescent="0.25">
      <c r="B441" s="22">
        <v>60</v>
      </c>
      <c r="C441" s="22">
        <v>0</v>
      </c>
      <c r="D441" s="22" t="s">
        <v>6</v>
      </c>
      <c r="E441" s="22" t="s">
        <v>1</v>
      </c>
      <c r="F441" s="22" t="s">
        <v>14</v>
      </c>
      <c r="G441" s="22">
        <v>3</v>
      </c>
      <c r="H441" s="22" t="s">
        <v>3</v>
      </c>
      <c r="I441" s="22">
        <v>2</v>
      </c>
      <c r="J441" s="22">
        <v>3</v>
      </c>
      <c r="K441" s="22">
        <v>1</v>
      </c>
      <c r="L441" s="22" t="s">
        <v>10</v>
      </c>
      <c r="M441" s="22">
        <v>10266</v>
      </c>
      <c r="N441" s="22" t="s">
        <v>11</v>
      </c>
      <c r="O441" s="22">
        <v>22</v>
      </c>
      <c r="P441" s="22">
        <v>4</v>
      </c>
      <c r="Q441" s="22">
        <v>18</v>
      </c>
      <c r="R441" s="22">
        <f t="shared" si="11"/>
        <v>4</v>
      </c>
      <c r="S441" s="22">
        <v>13</v>
      </c>
      <c r="T441" s="22">
        <v>13</v>
      </c>
      <c r="U441" s="22">
        <v>11</v>
      </c>
      <c r="V441" s="22">
        <v>28</v>
      </c>
    </row>
    <row r="442" spans="2:22" x14ac:dyDescent="0.25">
      <c r="B442" s="22">
        <v>47</v>
      </c>
      <c r="C442" s="22">
        <v>0</v>
      </c>
      <c r="D442" s="22" t="s">
        <v>0</v>
      </c>
      <c r="E442" s="22" t="s">
        <v>7</v>
      </c>
      <c r="F442" s="22" t="s">
        <v>8</v>
      </c>
      <c r="G442" s="22">
        <v>1</v>
      </c>
      <c r="H442" s="22" t="s">
        <v>3</v>
      </c>
      <c r="I442" s="22">
        <v>3</v>
      </c>
      <c r="J442" s="22">
        <v>2</v>
      </c>
      <c r="K442" s="22">
        <v>4</v>
      </c>
      <c r="L442" s="22" t="s">
        <v>15</v>
      </c>
      <c r="M442" s="22">
        <v>5070</v>
      </c>
      <c r="N442" s="22" t="s">
        <v>11</v>
      </c>
      <c r="O442" s="22">
        <v>20</v>
      </c>
      <c r="P442" s="22">
        <v>3</v>
      </c>
      <c r="Q442" s="22">
        <v>5</v>
      </c>
      <c r="R442" s="22">
        <f t="shared" si="11"/>
        <v>15</v>
      </c>
      <c r="S442" s="22">
        <v>0</v>
      </c>
      <c r="T442" s="22">
        <v>0</v>
      </c>
      <c r="U442" s="22">
        <v>4</v>
      </c>
      <c r="V442" s="22">
        <v>2</v>
      </c>
    </row>
    <row r="443" spans="2:22" x14ac:dyDescent="0.25">
      <c r="B443" s="22">
        <v>46</v>
      </c>
      <c r="C443" s="22">
        <v>0</v>
      </c>
      <c r="D443" s="22" t="s">
        <v>0</v>
      </c>
      <c r="E443" s="22" t="s">
        <v>7</v>
      </c>
      <c r="F443" s="22" t="s">
        <v>2</v>
      </c>
      <c r="G443" s="22">
        <v>1</v>
      </c>
      <c r="H443" s="22" t="s">
        <v>9</v>
      </c>
      <c r="I443" s="22">
        <v>3</v>
      </c>
      <c r="J443" s="22">
        <v>4</v>
      </c>
      <c r="K443" s="22">
        <v>3</v>
      </c>
      <c r="L443" s="22" t="s">
        <v>10</v>
      </c>
      <c r="M443" s="22">
        <v>17861</v>
      </c>
      <c r="N443" s="22" t="s">
        <v>11</v>
      </c>
      <c r="O443" s="22">
        <v>26</v>
      </c>
      <c r="P443" s="22">
        <v>1</v>
      </c>
      <c r="Q443" s="22">
        <v>3</v>
      </c>
      <c r="R443" s="22">
        <f t="shared" si="11"/>
        <v>23</v>
      </c>
      <c r="S443" s="22">
        <v>2</v>
      </c>
      <c r="T443" s="22">
        <v>0</v>
      </c>
      <c r="U443" s="22">
        <v>1</v>
      </c>
      <c r="V443" s="22">
        <v>2</v>
      </c>
    </row>
    <row r="444" spans="2:22" x14ac:dyDescent="0.25">
      <c r="B444" s="22">
        <v>35</v>
      </c>
      <c r="C444" s="22">
        <v>0</v>
      </c>
      <c r="D444" s="22" t="s">
        <v>0</v>
      </c>
      <c r="E444" s="22" t="s">
        <v>7</v>
      </c>
      <c r="F444" s="22" t="s">
        <v>2</v>
      </c>
      <c r="G444" s="22">
        <v>4</v>
      </c>
      <c r="H444" s="22" t="s">
        <v>9</v>
      </c>
      <c r="I444" s="22">
        <v>1</v>
      </c>
      <c r="J444" s="22">
        <v>1</v>
      </c>
      <c r="K444" s="22">
        <v>3</v>
      </c>
      <c r="L444" s="22" t="s">
        <v>4</v>
      </c>
      <c r="M444" s="22">
        <v>4230</v>
      </c>
      <c r="N444" s="22" t="s">
        <v>11</v>
      </c>
      <c r="O444" s="22">
        <v>6</v>
      </c>
      <c r="P444" s="22">
        <v>3</v>
      </c>
      <c r="Q444" s="22">
        <v>5</v>
      </c>
      <c r="R444" s="22">
        <f t="shared" si="11"/>
        <v>1</v>
      </c>
      <c r="S444" s="22">
        <v>4</v>
      </c>
      <c r="T444" s="22">
        <v>4</v>
      </c>
      <c r="U444" s="22">
        <v>3</v>
      </c>
      <c r="V444" s="22">
        <v>22</v>
      </c>
    </row>
    <row r="445" spans="2:22" x14ac:dyDescent="0.25">
      <c r="B445" s="22">
        <v>54</v>
      </c>
      <c r="C445" s="22">
        <v>0</v>
      </c>
      <c r="D445" s="22" t="s">
        <v>0</v>
      </c>
      <c r="E445" s="22" t="s">
        <v>7</v>
      </c>
      <c r="F445" s="22" t="s">
        <v>2</v>
      </c>
      <c r="G445" s="22">
        <v>3</v>
      </c>
      <c r="H445" s="22" t="s">
        <v>3</v>
      </c>
      <c r="I445" s="22">
        <v>3</v>
      </c>
      <c r="J445" s="22">
        <v>2</v>
      </c>
      <c r="K445" s="22">
        <v>3</v>
      </c>
      <c r="L445" s="22" t="s">
        <v>4</v>
      </c>
      <c r="M445" s="22">
        <v>3780</v>
      </c>
      <c r="N445" s="22" t="s">
        <v>11</v>
      </c>
      <c r="O445" s="22">
        <v>19</v>
      </c>
      <c r="P445" s="22">
        <v>3</v>
      </c>
      <c r="Q445" s="22">
        <v>1</v>
      </c>
      <c r="R445" s="22">
        <f t="shared" si="11"/>
        <v>18</v>
      </c>
      <c r="S445" s="22">
        <v>0</v>
      </c>
      <c r="T445" s="22">
        <v>0</v>
      </c>
      <c r="U445" s="22">
        <v>0</v>
      </c>
      <c r="V445" s="22">
        <v>8</v>
      </c>
    </row>
    <row r="446" spans="2:22" x14ac:dyDescent="0.25">
      <c r="B446" s="22">
        <v>34</v>
      </c>
      <c r="C446" s="22">
        <v>0</v>
      </c>
      <c r="D446" s="22" t="s">
        <v>0</v>
      </c>
      <c r="E446" s="22" t="s">
        <v>7</v>
      </c>
      <c r="F446" s="22" t="s">
        <v>2</v>
      </c>
      <c r="G446" s="22">
        <v>4</v>
      </c>
      <c r="H446" s="22" t="s">
        <v>9</v>
      </c>
      <c r="I446" s="22">
        <v>2</v>
      </c>
      <c r="J446" s="22">
        <v>1</v>
      </c>
      <c r="K446" s="22">
        <v>3</v>
      </c>
      <c r="L446" s="22" t="s">
        <v>15</v>
      </c>
      <c r="M446" s="22">
        <v>2768</v>
      </c>
      <c r="N446" s="22" t="s">
        <v>11</v>
      </c>
      <c r="O446" s="22">
        <v>14</v>
      </c>
      <c r="P446" s="22">
        <v>3</v>
      </c>
      <c r="Q446" s="22">
        <v>7</v>
      </c>
      <c r="R446" s="22">
        <f t="shared" si="11"/>
        <v>7</v>
      </c>
      <c r="S446" s="22">
        <v>3</v>
      </c>
      <c r="T446" s="22">
        <v>5</v>
      </c>
      <c r="U446" s="22">
        <v>7</v>
      </c>
      <c r="V446" s="22">
        <v>2</v>
      </c>
    </row>
    <row r="447" spans="2:22" x14ac:dyDescent="0.25">
      <c r="B447" s="22">
        <v>46</v>
      </c>
      <c r="C447" s="22">
        <v>0</v>
      </c>
      <c r="D447" s="22" t="s">
        <v>0</v>
      </c>
      <c r="E447" s="22" t="s">
        <v>1</v>
      </c>
      <c r="F447" s="22" t="s">
        <v>14</v>
      </c>
      <c r="G447" s="22">
        <v>3</v>
      </c>
      <c r="H447" s="22" t="s">
        <v>3</v>
      </c>
      <c r="I447" s="22">
        <v>2</v>
      </c>
      <c r="J447" s="22">
        <v>3</v>
      </c>
      <c r="K447" s="22">
        <v>4</v>
      </c>
      <c r="L447" s="22" t="s">
        <v>10</v>
      </c>
      <c r="M447" s="22">
        <v>9071</v>
      </c>
      <c r="N447" s="22" t="s">
        <v>5</v>
      </c>
      <c r="O447" s="22">
        <v>15</v>
      </c>
      <c r="P447" s="22">
        <v>3</v>
      </c>
      <c r="Q447" s="22">
        <v>3</v>
      </c>
      <c r="R447" s="22">
        <f t="shared" si="11"/>
        <v>12</v>
      </c>
      <c r="S447" s="22">
        <v>2</v>
      </c>
      <c r="T447" s="22">
        <v>1</v>
      </c>
      <c r="U447" s="22">
        <v>2</v>
      </c>
      <c r="V447" s="22">
        <v>10</v>
      </c>
    </row>
    <row r="448" spans="2:22" x14ac:dyDescent="0.25">
      <c r="B448" s="22">
        <v>31</v>
      </c>
      <c r="C448" s="22">
        <v>0</v>
      </c>
      <c r="D448" s="22" t="s">
        <v>0</v>
      </c>
      <c r="E448" s="22" t="s">
        <v>7</v>
      </c>
      <c r="F448" s="22" t="s">
        <v>2</v>
      </c>
      <c r="G448" s="22">
        <v>3</v>
      </c>
      <c r="H448" s="22" t="s">
        <v>9</v>
      </c>
      <c r="I448" s="22">
        <v>3</v>
      </c>
      <c r="J448" s="22">
        <v>3</v>
      </c>
      <c r="K448" s="22">
        <v>2</v>
      </c>
      <c r="L448" s="22" t="s">
        <v>15</v>
      </c>
      <c r="M448" s="22">
        <v>10648</v>
      </c>
      <c r="N448" s="22" t="s">
        <v>11</v>
      </c>
      <c r="O448" s="22">
        <v>13</v>
      </c>
      <c r="P448" s="22">
        <v>4</v>
      </c>
      <c r="Q448" s="22">
        <v>13</v>
      </c>
      <c r="R448" s="22">
        <f t="shared" si="11"/>
        <v>0</v>
      </c>
      <c r="S448" s="22">
        <v>8</v>
      </c>
      <c r="T448" s="22">
        <v>0</v>
      </c>
      <c r="U448" s="22">
        <v>8</v>
      </c>
      <c r="V448" s="22">
        <v>9</v>
      </c>
    </row>
    <row r="449" spans="2:22" x14ac:dyDescent="0.25">
      <c r="B449" s="22">
        <v>33</v>
      </c>
      <c r="C449" s="22">
        <v>1</v>
      </c>
      <c r="D449" s="22" t="s">
        <v>0</v>
      </c>
      <c r="E449" s="22" t="s">
        <v>7</v>
      </c>
      <c r="F449" s="22" t="s">
        <v>8</v>
      </c>
      <c r="G449" s="22">
        <v>2</v>
      </c>
      <c r="H449" s="22" t="s">
        <v>9</v>
      </c>
      <c r="I449" s="22">
        <v>3</v>
      </c>
      <c r="J449" s="22">
        <v>3</v>
      </c>
      <c r="K449" s="22">
        <v>3</v>
      </c>
      <c r="L449" s="22" t="s">
        <v>10</v>
      </c>
      <c r="M449" s="22">
        <v>13610</v>
      </c>
      <c r="N449" s="22" t="s">
        <v>5</v>
      </c>
      <c r="O449" s="22">
        <v>15</v>
      </c>
      <c r="P449" s="22">
        <v>4</v>
      </c>
      <c r="Q449" s="22">
        <v>7</v>
      </c>
      <c r="R449" s="22">
        <f t="shared" si="11"/>
        <v>8</v>
      </c>
      <c r="S449" s="22">
        <v>6</v>
      </c>
      <c r="T449" s="22">
        <v>7</v>
      </c>
      <c r="U449" s="22">
        <v>7</v>
      </c>
      <c r="V449" s="22">
        <v>15</v>
      </c>
    </row>
    <row r="450" spans="2:22" x14ac:dyDescent="0.25">
      <c r="B450" s="22">
        <v>33</v>
      </c>
      <c r="C450" s="22">
        <v>1</v>
      </c>
      <c r="D450" s="22" t="s">
        <v>0</v>
      </c>
      <c r="E450" s="22" t="s">
        <v>7</v>
      </c>
      <c r="F450" s="22" t="s">
        <v>8</v>
      </c>
      <c r="G450" s="22">
        <v>1</v>
      </c>
      <c r="H450" s="22" t="s">
        <v>9</v>
      </c>
      <c r="I450" s="22">
        <v>1</v>
      </c>
      <c r="J450" s="22">
        <v>1</v>
      </c>
      <c r="K450" s="22">
        <v>4</v>
      </c>
      <c r="L450" s="22" t="s">
        <v>15</v>
      </c>
      <c r="M450" s="22">
        <v>3408</v>
      </c>
      <c r="N450" s="22" t="s">
        <v>11</v>
      </c>
      <c r="O450" s="22">
        <v>8</v>
      </c>
      <c r="P450" s="22">
        <v>3</v>
      </c>
      <c r="Q450" s="22">
        <v>4</v>
      </c>
      <c r="R450" s="22">
        <f t="shared" si="11"/>
        <v>4</v>
      </c>
      <c r="S450" s="22">
        <v>3</v>
      </c>
      <c r="T450" s="22">
        <v>1</v>
      </c>
      <c r="U450" s="22">
        <v>3</v>
      </c>
      <c r="V450" s="22">
        <v>10</v>
      </c>
    </row>
    <row r="451" spans="2:22" x14ac:dyDescent="0.25">
      <c r="B451" s="22">
        <v>30</v>
      </c>
      <c r="C451" s="22">
        <v>0</v>
      </c>
      <c r="D451" s="22" t="s">
        <v>0</v>
      </c>
      <c r="E451" s="22" t="s">
        <v>1</v>
      </c>
      <c r="F451" s="22" t="s">
        <v>14</v>
      </c>
      <c r="G451" s="22">
        <v>4</v>
      </c>
      <c r="H451" s="22" t="s">
        <v>9</v>
      </c>
      <c r="I451" s="22">
        <v>3</v>
      </c>
      <c r="J451" s="22">
        <v>1</v>
      </c>
      <c r="K451" s="22">
        <v>2</v>
      </c>
      <c r="L451" s="22" t="s">
        <v>4</v>
      </c>
      <c r="M451" s="22">
        <v>2983</v>
      </c>
      <c r="N451" s="22" t="s">
        <v>11</v>
      </c>
      <c r="O451" s="22">
        <v>4</v>
      </c>
      <c r="P451" s="22">
        <v>3</v>
      </c>
      <c r="Q451" s="22">
        <v>3</v>
      </c>
      <c r="R451" s="22">
        <f t="shared" si="11"/>
        <v>1</v>
      </c>
      <c r="S451" s="22">
        <v>2</v>
      </c>
      <c r="T451" s="22">
        <v>1</v>
      </c>
      <c r="U451" s="22">
        <v>2</v>
      </c>
      <c r="V451" s="22">
        <v>7</v>
      </c>
    </row>
    <row r="452" spans="2:22" x14ac:dyDescent="0.25">
      <c r="B452" s="22">
        <v>35</v>
      </c>
      <c r="C452" s="22">
        <v>0</v>
      </c>
      <c r="D452" s="22" t="s">
        <v>0</v>
      </c>
      <c r="E452" s="22" t="s">
        <v>7</v>
      </c>
      <c r="F452" s="22" t="s">
        <v>2</v>
      </c>
      <c r="G452" s="22">
        <v>4</v>
      </c>
      <c r="H452" s="22" t="s">
        <v>9</v>
      </c>
      <c r="I452" s="22">
        <v>3</v>
      </c>
      <c r="J452" s="22">
        <v>3</v>
      </c>
      <c r="K452" s="22">
        <v>3</v>
      </c>
      <c r="L452" s="22" t="s">
        <v>10</v>
      </c>
      <c r="M452" s="22">
        <v>7632</v>
      </c>
      <c r="N452" s="22" t="s">
        <v>5</v>
      </c>
      <c r="O452" s="22">
        <v>10</v>
      </c>
      <c r="P452" s="22">
        <v>3</v>
      </c>
      <c r="Q452" s="22">
        <v>8</v>
      </c>
      <c r="R452" s="22">
        <f t="shared" si="11"/>
        <v>2</v>
      </c>
      <c r="S452" s="22">
        <v>7</v>
      </c>
      <c r="T452" s="22">
        <v>0</v>
      </c>
      <c r="U452" s="22">
        <v>0</v>
      </c>
      <c r="V452" s="22">
        <v>16</v>
      </c>
    </row>
    <row r="453" spans="2:22" x14ac:dyDescent="0.25">
      <c r="B453" s="22">
        <v>31</v>
      </c>
      <c r="C453" s="22">
        <v>1</v>
      </c>
      <c r="D453" s="22" t="s">
        <v>6</v>
      </c>
      <c r="E453" s="22" t="s">
        <v>7</v>
      </c>
      <c r="F453" s="22" t="s">
        <v>2</v>
      </c>
      <c r="G453" s="22">
        <v>1</v>
      </c>
      <c r="H453" s="22" t="s">
        <v>9</v>
      </c>
      <c r="I453" s="22">
        <v>3</v>
      </c>
      <c r="J453" s="22">
        <v>3</v>
      </c>
      <c r="K453" s="22">
        <v>3</v>
      </c>
      <c r="L453" s="22" t="s">
        <v>10</v>
      </c>
      <c r="M453" s="22">
        <v>9824</v>
      </c>
      <c r="N453" s="22" t="s">
        <v>11</v>
      </c>
      <c r="O453" s="22">
        <v>12</v>
      </c>
      <c r="P453" s="22">
        <v>3</v>
      </c>
      <c r="Q453" s="22">
        <v>1</v>
      </c>
      <c r="R453" s="22">
        <f t="shared" si="11"/>
        <v>11</v>
      </c>
      <c r="S453" s="22">
        <v>0</v>
      </c>
      <c r="T453" s="22">
        <v>0</v>
      </c>
      <c r="U453" s="22">
        <v>0</v>
      </c>
      <c r="V453" s="22">
        <v>20</v>
      </c>
    </row>
    <row r="454" spans="2:22" x14ac:dyDescent="0.25">
      <c r="B454" s="22">
        <v>34</v>
      </c>
      <c r="C454" s="22">
        <v>1</v>
      </c>
      <c r="D454" s="22" t="s">
        <v>6</v>
      </c>
      <c r="E454" s="22" t="s">
        <v>13</v>
      </c>
      <c r="F454" s="22" t="s">
        <v>13</v>
      </c>
      <c r="G454" s="22">
        <v>2</v>
      </c>
      <c r="H454" s="22" t="s">
        <v>3</v>
      </c>
      <c r="I454" s="22">
        <v>3</v>
      </c>
      <c r="J454" s="22">
        <v>3</v>
      </c>
      <c r="K454" s="22">
        <v>1</v>
      </c>
      <c r="L454" s="22" t="s">
        <v>15</v>
      </c>
      <c r="M454" s="22">
        <v>9950</v>
      </c>
      <c r="N454" s="22" t="s">
        <v>5</v>
      </c>
      <c r="O454" s="22">
        <v>11</v>
      </c>
      <c r="P454" s="22">
        <v>3</v>
      </c>
      <c r="Q454" s="22">
        <v>3</v>
      </c>
      <c r="R454" s="22">
        <f t="shared" si="11"/>
        <v>8</v>
      </c>
      <c r="S454" s="22">
        <v>2</v>
      </c>
      <c r="T454" s="22">
        <v>0</v>
      </c>
      <c r="U454" s="22">
        <v>2</v>
      </c>
      <c r="V454" s="22">
        <v>23</v>
      </c>
    </row>
    <row r="455" spans="2:22" x14ac:dyDescent="0.25">
      <c r="B455" s="22">
        <v>42</v>
      </c>
      <c r="C455" s="22">
        <v>0</v>
      </c>
      <c r="D455" s="22" t="s">
        <v>6</v>
      </c>
      <c r="E455" s="22" t="s">
        <v>7</v>
      </c>
      <c r="F455" s="22" t="s">
        <v>20</v>
      </c>
      <c r="G455" s="22">
        <v>2</v>
      </c>
      <c r="H455" s="22" t="s">
        <v>9</v>
      </c>
      <c r="I455" s="22">
        <v>3</v>
      </c>
      <c r="J455" s="22">
        <v>1</v>
      </c>
      <c r="K455" s="22">
        <v>3</v>
      </c>
      <c r="L455" s="22" t="s">
        <v>10</v>
      </c>
      <c r="M455" s="22">
        <v>2093</v>
      </c>
      <c r="N455" s="22" t="s">
        <v>11</v>
      </c>
      <c r="O455" s="22">
        <v>8</v>
      </c>
      <c r="P455" s="22">
        <v>3</v>
      </c>
      <c r="Q455" s="22">
        <v>2</v>
      </c>
      <c r="R455" s="22">
        <f t="shared" si="11"/>
        <v>6</v>
      </c>
      <c r="S455" s="22">
        <v>2</v>
      </c>
      <c r="T455" s="22">
        <v>2</v>
      </c>
      <c r="U455" s="22">
        <v>0</v>
      </c>
      <c r="V455" s="22">
        <v>5</v>
      </c>
    </row>
    <row r="456" spans="2:22" x14ac:dyDescent="0.25">
      <c r="B456" s="22">
        <v>36</v>
      </c>
      <c r="C456" s="22">
        <v>0</v>
      </c>
      <c r="D456" s="22" t="s">
        <v>12</v>
      </c>
      <c r="E456" s="22" t="s">
        <v>1</v>
      </c>
      <c r="F456" s="22" t="s">
        <v>8</v>
      </c>
      <c r="G456" s="22">
        <v>2</v>
      </c>
      <c r="H456" s="22" t="s">
        <v>9</v>
      </c>
      <c r="I456" s="22">
        <v>3</v>
      </c>
      <c r="J456" s="22">
        <v>3</v>
      </c>
      <c r="K456" s="22">
        <v>4</v>
      </c>
      <c r="L456" s="22" t="s">
        <v>4</v>
      </c>
      <c r="M456" s="22">
        <v>9980</v>
      </c>
      <c r="N456" s="22" t="s">
        <v>11</v>
      </c>
      <c r="O456" s="22">
        <v>10</v>
      </c>
      <c r="P456" s="22">
        <v>2</v>
      </c>
      <c r="Q456" s="22">
        <v>10</v>
      </c>
      <c r="R456" s="22">
        <f t="shared" si="11"/>
        <v>0</v>
      </c>
      <c r="S456" s="22">
        <v>3</v>
      </c>
      <c r="T456" s="22">
        <v>9</v>
      </c>
      <c r="U456" s="22">
        <v>7</v>
      </c>
      <c r="V456" s="22">
        <v>10</v>
      </c>
    </row>
    <row r="457" spans="2:22" x14ac:dyDescent="0.25">
      <c r="B457" s="22">
        <v>22</v>
      </c>
      <c r="C457" s="22">
        <v>1</v>
      </c>
      <c r="D457" s="22" t="s">
        <v>6</v>
      </c>
      <c r="E457" s="22" t="s">
        <v>7</v>
      </c>
      <c r="F457" s="22" t="s">
        <v>17</v>
      </c>
      <c r="G457" s="22">
        <v>3</v>
      </c>
      <c r="H457" s="22" t="s">
        <v>9</v>
      </c>
      <c r="I457" s="22">
        <v>2</v>
      </c>
      <c r="J457" s="22">
        <v>1</v>
      </c>
      <c r="K457" s="22">
        <v>3</v>
      </c>
      <c r="L457" s="22" t="s">
        <v>4</v>
      </c>
      <c r="M457" s="22">
        <v>3894</v>
      </c>
      <c r="N457" s="22" t="s">
        <v>11</v>
      </c>
      <c r="O457" s="22">
        <v>4</v>
      </c>
      <c r="P457" s="22">
        <v>3</v>
      </c>
      <c r="Q457" s="22">
        <v>2</v>
      </c>
      <c r="R457" s="22">
        <f t="shared" si="11"/>
        <v>2</v>
      </c>
      <c r="S457" s="22">
        <v>2</v>
      </c>
      <c r="T457" s="22">
        <v>1</v>
      </c>
      <c r="U457" s="22">
        <v>2</v>
      </c>
      <c r="V457" s="22">
        <v>4</v>
      </c>
    </row>
    <row r="458" spans="2:22" x14ac:dyDescent="0.25">
      <c r="B458" s="22">
        <v>48</v>
      </c>
      <c r="C458" s="22">
        <v>0</v>
      </c>
      <c r="D458" s="22" t="s">
        <v>0</v>
      </c>
      <c r="E458" s="22" t="s">
        <v>1</v>
      </c>
      <c r="F458" s="22" t="s">
        <v>14</v>
      </c>
      <c r="G458" s="22">
        <v>2</v>
      </c>
      <c r="H458" s="22" t="s">
        <v>3</v>
      </c>
      <c r="I458" s="22">
        <v>3</v>
      </c>
      <c r="J458" s="22">
        <v>2</v>
      </c>
      <c r="K458" s="22">
        <v>4</v>
      </c>
      <c r="L458" s="22" t="s">
        <v>10</v>
      </c>
      <c r="M458" s="22">
        <v>4051</v>
      </c>
      <c r="N458" s="22" t="s">
        <v>11</v>
      </c>
      <c r="O458" s="22">
        <v>14</v>
      </c>
      <c r="P458" s="22">
        <v>3</v>
      </c>
      <c r="Q458" s="22">
        <v>9</v>
      </c>
      <c r="R458" s="22">
        <f t="shared" si="11"/>
        <v>5</v>
      </c>
      <c r="S458" s="22">
        <v>7</v>
      </c>
      <c r="T458" s="22">
        <v>6</v>
      </c>
      <c r="U458" s="22">
        <v>7</v>
      </c>
      <c r="V458" s="22">
        <v>2</v>
      </c>
    </row>
    <row r="459" spans="2:22" x14ac:dyDescent="0.25">
      <c r="B459" s="22">
        <v>55</v>
      </c>
      <c r="C459" s="22">
        <v>0</v>
      </c>
      <c r="D459" s="22" t="s">
        <v>0</v>
      </c>
      <c r="E459" s="22" t="s">
        <v>1</v>
      </c>
      <c r="F459" s="22" t="s">
        <v>2</v>
      </c>
      <c r="G459" s="22">
        <v>1</v>
      </c>
      <c r="H459" s="22" t="s">
        <v>3</v>
      </c>
      <c r="I459" s="22">
        <v>3</v>
      </c>
      <c r="J459" s="22">
        <v>4</v>
      </c>
      <c r="K459" s="22">
        <v>2</v>
      </c>
      <c r="L459" s="22" t="s">
        <v>4</v>
      </c>
      <c r="M459" s="22">
        <v>16835</v>
      </c>
      <c r="N459" s="22" t="s">
        <v>11</v>
      </c>
      <c r="O459" s="22">
        <v>37</v>
      </c>
      <c r="P459" s="22">
        <v>3</v>
      </c>
      <c r="Q459" s="22">
        <v>10</v>
      </c>
      <c r="R459" s="22">
        <f t="shared" si="11"/>
        <v>27</v>
      </c>
      <c r="S459" s="22">
        <v>9</v>
      </c>
      <c r="T459" s="22">
        <v>7</v>
      </c>
      <c r="U459" s="22">
        <v>7</v>
      </c>
      <c r="V459" s="22">
        <v>18</v>
      </c>
    </row>
    <row r="460" spans="2:22" x14ac:dyDescent="0.25">
      <c r="B460" s="22">
        <v>41</v>
      </c>
      <c r="C460" s="22">
        <v>0</v>
      </c>
      <c r="D460" s="22" t="s">
        <v>12</v>
      </c>
      <c r="E460" s="22" t="s">
        <v>1</v>
      </c>
      <c r="F460" s="22" t="s">
        <v>2</v>
      </c>
      <c r="G460" s="22">
        <v>4</v>
      </c>
      <c r="H460" s="22" t="s">
        <v>9</v>
      </c>
      <c r="I460" s="22">
        <v>3</v>
      </c>
      <c r="J460" s="22">
        <v>2</v>
      </c>
      <c r="K460" s="22">
        <v>4</v>
      </c>
      <c r="L460" s="22" t="s">
        <v>4</v>
      </c>
      <c r="M460" s="22">
        <v>6230</v>
      </c>
      <c r="N460" s="22" t="s">
        <v>11</v>
      </c>
      <c r="O460" s="22">
        <v>16</v>
      </c>
      <c r="P460" s="22">
        <v>3</v>
      </c>
      <c r="Q460" s="22">
        <v>14</v>
      </c>
      <c r="R460" s="22">
        <f t="shared" si="11"/>
        <v>2</v>
      </c>
      <c r="S460" s="22">
        <v>3</v>
      </c>
      <c r="T460" s="22">
        <v>1</v>
      </c>
      <c r="U460" s="22">
        <v>10</v>
      </c>
      <c r="V460" s="22">
        <v>10</v>
      </c>
    </row>
    <row r="461" spans="2:22" x14ac:dyDescent="0.25">
      <c r="B461" s="22">
        <v>35</v>
      </c>
      <c r="C461" s="22">
        <v>0</v>
      </c>
      <c r="D461" s="22" t="s">
        <v>0</v>
      </c>
      <c r="E461" s="22" t="s">
        <v>1</v>
      </c>
      <c r="F461" s="22" t="s">
        <v>14</v>
      </c>
      <c r="G461" s="22">
        <v>2</v>
      </c>
      <c r="H461" s="22" t="s">
        <v>9</v>
      </c>
      <c r="I461" s="22">
        <v>3</v>
      </c>
      <c r="J461" s="22">
        <v>2</v>
      </c>
      <c r="K461" s="22">
        <v>3</v>
      </c>
      <c r="L461" s="22" t="s">
        <v>10</v>
      </c>
      <c r="M461" s="22">
        <v>4717</v>
      </c>
      <c r="N461" s="22" t="s">
        <v>11</v>
      </c>
      <c r="O461" s="22">
        <v>15</v>
      </c>
      <c r="P461" s="22">
        <v>3</v>
      </c>
      <c r="Q461" s="22">
        <v>11</v>
      </c>
      <c r="R461" s="22">
        <f t="shared" si="11"/>
        <v>4</v>
      </c>
      <c r="S461" s="22">
        <v>9</v>
      </c>
      <c r="T461" s="22">
        <v>6</v>
      </c>
      <c r="U461" s="22">
        <v>9</v>
      </c>
      <c r="V461" s="22">
        <v>1</v>
      </c>
    </row>
    <row r="462" spans="2:22" x14ac:dyDescent="0.25">
      <c r="B462" s="22">
        <v>40</v>
      </c>
      <c r="C462" s="22">
        <v>0</v>
      </c>
      <c r="D462" s="22" t="s">
        <v>0</v>
      </c>
      <c r="E462" s="22" t="s">
        <v>7</v>
      </c>
      <c r="F462" s="22" t="s">
        <v>2</v>
      </c>
      <c r="G462" s="22">
        <v>2</v>
      </c>
      <c r="H462" s="22" t="s">
        <v>3</v>
      </c>
      <c r="I462" s="22">
        <v>3</v>
      </c>
      <c r="J462" s="22">
        <v>4</v>
      </c>
      <c r="K462" s="22">
        <v>3</v>
      </c>
      <c r="L462" s="22" t="s">
        <v>4</v>
      </c>
      <c r="M462" s="22">
        <v>13237</v>
      </c>
      <c r="N462" s="22" t="s">
        <v>11</v>
      </c>
      <c r="O462" s="22">
        <v>22</v>
      </c>
      <c r="P462" s="22">
        <v>3</v>
      </c>
      <c r="Q462" s="22">
        <v>20</v>
      </c>
      <c r="R462" s="22">
        <f t="shared" si="11"/>
        <v>2</v>
      </c>
      <c r="S462" s="22">
        <v>6</v>
      </c>
      <c r="T462" s="22">
        <v>5</v>
      </c>
      <c r="U462" s="22">
        <v>13</v>
      </c>
      <c r="V462" s="22">
        <v>6</v>
      </c>
    </row>
    <row r="463" spans="2:22" x14ac:dyDescent="0.25">
      <c r="B463" s="22">
        <v>39</v>
      </c>
      <c r="C463" s="22">
        <v>0</v>
      </c>
      <c r="D463" s="22" t="s">
        <v>6</v>
      </c>
      <c r="E463" s="22" t="s">
        <v>7</v>
      </c>
      <c r="F463" s="22" t="s">
        <v>2</v>
      </c>
      <c r="G463" s="22">
        <v>3</v>
      </c>
      <c r="H463" s="22" t="s">
        <v>3</v>
      </c>
      <c r="I463" s="22">
        <v>3</v>
      </c>
      <c r="J463" s="22">
        <v>1</v>
      </c>
      <c r="K463" s="22">
        <v>3</v>
      </c>
      <c r="L463" s="22" t="s">
        <v>10</v>
      </c>
      <c r="M463" s="22">
        <v>3755</v>
      </c>
      <c r="N463" s="22" t="s">
        <v>11</v>
      </c>
      <c r="O463" s="22">
        <v>8</v>
      </c>
      <c r="P463" s="22">
        <v>3</v>
      </c>
      <c r="Q463" s="22">
        <v>8</v>
      </c>
      <c r="R463" s="22">
        <f t="shared" ref="R463:R526" si="12">O463-Q463</f>
        <v>0</v>
      </c>
      <c r="S463" s="22">
        <v>3</v>
      </c>
      <c r="T463" s="22">
        <v>0</v>
      </c>
      <c r="U463" s="22">
        <v>7</v>
      </c>
      <c r="V463" s="22">
        <v>8</v>
      </c>
    </row>
    <row r="464" spans="2:22" x14ac:dyDescent="0.25">
      <c r="B464" s="22">
        <v>31</v>
      </c>
      <c r="C464" s="22">
        <v>0</v>
      </c>
      <c r="D464" s="22" t="s">
        <v>0</v>
      </c>
      <c r="E464" s="22" t="s">
        <v>1</v>
      </c>
      <c r="F464" s="22" t="s">
        <v>2</v>
      </c>
      <c r="G464" s="22">
        <v>2</v>
      </c>
      <c r="H464" s="22" t="s">
        <v>9</v>
      </c>
      <c r="I464" s="22">
        <v>3</v>
      </c>
      <c r="J464" s="22">
        <v>2</v>
      </c>
      <c r="K464" s="22">
        <v>4</v>
      </c>
      <c r="L464" s="22" t="s">
        <v>4</v>
      </c>
      <c r="M464" s="22">
        <v>6582</v>
      </c>
      <c r="N464" s="22" t="s">
        <v>5</v>
      </c>
      <c r="O464" s="22">
        <v>10</v>
      </c>
      <c r="P464" s="22">
        <v>4</v>
      </c>
      <c r="Q464" s="22">
        <v>6</v>
      </c>
      <c r="R464" s="22">
        <f t="shared" si="12"/>
        <v>4</v>
      </c>
      <c r="S464" s="22">
        <v>5</v>
      </c>
      <c r="T464" s="22">
        <v>0</v>
      </c>
      <c r="U464" s="22">
        <v>5</v>
      </c>
      <c r="V464" s="22">
        <v>2</v>
      </c>
    </row>
    <row r="465" spans="2:22" x14ac:dyDescent="0.25">
      <c r="B465" s="22">
        <v>42</v>
      </c>
      <c r="C465" s="22">
        <v>0</v>
      </c>
      <c r="D465" s="22" t="s">
        <v>0</v>
      </c>
      <c r="E465" s="22" t="s">
        <v>7</v>
      </c>
      <c r="F465" s="22" t="s">
        <v>8</v>
      </c>
      <c r="G465" s="22">
        <v>4</v>
      </c>
      <c r="H465" s="22" t="s">
        <v>9</v>
      </c>
      <c r="I465" s="22">
        <v>3</v>
      </c>
      <c r="J465" s="22">
        <v>3</v>
      </c>
      <c r="K465" s="22">
        <v>1</v>
      </c>
      <c r="L465" s="22" t="s">
        <v>10</v>
      </c>
      <c r="M465" s="22">
        <v>7406</v>
      </c>
      <c r="N465" s="22" t="s">
        <v>5</v>
      </c>
      <c r="O465" s="22">
        <v>10</v>
      </c>
      <c r="P465" s="22">
        <v>2</v>
      </c>
      <c r="Q465" s="22">
        <v>10</v>
      </c>
      <c r="R465" s="22">
        <f t="shared" si="12"/>
        <v>0</v>
      </c>
      <c r="S465" s="22">
        <v>9</v>
      </c>
      <c r="T465" s="22">
        <v>5</v>
      </c>
      <c r="U465" s="22">
        <v>8</v>
      </c>
      <c r="V465" s="22">
        <v>24</v>
      </c>
    </row>
    <row r="466" spans="2:22" x14ac:dyDescent="0.25">
      <c r="B466" s="22">
        <v>45</v>
      </c>
      <c r="C466" s="22">
        <v>0</v>
      </c>
      <c r="D466" s="22" t="s">
        <v>0</v>
      </c>
      <c r="E466" s="22" t="s">
        <v>1</v>
      </c>
      <c r="F466" s="22" t="s">
        <v>20</v>
      </c>
      <c r="G466" s="22">
        <v>4</v>
      </c>
      <c r="H466" s="22" t="s">
        <v>9</v>
      </c>
      <c r="I466" s="22">
        <v>3</v>
      </c>
      <c r="J466" s="22">
        <v>2</v>
      </c>
      <c r="K466" s="22">
        <v>2</v>
      </c>
      <c r="L466" s="22" t="s">
        <v>10</v>
      </c>
      <c r="M466" s="22">
        <v>4805</v>
      </c>
      <c r="N466" s="22" t="s">
        <v>11</v>
      </c>
      <c r="O466" s="22">
        <v>9</v>
      </c>
      <c r="P466" s="22">
        <v>4</v>
      </c>
      <c r="Q466" s="22">
        <v>8</v>
      </c>
      <c r="R466" s="22">
        <f t="shared" si="12"/>
        <v>1</v>
      </c>
      <c r="S466" s="22">
        <v>7</v>
      </c>
      <c r="T466" s="22">
        <v>3</v>
      </c>
      <c r="U466" s="22">
        <v>7</v>
      </c>
      <c r="V466" s="22">
        <v>2</v>
      </c>
    </row>
    <row r="467" spans="2:22" x14ac:dyDescent="0.25">
      <c r="B467" s="22">
        <v>26</v>
      </c>
      <c r="C467" s="22">
        <v>1</v>
      </c>
      <c r="D467" s="22" t="s">
        <v>6</v>
      </c>
      <c r="E467" s="22" t="s">
        <v>13</v>
      </c>
      <c r="F467" s="22" t="s">
        <v>2</v>
      </c>
      <c r="G467" s="22">
        <v>2</v>
      </c>
      <c r="H467" s="22" t="s">
        <v>3</v>
      </c>
      <c r="I467" s="22">
        <v>3</v>
      </c>
      <c r="J467" s="22">
        <v>1</v>
      </c>
      <c r="K467" s="22">
        <v>3</v>
      </c>
      <c r="L467" s="22" t="s">
        <v>15</v>
      </c>
      <c r="M467" s="22">
        <v>2741</v>
      </c>
      <c r="N467" s="22" t="s">
        <v>5</v>
      </c>
      <c r="O467" s="22">
        <v>8</v>
      </c>
      <c r="P467" s="22">
        <v>2</v>
      </c>
      <c r="Q467" s="22">
        <v>7</v>
      </c>
      <c r="R467" s="22">
        <f t="shared" si="12"/>
        <v>1</v>
      </c>
      <c r="S467" s="22">
        <v>7</v>
      </c>
      <c r="T467" s="22">
        <v>1</v>
      </c>
      <c r="U467" s="22">
        <v>0</v>
      </c>
      <c r="V467" s="22">
        <v>17</v>
      </c>
    </row>
    <row r="468" spans="2:22" x14ac:dyDescent="0.25">
      <c r="B468" s="22">
        <v>29</v>
      </c>
      <c r="C468" s="22">
        <v>0</v>
      </c>
      <c r="D468" s="22" t="s">
        <v>0</v>
      </c>
      <c r="E468" s="22" t="s">
        <v>7</v>
      </c>
      <c r="F468" s="22" t="s">
        <v>17</v>
      </c>
      <c r="G468" s="22">
        <v>4</v>
      </c>
      <c r="H468" s="22" t="s">
        <v>9</v>
      </c>
      <c r="I468" s="22">
        <v>3</v>
      </c>
      <c r="J468" s="22">
        <v>2</v>
      </c>
      <c r="K468" s="22">
        <v>4</v>
      </c>
      <c r="L468" s="22" t="s">
        <v>15</v>
      </c>
      <c r="M468" s="22">
        <v>4262</v>
      </c>
      <c r="N468" s="22" t="s">
        <v>11</v>
      </c>
      <c r="O468" s="22">
        <v>8</v>
      </c>
      <c r="P468" s="22">
        <v>4</v>
      </c>
      <c r="Q468" s="22">
        <v>3</v>
      </c>
      <c r="R468" s="22">
        <f t="shared" si="12"/>
        <v>5</v>
      </c>
      <c r="S468" s="22">
        <v>2</v>
      </c>
      <c r="T468" s="22">
        <v>1</v>
      </c>
      <c r="U468" s="22">
        <v>2</v>
      </c>
      <c r="V468" s="22">
        <v>19</v>
      </c>
    </row>
    <row r="469" spans="2:22" x14ac:dyDescent="0.25">
      <c r="B469" s="22">
        <v>33</v>
      </c>
      <c r="C469" s="22">
        <v>0</v>
      </c>
      <c r="D469" s="22" t="s">
        <v>0</v>
      </c>
      <c r="E469" s="22" t="s">
        <v>7</v>
      </c>
      <c r="F469" s="22" t="s">
        <v>8</v>
      </c>
      <c r="G469" s="22">
        <v>1</v>
      </c>
      <c r="H469" s="22" t="s">
        <v>3</v>
      </c>
      <c r="I469" s="22">
        <v>4</v>
      </c>
      <c r="J469" s="22">
        <v>4</v>
      </c>
      <c r="K469" s="22">
        <v>3</v>
      </c>
      <c r="L469" s="22" t="s">
        <v>15</v>
      </c>
      <c r="M469" s="22">
        <v>16184</v>
      </c>
      <c r="N469" s="22" t="s">
        <v>11</v>
      </c>
      <c r="O469" s="22">
        <v>10</v>
      </c>
      <c r="P469" s="22">
        <v>3</v>
      </c>
      <c r="Q469" s="22">
        <v>6</v>
      </c>
      <c r="R469" s="22">
        <f t="shared" si="12"/>
        <v>4</v>
      </c>
      <c r="S469" s="22">
        <v>1</v>
      </c>
      <c r="T469" s="22">
        <v>0</v>
      </c>
      <c r="U469" s="22">
        <v>5</v>
      </c>
      <c r="V469" s="22">
        <v>1</v>
      </c>
    </row>
    <row r="470" spans="2:22" x14ac:dyDescent="0.25">
      <c r="B470" s="22">
        <v>31</v>
      </c>
      <c r="C470" s="22">
        <v>0</v>
      </c>
      <c r="D470" s="22" t="s">
        <v>0</v>
      </c>
      <c r="E470" s="22" t="s">
        <v>1</v>
      </c>
      <c r="F470" s="22" t="s">
        <v>2</v>
      </c>
      <c r="G470" s="22">
        <v>3</v>
      </c>
      <c r="H470" s="22" t="s">
        <v>9</v>
      </c>
      <c r="I470" s="22">
        <v>2</v>
      </c>
      <c r="J470" s="22">
        <v>3</v>
      </c>
      <c r="K470" s="22">
        <v>4</v>
      </c>
      <c r="L470" s="22" t="s">
        <v>15</v>
      </c>
      <c r="M470" s="22">
        <v>11557</v>
      </c>
      <c r="N470" s="22" t="s">
        <v>11</v>
      </c>
      <c r="O470" s="22">
        <v>10</v>
      </c>
      <c r="P470" s="22">
        <v>2</v>
      </c>
      <c r="Q470" s="22">
        <v>5</v>
      </c>
      <c r="R470" s="22">
        <f t="shared" si="12"/>
        <v>5</v>
      </c>
      <c r="S470" s="22">
        <v>4</v>
      </c>
      <c r="T470" s="22">
        <v>0</v>
      </c>
      <c r="U470" s="22">
        <v>1</v>
      </c>
      <c r="V470" s="22">
        <v>7</v>
      </c>
    </row>
    <row r="471" spans="2:22" x14ac:dyDescent="0.25">
      <c r="B471" s="22">
        <v>18</v>
      </c>
      <c r="C471" s="22">
        <v>1</v>
      </c>
      <c r="D471" s="22" t="s">
        <v>6</v>
      </c>
      <c r="E471" s="22" t="s">
        <v>1</v>
      </c>
      <c r="F471" s="22" t="s">
        <v>14</v>
      </c>
      <c r="G471" s="22">
        <v>2</v>
      </c>
      <c r="H471" s="22" t="s">
        <v>9</v>
      </c>
      <c r="I471" s="22">
        <v>3</v>
      </c>
      <c r="J471" s="22">
        <v>1</v>
      </c>
      <c r="K471" s="22">
        <v>2</v>
      </c>
      <c r="L471" s="22" t="s">
        <v>4</v>
      </c>
      <c r="M471" s="22">
        <v>1878</v>
      </c>
      <c r="N471" s="22" t="s">
        <v>5</v>
      </c>
      <c r="O471" s="22">
        <v>0</v>
      </c>
      <c r="P471" s="22">
        <v>3</v>
      </c>
      <c r="Q471" s="22">
        <v>0</v>
      </c>
      <c r="R471" s="22">
        <f t="shared" si="12"/>
        <v>0</v>
      </c>
      <c r="S471" s="22">
        <v>0</v>
      </c>
      <c r="T471" s="22">
        <v>0</v>
      </c>
      <c r="U471" s="22">
        <v>0</v>
      </c>
      <c r="V471" s="22">
        <v>5</v>
      </c>
    </row>
    <row r="472" spans="2:22" x14ac:dyDescent="0.25">
      <c r="B472" s="22">
        <v>40</v>
      </c>
      <c r="C472" s="22">
        <v>0</v>
      </c>
      <c r="D472" s="22" t="s">
        <v>12</v>
      </c>
      <c r="E472" s="22" t="s">
        <v>1</v>
      </c>
      <c r="F472" s="22" t="s">
        <v>20</v>
      </c>
      <c r="G472" s="22">
        <v>3</v>
      </c>
      <c r="H472" s="22" t="s">
        <v>9</v>
      </c>
      <c r="I472" s="22">
        <v>1</v>
      </c>
      <c r="J472" s="22">
        <v>3</v>
      </c>
      <c r="K472" s="22">
        <v>1</v>
      </c>
      <c r="L472" s="22" t="s">
        <v>15</v>
      </c>
      <c r="M472" s="22">
        <v>10932</v>
      </c>
      <c r="N472" s="22" t="s">
        <v>11</v>
      </c>
      <c r="O472" s="22">
        <v>20</v>
      </c>
      <c r="P472" s="22">
        <v>3</v>
      </c>
      <c r="Q472" s="22">
        <v>1</v>
      </c>
      <c r="R472" s="22">
        <f t="shared" si="12"/>
        <v>19</v>
      </c>
      <c r="S472" s="22">
        <v>0</v>
      </c>
      <c r="T472" s="22">
        <v>0</v>
      </c>
      <c r="U472" s="22">
        <v>1</v>
      </c>
      <c r="V472" s="22">
        <v>28</v>
      </c>
    </row>
    <row r="473" spans="2:22" x14ac:dyDescent="0.25">
      <c r="B473" s="22">
        <v>41</v>
      </c>
      <c r="C473" s="22">
        <v>0</v>
      </c>
      <c r="D473" s="22" t="s">
        <v>12</v>
      </c>
      <c r="E473" s="22" t="s">
        <v>7</v>
      </c>
      <c r="F473" s="22" t="s">
        <v>20</v>
      </c>
      <c r="G473" s="22">
        <v>1</v>
      </c>
      <c r="H473" s="22" t="s">
        <v>3</v>
      </c>
      <c r="I473" s="22">
        <v>2</v>
      </c>
      <c r="J473" s="22">
        <v>2</v>
      </c>
      <c r="K473" s="22">
        <v>3</v>
      </c>
      <c r="L473" s="22" t="s">
        <v>4</v>
      </c>
      <c r="M473" s="22">
        <v>6811</v>
      </c>
      <c r="N473" s="22" t="s">
        <v>5</v>
      </c>
      <c r="O473" s="22">
        <v>10</v>
      </c>
      <c r="P473" s="22">
        <v>3</v>
      </c>
      <c r="Q473" s="22">
        <v>8</v>
      </c>
      <c r="R473" s="22">
        <f t="shared" si="12"/>
        <v>2</v>
      </c>
      <c r="S473" s="22">
        <v>7</v>
      </c>
      <c r="T473" s="22">
        <v>0</v>
      </c>
      <c r="U473" s="22">
        <v>7</v>
      </c>
      <c r="V473" s="22">
        <v>2</v>
      </c>
    </row>
    <row r="474" spans="2:22" x14ac:dyDescent="0.25">
      <c r="B474" s="22">
        <v>26</v>
      </c>
      <c r="C474" s="22">
        <v>0</v>
      </c>
      <c r="D474" s="22" t="s">
        <v>0</v>
      </c>
      <c r="E474" s="22" t="s">
        <v>1</v>
      </c>
      <c r="F474" s="22" t="s">
        <v>8</v>
      </c>
      <c r="G474" s="22">
        <v>1</v>
      </c>
      <c r="H474" s="22" t="s">
        <v>9</v>
      </c>
      <c r="I474" s="22">
        <v>3</v>
      </c>
      <c r="J474" s="22">
        <v>2</v>
      </c>
      <c r="K474" s="22">
        <v>3</v>
      </c>
      <c r="L474" s="22" t="s">
        <v>15</v>
      </c>
      <c r="M474" s="22">
        <v>4306</v>
      </c>
      <c r="N474" s="22" t="s">
        <v>11</v>
      </c>
      <c r="O474" s="22">
        <v>8</v>
      </c>
      <c r="P474" s="22">
        <v>3</v>
      </c>
      <c r="Q474" s="22">
        <v>0</v>
      </c>
      <c r="R474" s="22">
        <f t="shared" si="12"/>
        <v>8</v>
      </c>
      <c r="S474" s="22">
        <v>0</v>
      </c>
      <c r="T474" s="22">
        <v>0</v>
      </c>
      <c r="U474" s="22">
        <v>0</v>
      </c>
      <c r="V474" s="22">
        <v>29</v>
      </c>
    </row>
    <row r="475" spans="2:22" x14ac:dyDescent="0.25">
      <c r="B475" s="22">
        <v>35</v>
      </c>
      <c r="C475" s="22">
        <v>0</v>
      </c>
      <c r="D475" s="22" t="s">
        <v>0</v>
      </c>
      <c r="E475" s="22" t="s">
        <v>1</v>
      </c>
      <c r="F475" s="22" t="s">
        <v>8</v>
      </c>
      <c r="G475" s="22">
        <v>1</v>
      </c>
      <c r="H475" s="22" t="s">
        <v>3</v>
      </c>
      <c r="I475" s="22">
        <v>3</v>
      </c>
      <c r="J475" s="22">
        <v>2</v>
      </c>
      <c r="K475" s="22">
        <v>3</v>
      </c>
      <c r="L475" s="22" t="s">
        <v>4</v>
      </c>
      <c r="M475" s="22">
        <v>4859</v>
      </c>
      <c r="N475" s="22" t="s">
        <v>11</v>
      </c>
      <c r="O475" s="22">
        <v>5</v>
      </c>
      <c r="P475" s="22">
        <v>3</v>
      </c>
      <c r="Q475" s="22">
        <v>5</v>
      </c>
      <c r="R475" s="22">
        <f t="shared" si="12"/>
        <v>0</v>
      </c>
      <c r="S475" s="22">
        <v>4</v>
      </c>
      <c r="T475" s="22">
        <v>0</v>
      </c>
      <c r="U475" s="22">
        <v>3</v>
      </c>
      <c r="V475" s="22">
        <v>1</v>
      </c>
    </row>
    <row r="476" spans="2:22" x14ac:dyDescent="0.25">
      <c r="B476" s="22">
        <v>34</v>
      </c>
      <c r="C476" s="22">
        <v>0</v>
      </c>
      <c r="D476" s="22" t="s">
        <v>0</v>
      </c>
      <c r="E476" s="22" t="s">
        <v>1</v>
      </c>
      <c r="F476" s="22" t="s">
        <v>2</v>
      </c>
      <c r="G476" s="22">
        <v>4</v>
      </c>
      <c r="H476" s="22" t="s">
        <v>9</v>
      </c>
      <c r="I476" s="22">
        <v>4</v>
      </c>
      <c r="J476" s="22">
        <v>2</v>
      </c>
      <c r="K476" s="22">
        <v>4</v>
      </c>
      <c r="L476" s="22" t="s">
        <v>4</v>
      </c>
      <c r="M476" s="22">
        <v>5337</v>
      </c>
      <c r="N476" s="22" t="s">
        <v>11</v>
      </c>
      <c r="O476" s="22">
        <v>10</v>
      </c>
      <c r="P476" s="22">
        <v>3</v>
      </c>
      <c r="Q476" s="22">
        <v>10</v>
      </c>
      <c r="R476" s="22">
        <f t="shared" si="12"/>
        <v>0</v>
      </c>
      <c r="S476" s="22">
        <v>7</v>
      </c>
      <c r="T476" s="22">
        <v>5</v>
      </c>
      <c r="U476" s="22">
        <v>7</v>
      </c>
      <c r="V476" s="22">
        <v>21</v>
      </c>
    </row>
    <row r="477" spans="2:22" x14ac:dyDescent="0.25">
      <c r="B477" s="22">
        <v>26</v>
      </c>
      <c r="C477" s="22">
        <v>1</v>
      </c>
      <c r="D477" s="22" t="s">
        <v>0</v>
      </c>
      <c r="E477" s="22" t="s">
        <v>7</v>
      </c>
      <c r="F477" s="22" t="s">
        <v>17</v>
      </c>
      <c r="G477" s="22">
        <v>3</v>
      </c>
      <c r="H477" s="22" t="s">
        <v>9</v>
      </c>
      <c r="I477" s="22">
        <v>1</v>
      </c>
      <c r="J477" s="22">
        <v>1</v>
      </c>
      <c r="K477" s="22">
        <v>4</v>
      </c>
      <c r="L477" s="22" t="s">
        <v>4</v>
      </c>
      <c r="M477" s="22">
        <v>2340</v>
      </c>
      <c r="N477" s="22" t="s">
        <v>5</v>
      </c>
      <c r="O477" s="22">
        <v>1</v>
      </c>
      <c r="P477" s="22">
        <v>1</v>
      </c>
      <c r="Q477" s="22">
        <v>1</v>
      </c>
      <c r="R477" s="22">
        <f t="shared" si="12"/>
        <v>0</v>
      </c>
      <c r="S477" s="22">
        <v>0</v>
      </c>
      <c r="T477" s="22">
        <v>0</v>
      </c>
      <c r="U477" s="22">
        <v>0</v>
      </c>
      <c r="V477" s="22">
        <v>24</v>
      </c>
    </row>
    <row r="478" spans="2:22" x14ac:dyDescent="0.25">
      <c r="B478" s="22">
        <v>37</v>
      </c>
      <c r="C478" s="22">
        <v>0</v>
      </c>
      <c r="D478" s="22" t="s">
        <v>0</v>
      </c>
      <c r="E478" s="22" t="s">
        <v>7</v>
      </c>
      <c r="F478" s="22" t="s">
        <v>17</v>
      </c>
      <c r="G478" s="22">
        <v>2</v>
      </c>
      <c r="H478" s="22" t="s">
        <v>3</v>
      </c>
      <c r="I478" s="22">
        <v>3</v>
      </c>
      <c r="J478" s="22">
        <v>3</v>
      </c>
      <c r="K478" s="22">
        <v>4</v>
      </c>
      <c r="L478" s="22" t="s">
        <v>4</v>
      </c>
      <c r="M478" s="22">
        <v>7491</v>
      </c>
      <c r="N478" s="22" t="s">
        <v>11</v>
      </c>
      <c r="O478" s="22">
        <v>12</v>
      </c>
      <c r="P478" s="22">
        <v>4</v>
      </c>
      <c r="Q478" s="22">
        <v>6</v>
      </c>
      <c r="R478" s="22">
        <f t="shared" si="12"/>
        <v>6</v>
      </c>
      <c r="S478" s="22">
        <v>5</v>
      </c>
      <c r="T478" s="22">
        <v>1</v>
      </c>
      <c r="U478" s="22">
        <v>2</v>
      </c>
      <c r="V478" s="22">
        <v>1</v>
      </c>
    </row>
    <row r="479" spans="2:22" x14ac:dyDescent="0.25">
      <c r="B479" s="22">
        <v>46</v>
      </c>
      <c r="C479" s="22">
        <v>0</v>
      </c>
      <c r="D479" s="22" t="s">
        <v>6</v>
      </c>
      <c r="E479" s="22" t="s">
        <v>7</v>
      </c>
      <c r="F479" s="22" t="s">
        <v>8</v>
      </c>
      <c r="G479" s="22">
        <v>1</v>
      </c>
      <c r="H479" s="22" t="s">
        <v>3</v>
      </c>
      <c r="I479" s="22">
        <v>3</v>
      </c>
      <c r="J479" s="22">
        <v>3</v>
      </c>
      <c r="K479" s="22">
        <v>3</v>
      </c>
      <c r="L479" s="22" t="s">
        <v>10</v>
      </c>
      <c r="M479" s="22">
        <v>10527</v>
      </c>
      <c r="N479" s="22" t="s">
        <v>11</v>
      </c>
      <c r="O479" s="22">
        <v>28</v>
      </c>
      <c r="P479" s="22">
        <v>2</v>
      </c>
      <c r="Q479" s="22">
        <v>2</v>
      </c>
      <c r="R479" s="22">
        <f t="shared" si="12"/>
        <v>26</v>
      </c>
      <c r="S479" s="22">
        <v>2</v>
      </c>
      <c r="T479" s="22">
        <v>1</v>
      </c>
      <c r="U479" s="22">
        <v>2</v>
      </c>
      <c r="V479" s="22">
        <v>18</v>
      </c>
    </row>
    <row r="480" spans="2:22" x14ac:dyDescent="0.25">
      <c r="B480" s="22">
        <v>41</v>
      </c>
      <c r="C480" s="22">
        <v>0</v>
      </c>
      <c r="D480" s="22" t="s">
        <v>0</v>
      </c>
      <c r="E480" s="22" t="s">
        <v>1</v>
      </c>
      <c r="F480" s="22" t="s">
        <v>2</v>
      </c>
      <c r="G480" s="22">
        <v>2</v>
      </c>
      <c r="H480" s="22" t="s">
        <v>3</v>
      </c>
      <c r="I480" s="22">
        <v>3</v>
      </c>
      <c r="J480" s="22">
        <v>4</v>
      </c>
      <c r="K480" s="22">
        <v>1</v>
      </c>
      <c r="L480" s="22" t="s">
        <v>10</v>
      </c>
      <c r="M480" s="22">
        <v>16595</v>
      </c>
      <c r="N480" s="22" t="s">
        <v>11</v>
      </c>
      <c r="O480" s="22">
        <v>22</v>
      </c>
      <c r="P480" s="22">
        <v>3</v>
      </c>
      <c r="Q480" s="22">
        <v>18</v>
      </c>
      <c r="R480" s="22">
        <f t="shared" si="12"/>
        <v>4</v>
      </c>
      <c r="S480" s="22">
        <v>16</v>
      </c>
      <c r="T480" s="22">
        <v>11</v>
      </c>
      <c r="U480" s="22">
        <v>8</v>
      </c>
      <c r="V480" s="22">
        <v>2</v>
      </c>
    </row>
    <row r="481" spans="2:22" x14ac:dyDescent="0.25">
      <c r="B481" s="22">
        <v>37</v>
      </c>
      <c r="C481" s="22">
        <v>0</v>
      </c>
      <c r="D481" s="22" t="s">
        <v>12</v>
      </c>
      <c r="E481" s="22" t="s">
        <v>1</v>
      </c>
      <c r="F481" s="22" t="s">
        <v>8</v>
      </c>
      <c r="G481" s="22">
        <v>1</v>
      </c>
      <c r="H481" s="22" t="s">
        <v>9</v>
      </c>
      <c r="I481" s="22">
        <v>3</v>
      </c>
      <c r="J481" s="22">
        <v>3</v>
      </c>
      <c r="K481" s="22">
        <v>2</v>
      </c>
      <c r="L481" s="22" t="s">
        <v>15</v>
      </c>
      <c r="M481" s="22">
        <v>8834</v>
      </c>
      <c r="N481" s="22" t="s">
        <v>11</v>
      </c>
      <c r="O481" s="22">
        <v>9</v>
      </c>
      <c r="P481" s="22">
        <v>3</v>
      </c>
      <c r="Q481" s="22">
        <v>9</v>
      </c>
      <c r="R481" s="22">
        <f t="shared" si="12"/>
        <v>0</v>
      </c>
      <c r="S481" s="22">
        <v>5</v>
      </c>
      <c r="T481" s="22">
        <v>7</v>
      </c>
      <c r="U481" s="22">
        <v>7</v>
      </c>
      <c r="V481" s="22">
        <v>9</v>
      </c>
    </row>
    <row r="482" spans="2:22" x14ac:dyDescent="0.25">
      <c r="B482" s="22">
        <v>52</v>
      </c>
      <c r="C482" s="22">
        <v>0</v>
      </c>
      <c r="D482" s="22" t="s">
        <v>0</v>
      </c>
      <c r="E482" s="22" t="s">
        <v>7</v>
      </c>
      <c r="F482" s="22" t="s">
        <v>17</v>
      </c>
      <c r="G482" s="22">
        <v>4</v>
      </c>
      <c r="H482" s="22" t="s">
        <v>9</v>
      </c>
      <c r="I482" s="22">
        <v>3</v>
      </c>
      <c r="J482" s="22">
        <v>2</v>
      </c>
      <c r="K482" s="22">
        <v>1</v>
      </c>
      <c r="L482" s="22" t="s">
        <v>15</v>
      </c>
      <c r="M482" s="22">
        <v>5577</v>
      </c>
      <c r="N482" s="22" t="s">
        <v>5</v>
      </c>
      <c r="O482" s="22">
        <v>18</v>
      </c>
      <c r="P482" s="22">
        <v>3</v>
      </c>
      <c r="Q482" s="22">
        <v>10</v>
      </c>
      <c r="R482" s="22">
        <f t="shared" si="12"/>
        <v>8</v>
      </c>
      <c r="S482" s="22">
        <v>9</v>
      </c>
      <c r="T482" s="22">
        <v>6</v>
      </c>
      <c r="U482" s="22">
        <v>9</v>
      </c>
      <c r="V482" s="22">
        <v>6</v>
      </c>
    </row>
    <row r="483" spans="2:22" x14ac:dyDescent="0.25">
      <c r="B483" s="22">
        <v>32</v>
      </c>
      <c r="C483" s="22">
        <v>1</v>
      </c>
      <c r="D483" s="22" t="s">
        <v>12</v>
      </c>
      <c r="E483" s="22" t="s">
        <v>1</v>
      </c>
      <c r="F483" s="22" t="s">
        <v>20</v>
      </c>
      <c r="G483" s="22">
        <v>4</v>
      </c>
      <c r="H483" s="22" t="s">
        <v>9</v>
      </c>
      <c r="I483" s="22">
        <v>4</v>
      </c>
      <c r="J483" s="22">
        <v>2</v>
      </c>
      <c r="K483" s="22">
        <v>3</v>
      </c>
      <c r="L483" s="22" t="s">
        <v>10</v>
      </c>
      <c r="M483" s="22">
        <v>4707</v>
      </c>
      <c r="N483" s="22" t="s">
        <v>11</v>
      </c>
      <c r="O483" s="22">
        <v>6</v>
      </c>
      <c r="P483" s="22">
        <v>3</v>
      </c>
      <c r="Q483" s="22">
        <v>4</v>
      </c>
      <c r="R483" s="22">
        <f t="shared" si="12"/>
        <v>2</v>
      </c>
      <c r="S483" s="22">
        <v>2</v>
      </c>
      <c r="T483" s="22">
        <v>1</v>
      </c>
      <c r="U483" s="22">
        <v>2</v>
      </c>
      <c r="V483" s="22">
        <v>11</v>
      </c>
    </row>
    <row r="484" spans="2:22" x14ac:dyDescent="0.25">
      <c r="B484" s="22">
        <v>24</v>
      </c>
      <c r="C484" s="22">
        <v>0</v>
      </c>
      <c r="D484" s="22" t="s">
        <v>6</v>
      </c>
      <c r="E484" s="22" t="s">
        <v>1</v>
      </c>
      <c r="F484" s="22" t="s">
        <v>8</v>
      </c>
      <c r="G484" s="22">
        <v>4</v>
      </c>
      <c r="H484" s="22" t="s">
        <v>9</v>
      </c>
      <c r="I484" s="22">
        <v>3</v>
      </c>
      <c r="J484" s="22">
        <v>1</v>
      </c>
      <c r="K484" s="22">
        <v>4</v>
      </c>
      <c r="L484" s="22" t="s">
        <v>10</v>
      </c>
      <c r="M484" s="22">
        <v>2400</v>
      </c>
      <c r="N484" s="22" t="s">
        <v>11</v>
      </c>
      <c r="O484" s="22">
        <v>3</v>
      </c>
      <c r="P484" s="22">
        <v>3</v>
      </c>
      <c r="Q484" s="22">
        <v>2</v>
      </c>
      <c r="R484" s="22">
        <f t="shared" si="12"/>
        <v>1</v>
      </c>
      <c r="S484" s="22">
        <v>2</v>
      </c>
      <c r="T484" s="22">
        <v>2</v>
      </c>
      <c r="U484" s="22">
        <v>1</v>
      </c>
      <c r="V484" s="22">
        <v>24</v>
      </c>
    </row>
    <row r="485" spans="2:22" x14ac:dyDescent="0.25">
      <c r="B485" s="22">
        <v>38</v>
      </c>
      <c r="C485" s="22">
        <v>0</v>
      </c>
      <c r="D485" s="22" t="s">
        <v>0</v>
      </c>
      <c r="E485" s="22" t="s">
        <v>7</v>
      </c>
      <c r="F485" s="22" t="s">
        <v>8</v>
      </c>
      <c r="G485" s="22">
        <v>3</v>
      </c>
      <c r="H485" s="22" t="s">
        <v>3</v>
      </c>
      <c r="I485" s="22">
        <v>3</v>
      </c>
      <c r="J485" s="22">
        <v>2</v>
      </c>
      <c r="K485" s="22">
        <v>3</v>
      </c>
      <c r="L485" s="22" t="s">
        <v>10</v>
      </c>
      <c r="M485" s="22">
        <v>9824</v>
      </c>
      <c r="N485" s="22" t="s">
        <v>11</v>
      </c>
      <c r="O485" s="22">
        <v>18</v>
      </c>
      <c r="P485" s="22">
        <v>3</v>
      </c>
      <c r="Q485" s="22">
        <v>1</v>
      </c>
      <c r="R485" s="22">
        <f t="shared" si="12"/>
        <v>17</v>
      </c>
      <c r="S485" s="22">
        <v>0</v>
      </c>
      <c r="T485" s="22">
        <v>0</v>
      </c>
      <c r="U485" s="22">
        <v>0</v>
      </c>
      <c r="V485" s="22">
        <v>10</v>
      </c>
    </row>
    <row r="486" spans="2:22" x14ac:dyDescent="0.25">
      <c r="B486" s="22">
        <v>37</v>
      </c>
      <c r="C486" s="22">
        <v>0</v>
      </c>
      <c r="D486" s="22" t="s">
        <v>0</v>
      </c>
      <c r="E486" s="22" t="s">
        <v>7</v>
      </c>
      <c r="F486" s="22" t="s">
        <v>2</v>
      </c>
      <c r="G486" s="22">
        <v>2</v>
      </c>
      <c r="H486" s="22" t="s">
        <v>3</v>
      </c>
      <c r="I486" s="22">
        <v>3</v>
      </c>
      <c r="J486" s="22">
        <v>2</v>
      </c>
      <c r="K486" s="22">
        <v>2</v>
      </c>
      <c r="L486" s="22" t="s">
        <v>10</v>
      </c>
      <c r="M486" s="22">
        <v>6447</v>
      </c>
      <c r="N486" s="22" t="s">
        <v>11</v>
      </c>
      <c r="O486" s="22">
        <v>8</v>
      </c>
      <c r="P486" s="22">
        <v>2</v>
      </c>
      <c r="Q486" s="22">
        <v>6</v>
      </c>
      <c r="R486" s="22">
        <f t="shared" si="12"/>
        <v>2</v>
      </c>
      <c r="S486" s="22">
        <v>5</v>
      </c>
      <c r="T486" s="22">
        <v>4</v>
      </c>
      <c r="U486" s="22">
        <v>3</v>
      </c>
      <c r="V486" s="22">
        <v>1</v>
      </c>
    </row>
    <row r="487" spans="2:22" x14ac:dyDescent="0.25">
      <c r="B487" s="22">
        <v>49</v>
      </c>
      <c r="C487" s="22">
        <v>0</v>
      </c>
      <c r="D487" s="22" t="s">
        <v>0</v>
      </c>
      <c r="E487" s="22" t="s">
        <v>7</v>
      </c>
      <c r="F487" s="22" t="s">
        <v>2</v>
      </c>
      <c r="G487" s="22">
        <v>4</v>
      </c>
      <c r="H487" s="22" t="s">
        <v>9</v>
      </c>
      <c r="I487" s="22">
        <v>2</v>
      </c>
      <c r="J487" s="22">
        <v>5</v>
      </c>
      <c r="K487" s="22">
        <v>3</v>
      </c>
      <c r="L487" s="22" t="s">
        <v>15</v>
      </c>
      <c r="M487" s="22">
        <v>19502</v>
      </c>
      <c r="N487" s="22" t="s">
        <v>5</v>
      </c>
      <c r="O487" s="22">
        <v>31</v>
      </c>
      <c r="P487" s="22">
        <v>3</v>
      </c>
      <c r="Q487" s="22">
        <v>31</v>
      </c>
      <c r="R487" s="22">
        <f t="shared" si="12"/>
        <v>0</v>
      </c>
      <c r="S487" s="22">
        <v>9</v>
      </c>
      <c r="T487" s="22">
        <v>0</v>
      </c>
      <c r="U487" s="22">
        <v>9</v>
      </c>
      <c r="V487" s="22">
        <v>18</v>
      </c>
    </row>
    <row r="488" spans="2:22" x14ac:dyDescent="0.25">
      <c r="B488" s="22">
        <v>24</v>
      </c>
      <c r="C488" s="22">
        <v>0</v>
      </c>
      <c r="D488" s="22" t="s">
        <v>0</v>
      </c>
      <c r="E488" s="22" t="s">
        <v>7</v>
      </c>
      <c r="F488" s="22" t="s">
        <v>8</v>
      </c>
      <c r="G488" s="22">
        <v>2</v>
      </c>
      <c r="H488" s="22" t="s">
        <v>9</v>
      </c>
      <c r="I488" s="22">
        <v>4</v>
      </c>
      <c r="J488" s="22">
        <v>1</v>
      </c>
      <c r="K488" s="22">
        <v>4</v>
      </c>
      <c r="L488" s="22" t="s">
        <v>10</v>
      </c>
      <c r="M488" s="22">
        <v>2725</v>
      </c>
      <c r="N488" s="22" t="s">
        <v>5</v>
      </c>
      <c r="O488" s="22">
        <v>6</v>
      </c>
      <c r="P488" s="22">
        <v>3</v>
      </c>
      <c r="Q488" s="22">
        <v>6</v>
      </c>
      <c r="R488" s="22">
        <f t="shared" si="12"/>
        <v>0</v>
      </c>
      <c r="S488" s="22">
        <v>5</v>
      </c>
      <c r="T488" s="22">
        <v>1</v>
      </c>
      <c r="U488" s="22">
        <v>4</v>
      </c>
      <c r="V488" s="22">
        <v>23</v>
      </c>
    </row>
    <row r="489" spans="2:22" x14ac:dyDescent="0.25">
      <c r="B489" s="22">
        <v>26</v>
      </c>
      <c r="C489" s="22">
        <v>0</v>
      </c>
      <c r="D489" s="22" t="s">
        <v>0</v>
      </c>
      <c r="E489" s="22" t="s">
        <v>1</v>
      </c>
      <c r="F489" s="22" t="s">
        <v>14</v>
      </c>
      <c r="G489" s="22">
        <v>1</v>
      </c>
      <c r="H489" s="22" t="s">
        <v>9</v>
      </c>
      <c r="I489" s="22">
        <v>3</v>
      </c>
      <c r="J489" s="22">
        <v>2</v>
      </c>
      <c r="K489" s="22">
        <v>2</v>
      </c>
      <c r="L489" s="22" t="s">
        <v>10</v>
      </c>
      <c r="M489" s="22">
        <v>6272</v>
      </c>
      <c r="N489" s="22" t="s">
        <v>11</v>
      </c>
      <c r="O489" s="22">
        <v>6</v>
      </c>
      <c r="P489" s="22">
        <v>4</v>
      </c>
      <c r="Q489" s="22">
        <v>5</v>
      </c>
      <c r="R489" s="22">
        <f t="shared" si="12"/>
        <v>1</v>
      </c>
      <c r="S489" s="22">
        <v>3</v>
      </c>
      <c r="T489" s="22">
        <v>1</v>
      </c>
      <c r="U489" s="22">
        <v>4</v>
      </c>
      <c r="V489" s="22">
        <v>28</v>
      </c>
    </row>
    <row r="490" spans="2:22" x14ac:dyDescent="0.25">
      <c r="B490" s="22">
        <v>24</v>
      </c>
      <c r="C490" s="22">
        <v>0</v>
      </c>
      <c r="D490" s="22" t="s">
        <v>0</v>
      </c>
      <c r="E490" s="22" t="s">
        <v>7</v>
      </c>
      <c r="F490" s="22" t="s">
        <v>20</v>
      </c>
      <c r="G490" s="22">
        <v>4</v>
      </c>
      <c r="H490" s="22" t="s">
        <v>9</v>
      </c>
      <c r="I490" s="22">
        <v>2</v>
      </c>
      <c r="J490" s="22">
        <v>1</v>
      </c>
      <c r="K490" s="22">
        <v>2</v>
      </c>
      <c r="L490" s="22" t="s">
        <v>10</v>
      </c>
      <c r="M490" s="22">
        <v>2127</v>
      </c>
      <c r="N490" s="22" t="s">
        <v>11</v>
      </c>
      <c r="O490" s="22">
        <v>1</v>
      </c>
      <c r="P490" s="22">
        <v>3</v>
      </c>
      <c r="Q490" s="22">
        <v>1</v>
      </c>
      <c r="R490" s="22">
        <f t="shared" si="12"/>
        <v>0</v>
      </c>
      <c r="S490" s="22">
        <v>0</v>
      </c>
      <c r="T490" s="22">
        <v>0</v>
      </c>
      <c r="U490" s="22">
        <v>0</v>
      </c>
      <c r="V490" s="22">
        <v>17</v>
      </c>
    </row>
    <row r="491" spans="2:22" x14ac:dyDescent="0.25">
      <c r="B491" s="22">
        <v>50</v>
      </c>
      <c r="C491" s="22">
        <v>0</v>
      </c>
      <c r="D491" s="22" t="s">
        <v>6</v>
      </c>
      <c r="E491" s="22" t="s">
        <v>13</v>
      </c>
      <c r="F491" s="22" t="s">
        <v>8</v>
      </c>
      <c r="G491" s="22">
        <v>1</v>
      </c>
      <c r="H491" s="22" t="s">
        <v>9</v>
      </c>
      <c r="I491" s="22">
        <v>3</v>
      </c>
      <c r="J491" s="22">
        <v>5</v>
      </c>
      <c r="K491" s="22">
        <v>2</v>
      </c>
      <c r="L491" s="22" t="s">
        <v>10</v>
      </c>
      <c r="M491" s="22">
        <v>18200</v>
      </c>
      <c r="N491" s="22" t="s">
        <v>11</v>
      </c>
      <c r="O491" s="22">
        <v>32</v>
      </c>
      <c r="P491" s="22">
        <v>3</v>
      </c>
      <c r="Q491" s="22">
        <v>32</v>
      </c>
      <c r="R491" s="22">
        <f t="shared" si="12"/>
        <v>0</v>
      </c>
      <c r="S491" s="22">
        <v>5</v>
      </c>
      <c r="T491" s="22">
        <v>10</v>
      </c>
      <c r="U491" s="22">
        <v>7</v>
      </c>
      <c r="V491" s="22">
        <v>3</v>
      </c>
    </row>
    <row r="492" spans="2:22" x14ac:dyDescent="0.25">
      <c r="B492" s="22">
        <v>25</v>
      </c>
      <c r="C492" s="22">
        <v>0</v>
      </c>
      <c r="D492" s="22" t="s">
        <v>0</v>
      </c>
      <c r="E492" s="22" t="s">
        <v>1</v>
      </c>
      <c r="F492" s="22" t="s">
        <v>8</v>
      </c>
      <c r="G492" s="22">
        <v>2</v>
      </c>
      <c r="H492" s="22" t="s">
        <v>9</v>
      </c>
      <c r="I492" s="22">
        <v>3</v>
      </c>
      <c r="J492" s="22">
        <v>1</v>
      </c>
      <c r="K492" s="22">
        <v>3</v>
      </c>
      <c r="L492" s="22" t="s">
        <v>10</v>
      </c>
      <c r="M492" s="22">
        <v>2096</v>
      </c>
      <c r="N492" s="22" t="s">
        <v>11</v>
      </c>
      <c r="O492" s="22">
        <v>7</v>
      </c>
      <c r="P492" s="22">
        <v>3</v>
      </c>
      <c r="Q492" s="22">
        <v>7</v>
      </c>
      <c r="R492" s="22">
        <f t="shared" si="12"/>
        <v>0</v>
      </c>
      <c r="S492" s="22">
        <v>4</v>
      </c>
      <c r="T492" s="22">
        <v>0</v>
      </c>
      <c r="U492" s="22">
        <v>6</v>
      </c>
      <c r="V492" s="22">
        <v>13</v>
      </c>
    </row>
    <row r="493" spans="2:22" x14ac:dyDescent="0.25">
      <c r="B493" s="22">
        <v>24</v>
      </c>
      <c r="C493" s="22">
        <v>1</v>
      </c>
      <c r="D493" s="22" t="s">
        <v>6</v>
      </c>
      <c r="E493" s="22" t="s">
        <v>7</v>
      </c>
      <c r="F493" s="22" t="s">
        <v>2</v>
      </c>
      <c r="G493" s="22">
        <v>1</v>
      </c>
      <c r="H493" s="22" t="s">
        <v>3</v>
      </c>
      <c r="I493" s="22">
        <v>3</v>
      </c>
      <c r="J493" s="22">
        <v>1</v>
      </c>
      <c r="K493" s="22">
        <v>3</v>
      </c>
      <c r="L493" s="22" t="s">
        <v>10</v>
      </c>
      <c r="M493" s="22">
        <v>2886</v>
      </c>
      <c r="N493" s="22" t="s">
        <v>5</v>
      </c>
      <c r="O493" s="22">
        <v>6</v>
      </c>
      <c r="P493" s="22">
        <v>3</v>
      </c>
      <c r="Q493" s="22">
        <v>6</v>
      </c>
      <c r="R493" s="22">
        <f t="shared" si="12"/>
        <v>0</v>
      </c>
      <c r="S493" s="22">
        <v>3</v>
      </c>
      <c r="T493" s="22">
        <v>1</v>
      </c>
      <c r="U493" s="22">
        <v>2</v>
      </c>
      <c r="V493" s="22">
        <v>7</v>
      </c>
    </row>
    <row r="494" spans="2:22" x14ac:dyDescent="0.25">
      <c r="B494" s="22">
        <v>30</v>
      </c>
      <c r="C494" s="22">
        <v>1</v>
      </c>
      <c r="D494" s="22" t="s">
        <v>6</v>
      </c>
      <c r="E494" s="22" t="s">
        <v>1</v>
      </c>
      <c r="F494" s="22" t="s">
        <v>2</v>
      </c>
      <c r="G494" s="22">
        <v>2</v>
      </c>
      <c r="H494" s="22" t="s">
        <v>9</v>
      </c>
      <c r="I494" s="22">
        <v>2</v>
      </c>
      <c r="J494" s="22">
        <v>1</v>
      </c>
      <c r="K494" s="22">
        <v>1</v>
      </c>
      <c r="L494" s="22" t="s">
        <v>10</v>
      </c>
      <c r="M494" s="22">
        <v>2033</v>
      </c>
      <c r="N494" s="22" t="s">
        <v>11</v>
      </c>
      <c r="O494" s="22">
        <v>1</v>
      </c>
      <c r="P494" s="22">
        <v>4</v>
      </c>
      <c r="Q494" s="22">
        <v>1</v>
      </c>
      <c r="R494" s="22">
        <f t="shared" si="12"/>
        <v>0</v>
      </c>
      <c r="S494" s="22">
        <v>0</v>
      </c>
      <c r="T494" s="22">
        <v>0</v>
      </c>
      <c r="U494" s="22">
        <v>0</v>
      </c>
      <c r="V494" s="22">
        <v>12</v>
      </c>
    </row>
    <row r="495" spans="2:22" x14ac:dyDescent="0.25">
      <c r="B495" s="22">
        <v>34</v>
      </c>
      <c r="C495" s="22">
        <v>0</v>
      </c>
      <c r="D495" s="22" t="s">
        <v>0</v>
      </c>
      <c r="E495" s="22" t="s">
        <v>7</v>
      </c>
      <c r="F495" s="22" t="s">
        <v>2</v>
      </c>
      <c r="G495" s="22">
        <v>2</v>
      </c>
      <c r="H495" s="22" t="s">
        <v>9</v>
      </c>
      <c r="I495" s="22">
        <v>2</v>
      </c>
      <c r="J495" s="22">
        <v>1</v>
      </c>
      <c r="K495" s="22">
        <v>4</v>
      </c>
      <c r="L495" s="22" t="s">
        <v>10</v>
      </c>
      <c r="M495" s="22">
        <v>3622</v>
      </c>
      <c r="N495" s="22" t="s">
        <v>5</v>
      </c>
      <c r="O495" s="22">
        <v>6</v>
      </c>
      <c r="P495" s="22">
        <v>3</v>
      </c>
      <c r="Q495" s="22">
        <v>6</v>
      </c>
      <c r="R495" s="22">
        <f t="shared" si="12"/>
        <v>0</v>
      </c>
      <c r="S495" s="22">
        <v>5</v>
      </c>
      <c r="T495" s="22">
        <v>1</v>
      </c>
      <c r="U495" s="22">
        <v>3</v>
      </c>
      <c r="V495" s="22">
        <v>1</v>
      </c>
    </row>
    <row r="496" spans="2:22" x14ac:dyDescent="0.25">
      <c r="B496" s="22">
        <v>31</v>
      </c>
      <c r="C496" s="22">
        <v>1</v>
      </c>
      <c r="D496" s="22" t="s">
        <v>0</v>
      </c>
      <c r="E496" s="22" t="s">
        <v>1</v>
      </c>
      <c r="F496" s="22" t="s">
        <v>8</v>
      </c>
      <c r="G496" s="22">
        <v>2</v>
      </c>
      <c r="H496" s="22" t="s">
        <v>9</v>
      </c>
      <c r="I496" s="22">
        <v>3</v>
      </c>
      <c r="J496" s="22">
        <v>2</v>
      </c>
      <c r="K496" s="22">
        <v>1</v>
      </c>
      <c r="L496" s="22" t="s">
        <v>15</v>
      </c>
      <c r="M496" s="22">
        <v>4233</v>
      </c>
      <c r="N496" s="22" t="s">
        <v>11</v>
      </c>
      <c r="O496" s="22">
        <v>9</v>
      </c>
      <c r="P496" s="22">
        <v>1</v>
      </c>
      <c r="Q496" s="22">
        <v>3</v>
      </c>
      <c r="R496" s="22">
        <f t="shared" si="12"/>
        <v>6</v>
      </c>
      <c r="S496" s="22">
        <v>1</v>
      </c>
      <c r="T496" s="22">
        <v>1</v>
      </c>
      <c r="U496" s="22">
        <v>2</v>
      </c>
      <c r="V496" s="22">
        <v>13</v>
      </c>
    </row>
    <row r="497" spans="2:22" x14ac:dyDescent="0.25">
      <c r="B497" s="22">
        <v>35</v>
      </c>
      <c r="C497" s="22">
        <v>0</v>
      </c>
      <c r="D497" s="22" t="s">
        <v>0</v>
      </c>
      <c r="E497" s="22" t="s">
        <v>7</v>
      </c>
      <c r="F497" s="22" t="s">
        <v>20</v>
      </c>
      <c r="G497" s="22">
        <v>1</v>
      </c>
      <c r="H497" s="22" t="s">
        <v>9</v>
      </c>
      <c r="I497" s="22">
        <v>2</v>
      </c>
      <c r="J497" s="22">
        <v>2</v>
      </c>
      <c r="K497" s="22">
        <v>4</v>
      </c>
      <c r="L497" s="22" t="s">
        <v>4</v>
      </c>
      <c r="M497" s="22">
        <v>3681</v>
      </c>
      <c r="N497" s="22" t="s">
        <v>11</v>
      </c>
      <c r="O497" s="22">
        <v>9</v>
      </c>
      <c r="P497" s="22">
        <v>3</v>
      </c>
      <c r="Q497" s="22">
        <v>3</v>
      </c>
      <c r="R497" s="22">
        <f t="shared" si="12"/>
        <v>6</v>
      </c>
      <c r="S497" s="22">
        <v>2</v>
      </c>
      <c r="T497" s="22">
        <v>0</v>
      </c>
      <c r="U497" s="22">
        <v>2</v>
      </c>
      <c r="V497" s="22">
        <v>25</v>
      </c>
    </row>
    <row r="498" spans="2:22" x14ac:dyDescent="0.25">
      <c r="B498" s="22">
        <v>31</v>
      </c>
      <c r="C498" s="22">
        <v>0</v>
      </c>
      <c r="D498" s="22" t="s">
        <v>0</v>
      </c>
      <c r="E498" s="22" t="s">
        <v>1</v>
      </c>
      <c r="F498" s="22" t="s">
        <v>8</v>
      </c>
      <c r="G498" s="22">
        <v>1</v>
      </c>
      <c r="H498" s="22" t="s">
        <v>9</v>
      </c>
      <c r="I498" s="22">
        <v>4</v>
      </c>
      <c r="J498" s="22">
        <v>2</v>
      </c>
      <c r="K498" s="22">
        <v>4</v>
      </c>
      <c r="L498" s="22" t="s">
        <v>15</v>
      </c>
      <c r="M498" s="22">
        <v>5460</v>
      </c>
      <c r="N498" s="22" t="s">
        <v>11</v>
      </c>
      <c r="O498" s="22">
        <v>13</v>
      </c>
      <c r="P498" s="22">
        <v>4</v>
      </c>
      <c r="Q498" s="22">
        <v>7</v>
      </c>
      <c r="R498" s="22">
        <f t="shared" si="12"/>
        <v>6</v>
      </c>
      <c r="S498" s="22">
        <v>7</v>
      </c>
      <c r="T498" s="22">
        <v>5</v>
      </c>
      <c r="U498" s="22">
        <v>7</v>
      </c>
      <c r="V498" s="22">
        <v>6</v>
      </c>
    </row>
    <row r="499" spans="2:22" x14ac:dyDescent="0.25">
      <c r="B499" s="22">
        <v>27</v>
      </c>
      <c r="C499" s="22">
        <v>0</v>
      </c>
      <c r="D499" s="22" t="s">
        <v>0</v>
      </c>
      <c r="E499" s="22" t="s">
        <v>7</v>
      </c>
      <c r="F499" s="22" t="s">
        <v>8</v>
      </c>
      <c r="G499" s="22">
        <v>1</v>
      </c>
      <c r="H499" s="22" t="s">
        <v>3</v>
      </c>
      <c r="I499" s="22">
        <v>2</v>
      </c>
      <c r="J499" s="22">
        <v>1</v>
      </c>
      <c r="K499" s="22">
        <v>3</v>
      </c>
      <c r="L499" s="22" t="s">
        <v>15</v>
      </c>
      <c r="M499" s="22">
        <v>2187</v>
      </c>
      <c r="N499" s="22" t="s">
        <v>11</v>
      </c>
      <c r="O499" s="22">
        <v>6</v>
      </c>
      <c r="P499" s="22">
        <v>2</v>
      </c>
      <c r="Q499" s="22">
        <v>5</v>
      </c>
      <c r="R499" s="22">
        <f t="shared" si="12"/>
        <v>1</v>
      </c>
      <c r="S499" s="22">
        <v>3</v>
      </c>
      <c r="T499" s="22">
        <v>0</v>
      </c>
      <c r="U499" s="22">
        <v>3</v>
      </c>
      <c r="V499" s="22">
        <v>6</v>
      </c>
    </row>
    <row r="500" spans="2:22" x14ac:dyDescent="0.25">
      <c r="B500" s="22">
        <v>37</v>
      </c>
      <c r="C500" s="22">
        <v>0</v>
      </c>
      <c r="D500" s="22" t="s">
        <v>0</v>
      </c>
      <c r="E500" s="22" t="s">
        <v>1</v>
      </c>
      <c r="F500" s="22" t="s">
        <v>14</v>
      </c>
      <c r="G500" s="22">
        <v>4</v>
      </c>
      <c r="H500" s="22" t="s">
        <v>9</v>
      </c>
      <c r="I500" s="22">
        <v>3</v>
      </c>
      <c r="J500" s="22">
        <v>2</v>
      </c>
      <c r="K500" s="22">
        <v>3</v>
      </c>
      <c r="L500" s="22" t="s">
        <v>10</v>
      </c>
      <c r="M500" s="22">
        <v>9602</v>
      </c>
      <c r="N500" s="22" t="s">
        <v>5</v>
      </c>
      <c r="O500" s="22">
        <v>17</v>
      </c>
      <c r="P500" s="22">
        <v>2</v>
      </c>
      <c r="Q500" s="22">
        <v>3</v>
      </c>
      <c r="R500" s="22">
        <f t="shared" si="12"/>
        <v>14</v>
      </c>
      <c r="S500" s="22">
        <v>0</v>
      </c>
      <c r="T500" s="22">
        <v>1</v>
      </c>
      <c r="U500" s="22">
        <v>0</v>
      </c>
      <c r="V500" s="22">
        <v>2</v>
      </c>
    </row>
    <row r="501" spans="2:22" x14ac:dyDescent="0.25">
      <c r="B501" s="22">
        <v>20</v>
      </c>
      <c r="C501" s="22">
        <v>0</v>
      </c>
      <c r="D501" s="22" t="s">
        <v>0</v>
      </c>
      <c r="E501" s="22" t="s">
        <v>7</v>
      </c>
      <c r="F501" s="22" t="s">
        <v>2</v>
      </c>
      <c r="G501" s="22">
        <v>4</v>
      </c>
      <c r="H501" s="22" t="s">
        <v>3</v>
      </c>
      <c r="I501" s="22">
        <v>2</v>
      </c>
      <c r="J501" s="22">
        <v>1</v>
      </c>
      <c r="K501" s="22">
        <v>2</v>
      </c>
      <c r="L501" s="22" t="s">
        <v>4</v>
      </c>
      <c r="M501" s="22">
        <v>2836</v>
      </c>
      <c r="N501" s="22" t="s">
        <v>11</v>
      </c>
      <c r="O501" s="22">
        <v>1</v>
      </c>
      <c r="P501" s="22">
        <v>4</v>
      </c>
      <c r="Q501" s="22">
        <v>1</v>
      </c>
      <c r="R501" s="22">
        <f t="shared" si="12"/>
        <v>0</v>
      </c>
      <c r="S501" s="22">
        <v>0</v>
      </c>
      <c r="T501" s="22">
        <v>0</v>
      </c>
      <c r="U501" s="22">
        <v>0</v>
      </c>
      <c r="V501" s="22">
        <v>1</v>
      </c>
    </row>
    <row r="502" spans="2:22" x14ac:dyDescent="0.25">
      <c r="B502" s="22">
        <v>42</v>
      </c>
      <c r="C502" s="22">
        <v>0</v>
      </c>
      <c r="D502" s="22" t="s">
        <v>0</v>
      </c>
      <c r="E502" s="22" t="s">
        <v>7</v>
      </c>
      <c r="F502" s="22" t="s">
        <v>2</v>
      </c>
      <c r="G502" s="22">
        <v>3</v>
      </c>
      <c r="H502" s="22" t="s">
        <v>3</v>
      </c>
      <c r="I502" s="22">
        <v>3</v>
      </c>
      <c r="J502" s="22">
        <v>2</v>
      </c>
      <c r="K502" s="22">
        <v>4</v>
      </c>
      <c r="L502" s="22" t="s">
        <v>10</v>
      </c>
      <c r="M502" s="22">
        <v>4089</v>
      </c>
      <c r="N502" s="22" t="s">
        <v>11</v>
      </c>
      <c r="O502" s="22">
        <v>10</v>
      </c>
      <c r="P502" s="22">
        <v>3</v>
      </c>
      <c r="Q502" s="22">
        <v>10</v>
      </c>
      <c r="R502" s="22">
        <f t="shared" si="12"/>
        <v>0</v>
      </c>
      <c r="S502" s="22">
        <v>2</v>
      </c>
      <c r="T502" s="22">
        <v>2</v>
      </c>
      <c r="U502" s="22">
        <v>2</v>
      </c>
      <c r="V502" s="22">
        <v>2</v>
      </c>
    </row>
    <row r="503" spans="2:22" x14ac:dyDescent="0.25">
      <c r="B503" s="22">
        <v>43</v>
      </c>
      <c r="C503" s="22">
        <v>0</v>
      </c>
      <c r="D503" s="22" t="s">
        <v>0</v>
      </c>
      <c r="E503" s="22" t="s">
        <v>7</v>
      </c>
      <c r="F503" s="22" t="s">
        <v>20</v>
      </c>
      <c r="G503" s="22">
        <v>2</v>
      </c>
      <c r="H503" s="22" t="s">
        <v>9</v>
      </c>
      <c r="I503" s="22">
        <v>2</v>
      </c>
      <c r="J503" s="22">
        <v>4</v>
      </c>
      <c r="K503" s="22">
        <v>4</v>
      </c>
      <c r="L503" s="22" t="s">
        <v>15</v>
      </c>
      <c r="M503" s="22">
        <v>16627</v>
      </c>
      <c r="N503" s="22" t="s">
        <v>5</v>
      </c>
      <c r="O503" s="22">
        <v>21</v>
      </c>
      <c r="P503" s="22">
        <v>2</v>
      </c>
      <c r="Q503" s="22">
        <v>1</v>
      </c>
      <c r="R503" s="22">
        <f t="shared" si="12"/>
        <v>20</v>
      </c>
      <c r="S503" s="22">
        <v>0</v>
      </c>
      <c r="T503" s="22">
        <v>0</v>
      </c>
      <c r="U503" s="22">
        <v>0</v>
      </c>
      <c r="V503" s="22">
        <v>6</v>
      </c>
    </row>
    <row r="504" spans="2:22" x14ac:dyDescent="0.25">
      <c r="B504" s="22">
        <v>38</v>
      </c>
      <c r="C504" s="22">
        <v>0</v>
      </c>
      <c r="D504" s="22" t="s">
        <v>0</v>
      </c>
      <c r="E504" s="22" t="s">
        <v>7</v>
      </c>
      <c r="F504" s="22" t="s">
        <v>2</v>
      </c>
      <c r="G504" s="22">
        <v>3</v>
      </c>
      <c r="H504" s="22" t="s">
        <v>3</v>
      </c>
      <c r="I504" s="22">
        <v>3</v>
      </c>
      <c r="J504" s="22">
        <v>1</v>
      </c>
      <c r="K504" s="22">
        <v>1</v>
      </c>
      <c r="L504" s="22" t="s">
        <v>4</v>
      </c>
      <c r="M504" s="22">
        <v>2619</v>
      </c>
      <c r="N504" s="22" t="s">
        <v>11</v>
      </c>
      <c r="O504" s="22">
        <v>8</v>
      </c>
      <c r="P504" s="22">
        <v>2</v>
      </c>
      <c r="Q504" s="22">
        <v>0</v>
      </c>
      <c r="R504" s="22">
        <f t="shared" si="12"/>
        <v>8</v>
      </c>
      <c r="S504" s="22">
        <v>0</v>
      </c>
      <c r="T504" s="22">
        <v>0</v>
      </c>
      <c r="U504" s="22">
        <v>0</v>
      </c>
      <c r="V504" s="22">
        <v>1</v>
      </c>
    </row>
    <row r="505" spans="2:22" x14ac:dyDescent="0.25">
      <c r="B505" s="22">
        <v>43</v>
      </c>
      <c r="C505" s="22">
        <v>0</v>
      </c>
      <c r="D505" s="22" t="s">
        <v>6</v>
      </c>
      <c r="E505" s="22" t="s">
        <v>7</v>
      </c>
      <c r="F505" s="22" t="s">
        <v>8</v>
      </c>
      <c r="G505" s="22">
        <v>4</v>
      </c>
      <c r="H505" s="22" t="s">
        <v>9</v>
      </c>
      <c r="I505" s="22">
        <v>3</v>
      </c>
      <c r="J505" s="22">
        <v>2</v>
      </c>
      <c r="K505" s="22">
        <v>3</v>
      </c>
      <c r="L505" s="22" t="s">
        <v>15</v>
      </c>
      <c r="M505" s="22">
        <v>5679</v>
      </c>
      <c r="N505" s="22" t="s">
        <v>5</v>
      </c>
      <c r="O505" s="22">
        <v>10</v>
      </c>
      <c r="P505" s="22">
        <v>3</v>
      </c>
      <c r="Q505" s="22">
        <v>8</v>
      </c>
      <c r="R505" s="22">
        <f t="shared" si="12"/>
        <v>2</v>
      </c>
      <c r="S505" s="22">
        <v>7</v>
      </c>
      <c r="T505" s="22">
        <v>4</v>
      </c>
      <c r="U505" s="22">
        <v>7</v>
      </c>
      <c r="V505" s="22">
        <v>9</v>
      </c>
    </row>
    <row r="506" spans="2:22" x14ac:dyDescent="0.25">
      <c r="B506" s="22">
        <v>48</v>
      </c>
      <c r="C506" s="22">
        <v>0</v>
      </c>
      <c r="D506" s="22" t="s">
        <v>0</v>
      </c>
      <c r="E506" s="22" t="s">
        <v>7</v>
      </c>
      <c r="F506" s="22" t="s">
        <v>2</v>
      </c>
      <c r="G506" s="22">
        <v>4</v>
      </c>
      <c r="H506" s="22" t="s">
        <v>3</v>
      </c>
      <c r="I506" s="22">
        <v>2</v>
      </c>
      <c r="J506" s="22">
        <v>4</v>
      </c>
      <c r="K506" s="22">
        <v>1</v>
      </c>
      <c r="L506" s="22" t="s">
        <v>10</v>
      </c>
      <c r="M506" s="22">
        <v>15402</v>
      </c>
      <c r="N506" s="22" t="s">
        <v>11</v>
      </c>
      <c r="O506" s="22">
        <v>21</v>
      </c>
      <c r="P506" s="22">
        <v>1</v>
      </c>
      <c r="Q506" s="22">
        <v>3</v>
      </c>
      <c r="R506" s="22">
        <f t="shared" si="12"/>
        <v>18</v>
      </c>
      <c r="S506" s="22">
        <v>2</v>
      </c>
      <c r="T506" s="22">
        <v>0</v>
      </c>
      <c r="U506" s="22">
        <v>2</v>
      </c>
      <c r="V506" s="22">
        <v>1</v>
      </c>
    </row>
    <row r="507" spans="2:22" x14ac:dyDescent="0.25">
      <c r="B507" s="22">
        <v>44</v>
      </c>
      <c r="C507" s="22">
        <v>0</v>
      </c>
      <c r="D507" s="22" t="s">
        <v>0</v>
      </c>
      <c r="E507" s="22" t="s">
        <v>13</v>
      </c>
      <c r="F507" s="22" t="s">
        <v>2</v>
      </c>
      <c r="G507" s="22">
        <v>1</v>
      </c>
      <c r="H507" s="22" t="s">
        <v>3</v>
      </c>
      <c r="I507" s="22">
        <v>2</v>
      </c>
      <c r="J507" s="22">
        <v>2</v>
      </c>
      <c r="K507" s="22">
        <v>3</v>
      </c>
      <c r="L507" s="22" t="s">
        <v>4</v>
      </c>
      <c r="M507" s="22">
        <v>5985</v>
      </c>
      <c r="N507" s="22" t="s">
        <v>11</v>
      </c>
      <c r="O507" s="22">
        <v>10</v>
      </c>
      <c r="P507" s="22">
        <v>4</v>
      </c>
      <c r="Q507" s="22">
        <v>2</v>
      </c>
      <c r="R507" s="22">
        <f t="shared" si="12"/>
        <v>8</v>
      </c>
      <c r="S507" s="22">
        <v>2</v>
      </c>
      <c r="T507" s="22">
        <v>0</v>
      </c>
      <c r="U507" s="22">
        <v>2</v>
      </c>
      <c r="V507" s="22">
        <v>1</v>
      </c>
    </row>
    <row r="508" spans="2:22" x14ac:dyDescent="0.25">
      <c r="B508" s="22">
        <v>34</v>
      </c>
      <c r="C508" s="22">
        <v>0</v>
      </c>
      <c r="D508" s="22" t="s">
        <v>0</v>
      </c>
      <c r="E508" s="22" t="s">
        <v>1</v>
      </c>
      <c r="F508" s="22" t="s">
        <v>17</v>
      </c>
      <c r="G508" s="22">
        <v>3</v>
      </c>
      <c r="H508" s="22" t="s">
        <v>3</v>
      </c>
      <c r="I508" s="22">
        <v>3</v>
      </c>
      <c r="J508" s="22">
        <v>1</v>
      </c>
      <c r="K508" s="22">
        <v>3</v>
      </c>
      <c r="L508" s="22" t="s">
        <v>15</v>
      </c>
      <c r="M508" s="22">
        <v>2579</v>
      </c>
      <c r="N508" s="22" t="s">
        <v>5</v>
      </c>
      <c r="O508" s="22">
        <v>8</v>
      </c>
      <c r="P508" s="22">
        <v>3</v>
      </c>
      <c r="Q508" s="22">
        <v>8</v>
      </c>
      <c r="R508" s="22">
        <f t="shared" si="12"/>
        <v>0</v>
      </c>
      <c r="S508" s="22">
        <v>2</v>
      </c>
      <c r="T508" s="22">
        <v>0</v>
      </c>
      <c r="U508" s="22">
        <v>6</v>
      </c>
      <c r="V508" s="22">
        <v>14</v>
      </c>
    </row>
    <row r="509" spans="2:22" x14ac:dyDescent="0.25">
      <c r="B509" s="22">
        <v>27</v>
      </c>
      <c r="C509" s="22">
        <v>1</v>
      </c>
      <c r="D509" s="22" t="s">
        <v>0</v>
      </c>
      <c r="E509" s="22" t="s">
        <v>1</v>
      </c>
      <c r="F509" s="22" t="s">
        <v>14</v>
      </c>
      <c r="G509" s="22">
        <v>3</v>
      </c>
      <c r="H509" s="22" t="s">
        <v>9</v>
      </c>
      <c r="I509" s="22">
        <v>3</v>
      </c>
      <c r="J509" s="22">
        <v>1</v>
      </c>
      <c r="K509" s="22">
        <v>1</v>
      </c>
      <c r="L509" s="22" t="s">
        <v>15</v>
      </c>
      <c r="M509" s="22">
        <v>3041</v>
      </c>
      <c r="N509" s="22" t="s">
        <v>11</v>
      </c>
      <c r="O509" s="22">
        <v>5</v>
      </c>
      <c r="P509" s="22">
        <v>3</v>
      </c>
      <c r="Q509" s="22">
        <v>4</v>
      </c>
      <c r="R509" s="22">
        <f t="shared" si="12"/>
        <v>1</v>
      </c>
      <c r="S509" s="22">
        <v>3</v>
      </c>
      <c r="T509" s="22">
        <v>0</v>
      </c>
      <c r="U509" s="22">
        <v>2</v>
      </c>
      <c r="V509" s="22">
        <v>2</v>
      </c>
    </row>
    <row r="510" spans="2:22" x14ac:dyDescent="0.25">
      <c r="B510" s="22">
        <v>21</v>
      </c>
      <c r="C510" s="22">
        <v>0</v>
      </c>
      <c r="D510" s="22" t="s">
        <v>0</v>
      </c>
      <c r="E510" s="22" t="s">
        <v>1</v>
      </c>
      <c r="F510" s="22" t="s">
        <v>17</v>
      </c>
      <c r="G510" s="22">
        <v>3</v>
      </c>
      <c r="H510" s="22" t="s">
        <v>9</v>
      </c>
      <c r="I510" s="22">
        <v>3</v>
      </c>
      <c r="J510" s="22">
        <v>1</v>
      </c>
      <c r="K510" s="22">
        <v>3</v>
      </c>
      <c r="L510" s="22" t="s">
        <v>4</v>
      </c>
      <c r="M510" s="22">
        <v>3447</v>
      </c>
      <c r="N510" s="22" t="s">
        <v>11</v>
      </c>
      <c r="O510" s="22">
        <v>3</v>
      </c>
      <c r="P510" s="22">
        <v>3</v>
      </c>
      <c r="Q510" s="22">
        <v>3</v>
      </c>
      <c r="R510" s="22">
        <f t="shared" si="12"/>
        <v>0</v>
      </c>
      <c r="S510" s="22">
        <v>2</v>
      </c>
      <c r="T510" s="22">
        <v>1</v>
      </c>
      <c r="U510" s="22">
        <v>2</v>
      </c>
      <c r="V510" s="22">
        <v>22</v>
      </c>
    </row>
    <row r="511" spans="2:22" x14ac:dyDescent="0.25">
      <c r="B511" s="22">
        <v>44</v>
      </c>
      <c r="C511" s="22">
        <v>0</v>
      </c>
      <c r="D511" s="22" t="s">
        <v>0</v>
      </c>
      <c r="E511" s="22" t="s">
        <v>7</v>
      </c>
      <c r="F511" s="22" t="s">
        <v>20</v>
      </c>
      <c r="G511" s="22">
        <v>4</v>
      </c>
      <c r="H511" s="22" t="s">
        <v>9</v>
      </c>
      <c r="I511" s="22">
        <v>3</v>
      </c>
      <c r="J511" s="22">
        <v>5</v>
      </c>
      <c r="K511" s="22">
        <v>4</v>
      </c>
      <c r="L511" s="22" t="s">
        <v>10</v>
      </c>
      <c r="M511" s="22">
        <v>19513</v>
      </c>
      <c r="N511" s="22" t="s">
        <v>5</v>
      </c>
      <c r="O511" s="22">
        <v>26</v>
      </c>
      <c r="P511" s="22">
        <v>4</v>
      </c>
      <c r="Q511" s="22">
        <v>2</v>
      </c>
      <c r="R511" s="22">
        <f t="shared" si="12"/>
        <v>24</v>
      </c>
      <c r="S511" s="22">
        <v>2</v>
      </c>
      <c r="T511" s="22">
        <v>0</v>
      </c>
      <c r="U511" s="22">
        <v>1</v>
      </c>
      <c r="V511" s="22">
        <v>3</v>
      </c>
    </row>
    <row r="512" spans="2:22" x14ac:dyDescent="0.25">
      <c r="B512" s="22">
        <v>22</v>
      </c>
      <c r="C512" s="22">
        <v>0</v>
      </c>
      <c r="D512" s="22" t="s">
        <v>0</v>
      </c>
      <c r="E512" s="22" t="s">
        <v>7</v>
      </c>
      <c r="F512" s="22" t="s">
        <v>8</v>
      </c>
      <c r="G512" s="22">
        <v>1</v>
      </c>
      <c r="H512" s="22" t="s">
        <v>9</v>
      </c>
      <c r="I512" s="22">
        <v>3</v>
      </c>
      <c r="J512" s="22">
        <v>1</v>
      </c>
      <c r="K512" s="22">
        <v>3</v>
      </c>
      <c r="L512" s="22" t="s">
        <v>10</v>
      </c>
      <c r="M512" s="22">
        <v>2773</v>
      </c>
      <c r="N512" s="22" t="s">
        <v>11</v>
      </c>
      <c r="O512" s="22">
        <v>3</v>
      </c>
      <c r="P512" s="22">
        <v>3</v>
      </c>
      <c r="Q512" s="22">
        <v>2</v>
      </c>
      <c r="R512" s="22">
        <f t="shared" si="12"/>
        <v>1</v>
      </c>
      <c r="S512" s="22">
        <v>2</v>
      </c>
      <c r="T512" s="22">
        <v>2</v>
      </c>
      <c r="U512" s="22">
        <v>2</v>
      </c>
      <c r="V512" s="22">
        <v>6</v>
      </c>
    </row>
    <row r="513" spans="2:22" x14ac:dyDescent="0.25">
      <c r="B513" s="22">
        <v>33</v>
      </c>
      <c r="C513" s="22">
        <v>0</v>
      </c>
      <c r="D513" s="22" t="s">
        <v>0</v>
      </c>
      <c r="E513" s="22" t="s">
        <v>1</v>
      </c>
      <c r="F513" s="22" t="s">
        <v>14</v>
      </c>
      <c r="G513" s="22">
        <v>3</v>
      </c>
      <c r="H513" s="22" t="s">
        <v>9</v>
      </c>
      <c r="I513" s="22">
        <v>3</v>
      </c>
      <c r="J513" s="22">
        <v>2</v>
      </c>
      <c r="K513" s="22">
        <v>3</v>
      </c>
      <c r="L513" s="22" t="s">
        <v>15</v>
      </c>
      <c r="M513" s="22">
        <v>7104</v>
      </c>
      <c r="N513" s="22" t="s">
        <v>11</v>
      </c>
      <c r="O513" s="22">
        <v>6</v>
      </c>
      <c r="P513" s="22">
        <v>3</v>
      </c>
      <c r="Q513" s="22">
        <v>5</v>
      </c>
      <c r="R513" s="22">
        <f t="shared" si="12"/>
        <v>1</v>
      </c>
      <c r="S513" s="22">
        <v>0</v>
      </c>
      <c r="T513" s="22">
        <v>1</v>
      </c>
      <c r="U513" s="22">
        <v>2</v>
      </c>
      <c r="V513" s="22">
        <v>8</v>
      </c>
    </row>
    <row r="514" spans="2:22" x14ac:dyDescent="0.25">
      <c r="B514" s="22">
        <v>32</v>
      </c>
      <c r="C514" s="22">
        <v>0</v>
      </c>
      <c r="D514" s="22" t="s">
        <v>0</v>
      </c>
      <c r="E514" s="22" t="s">
        <v>7</v>
      </c>
      <c r="F514" s="22" t="s">
        <v>2</v>
      </c>
      <c r="G514" s="22">
        <v>1</v>
      </c>
      <c r="H514" s="22" t="s">
        <v>3</v>
      </c>
      <c r="I514" s="22">
        <v>3</v>
      </c>
      <c r="J514" s="22">
        <v>2</v>
      </c>
      <c r="K514" s="22">
        <v>4</v>
      </c>
      <c r="L514" s="22" t="s">
        <v>10</v>
      </c>
      <c r="M514" s="22">
        <v>6322</v>
      </c>
      <c r="N514" s="22" t="s">
        <v>5</v>
      </c>
      <c r="O514" s="22">
        <v>6</v>
      </c>
      <c r="P514" s="22">
        <v>2</v>
      </c>
      <c r="Q514" s="22">
        <v>6</v>
      </c>
      <c r="R514" s="22">
        <f t="shared" si="12"/>
        <v>0</v>
      </c>
      <c r="S514" s="22">
        <v>4</v>
      </c>
      <c r="T514" s="22">
        <v>0</v>
      </c>
      <c r="U514" s="22">
        <v>5</v>
      </c>
      <c r="V514" s="22">
        <v>9</v>
      </c>
    </row>
    <row r="515" spans="2:22" x14ac:dyDescent="0.25">
      <c r="B515" s="22">
        <v>30</v>
      </c>
      <c r="C515" s="22">
        <v>0</v>
      </c>
      <c r="D515" s="22" t="s">
        <v>6</v>
      </c>
      <c r="E515" s="22" t="s">
        <v>7</v>
      </c>
      <c r="F515" s="22" t="s">
        <v>8</v>
      </c>
      <c r="G515" s="22">
        <v>3</v>
      </c>
      <c r="H515" s="22" t="s">
        <v>3</v>
      </c>
      <c r="I515" s="22">
        <v>3</v>
      </c>
      <c r="J515" s="22">
        <v>1</v>
      </c>
      <c r="K515" s="22">
        <v>3</v>
      </c>
      <c r="L515" s="22" t="s">
        <v>15</v>
      </c>
      <c r="M515" s="22">
        <v>2083</v>
      </c>
      <c r="N515" s="22" t="s">
        <v>11</v>
      </c>
      <c r="O515" s="22">
        <v>1</v>
      </c>
      <c r="P515" s="22">
        <v>3</v>
      </c>
      <c r="Q515" s="22">
        <v>1</v>
      </c>
      <c r="R515" s="22">
        <f t="shared" si="12"/>
        <v>0</v>
      </c>
      <c r="S515" s="22">
        <v>0</v>
      </c>
      <c r="T515" s="22">
        <v>0</v>
      </c>
      <c r="U515" s="22">
        <v>0</v>
      </c>
      <c r="V515" s="22">
        <v>3</v>
      </c>
    </row>
    <row r="516" spans="2:22" x14ac:dyDescent="0.25">
      <c r="B516" s="22">
        <v>53</v>
      </c>
      <c r="C516" s="22">
        <v>0</v>
      </c>
      <c r="D516" s="22" t="s">
        <v>0</v>
      </c>
      <c r="E516" s="22" t="s">
        <v>1</v>
      </c>
      <c r="F516" s="22" t="s">
        <v>8</v>
      </c>
      <c r="G516" s="22">
        <v>4</v>
      </c>
      <c r="H516" s="22" t="s">
        <v>3</v>
      </c>
      <c r="I516" s="22">
        <v>3</v>
      </c>
      <c r="J516" s="22">
        <v>2</v>
      </c>
      <c r="K516" s="22">
        <v>1</v>
      </c>
      <c r="L516" s="22" t="s">
        <v>4</v>
      </c>
      <c r="M516" s="22">
        <v>8381</v>
      </c>
      <c r="N516" s="22" t="s">
        <v>11</v>
      </c>
      <c r="O516" s="22">
        <v>18</v>
      </c>
      <c r="P516" s="22">
        <v>4</v>
      </c>
      <c r="Q516" s="22">
        <v>14</v>
      </c>
      <c r="R516" s="22">
        <f t="shared" si="12"/>
        <v>4</v>
      </c>
      <c r="S516" s="22">
        <v>7</v>
      </c>
      <c r="T516" s="22">
        <v>8</v>
      </c>
      <c r="U516" s="22">
        <v>10</v>
      </c>
      <c r="V516" s="22">
        <v>1</v>
      </c>
    </row>
    <row r="517" spans="2:22" x14ac:dyDescent="0.25">
      <c r="B517" s="22">
        <v>34</v>
      </c>
      <c r="C517" s="22">
        <v>0</v>
      </c>
      <c r="D517" s="22" t="s">
        <v>0</v>
      </c>
      <c r="E517" s="22" t="s">
        <v>7</v>
      </c>
      <c r="F517" s="22" t="s">
        <v>2</v>
      </c>
      <c r="G517" s="22">
        <v>2</v>
      </c>
      <c r="H517" s="22" t="s">
        <v>9</v>
      </c>
      <c r="I517" s="22">
        <v>3</v>
      </c>
      <c r="J517" s="22">
        <v>1</v>
      </c>
      <c r="K517" s="22">
        <v>4</v>
      </c>
      <c r="L517" s="22" t="s">
        <v>10</v>
      </c>
      <c r="M517" s="22">
        <v>2691</v>
      </c>
      <c r="N517" s="22" t="s">
        <v>11</v>
      </c>
      <c r="O517" s="22">
        <v>10</v>
      </c>
      <c r="P517" s="22">
        <v>2</v>
      </c>
      <c r="Q517" s="22">
        <v>10</v>
      </c>
      <c r="R517" s="22">
        <f t="shared" si="12"/>
        <v>0</v>
      </c>
      <c r="S517" s="22">
        <v>9</v>
      </c>
      <c r="T517" s="22">
        <v>8</v>
      </c>
      <c r="U517" s="22">
        <v>8</v>
      </c>
      <c r="V517" s="22">
        <v>1</v>
      </c>
    </row>
    <row r="518" spans="2:22" x14ac:dyDescent="0.25">
      <c r="B518" s="22">
        <v>45</v>
      </c>
      <c r="C518" s="22">
        <v>1</v>
      </c>
      <c r="D518" s="22" t="s">
        <v>6</v>
      </c>
      <c r="E518" s="22" t="s">
        <v>1</v>
      </c>
      <c r="F518" s="22" t="s">
        <v>2</v>
      </c>
      <c r="G518" s="22">
        <v>1</v>
      </c>
      <c r="H518" s="22" t="s">
        <v>3</v>
      </c>
      <c r="I518" s="22">
        <v>3</v>
      </c>
      <c r="J518" s="22">
        <v>2</v>
      </c>
      <c r="K518" s="22">
        <v>1</v>
      </c>
      <c r="L518" s="22" t="s">
        <v>10</v>
      </c>
      <c r="M518" s="22">
        <v>4286</v>
      </c>
      <c r="N518" s="22" t="s">
        <v>11</v>
      </c>
      <c r="O518" s="22">
        <v>5</v>
      </c>
      <c r="P518" s="22">
        <v>3</v>
      </c>
      <c r="Q518" s="22">
        <v>1</v>
      </c>
      <c r="R518" s="22">
        <f t="shared" si="12"/>
        <v>4</v>
      </c>
      <c r="S518" s="22">
        <v>1</v>
      </c>
      <c r="T518" s="22">
        <v>0</v>
      </c>
      <c r="U518" s="22">
        <v>0</v>
      </c>
      <c r="V518" s="22">
        <v>26</v>
      </c>
    </row>
    <row r="519" spans="2:22" x14ac:dyDescent="0.25">
      <c r="B519" s="22">
        <v>26</v>
      </c>
      <c r="C519" s="22">
        <v>0</v>
      </c>
      <c r="D519" s="22" t="s">
        <v>0</v>
      </c>
      <c r="E519" s="22" t="s">
        <v>7</v>
      </c>
      <c r="F519" s="22" t="s">
        <v>2</v>
      </c>
      <c r="G519" s="22">
        <v>3</v>
      </c>
      <c r="H519" s="22" t="s">
        <v>3</v>
      </c>
      <c r="I519" s="22">
        <v>3</v>
      </c>
      <c r="J519" s="22">
        <v>1</v>
      </c>
      <c r="K519" s="22">
        <v>4</v>
      </c>
      <c r="L519" s="22" t="s">
        <v>10</v>
      </c>
      <c r="M519" s="22">
        <v>2659</v>
      </c>
      <c r="N519" s="22" t="s">
        <v>5</v>
      </c>
      <c r="O519" s="22">
        <v>3</v>
      </c>
      <c r="P519" s="22">
        <v>3</v>
      </c>
      <c r="Q519" s="22">
        <v>3</v>
      </c>
      <c r="R519" s="22">
        <f t="shared" si="12"/>
        <v>0</v>
      </c>
      <c r="S519" s="22">
        <v>2</v>
      </c>
      <c r="T519" s="22">
        <v>0</v>
      </c>
      <c r="U519" s="22">
        <v>2</v>
      </c>
      <c r="V519" s="22">
        <v>6</v>
      </c>
    </row>
    <row r="520" spans="2:22" x14ac:dyDescent="0.25">
      <c r="B520" s="22">
        <v>37</v>
      </c>
      <c r="C520" s="22">
        <v>0</v>
      </c>
      <c r="D520" s="22" t="s">
        <v>0</v>
      </c>
      <c r="E520" s="22" t="s">
        <v>7</v>
      </c>
      <c r="F520" s="22" t="s">
        <v>20</v>
      </c>
      <c r="G520" s="22">
        <v>3</v>
      </c>
      <c r="H520" s="22" t="s">
        <v>9</v>
      </c>
      <c r="I520" s="22">
        <v>3</v>
      </c>
      <c r="J520" s="22">
        <v>3</v>
      </c>
      <c r="K520" s="22">
        <v>3</v>
      </c>
      <c r="L520" s="22" t="s">
        <v>10</v>
      </c>
      <c r="M520" s="22">
        <v>9434</v>
      </c>
      <c r="N520" s="22" t="s">
        <v>11</v>
      </c>
      <c r="O520" s="22">
        <v>10</v>
      </c>
      <c r="P520" s="22">
        <v>3</v>
      </c>
      <c r="Q520" s="22">
        <v>10</v>
      </c>
      <c r="R520" s="22">
        <f t="shared" si="12"/>
        <v>0</v>
      </c>
      <c r="S520" s="22">
        <v>7</v>
      </c>
      <c r="T520" s="22">
        <v>7</v>
      </c>
      <c r="U520" s="22">
        <v>8</v>
      </c>
      <c r="V520" s="22">
        <v>3</v>
      </c>
    </row>
    <row r="521" spans="2:22" x14ac:dyDescent="0.25">
      <c r="B521" s="22">
        <v>29</v>
      </c>
      <c r="C521" s="22">
        <v>0</v>
      </c>
      <c r="D521" s="22" t="s">
        <v>0</v>
      </c>
      <c r="E521" s="22" t="s">
        <v>1</v>
      </c>
      <c r="F521" s="22" t="s">
        <v>8</v>
      </c>
      <c r="G521" s="22">
        <v>2</v>
      </c>
      <c r="H521" s="22" t="s">
        <v>3</v>
      </c>
      <c r="I521" s="22">
        <v>3</v>
      </c>
      <c r="J521" s="22">
        <v>2</v>
      </c>
      <c r="K521" s="22">
        <v>3</v>
      </c>
      <c r="L521" s="22" t="s">
        <v>10</v>
      </c>
      <c r="M521" s="22">
        <v>5561</v>
      </c>
      <c r="N521" s="22" t="s">
        <v>11</v>
      </c>
      <c r="O521" s="22">
        <v>6</v>
      </c>
      <c r="P521" s="22">
        <v>2</v>
      </c>
      <c r="Q521" s="22">
        <v>6</v>
      </c>
      <c r="R521" s="22">
        <f t="shared" si="12"/>
        <v>0</v>
      </c>
      <c r="S521" s="22">
        <v>0</v>
      </c>
      <c r="T521" s="22">
        <v>1</v>
      </c>
      <c r="U521" s="22">
        <v>2</v>
      </c>
      <c r="V521" s="22">
        <v>3</v>
      </c>
    </row>
    <row r="522" spans="2:22" x14ac:dyDescent="0.25">
      <c r="B522" s="22">
        <v>35</v>
      </c>
      <c r="C522" s="22">
        <v>0</v>
      </c>
      <c r="D522" s="22" t="s">
        <v>0</v>
      </c>
      <c r="E522" s="22" t="s">
        <v>7</v>
      </c>
      <c r="F522" s="22" t="s">
        <v>2</v>
      </c>
      <c r="G522" s="22">
        <v>2</v>
      </c>
      <c r="H522" s="22" t="s">
        <v>9</v>
      </c>
      <c r="I522" s="22">
        <v>1</v>
      </c>
      <c r="J522" s="22">
        <v>2</v>
      </c>
      <c r="K522" s="22">
        <v>4</v>
      </c>
      <c r="L522" s="22" t="s">
        <v>4</v>
      </c>
      <c r="M522" s="22">
        <v>6646</v>
      </c>
      <c r="N522" s="22" t="s">
        <v>11</v>
      </c>
      <c r="O522" s="22">
        <v>17</v>
      </c>
      <c r="P522" s="22">
        <v>3</v>
      </c>
      <c r="Q522" s="22">
        <v>17</v>
      </c>
      <c r="R522" s="22">
        <f t="shared" si="12"/>
        <v>0</v>
      </c>
      <c r="S522" s="22">
        <v>11</v>
      </c>
      <c r="T522" s="22">
        <v>11</v>
      </c>
      <c r="U522" s="22">
        <v>8</v>
      </c>
      <c r="V522" s="22">
        <v>6</v>
      </c>
    </row>
    <row r="523" spans="2:22" x14ac:dyDescent="0.25">
      <c r="B523" s="22">
        <v>33</v>
      </c>
      <c r="C523" s="22">
        <v>0</v>
      </c>
      <c r="D523" s="22" t="s">
        <v>6</v>
      </c>
      <c r="E523" s="22" t="s">
        <v>7</v>
      </c>
      <c r="F523" s="22" t="s">
        <v>2</v>
      </c>
      <c r="G523" s="22">
        <v>3</v>
      </c>
      <c r="H523" s="22" t="s">
        <v>9</v>
      </c>
      <c r="I523" s="22">
        <v>3</v>
      </c>
      <c r="J523" s="22">
        <v>2</v>
      </c>
      <c r="K523" s="22">
        <v>4</v>
      </c>
      <c r="L523" s="22" t="s">
        <v>15</v>
      </c>
      <c r="M523" s="22">
        <v>7725</v>
      </c>
      <c r="N523" s="22" t="s">
        <v>11</v>
      </c>
      <c r="O523" s="22">
        <v>15</v>
      </c>
      <c r="P523" s="22">
        <v>1</v>
      </c>
      <c r="Q523" s="22">
        <v>13</v>
      </c>
      <c r="R523" s="22">
        <f t="shared" si="12"/>
        <v>2</v>
      </c>
      <c r="S523" s="22">
        <v>11</v>
      </c>
      <c r="T523" s="22">
        <v>4</v>
      </c>
      <c r="U523" s="22">
        <v>7</v>
      </c>
      <c r="V523" s="22">
        <v>6</v>
      </c>
    </row>
    <row r="524" spans="2:22" x14ac:dyDescent="0.25">
      <c r="B524" s="22">
        <v>54</v>
      </c>
      <c r="C524" s="22">
        <v>0</v>
      </c>
      <c r="D524" s="22" t="s">
        <v>0</v>
      </c>
      <c r="E524" s="22" t="s">
        <v>13</v>
      </c>
      <c r="F524" s="22" t="s">
        <v>8</v>
      </c>
      <c r="G524" s="22">
        <v>3</v>
      </c>
      <c r="H524" s="22" t="s">
        <v>9</v>
      </c>
      <c r="I524" s="22">
        <v>3</v>
      </c>
      <c r="J524" s="22">
        <v>3</v>
      </c>
      <c r="K524" s="22">
        <v>2</v>
      </c>
      <c r="L524" s="22" t="s">
        <v>10</v>
      </c>
      <c r="M524" s="22">
        <v>10725</v>
      </c>
      <c r="N524" s="22" t="s">
        <v>11</v>
      </c>
      <c r="O524" s="22">
        <v>16</v>
      </c>
      <c r="P524" s="22">
        <v>4</v>
      </c>
      <c r="Q524" s="22">
        <v>9</v>
      </c>
      <c r="R524" s="22">
        <f t="shared" si="12"/>
        <v>7</v>
      </c>
      <c r="S524" s="22">
        <v>7</v>
      </c>
      <c r="T524" s="22">
        <v>7</v>
      </c>
      <c r="U524" s="22">
        <v>1</v>
      </c>
      <c r="V524" s="22">
        <v>19</v>
      </c>
    </row>
    <row r="525" spans="2:22" x14ac:dyDescent="0.25">
      <c r="B525" s="22">
        <v>36</v>
      </c>
      <c r="C525" s="22">
        <v>0</v>
      </c>
      <c r="D525" s="22" t="s">
        <v>0</v>
      </c>
      <c r="E525" s="22" t="s">
        <v>7</v>
      </c>
      <c r="F525" s="22" t="s">
        <v>8</v>
      </c>
      <c r="G525" s="22">
        <v>2</v>
      </c>
      <c r="H525" s="22" t="s">
        <v>9</v>
      </c>
      <c r="I525" s="22">
        <v>2</v>
      </c>
      <c r="J525" s="22">
        <v>2</v>
      </c>
      <c r="K525" s="22">
        <v>2</v>
      </c>
      <c r="L525" s="22" t="s">
        <v>15</v>
      </c>
      <c r="M525" s="22">
        <v>8847</v>
      </c>
      <c r="N525" s="22" t="s">
        <v>5</v>
      </c>
      <c r="O525" s="22">
        <v>13</v>
      </c>
      <c r="P525" s="22">
        <v>3</v>
      </c>
      <c r="Q525" s="22">
        <v>3</v>
      </c>
      <c r="R525" s="22">
        <f t="shared" si="12"/>
        <v>10</v>
      </c>
      <c r="S525" s="22">
        <v>2</v>
      </c>
      <c r="T525" s="22">
        <v>0</v>
      </c>
      <c r="U525" s="22">
        <v>2</v>
      </c>
      <c r="V525" s="22">
        <v>9</v>
      </c>
    </row>
    <row r="526" spans="2:22" x14ac:dyDescent="0.25">
      <c r="B526" s="22">
        <v>27</v>
      </c>
      <c r="C526" s="22">
        <v>0</v>
      </c>
      <c r="D526" s="22" t="s">
        <v>0</v>
      </c>
      <c r="E526" s="22" t="s">
        <v>7</v>
      </c>
      <c r="F526" s="22" t="s">
        <v>8</v>
      </c>
      <c r="G526" s="22">
        <v>1</v>
      </c>
      <c r="H526" s="22" t="s">
        <v>9</v>
      </c>
      <c r="I526" s="22">
        <v>2</v>
      </c>
      <c r="J526" s="22">
        <v>1</v>
      </c>
      <c r="K526" s="22">
        <v>4</v>
      </c>
      <c r="L526" s="22" t="s">
        <v>4</v>
      </c>
      <c r="M526" s="22">
        <v>2045</v>
      </c>
      <c r="N526" s="22" t="s">
        <v>11</v>
      </c>
      <c r="O526" s="22">
        <v>5</v>
      </c>
      <c r="P526" s="22">
        <v>3</v>
      </c>
      <c r="Q526" s="22">
        <v>4</v>
      </c>
      <c r="R526" s="22">
        <f t="shared" si="12"/>
        <v>1</v>
      </c>
      <c r="S526" s="22">
        <v>2</v>
      </c>
      <c r="T526" s="22">
        <v>1</v>
      </c>
      <c r="U526" s="22">
        <v>1</v>
      </c>
      <c r="V526" s="22">
        <v>3</v>
      </c>
    </row>
    <row r="527" spans="2:22" x14ac:dyDescent="0.25">
      <c r="B527" s="22">
        <v>20</v>
      </c>
      <c r="C527" s="22">
        <v>1</v>
      </c>
      <c r="D527" s="22" t="s">
        <v>0</v>
      </c>
      <c r="E527" s="22" t="s">
        <v>7</v>
      </c>
      <c r="F527" s="22" t="s">
        <v>8</v>
      </c>
      <c r="G527" s="22">
        <v>4</v>
      </c>
      <c r="H527" s="22" t="s">
        <v>9</v>
      </c>
      <c r="I527" s="22">
        <v>3</v>
      </c>
      <c r="J527" s="22">
        <v>1</v>
      </c>
      <c r="K527" s="22">
        <v>3</v>
      </c>
      <c r="L527" s="22" t="s">
        <v>4</v>
      </c>
      <c r="M527" s="22">
        <v>1009</v>
      </c>
      <c r="N527" s="22" t="s">
        <v>5</v>
      </c>
      <c r="O527" s="22">
        <v>1</v>
      </c>
      <c r="P527" s="22">
        <v>3</v>
      </c>
      <c r="Q527" s="22">
        <v>1</v>
      </c>
      <c r="R527" s="22">
        <f t="shared" ref="R527:R590" si="13">O527-Q527</f>
        <v>0</v>
      </c>
      <c r="S527" s="22">
        <v>0</v>
      </c>
      <c r="T527" s="22">
        <v>1</v>
      </c>
      <c r="U527" s="22">
        <v>1</v>
      </c>
      <c r="V527" s="22">
        <v>10</v>
      </c>
    </row>
    <row r="528" spans="2:22" x14ac:dyDescent="0.25">
      <c r="B528" s="22">
        <v>33</v>
      </c>
      <c r="C528" s="22">
        <v>1</v>
      </c>
      <c r="D528" s="22" t="s">
        <v>6</v>
      </c>
      <c r="E528" s="22" t="s">
        <v>7</v>
      </c>
      <c r="F528" s="22" t="s">
        <v>2</v>
      </c>
      <c r="G528" s="22">
        <v>1</v>
      </c>
      <c r="H528" s="22" t="s">
        <v>9</v>
      </c>
      <c r="I528" s="22">
        <v>3</v>
      </c>
      <c r="J528" s="22">
        <v>1</v>
      </c>
      <c r="K528" s="22">
        <v>1</v>
      </c>
      <c r="L528" s="22" t="s">
        <v>4</v>
      </c>
      <c r="M528" s="22">
        <v>3348</v>
      </c>
      <c r="N528" s="22" t="s">
        <v>5</v>
      </c>
      <c r="O528" s="22">
        <v>10</v>
      </c>
      <c r="P528" s="22">
        <v>3</v>
      </c>
      <c r="Q528" s="22">
        <v>10</v>
      </c>
      <c r="R528" s="22">
        <f t="shared" si="13"/>
        <v>0</v>
      </c>
      <c r="S528" s="22">
        <v>8</v>
      </c>
      <c r="T528" s="22">
        <v>9</v>
      </c>
      <c r="U528" s="22">
        <v>7</v>
      </c>
      <c r="V528" s="22">
        <v>3</v>
      </c>
    </row>
    <row r="529" spans="2:22" x14ac:dyDescent="0.25">
      <c r="B529" s="22">
        <v>35</v>
      </c>
      <c r="C529" s="22">
        <v>0</v>
      </c>
      <c r="D529" s="22" t="s">
        <v>12</v>
      </c>
      <c r="E529" s="22" t="s">
        <v>7</v>
      </c>
      <c r="F529" s="22" t="s">
        <v>2</v>
      </c>
      <c r="G529" s="22">
        <v>3</v>
      </c>
      <c r="H529" s="22" t="s">
        <v>9</v>
      </c>
      <c r="I529" s="22">
        <v>2</v>
      </c>
      <c r="J529" s="22">
        <v>1</v>
      </c>
      <c r="K529" s="22">
        <v>3</v>
      </c>
      <c r="L529" s="22" t="s">
        <v>10</v>
      </c>
      <c r="M529" s="22">
        <v>1281</v>
      </c>
      <c r="N529" s="22" t="s">
        <v>11</v>
      </c>
      <c r="O529" s="22">
        <v>1</v>
      </c>
      <c r="P529" s="22">
        <v>3</v>
      </c>
      <c r="Q529" s="22">
        <v>1</v>
      </c>
      <c r="R529" s="22">
        <f t="shared" si="13"/>
        <v>0</v>
      </c>
      <c r="S529" s="22">
        <v>0</v>
      </c>
      <c r="T529" s="22">
        <v>0</v>
      </c>
      <c r="U529" s="22">
        <v>0</v>
      </c>
      <c r="V529" s="22">
        <v>3</v>
      </c>
    </row>
    <row r="530" spans="2:22" x14ac:dyDescent="0.25">
      <c r="B530" s="22">
        <v>23</v>
      </c>
      <c r="C530" s="22">
        <v>0</v>
      </c>
      <c r="D530" s="22" t="s">
        <v>0</v>
      </c>
      <c r="E530" s="22" t="s">
        <v>7</v>
      </c>
      <c r="F530" s="22" t="s">
        <v>8</v>
      </c>
      <c r="G530" s="22">
        <v>1</v>
      </c>
      <c r="H530" s="22" t="s">
        <v>9</v>
      </c>
      <c r="I530" s="22">
        <v>4</v>
      </c>
      <c r="J530" s="22">
        <v>1</v>
      </c>
      <c r="K530" s="22">
        <v>1</v>
      </c>
      <c r="L530" s="22" t="s">
        <v>10</v>
      </c>
      <c r="M530" s="22">
        <v>2819</v>
      </c>
      <c r="N530" s="22" t="s">
        <v>11</v>
      </c>
      <c r="O530" s="22">
        <v>5</v>
      </c>
      <c r="P530" s="22">
        <v>4</v>
      </c>
      <c r="Q530" s="22">
        <v>3</v>
      </c>
      <c r="R530" s="22">
        <f t="shared" si="13"/>
        <v>2</v>
      </c>
      <c r="S530" s="22">
        <v>2</v>
      </c>
      <c r="T530" s="22">
        <v>0</v>
      </c>
      <c r="U530" s="22">
        <v>2</v>
      </c>
      <c r="V530" s="22">
        <v>4</v>
      </c>
    </row>
    <row r="531" spans="2:22" x14ac:dyDescent="0.25">
      <c r="B531" s="22">
        <v>25</v>
      </c>
      <c r="C531" s="22">
        <v>0</v>
      </c>
      <c r="D531" s="22" t="s">
        <v>0</v>
      </c>
      <c r="E531" s="22" t="s">
        <v>1</v>
      </c>
      <c r="F531" s="22" t="s">
        <v>2</v>
      </c>
      <c r="G531" s="22">
        <v>4</v>
      </c>
      <c r="H531" s="22" t="s">
        <v>9</v>
      </c>
      <c r="I531" s="22">
        <v>4</v>
      </c>
      <c r="J531" s="22">
        <v>2</v>
      </c>
      <c r="K531" s="22">
        <v>2</v>
      </c>
      <c r="L531" s="22" t="s">
        <v>10</v>
      </c>
      <c r="M531" s="22">
        <v>4851</v>
      </c>
      <c r="N531" s="22" t="s">
        <v>11</v>
      </c>
      <c r="O531" s="22">
        <v>4</v>
      </c>
      <c r="P531" s="22">
        <v>3</v>
      </c>
      <c r="Q531" s="22">
        <v>3</v>
      </c>
      <c r="R531" s="22">
        <f t="shared" si="13"/>
        <v>1</v>
      </c>
      <c r="S531" s="22">
        <v>2</v>
      </c>
      <c r="T531" s="22">
        <v>1</v>
      </c>
      <c r="U531" s="22">
        <v>2</v>
      </c>
      <c r="V531" s="22">
        <v>8</v>
      </c>
    </row>
    <row r="532" spans="2:22" x14ac:dyDescent="0.25">
      <c r="B532" s="22">
        <v>38</v>
      </c>
      <c r="C532" s="22">
        <v>0</v>
      </c>
      <c r="D532" s="22" t="s">
        <v>0</v>
      </c>
      <c r="E532" s="22" t="s">
        <v>1</v>
      </c>
      <c r="F532" s="22" t="s">
        <v>14</v>
      </c>
      <c r="G532" s="22">
        <v>4</v>
      </c>
      <c r="H532" s="22" t="s">
        <v>3</v>
      </c>
      <c r="I532" s="22">
        <v>2</v>
      </c>
      <c r="J532" s="22">
        <v>2</v>
      </c>
      <c r="K532" s="22">
        <v>4</v>
      </c>
      <c r="L532" s="22" t="s">
        <v>4</v>
      </c>
      <c r="M532" s="22">
        <v>4028</v>
      </c>
      <c r="N532" s="22" t="s">
        <v>11</v>
      </c>
      <c r="O532" s="22">
        <v>8</v>
      </c>
      <c r="P532" s="22">
        <v>3</v>
      </c>
      <c r="Q532" s="22">
        <v>7</v>
      </c>
      <c r="R532" s="22">
        <f t="shared" si="13"/>
        <v>1</v>
      </c>
      <c r="S532" s="22">
        <v>7</v>
      </c>
      <c r="T532" s="22">
        <v>0</v>
      </c>
      <c r="U532" s="22">
        <v>5</v>
      </c>
      <c r="V532" s="22">
        <v>7</v>
      </c>
    </row>
    <row r="533" spans="2:22" x14ac:dyDescent="0.25">
      <c r="B533" s="22">
        <v>29</v>
      </c>
      <c r="C533" s="22">
        <v>0</v>
      </c>
      <c r="D533" s="22" t="s">
        <v>6</v>
      </c>
      <c r="E533" s="22" t="s">
        <v>7</v>
      </c>
      <c r="F533" s="22" t="s">
        <v>2</v>
      </c>
      <c r="G533" s="22">
        <v>2</v>
      </c>
      <c r="H533" s="22" t="s">
        <v>9</v>
      </c>
      <c r="I533" s="22">
        <v>1</v>
      </c>
      <c r="J533" s="22">
        <v>1</v>
      </c>
      <c r="K533" s="22">
        <v>4</v>
      </c>
      <c r="L533" s="22" t="s">
        <v>15</v>
      </c>
      <c r="M533" s="22">
        <v>2720</v>
      </c>
      <c r="N533" s="22" t="s">
        <v>11</v>
      </c>
      <c r="O533" s="22">
        <v>10</v>
      </c>
      <c r="P533" s="22">
        <v>3</v>
      </c>
      <c r="Q533" s="22">
        <v>10</v>
      </c>
      <c r="R533" s="22">
        <f t="shared" si="13"/>
        <v>0</v>
      </c>
      <c r="S533" s="22">
        <v>7</v>
      </c>
      <c r="T533" s="22">
        <v>2</v>
      </c>
      <c r="U533" s="22">
        <v>8</v>
      </c>
      <c r="V533" s="22">
        <v>1</v>
      </c>
    </row>
    <row r="534" spans="2:22" x14ac:dyDescent="0.25">
      <c r="B534" s="22">
        <v>48</v>
      </c>
      <c r="C534" s="22">
        <v>0</v>
      </c>
      <c r="D534" s="22" t="s">
        <v>0</v>
      </c>
      <c r="E534" s="22" t="s">
        <v>1</v>
      </c>
      <c r="F534" s="22" t="s">
        <v>14</v>
      </c>
      <c r="G534" s="22">
        <v>2</v>
      </c>
      <c r="H534" s="22" t="s">
        <v>9</v>
      </c>
      <c r="I534" s="22">
        <v>4</v>
      </c>
      <c r="J534" s="22">
        <v>2</v>
      </c>
      <c r="K534" s="22">
        <v>2</v>
      </c>
      <c r="L534" s="22" t="s">
        <v>10</v>
      </c>
      <c r="M534" s="22">
        <v>8120</v>
      </c>
      <c r="N534" s="22" t="s">
        <v>11</v>
      </c>
      <c r="O534" s="22">
        <v>12</v>
      </c>
      <c r="P534" s="22">
        <v>3</v>
      </c>
      <c r="Q534" s="22">
        <v>2</v>
      </c>
      <c r="R534" s="22">
        <f t="shared" si="13"/>
        <v>10</v>
      </c>
      <c r="S534" s="22">
        <v>2</v>
      </c>
      <c r="T534" s="22">
        <v>2</v>
      </c>
      <c r="U534" s="22">
        <v>2</v>
      </c>
      <c r="V534" s="22">
        <v>2</v>
      </c>
    </row>
    <row r="535" spans="2:22" x14ac:dyDescent="0.25">
      <c r="B535" s="22">
        <v>27</v>
      </c>
      <c r="C535" s="22">
        <v>0</v>
      </c>
      <c r="D535" s="22" t="s">
        <v>6</v>
      </c>
      <c r="E535" s="22" t="s">
        <v>1</v>
      </c>
      <c r="F535" s="22" t="s">
        <v>8</v>
      </c>
      <c r="G535" s="22">
        <v>4</v>
      </c>
      <c r="H535" s="22" t="s">
        <v>3</v>
      </c>
      <c r="I535" s="22">
        <v>4</v>
      </c>
      <c r="J535" s="22">
        <v>2</v>
      </c>
      <c r="K535" s="22">
        <v>4</v>
      </c>
      <c r="L535" s="22" t="s">
        <v>15</v>
      </c>
      <c r="M535" s="22">
        <v>4647</v>
      </c>
      <c r="N535" s="22" t="s">
        <v>5</v>
      </c>
      <c r="O535" s="22">
        <v>6</v>
      </c>
      <c r="P535" s="22">
        <v>3</v>
      </c>
      <c r="Q535" s="22">
        <v>6</v>
      </c>
      <c r="R535" s="22">
        <f t="shared" si="13"/>
        <v>0</v>
      </c>
      <c r="S535" s="22">
        <v>5</v>
      </c>
      <c r="T535" s="22">
        <v>0</v>
      </c>
      <c r="U535" s="22">
        <v>4</v>
      </c>
      <c r="V535" s="22">
        <v>3</v>
      </c>
    </row>
    <row r="536" spans="2:22" x14ac:dyDescent="0.25">
      <c r="B536" s="22">
        <v>37</v>
      </c>
      <c r="C536" s="22">
        <v>0</v>
      </c>
      <c r="D536" s="22" t="s">
        <v>0</v>
      </c>
      <c r="E536" s="22" t="s">
        <v>7</v>
      </c>
      <c r="F536" s="22" t="s">
        <v>2</v>
      </c>
      <c r="G536" s="22">
        <v>4</v>
      </c>
      <c r="H536" s="22" t="s">
        <v>9</v>
      </c>
      <c r="I536" s="22">
        <v>4</v>
      </c>
      <c r="J536" s="22">
        <v>1</v>
      </c>
      <c r="K536" s="22">
        <v>4</v>
      </c>
      <c r="L536" s="22" t="s">
        <v>4</v>
      </c>
      <c r="M536" s="22">
        <v>4680</v>
      </c>
      <c r="N536" s="22" t="s">
        <v>11</v>
      </c>
      <c r="O536" s="22">
        <v>4</v>
      </c>
      <c r="P536" s="22">
        <v>3</v>
      </c>
      <c r="Q536" s="22">
        <v>1</v>
      </c>
      <c r="R536" s="22">
        <f t="shared" si="13"/>
        <v>3</v>
      </c>
      <c r="S536" s="22">
        <v>0</v>
      </c>
      <c r="T536" s="22">
        <v>0</v>
      </c>
      <c r="U536" s="22">
        <v>0</v>
      </c>
      <c r="V536" s="22">
        <v>10</v>
      </c>
    </row>
    <row r="537" spans="2:22" x14ac:dyDescent="0.25">
      <c r="B537" s="22">
        <v>50</v>
      </c>
      <c r="C537" s="22">
        <v>0</v>
      </c>
      <c r="D537" s="22" t="s">
        <v>0</v>
      </c>
      <c r="E537" s="22" t="s">
        <v>7</v>
      </c>
      <c r="F537" s="22" t="s">
        <v>8</v>
      </c>
      <c r="G537" s="22">
        <v>4</v>
      </c>
      <c r="H537" s="22" t="s">
        <v>9</v>
      </c>
      <c r="I537" s="22">
        <v>4</v>
      </c>
      <c r="J537" s="22">
        <v>1</v>
      </c>
      <c r="K537" s="22">
        <v>3</v>
      </c>
      <c r="L537" s="22" t="s">
        <v>10</v>
      </c>
      <c r="M537" s="22">
        <v>3221</v>
      </c>
      <c r="N537" s="22" t="s">
        <v>5</v>
      </c>
      <c r="O537" s="22">
        <v>20</v>
      </c>
      <c r="P537" s="22">
        <v>3</v>
      </c>
      <c r="Q537" s="22">
        <v>20</v>
      </c>
      <c r="R537" s="22">
        <f t="shared" si="13"/>
        <v>0</v>
      </c>
      <c r="S537" s="22">
        <v>8</v>
      </c>
      <c r="T537" s="22">
        <v>3</v>
      </c>
      <c r="U537" s="22">
        <v>8</v>
      </c>
      <c r="V537" s="22">
        <v>28</v>
      </c>
    </row>
    <row r="538" spans="2:22" x14ac:dyDescent="0.25">
      <c r="B538" s="22">
        <v>34</v>
      </c>
      <c r="C538" s="22">
        <v>0</v>
      </c>
      <c r="D538" s="22" t="s">
        <v>0</v>
      </c>
      <c r="E538" s="22" t="s">
        <v>7</v>
      </c>
      <c r="F538" s="22" t="s">
        <v>8</v>
      </c>
      <c r="G538" s="22">
        <v>4</v>
      </c>
      <c r="H538" s="22" t="s">
        <v>3</v>
      </c>
      <c r="I538" s="22">
        <v>2</v>
      </c>
      <c r="J538" s="22">
        <v>3</v>
      </c>
      <c r="K538" s="22">
        <v>2</v>
      </c>
      <c r="L538" s="22" t="s">
        <v>4</v>
      </c>
      <c r="M538" s="22">
        <v>8621</v>
      </c>
      <c r="N538" s="22" t="s">
        <v>11</v>
      </c>
      <c r="O538" s="22">
        <v>9</v>
      </c>
      <c r="P538" s="22">
        <v>4</v>
      </c>
      <c r="Q538" s="22">
        <v>8</v>
      </c>
      <c r="R538" s="22">
        <f t="shared" si="13"/>
        <v>1</v>
      </c>
      <c r="S538" s="22">
        <v>7</v>
      </c>
      <c r="T538" s="22">
        <v>7</v>
      </c>
      <c r="U538" s="22">
        <v>7</v>
      </c>
      <c r="V538" s="22">
        <v>9</v>
      </c>
    </row>
    <row r="539" spans="2:22" x14ac:dyDescent="0.25">
      <c r="B539" s="22">
        <v>24</v>
      </c>
      <c r="C539" s="22">
        <v>1</v>
      </c>
      <c r="D539" s="22" t="s">
        <v>0</v>
      </c>
      <c r="E539" s="22" t="s">
        <v>1</v>
      </c>
      <c r="F539" s="22" t="s">
        <v>2</v>
      </c>
      <c r="G539" s="22">
        <v>1</v>
      </c>
      <c r="H539" s="22" t="s">
        <v>3</v>
      </c>
      <c r="I539" s="22">
        <v>3</v>
      </c>
      <c r="J539" s="22">
        <v>2</v>
      </c>
      <c r="K539" s="22">
        <v>3</v>
      </c>
      <c r="L539" s="22" t="s">
        <v>4</v>
      </c>
      <c r="M539" s="22">
        <v>4577</v>
      </c>
      <c r="N539" s="22" t="s">
        <v>11</v>
      </c>
      <c r="O539" s="22">
        <v>4</v>
      </c>
      <c r="P539" s="22">
        <v>3</v>
      </c>
      <c r="Q539" s="22">
        <v>2</v>
      </c>
      <c r="R539" s="22">
        <f t="shared" si="13"/>
        <v>2</v>
      </c>
      <c r="S539" s="22">
        <v>2</v>
      </c>
      <c r="T539" s="22">
        <v>2</v>
      </c>
      <c r="U539" s="22">
        <v>0</v>
      </c>
      <c r="V539" s="22">
        <v>3</v>
      </c>
    </row>
    <row r="540" spans="2:22" x14ac:dyDescent="0.25">
      <c r="B540" s="22">
        <v>39</v>
      </c>
      <c r="C540" s="22">
        <v>0</v>
      </c>
      <c r="D540" s="22" t="s">
        <v>0</v>
      </c>
      <c r="E540" s="22" t="s">
        <v>7</v>
      </c>
      <c r="F540" s="22" t="s">
        <v>17</v>
      </c>
      <c r="G540" s="22">
        <v>4</v>
      </c>
      <c r="H540" s="22" t="s">
        <v>3</v>
      </c>
      <c r="I540" s="22">
        <v>2</v>
      </c>
      <c r="J540" s="22">
        <v>2</v>
      </c>
      <c r="K540" s="22">
        <v>3</v>
      </c>
      <c r="L540" s="22" t="s">
        <v>4</v>
      </c>
      <c r="M540" s="22">
        <v>4553</v>
      </c>
      <c r="N540" s="22" t="s">
        <v>11</v>
      </c>
      <c r="O540" s="22">
        <v>20</v>
      </c>
      <c r="P540" s="22">
        <v>3</v>
      </c>
      <c r="Q540" s="22">
        <v>20</v>
      </c>
      <c r="R540" s="22">
        <f t="shared" si="13"/>
        <v>0</v>
      </c>
      <c r="S540" s="22">
        <v>7</v>
      </c>
      <c r="T540" s="22">
        <v>11</v>
      </c>
      <c r="U540" s="22">
        <v>10</v>
      </c>
      <c r="V540" s="22">
        <v>2</v>
      </c>
    </row>
    <row r="541" spans="2:22" x14ac:dyDescent="0.25">
      <c r="B541" s="22">
        <v>32</v>
      </c>
      <c r="C541" s="22">
        <v>0</v>
      </c>
      <c r="D541" s="22" t="s">
        <v>0</v>
      </c>
      <c r="E541" s="22" t="s">
        <v>1</v>
      </c>
      <c r="F541" s="22" t="s">
        <v>14</v>
      </c>
      <c r="G541" s="22">
        <v>4</v>
      </c>
      <c r="H541" s="22" t="s">
        <v>9</v>
      </c>
      <c r="I541" s="22">
        <v>3</v>
      </c>
      <c r="J541" s="22">
        <v>2</v>
      </c>
      <c r="K541" s="22">
        <v>4</v>
      </c>
      <c r="L541" s="22" t="s">
        <v>4</v>
      </c>
      <c r="M541" s="22">
        <v>5396</v>
      </c>
      <c r="N541" s="22" t="s">
        <v>11</v>
      </c>
      <c r="O541" s="22">
        <v>10</v>
      </c>
      <c r="P541" s="22">
        <v>2</v>
      </c>
      <c r="Q541" s="22">
        <v>10</v>
      </c>
      <c r="R541" s="22">
        <f t="shared" si="13"/>
        <v>0</v>
      </c>
      <c r="S541" s="22">
        <v>7</v>
      </c>
      <c r="T541" s="22">
        <v>0</v>
      </c>
      <c r="U541" s="22">
        <v>8</v>
      </c>
      <c r="V541" s="22">
        <v>10</v>
      </c>
    </row>
    <row r="542" spans="2:22" x14ac:dyDescent="0.25">
      <c r="B542" s="22">
        <v>50</v>
      </c>
      <c r="C542" s="22">
        <v>1</v>
      </c>
      <c r="D542" s="22" t="s">
        <v>6</v>
      </c>
      <c r="E542" s="22" t="s">
        <v>1</v>
      </c>
      <c r="F542" s="22" t="s">
        <v>17</v>
      </c>
      <c r="G542" s="22">
        <v>2</v>
      </c>
      <c r="H542" s="22" t="s">
        <v>9</v>
      </c>
      <c r="I542" s="22">
        <v>3</v>
      </c>
      <c r="J542" s="22">
        <v>2</v>
      </c>
      <c r="K542" s="22">
        <v>3</v>
      </c>
      <c r="L542" s="22" t="s">
        <v>10</v>
      </c>
      <c r="M542" s="22">
        <v>6796</v>
      </c>
      <c r="N542" s="22" t="s">
        <v>5</v>
      </c>
      <c r="O542" s="22">
        <v>18</v>
      </c>
      <c r="P542" s="22">
        <v>3</v>
      </c>
      <c r="Q542" s="22">
        <v>4</v>
      </c>
      <c r="R542" s="22">
        <f t="shared" si="13"/>
        <v>14</v>
      </c>
      <c r="S542" s="22">
        <v>3</v>
      </c>
      <c r="T542" s="22">
        <v>1</v>
      </c>
      <c r="U542" s="22">
        <v>3</v>
      </c>
      <c r="V542" s="22">
        <v>8</v>
      </c>
    </row>
    <row r="543" spans="2:22" x14ac:dyDescent="0.25">
      <c r="B543" s="22">
        <v>38</v>
      </c>
      <c r="C543" s="22">
        <v>0</v>
      </c>
      <c r="D543" s="22" t="s">
        <v>0</v>
      </c>
      <c r="E543" s="22" t="s">
        <v>7</v>
      </c>
      <c r="F543" s="22" t="s">
        <v>2</v>
      </c>
      <c r="G543" s="22">
        <v>2</v>
      </c>
      <c r="H543" s="22" t="s">
        <v>3</v>
      </c>
      <c r="I543" s="22">
        <v>4</v>
      </c>
      <c r="J543" s="22">
        <v>2</v>
      </c>
      <c r="K543" s="22">
        <v>4</v>
      </c>
      <c r="L543" s="22" t="s">
        <v>4</v>
      </c>
      <c r="M543" s="22">
        <v>7625</v>
      </c>
      <c r="N543" s="22" t="s">
        <v>11</v>
      </c>
      <c r="O543" s="22">
        <v>10</v>
      </c>
      <c r="P543" s="22">
        <v>2</v>
      </c>
      <c r="Q543" s="22">
        <v>9</v>
      </c>
      <c r="R543" s="22">
        <f t="shared" si="13"/>
        <v>1</v>
      </c>
      <c r="S543" s="22">
        <v>7</v>
      </c>
      <c r="T543" s="22">
        <v>1</v>
      </c>
      <c r="U543" s="22">
        <v>8</v>
      </c>
      <c r="V543" s="22">
        <v>1</v>
      </c>
    </row>
    <row r="544" spans="2:22" x14ac:dyDescent="0.25">
      <c r="B544" s="22">
        <v>27</v>
      </c>
      <c r="C544" s="22">
        <v>0</v>
      </c>
      <c r="D544" s="22" t="s">
        <v>0</v>
      </c>
      <c r="E544" s="22" t="s">
        <v>7</v>
      </c>
      <c r="F544" s="22" t="s">
        <v>2</v>
      </c>
      <c r="G544" s="22">
        <v>3</v>
      </c>
      <c r="H544" s="22" t="s">
        <v>3</v>
      </c>
      <c r="I544" s="22">
        <v>3</v>
      </c>
      <c r="J544" s="22">
        <v>3</v>
      </c>
      <c r="K544" s="22">
        <v>1</v>
      </c>
      <c r="L544" s="22" t="s">
        <v>10</v>
      </c>
      <c r="M544" s="22">
        <v>7412</v>
      </c>
      <c r="N544" s="22" t="s">
        <v>11</v>
      </c>
      <c r="O544" s="22">
        <v>9</v>
      </c>
      <c r="P544" s="22">
        <v>3</v>
      </c>
      <c r="Q544" s="22">
        <v>9</v>
      </c>
      <c r="R544" s="22">
        <f t="shared" si="13"/>
        <v>0</v>
      </c>
      <c r="S544" s="22">
        <v>7</v>
      </c>
      <c r="T544" s="22">
        <v>0</v>
      </c>
      <c r="U544" s="22">
        <v>7</v>
      </c>
      <c r="V544" s="22">
        <v>1</v>
      </c>
    </row>
    <row r="545" spans="2:22" x14ac:dyDescent="0.25">
      <c r="B545" s="22">
        <v>32</v>
      </c>
      <c r="C545" s="22">
        <v>0</v>
      </c>
      <c r="D545" s="22" t="s">
        <v>0</v>
      </c>
      <c r="E545" s="22" t="s">
        <v>7</v>
      </c>
      <c r="F545" s="22" t="s">
        <v>2</v>
      </c>
      <c r="G545" s="22">
        <v>3</v>
      </c>
      <c r="H545" s="22" t="s">
        <v>3</v>
      </c>
      <c r="I545" s="22">
        <v>3</v>
      </c>
      <c r="J545" s="22">
        <v>3</v>
      </c>
      <c r="K545" s="22">
        <v>4</v>
      </c>
      <c r="L545" s="22" t="s">
        <v>4</v>
      </c>
      <c r="M545" s="22">
        <v>11159</v>
      </c>
      <c r="N545" s="22" t="s">
        <v>11</v>
      </c>
      <c r="O545" s="22">
        <v>10</v>
      </c>
      <c r="P545" s="22">
        <v>3</v>
      </c>
      <c r="Q545" s="22">
        <v>7</v>
      </c>
      <c r="R545" s="22">
        <f t="shared" si="13"/>
        <v>3</v>
      </c>
      <c r="S545" s="22">
        <v>7</v>
      </c>
      <c r="T545" s="22">
        <v>7</v>
      </c>
      <c r="U545" s="22">
        <v>7</v>
      </c>
      <c r="V545" s="22">
        <v>3</v>
      </c>
    </row>
    <row r="546" spans="2:22" x14ac:dyDescent="0.25">
      <c r="B546" s="22">
        <v>47</v>
      </c>
      <c r="C546" s="22">
        <v>0</v>
      </c>
      <c r="D546" s="22" t="s">
        <v>0</v>
      </c>
      <c r="E546" s="22" t="s">
        <v>1</v>
      </c>
      <c r="F546" s="22" t="s">
        <v>14</v>
      </c>
      <c r="G546" s="22">
        <v>4</v>
      </c>
      <c r="H546" s="22" t="s">
        <v>9</v>
      </c>
      <c r="I546" s="22">
        <v>3</v>
      </c>
      <c r="J546" s="22">
        <v>2</v>
      </c>
      <c r="K546" s="22">
        <v>1</v>
      </c>
      <c r="L546" s="22" t="s">
        <v>4</v>
      </c>
      <c r="M546" s="22">
        <v>4960</v>
      </c>
      <c r="N546" s="22" t="s">
        <v>11</v>
      </c>
      <c r="O546" s="22">
        <v>20</v>
      </c>
      <c r="P546" s="22">
        <v>3</v>
      </c>
      <c r="Q546" s="22">
        <v>7</v>
      </c>
      <c r="R546" s="22">
        <f t="shared" si="13"/>
        <v>13</v>
      </c>
      <c r="S546" s="22">
        <v>7</v>
      </c>
      <c r="T546" s="22">
        <v>1</v>
      </c>
      <c r="U546" s="22">
        <v>7</v>
      </c>
      <c r="V546" s="22">
        <v>14</v>
      </c>
    </row>
    <row r="547" spans="2:22" x14ac:dyDescent="0.25">
      <c r="B547" s="22">
        <v>40</v>
      </c>
      <c r="C547" s="22">
        <v>0</v>
      </c>
      <c r="D547" s="22" t="s">
        <v>6</v>
      </c>
      <c r="E547" s="22" t="s">
        <v>1</v>
      </c>
      <c r="F547" s="22" t="s">
        <v>2</v>
      </c>
      <c r="G547" s="22">
        <v>4</v>
      </c>
      <c r="H547" s="22" t="s">
        <v>9</v>
      </c>
      <c r="I547" s="22">
        <v>2</v>
      </c>
      <c r="J547" s="22">
        <v>3</v>
      </c>
      <c r="K547" s="22">
        <v>1</v>
      </c>
      <c r="L547" s="22" t="s">
        <v>10</v>
      </c>
      <c r="M547" s="22">
        <v>10475</v>
      </c>
      <c r="N547" s="22" t="s">
        <v>5</v>
      </c>
      <c r="O547" s="22">
        <v>20</v>
      </c>
      <c r="P547" s="22">
        <v>3</v>
      </c>
      <c r="Q547" s="22">
        <v>18</v>
      </c>
      <c r="R547" s="22">
        <f t="shared" si="13"/>
        <v>2</v>
      </c>
      <c r="S547" s="22">
        <v>13</v>
      </c>
      <c r="T547" s="22">
        <v>1</v>
      </c>
      <c r="U547" s="22">
        <v>12</v>
      </c>
      <c r="V547" s="22">
        <v>5</v>
      </c>
    </row>
    <row r="548" spans="2:22" x14ac:dyDescent="0.25">
      <c r="B548" s="22">
        <v>53</v>
      </c>
      <c r="C548" s="22">
        <v>0</v>
      </c>
      <c r="D548" s="22" t="s">
        <v>0</v>
      </c>
      <c r="E548" s="22" t="s">
        <v>7</v>
      </c>
      <c r="F548" s="22" t="s">
        <v>2</v>
      </c>
      <c r="G548" s="22">
        <v>3</v>
      </c>
      <c r="H548" s="22" t="s">
        <v>9</v>
      </c>
      <c r="I548" s="22">
        <v>4</v>
      </c>
      <c r="J548" s="22">
        <v>4</v>
      </c>
      <c r="K548" s="22">
        <v>3</v>
      </c>
      <c r="L548" s="22" t="s">
        <v>10</v>
      </c>
      <c r="M548" s="22">
        <v>14814</v>
      </c>
      <c r="N548" s="22" t="s">
        <v>11</v>
      </c>
      <c r="O548" s="22">
        <v>32</v>
      </c>
      <c r="P548" s="22">
        <v>3</v>
      </c>
      <c r="Q548" s="22">
        <v>5</v>
      </c>
      <c r="R548" s="22">
        <f t="shared" si="13"/>
        <v>27</v>
      </c>
      <c r="S548" s="22">
        <v>1</v>
      </c>
      <c r="T548" s="22">
        <v>1</v>
      </c>
      <c r="U548" s="22">
        <v>3</v>
      </c>
      <c r="V548" s="22">
        <v>7</v>
      </c>
    </row>
    <row r="549" spans="2:22" x14ac:dyDescent="0.25">
      <c r="B549" s="22">
        <v>41</v>
      </c>
      <c r="C549" s="22">
        <v>0</v>
      </c>
      <c r="D549" s="22" t="s">
        <v>0</v>
      </c>
      <c r="E549" s="22" t="s">
        <v>13</v>
      </c>
      <c r="F549" s="22" t="s">
        <v>13</v>
      </c>
      <c r="G549" s="22">
        <v>2</v>
      </c>
      <c r="H549" s="22" t="s">
        <v>9</v>
      </c>
      <c r="I549" s="22">
        <v>2</v>
      </c>
      <c r="J549" s="22">
        <v>5</v>
      </c>
      <c r="K549" s="22">
        <v>4</v>
      </c>
      <c r="L549" s="22" t="s">
        <v>15</v>
      </c>
      <c r="M549" s="22">
        <v>19141</v>
      </c>
      <c r="N549" s="22" t="s">
        <v>11</v>
      </c>
      <c r="O549" s="22">
        <v>23</v>
      </c>
      <c r="P549" s="22">
        <v>2</v>
      </c>
      <c r="Q549" s="22">
        <v>21</v>
      </c>
      <c r="R549" s="22">
        <f t="shared" si="13"/>
        <v>2</v>
      </c>
      <c r="S549" s="22">
        <v>6</v>
      </c>
      <c r="T549" s="22">
        <v>12</v>
      </c>
      <c r="U549" s="22">
        <v>6</v>
      </c>
      <c r="V549" s="22">
        <v>10</v>
      </c>
    </row>
    <row r="550" spans="2:22" x14ac:dyDescent="0.25">
      <c r="B550" s="22">
        <v>60</v>
      </c>
      <c r="C550" s="22">
        <v>0</v>
      </c>
      <c r="D550" s="22" t="s">
        <v>0</v>
      </c>
      <c r="E550" s="22" t="s">
        <v>1</v>
      </c>
      <c r="F550" s="22" t="s">
        <v>14</v>
      </c>
      <c r="G550" s="22">
        <v>1</v>
      </c>
      <c r="H550" s="22" t="s">
        <v>9</v>
      </c>
      <c r="I550" s="22">
        <v>3</v>
      </c>
      <c r="J550" s="22">
        <v>2</v>
      </c>
      <c r="K550" s="22">
        <v>1</v>
      </c>
      <c r="L550" s="22" t="s">
        <v>4</v>
      </c>
      <c r="M550" s="22">
        <v>5405</v>
      </c>
      <c r="N550" s="22" t="s">
        <v>11</v>
      </c>
      <c r="O550" s="22">
        <v>10</v>
      </c>
      <c r="P550" s="22">
        <v>3</v>
      </c>
      <c r="Q550" s="22">
        <v>2</v>
      </c>
      <c r="R550" s="22">
        <f t="shared" si="13"/>
        <v>8</v>
      </c>
      <c r="S550" s="22">
        <v>2</v>
      </c>
      <c r="T550" s="22">
        <v>2</v>
      </c>
      <c r="U550" s="22">
        <v>2</v>
      </c>
      <c r="V550" s="22">
        <v>16</v>
      </c>
    </row>
    <row r="551" spans="2:22" x14ac:dyDescent="0.25">
      <c r="B551" s="22">
        <v>27</v>
      </c>
      <c r="C551" s="22">
        <v>0</v>
      </c>
      <c r="D551" s="22" t="s">
        <v>6</v>
      </c>
      <c r="E551" s="22" t="s">
        <v>7</v>
      </c>
      <c r="F551" s="22" t="s">
        <v>2</v>
      </c>
      <c r="G551" s="22">
        <v>4</v>
      </c>
      <c r="H551" s="22" t="s">
        <v>9</v>
      </c>
      <c r="I551" s="22">
        <v>3</v>
      </c>
      <c r="J551" s="22">
        <v>3</v>
      </c>
      <c r="K551" s="22">
        <v>1</v>
      </c>
      <c r="L551" s="22" t="s">
        <v>15</v>
      </c>
      <c r="M551" s="22">
        <v>8793</v>
      </c>
      <c r="N551" s="22" t="s">
        <v>11</v>
      </c>
      <c r="O551" s="22">
        <v>9</v>
      </c>
      <c r="P551" s="22">
        <v>2</v>
      </c>
      <c r="Q551" s="22">
        <v>9</v>
      </c>
      <c r="R551" s="22">
        <f t="shared" si="13"/>
        <v>0</v>
      </c>
      <c r="S551" s="22">
        <v>7</v>
      </c>
      <c r="T551" s="22">
        <v>1</v>
      </c>
      <c r="U551" s="22">
        <v>7</v>
      </c>
      <c r="V551" s="22">
        <v>10</v>
      </c>
    </row>
    <row r="552" spans="2:22" x14ac:dyDescent="0.25">
      <c r="B552" s="22">
        <v>41</v>
      </c>
      <c r="C552" s="22">
        <v>0</v>
      </c>
      <c r="D552" s="22" t="s">
        <v>0</v>
      </c>
      <c r="E552" s="22" t="s">
        <v>13</v>
      </c>
      <c r="F552" s="22" t="s">
        <v>13</v>
      </c>
      <c r="G552" s="22">
        <v>4</v>
      </c>
      <c r="H552" s="22" t="s">
        <v>9</v>
      </c>
      <c r="I552" s="22">
        <v>2</v>
      </c>
      <c r="J552" s="22">
        <v>5</v>
      </c>
      <c r="K552" s="22">
        <v>3</v>
      </c>
      <c r="L552" s="22" t="s">
        <v>10</v>
      </c>
      <c r="M552" s="22">
        <v>19189</v>
      </c>
      <c r="N552" s="22" t="s">
        <v>11</v>
      </c>
      <c r="O552" s="22">
        <v>22</v>
      </c>
      <c r="P552" s="22">
        <v>3</v>
      </c>
      <c r="Q552" s="22">
        <v>22</v>
      </c>
      <c r="R552" s="22">
        <f t="shared" si="13"/>
        <v>0</v>
      </c>
      <c r="S552" s="22">
        <v>7</v>
      </c>
      <c r="T552" s="22">
        <v>2</v>
      </c>
      <c r="U552" s="22">
        <v>10</v>
      </c>
      <c r="V552" s="22">
        <v>1</v>
      </c>
    </row>
    <row r="553" spans="2:22" x14ac:dyDescent="0.25">
      <c r="B553" s="22">
        <v>50</v>
      </c>
      <c r="C553" s="22">
        <v>0</v>
      </c>
      <c r="D553" s="22" t="s">
        <v>0</v>
      </c>
      <c r="E553" s="22" t="s">
        <v>1</v>
      </c>
      <c r="F553" s="22" t="s">
        <v>14</v>
      </c>
      <c r="G553" s="22">
        <v>4</v>
      </c>
      <c r="H553" s="22" t="s">
        <v>9</v>
      </c>
      <c r="I553" s="22">
        <v>3</v>
      </c>
      <c r="J553" s="22">
        <v>1</v>
      </c>
      <c r="K553" s="22">
        <v>2</v>
      </c>
      <c r="L553" s="22" t="s">
        <v>10</v>
      </c>
      <c r="M553" s="22">
        <v>3875</v>
      </c>
      <c r="N553" s="22" t="s">
        <v>11</v>
      </c>
      <c r="O553" s="22">
        <v>4</v>
      </c>
      <c r="P553" s="22">
        <v>3</v>
      </c>
      <c r="Q553" s="22">
        <v>2</v>
      </c>
      <c r="R553" s="22">
        <f t="shared" si="13"/>
        <v>2</v>
      </c>
      <c r="S553" s="22">
        <v>2</v>
      </c>
      <c r="T553" s="22">
        <v>2</v>
      </c>
      <c r="U553" s="22">
        <v>2</v>
      </c>
      <c r="V553" s="22">
        <v>8</v>
      </c>
    </row>
    <row r="554" spans="2:22" x14ac:dyDescent="0.25">
      <c r="B554" s="22">
        <v>28</v>
      </c>
      <c r="C554" s="22">
        <v>1</v>
      </c>
      <c r="D554" s="22" t="s">
        <v>0</v>
      </c>
      <c r="E554" s="22" t="s">
        <v>7</v>
      </c>
      <c r="F554" s="22" t="s">
        <v>2</v>
      </c>
      <c r="G554" s="22">
        <v>1</v>
      </c>
      <c r="H554" s="22" t="s">
        <v>3</v>
      </c>
      <c r="I554" s="22">
        <v>1</v>
      </c>
      <c r="J554" s="22">
        <v>1</v>
      </c>
      <c r="K554" s="22">
        <v>2</v>
      </c>
      <c r="L554" s="22" t="s">
        <v>4</v>
      </c>
      <c r="M554" s="22">
        <v>2216</v>
      </c>
      <c r="N554" s="22" t="s">
        <v>5</v>
      </c>
      <c r="O554" s="22">
        <v>10</v>
      </c>
      <c r="P554" s="22">
        <v>3</v>
      </c>
      <c r="Q554" s="22">
        <v>7</v>
      </c>
      <c r="R554" s="22">
        <f t="shared" si="13"/>
        <v>3</v>
      </c>
      <c r="S554" s="22">
        <v>7</v>
      </c>
      <c r="T554" s="22">
        <v>3</v>
      </c>
      <c r="U554" s="22">
        <v>7</v>
      </c>
      <c r="V554" s="22">
        <v>1</v>
      </c>
    </row>
    <row r="555" spans="2:22" x14ac:dyDescent="0.25">
      <c r="B555" s="22">
        <v>36</v>
      </c>
      <c r="C555" s="22">
        <v>0</v>
      </c>
      <c r="D555" s="22" t="s">
        <v>12</v>
      </c>
      <c r="E555" s="22" t="s">
        <v>7</v>
      </c>
      <c r="F555" s="22" t="s">
        <v>2</v>
      </c>
      <c r="G555" s="22">
        <v>1</v>
      </c>
      <c r="H555" s="22" t="s">
        <v>3</v>
      </c>
      <c r="I555" s="22">
        <v>4</v>
      </c>
      <c r="J555" s="22">
        <v>3</v>
      </c>
      <c r="K555" s="22">
        <v>1</v>
      </c>
      <c r="L555" s="22" t="s">
        <v>10</v>
      </c>
      <c r="M555" s="22">
        <v>11713</v>
      </c>
      <c r="N555" s="22" t="s">
        <v>11</v>
      </c>
      <c r="O555" s="22">
        <v>10</v>
      </c>
      <c r="P555" s="22">
        <v>3</v>
      </c>
      <c r="Q555" s="22">
        <v>8</v>
      </c>
      <c r="R555" s="22">
        <f t="shared" si="13"/>
        <v>2</v>
      </c>
      <c r="S555" s="22">
        <v>7</v>
      </c>
      <c r="T555" s="22">
        <v>0</v>
      </c>
      <c r="U555" s="22">
        <v>5</v>
      </c>
      <c r="V555" s="22">
        <v>8</v>
      </c>
    </row>
    <row r="556" spans="2:22" x14ac:dyDescent="0.25">
      <c r="B556" s="22">
        <v>38</v>
      </c>
      <c r="C556" s="22">
        <v>0</v>
      </c>
      <c r="D556" s="22" t="s">
        <v>0</v>
      </c>
      <c r="E556" s="22" t="s">
        <v>7</v>
      </c>
      <c r="F556" s="22" t="s">
        <v>2</v>
      </c>
      <c r="G556" s="22">
        <v>3</v>
      </c>
      <c r="H556" s="22" t="s">
        <v>3</v>
      </c>
      <c r="I556" s="22">
        <v>3</v>
      </c>
      <c r="J556" s="22">
        <v>3</v>
      </c>
      <c r="K556" s="22">
        <v>3</v>
      </c>
      <c r="L556" s="22" t="s">
        <v>4</v>
      </c>
      <c r="M556" s="22">
        <v>7861</v>
      </c>
      <c r="N556" s="22" t="s">
        <v>5</v>
      </c>
      <c r="O556" s="22">
        <v>10</v>
      </c>
      <c r="P556" s="22">
        <v>4</v>
      </c>
      <c r="Q556" s="22">
        <v>1</v>
      </c>
      <c r="R556" s="22">
        <f t="shared" si="13"/>
        <v>9</v>
      </c>
      <c r="S556" s="22">
        <v>0</v>
      </c>
      <c r="T556" s="22">
        <v>0</v>
      </c>
      <c r="U556" s="22">
        <v>0</v>
      </c>
      <c r="V556" s="22">
        <v>1</v>
      </c>
    </row>
    <row r="557" spans="2:22" x14ac:dyDescent="0.25">
      <c r="B557" s="22">
        <v>44</v>
      </c>
      <c r="C557" s="22">
        <v>0</v>
      </c>
      <c r="D557" s="22" t="s">
        <v>12</v>
      </c>
      <c r="E557" s="22" t="s">
        <v>7</v>
      </c>
      <c r="F557" s="22" t="s">
        <v>8</v>
      </c>
      <c r="G557" s="22">
        <v>1</v>
      </c>
      <c r="H557" s="22" t="s">
        <v>9</v>
      </c>
      <c r="I557" s="22">
        <v>1</v>
      </c>
      <c r="J557" s="22">
        <v>1</v>
      </c>
      <c r="K557" s="22">
        <v>3</v>
      </c>
      <c r="L557" s="22" t="s">
        <v>4</v>
      </c>
      <c r="M557" s="22">
        <v>3708</v>
      </c>
      <c r="N557" s="22" t="s">
        <v>11</v>
      </c>
      <c r="O557" s="22">
        <v>9</v>
      </c>
      <c r="P557" s="22">
        <v>3</v>
      </c>
      <c r="Q557" s="22">
        <v>5</v>
      </c>
      <c r="R557" s="22">
        <f t="shared" si="13"/>
        <v>4</v>
      </c>
      <c r="S557" s="22">
        <v>2</v>
      </c>
      <c r="T557" s="22">
        <v>1</v>
      </c>
      <c r="U557" s="22">
        <v>4</v>
      </c>
      <c r="V557" s="22">
        <v>24</v>
      </c>
    </row>
    <row r="558" spans="2:22" x14ac:dyDescent="0.25">
      <c r="B558" s="22">
        <v>47</v>
      </c>
      <c r="C558" s="22">
        <v>0</v>
      </c>
      <c r="D558" s="22" t="s">
        <v>6</v>
      </c>
      <c r="E558" s="22" t="s">
        <v>1</v>
      </c>
      <c r="F558" s="22" t="s">
        <v>8</v>
      </c>
      <c r="G558" s="22">
        <v>4</v>
      </c>
      <c r="H558" s="22" t="s">
        <v>3</v>
      </c>
      <c r="I558" s="22">
        <v>3</v>
      </c>
      <c r="J558" s="22">
        <v>4</v>
      </c>
      <c r="K558" s="22">
        <v>3</v>
      </c>
      <c r="L558" s="22" t="s">
        <v>15</v>
      </c>
      <c r="M558" s="22">
        <v>13770</v>
      </c>
      <c r="N558" s="22" t="s">
        <v>5</v>
      </c>
      <c r="O558" s="22">
        <v>28</v>
      </c>
      <c r="P558" s="22">
        <v>2</v>
      </c>
      <c r="Q558" s="22">
        <v>22</v>
      </c>
      <c r="R558" s="22">
        <f t="shared" si="13"/>
        <v>6</v>
      </c>
      <c r="S558" s="22">
        <v>2</v>
      </c>
      <c r="T558" s="22">
        <v>11</v>
      </c>
      <c r="U558" s="22">
        <v>13</v>
      </c>
      <c r="V558" s="22">
        <v>3</v>
      </c>
    </row>
    <row r="559" spans="2:22" x14ac:dyDescent="0.25">
      <c r="B559" s="22">
        <v>30</v>
      </c>
      <c r="C559" s="22">
        <v>0</v>
      </c>
      <c r="D559" s="22" t="s">
        <v>0</v>
      </c>
      <c r="E559" s="22" t="s">
        <v>1</v>
      </c>
      <c r="F559" s="22" t="s">
        <v>14</v>
      </c>
      <c r="G559" s="22">
        <v>3</v>
      </c>
      <c r="H559" s="22" t="s">
        <v>9</v>
      </c>
      <c r="I559" s="22">
        <v>3</v>
      </c>
      <c r="J559" s="22">
        <v>2</v>
      </c>
      <c r="K559" s="22">
        <v>4</v>
      </c>
      <c r="L559" s="22" t="s">
        <v>15</v>
      </c>
      <c r="M559" s="22">
        <v>5304</v>
      </c>
      <c r="N559" s="22" t="s">
        <v>11</v>
      </c>
      <c r="O559" s="22">
        <v>10</v>
      </c>
      <c r="P559" s="22">
        <v>2</v>
      </c>
      <c r="Q559" s="22">
        <v>8</v>
      </c>
      <c r="R559" s="22">
        <f t="shared" si="13"/>
        <v>2</v>
      </c>
      <c r="S559" s="22">
        <v>7</v>
      </c>
      <c r="T559" s="22">
        <v>7</v>
      </c>
      <c r="U559" s="22">
        <v>7</v>
      </c>
      <c r="V559" s="22">
        <v>27</v>
      </c>
    </row>
    <row r="560" spans="2:22" x14ac:dyDescent="0.25">
      <c r="B560" s="22">
        <v>29</v>
      </c>
      <c r="C560" s="22">
        <v>0</v>
      </c>
      <c r="D560" s="22" t="s">
        <v>0</v>
      </c>
      <c r="E560" s="22" t="s">
        <v>1</v>
      </c>
      <c r="F560" s="22" t="s">
        <v>2</v>
      </c>
      <c r="G560" s="22">
        <v>3</v>
      </c>
      <c r="H560" s="22" t="s">
        <v>9</v>
      </c>
      <c r="I560" s="22">
        <v>3</v>
      </c>
      <c r="J560" s="22">
        <v>1</v>
      </c>
      <c r="K560" s="22">
        <v>3</v>
      </c>
      <c r="L560" s="22" t="s">
        <v>4</v>
      </c>
      <c r="M560" s="22">
        <v>2642</v>
      </c>
      <c r="N560" s="22" t="s">
        <v>11</v>
      </c>
      <c r="O560" s="22">
        <v>1</v>
      </c>
      <c r="P560" s="22">
        <v>3</v>
      </c>
      <c r="Q560" s="22">
        <v>1</v>
      </c>
      <c r="R560" s="22">
        <f t="shared" si="13"/>
        <v>0</v>
      </c>
      <c r="S560" s="22">
        <v>0</v>
      </c>
      <c r="T560" s="22">
        <v>0</v>
      </c>
      <c r="U560" s="22">
        <v>0</v>
      </c>
      <c r="V560" s="22">
        <v>10</v>
      </c>
    </row>
    <row r="561" spans="2:22" x14ac:dyDescent="0.25">
      <c r="B561" s="22">
        <v>42</v>
      </c>
      <c r="C561" s="22">
        <v>1</v>
      </c>
      <c r="D561" s="22" t="s">
        <v>6</v>
      </c>
      <c r="E561" s="22" t="s">
        <v>7</v>
      </c>
      <c r="F561" s="22" t="s">
        <v>8</v>
      </c>
      <c r="G561" s="22">
        <v>3</v>
      </c>
      <c r="H561" s="22" t="s">
        <v>9</v>
      </c>
      <c r="I561" s="22">
        <v>4</v>
      </c>
      <c r="J561" s="22">
        <v>1</v>
      </c>
      <c r="K561" s="22">
        <v>3</v>
      </c>
      <c r="L561" s="22" t="s">
        <v>15</v>
      </c>
      <c r="M561" s="22">
        <v>2759</v>
      </c>
      <c r="N561" s="22" t="s">
        <v>5</v>
      </c>
      <c r="O561" s="22">
        <v>7</v>
      </c>
      <c r="P561" s="22">
        <v>3</v>
      </c>
      <c r="Q561" s="22">
        <v>2</v>
      </c>
      <c r="R561" s="22">
        <f t="shared" si="13"/>
        <v>5</v>
      </c>
      <c r="S561" s="22">
        <v>2</v>
      </c>
      <c r="T561" s="22">
        <v>2</v>
      </c>
      <c r="U561" s="22">
        <v>2</v>
      </c>
      <c r="V561" s="22">
        <v>19</v>
      </c>
    </row>
    <row r="562" spans="2:22" x14ac:dyDescent="0.25">
      <c r="B562" s="22">
        <v>43</v>
      </c>
      <c r="C562" s="22">
        <v>0</v>
      </c>
      <c r="D562" s="22" t="s">
        <v>6</v>
      </c>
      <c r="E562" s="22" t="s">
        <v>1</v>
      </c>
      <c r="F562" s="22" t="s">
        <v>2</v>
      </c>
      <c r="G562" s="22">
        <v>4</v>
      </c>
      <c r="H562" s="22" t="s">
        <v>9</v>
      </c>
      <c r="I562" s="22">
        <v>2</v>
      </c>
      <c r="J562" s="22">
        <v>2</v>
      </c>
      <c r="K562" s="22">
        <v>4</v>
      </c>
      <c r="L562" s="22" t="s">
        <v>10</v>
      </c>
      <c r="M562" s="22">
        <v>6804</v>
      </c>
      <c r="N562" s="22" t="s">
        <v>11</v>
      </c>
      <c r="O562" s="22">
        <v>7</v>
      </c>
      <c r="P562" s="22">
        <v>3</v>
      </c>
      <c r="Q562" s="22">
        <v>2</v>
      </c>
      <c r="R562" s="22">
        <f t="shared" si="13"/>
        <v>5</v>
      </c>
      <c r="S562" s="22">
        <v>2</v>
      </c>
      <c r="T562" s="22">
        <v>2</v>
      </c>
      <c r="U562" s="22">
        <v>2</v>
      </c>
      <c r="V562" s="22">
        <v>15</v>
      </c>
    </row>
    <row r="563" spans="2:22" x14ac:dyDescent="0.25">
      <c r="B563" s="22">
        <v>34</v>
      </c>
      <c r="C563" s="22">
        <v>0</v>
      </c>
      <c r="D563" s="22" t="s">
        <v>0</v>
      </c>
      <c r="E563" s="22" t="s">
        <v>7</v>
      </c>
      <c r="F563" s="22" t="s">
        <v>8</v>
      </c>
      <c r="G563" s="22">
        <v>2</v>
      </c>
      <c r="H563" s="22" t="s">
        <v>3</v>
      </c>
      <c r="I563" s="22">
        <v>3</v>
      </c>
      <c r="J563" s="22">
        <v>2</v>
      </c>
      <c r="K563" s="22">
        <v>3</v>
      </c>
      <c r="L563" s="22" t="s">
        <v>4</v>
      </c>
      <c r="M563" s="22">
        <v>6142</v>
      </c>
      <c r="N563" s="22" t="s">
        <v>11</v>
      </c>
      <c r="O563" s="22">
        <v>10</v>
      </c>
      <c r="P563" s="22">
        <v>3</v>
      </c>
      <c r="Q563" s="22">
        <v>5</v>
      </c>
      <c r="R563" s="22">
        <f t="shared" si="13"/>
        <v>5</v>
      </c>
      <c r="S563" s="22">
        <v>1</v>
      </c>
      <c r="T563" s="22">
        <v>4</v>
      </c>
      <c r="U563" s="22">
        <v>3</v>
      </c>
      <c r="V563" s="22">
        <v>8</v>
      </c>
    </row>
    <row r="564" spans="2:22" x14ac:dyDescent="0.25">
      <c r="B564" s="22">
        <v>23</v>
      </c>
      <c r="C564" s="22">
        <v>0</v>
      </c>
      <c r="D564" s="22" t="s">
        <v>0</v>
      </c>
      <c r="E564" s="22" t="s">
        <v>7</v>
      </c>
      <c r="F564" s="22" t="s">
        <v>8</v>
      </c>
      <c r="G564" s="22">
        <v>2</v>
      </c>
      <c r="H564" s="22" t="s">
        <v>9</v>
      </c>
      <c r="I564" s="22">
        <v>3</v>
      </c>
      <c r="J564" s="22">
        <v>1</v>
      </c>
      <c r="K564" s="22">
        <v>1</v>
      </c>
      <c r="L564" s="22" t="s">
        <v>10</v>
      </c>
      <c r="M564" s="22">
        <v>2500</v>
      </c>
      <c r="N564" s="22" t="s">
        <v>11</v>
      </c>
      <c r="O564" s="22">
        <v>5</v>
      </c>
      <c r="P564" s="22">
        <v>4</v>
      </c>
      <c r="Q564" s="22">
        <v>4</v>
      </c>
      <c r="R564" s="22">
        <f t="shared" si="13"/>
        <v>1</v>
      </c>
      <c r="S564" s="22">
        <v>3</v>
      </c>
      <c r="T564" s="22">
        <v>0</v>
      </c>
      <c r="U564" s="22">
        <v>2</v>
      </c>
      <c r="V564" s="22">
        <v>9</v>
      </c>
    </row>
    <row r="565" spans="2:22" x14ac:dyDescent="0.25">
      <c r="B565" s="22">
        <v>39</v>
      </c>
      <c r="C565" s="22">
        <v>0</v>
      </c>
      <c r="D565" s="22" t="s">
        <v>0</v>
      </c>
      <c r="E565" s="22" t="s">
        <v>13</v>
      </c>
      <c r="F565" s="22" t="s">
        <v>13</v>
      </c>
      <c r="G565" s="22">
        <v>3</v>
      </c>
      <c r="H565" s="22" t="s">
        <v>3</v>
      </c>
      <c r="I565" s="22">
        <v>4</v>
      </c>
      <c r="J565" s="22">
        <v>2</v>
      </c>
      <c r="K565" s="22">
        <v>2</v>
      </c>
      <c r="L565" s="22" t="s">
        <v>10</v>
      </c>
      <c r="M565" s="22">
        <v>6389</v>
      </c>
      <c r="N565" s="22" t="s">
        <v>11</v>
      </c>
      <c r="O565" s="22">
        <v>12</v>
      </c>
      <c r="P565" s="22">
        <v>1</v>
      </c>
      <c r="Q565" s="22">
        <v>8</v>
      </c>
      <c r="R565" s="22">
        <f t="shared" si="13"/>
        <v>4</v>
      </c>
      <c r="S565" s="22">
        <v>3</v>
      </c>
      <c r="T565" s="22">
        <v>3</v>
      </c>
      <c r="U565" s="22">
        <v>6</v>
      </c>
      <c r="V565" s="22">
        <v>3</v>
      </c>
    </row>
    <row r="566" spans="2:22" x14ac:dyDescent="0.25">
      <c r="B566" s="22">
        <v>56</v>
      </c>
      <c r="C566" s="22">
        <v>0</v>
      </c>
      <c r="D566" s="22" t="s">
        <v>0</v>
      </c>
      <c r="E566" s="22" t="s">
        <v>7</v>
      </c>
      <c r="F566" s="22" t="s">
        <v>8</v>
      </c>
      <c r="G566" s="22">
        <v>3</v>
      </c>
      <c r="H566" s="22" t="s">
        <v>9</v>
      </c>
      <c r="I566" s="22">
        <v>3</v>
      </c>
      <c r="J566" s="22">
        <v>4</v>
      </c>
      <c r="K566" s="22">
        <v>4</v>
      </c>
      <c r="L566" s="22" t="s">
        <v>10</v>
      </c>
      <c r="M566" s="22">
        <v>11103</v>
      </c>
      <c r="N566" s="22" t="s">
        <v>11</v>
      </c>
      <c r="O566" s="22">
        <v>30</v>
      </c>
      <c r="P566" s="22">
        <v>2</v>
      </c>
      <c r="Q566" s="22">
        <v>10</v>
      </c>
      <c r="R566" s="22">
        <f t="shared" si="13"/>
        <v>20</v>
      </c>
      <c r="S566" s="22">
        <v>7</v>
      </c>
      <c r="T566" s="22">
        <v>1</v>
      </c>
      <c r="U566" s="22">
        <v>1</v>
      </c>
      <c r="V566" s="22">
        <v>9</v>
      </c>
    </row>
    <row r="567" spans="2:22" x14ac:dyDescent="0.25">
      <c r="B567" s="22">
        <v>40</v>
      </c>
      <c r="C567" s="22">
        <v>0</v>
      </c>
      <c r="D567" s="22" t="s">
        <v>0</v>
      </c>
      <c r="E567" s="22" t="s">
        <v>7</v>
      </c>
      <c r="F567" s="22" t="s">
        <v>8</v>
      </c>
      <c r="G567" s="22">
        <v>4</v>
      </c>
      <c r="H567" s="22" t="s">
        <v>3</v>
      </c>
      <c r="I567" s="22">
        <v>2</v>
      </c>
      <c r="J567" s="22">
        <v>1</v>
      </c>
      <c r="K567" s="22">
        <v>4</v>
      </c>
      <c r="L567" s="22" t="s">
        <v>4</v>
      </c>
      <c r="M567" s="22">
        <v>2342</v>
      </c>
      <c r="N567" s="22" t="s">
        <v>5</v>
      </c>
      <c r="O567" s="22">
        <v>5</v>
      </c>
      <c r="P567" s="22">
        <v>2</v>
      </c>
      <c r="Q567" s="22">
        <v>4</v>
      </c>
      <c r="R567" s="22">
        <f t="shared" si="13"/>
        <v>1</v>
      </c>
      <c r="S567" s="22">
        <v>2</v>
      </c>
      <c r="T567" s="22">
        <v>2</v>
      </c>
      <c r="U567" s="22">
        <v>3</v>
      </c>
      <c r="V567" s="22">
        <v>2</v>
      </c>
    </row>
    <row r="568" spans="2:22" x14ac:dyDescent="0.25">
      <c r="B568" s="22">
        <v>27</v>
      </c>
      <c r="C568" s="22">
        <v>0</v>
      </c>
      <c r="D568" s="22" t="s">
        <v>0</v>
      </c>
      <c r="E568" s="22" t="s">
        <v>7</v>
      </c>
      <c r="F568" s="22" t="s">
        <v>8</v>
      </c>
      <c r="G568" s="22">
        <v>4</v>
      </c>
      <c r="H568" s="22" t="s">
        <v>3</v>
      </c>
      <c r="I568" s="22">
        <v>2</v>
      </c>
      <c r="J568" s="22">
        <v>2</v>
      </c>
      <c r="K568" s="22">
        <v>1</v>
      </c>
      <c r="L568" s="22" t="s">
        <v>4</v>
      </c>
      <c r="M568" s="22">
        <v>6811</v>
      </c>
      <c r="N568" s="22" t="s">
        <v>11</v>
      </c>
      <c r="O568" s="22">
        <v>9</v>
      </c>
      <c r="P568" s="22">
        <v>1</v>
      </c>
      <c r="Q568" s="22">
        <v>7</v>
      </c>
      <c r="R568" s="22">
        <f t="shared" si="13"/>
        <v>2</v>
      </c>
      <c r="S568" s="22">
        <v>6</v>
      </c>
      <c r="T568" s="22">
        <v>0</v>
      </c>
      <c r="U568" s="22">
        <v>7</v>
      </c>
      <c r="V568" s="22">
        <v>7</v>
      </c>
    </row>
    <row r="569" spans="2:22" x14ac:dyDescent="0.25">
      <c r="B569" s="22">
        <v>29</v>
      </c>
      <c r="C569" s="22">
        <v>0</v>
      </c>
      <c r="D569" s="22" t="s">
        <v>0</v>
      </c>
      <c r="E569" s="22" t="s">
        <v>1</v>
      </c>
      <c r="F569" s="22" t="s">
        <v>14</v>
      </c>
      <c r="G569" s="22">
        <v>4</v>
      </c>
      <c r="H569" s="22" t="s">
        <v>9</v>
      </c>
      <c r="I569" s="22">
        <v>3</v>
      </c>
      <c r="J569" s="22">
        <v>1</v>
      </c>
      <c r="K569" s="22">
        <v>2</v>
      </c>
      <c r="L569" s="22" t="s">
        <v>15</v>
      </c>
      <c r="M569" s="22">
        <v>2297</v>
      </c>
      <c r="N569" s="22" t="s">
        <v>11</v>
      </c>
      <c r="O569" s="22">
        <v>2</v>
      </c>
      <c r="P569" s="22">
        <v>3</v>
      </c>
      <c r="Q569" s="22">
        <v>2</v>
      </c>
      <c r="R569" s="22">
        <f t="shared" si="13"/>
        <v>0</v>
      </c>
      <c r="S569" s="22">
        <v>2</v>
      </c>
      <c r="T569" s="22">
        <v>2</v>
      </c>
      <c r="U569" s="22">
        <v>2</v>
      </c>
      <c r="V569" s="22">
        <v>10</v>
      </c>
    </row>
    <row r="570" spans="2:22" x14ac:dyDescent="0.25">
      <c r="B570" s="22">
        <v>53</v>
      </c>
      <c r="C570" s="22">
        <v>0</v>
      </c>
      <c r="D570" s="22" t="s">
        <v>0</v>
      </c>
      <c r="E570" s="22" t="s">
        <v>7</v>
      </c>
      <c r="F570" s="22" t="s">
        <v>2</v>
      </c>
      <c r="G570" s="22">
        <v>4</v>
      </c>
      <c r="H570" s="22" t="s">
        <v>9</v>
      </c>
      <c r="I570" s="22">
        <v>3</v>
      </c>
      <c r="J570" s="22">
        <v>2</v>
      </c>
      <c r="K570" s="22">
        <v>4</v>
      </c>
      <c r="L570" s="22" t="s">
        <v>4</v>
      </c>
      <c r="M570" s="22">
        <v>2450</v>
      </c>
      <c r="N570" s="22" t="s">
        <v>11</v>
      </c>
      <c r="O570" s="22">
        <v>19</v>
      </c>
      <c r="P570" s="22">
        <v>3</v>
      </c>
      <c r="Q570" s="22">
        <v>2</v>
      </c>
      <c r="R570" s="22">
        <f t="shared" si="13"/>
        <v>17</v>
      </c>
      <c r="S570" s="22">
        <v>2</v>
      </c>
      <c r="T570" s="22">
        <v>2</v>
      </c>
      <c r="U570" s="22">
        <v>2</v>
      </c>
      <c r="V570" s="22">
        <v>6</v>
      </c>
    </row>
    <row r="571" spans="2:22" x14ac:dyDescent="0.25">
      <c r="B571" s="22">
        <v>35</v>
      </c>
      <c r="C571" s="22">
        <v>0</v>
      </c>
      <c r="D571" s="22" t="s">
        <v>12</v>
      </c>
      <c r="E571" s="22" t="s">
        <v>7</v>
      </c>
      <c r="F571" s="22" t="s">
        <v>2</v>
      </c>
      <c r="G571" s="22">
        <v>4</v>
      </c>
      <c r="H571" s="22" t="s">
        <v>3</v>
      </c>
      <c r="I571" s="22">
        <v>3</v>
      </c>
      <c r="J571" s="22">
        <v>2</v>
      </c>
      <c r="K571" s="22">
        <v>1</v>
      </c>
      <c r="L571" s="22" t="s">
        <v>15</v>
      </c>
      <c r="M571" s="22">
        <v>5093</v>
      </c>
      <c r="N571" s="22" t="s">
        <v>11</v>
      </c>
      <c r="O571" s="22">
        <v>16</v>
      </c>
      <c r="P571" s="22">
        <v>4</v>
      </c>
      <c r="Q571" s="22">
        <v>1</v>
      </c>
      <c r="R571" s="22">
        <f t="shared" si="13"/>
        <v>15</v>
      </c>
      <c r="S571" s="22">
        <v>0</v>
      </c>
      <c r="T571" s="22">
        <v>0</v>
      </c>
      <c r="U571" s="22">
        <v>0</v>
      </c>
      <c r="V571" s="22">
        <v>2</v>
      </c>
    </row>
    <row r="572" spans="2:22" x14ac:dyDescent="0.25">
      <c r="B572" s="22">
        <v>32</v>
      </c>
      <c r="C572" s="22">
        <v>0</v>
      </c>
      <c r="D572" s="22" t="s">
        <v>6</v>
      </c>
      <c r="E572" s="22" t="s">
        <v>7</v>
      </c>
      <c r="F572" s="22" t="s">
        <v>2</v>
      </c>
      <c r="G572" s="22">
        <v>1</v>
      </c>
      <c r="H572" s="22" t="s">
        <v>9</v>
      </c>
      <c r="I572" s="22">
        <v>3</v>
      </c>
      <c r="J572" s="22">
        <v>2</v>
      </c>
      <c r="K572" s="22">
        <v>4</v>
      </c>
      <c r="L572" s="22" t="s">
        <v>10</v>
      </c>
      <c r="M572" s="22">
        <v>5309</v>
      </c>
      <c r="N572" s="22" t="s">
        <v>11</v>
      </c>
      <c r="O572" s="22">
        <v>10</v>
      </c>
      <c r="P572" s="22">
        <v>3</v>
      </c>
      <c r="Q572" s="22">
        <v>10</v>
      </c>
      <c r="R572" s="22">
        <f t="shared" si="13"/>
        <v>0</v>
      </c>
      <c r="S572" s="22">
        <v>8</v>
      </c>
      <c r="T572" s="22">
        <v>4</v>
      </c>
      <c r="U572" s="22">
        <v>7</v>
      </c>
      <c r="V572" s="22">
        <v>24</v>
      </c>
    </row>
    <row r="573" spans="2:22" x14ac:dyDescent="0.25">
      <c r="B573" s="22">
        <v>38</v>
      </c>
      <c r="C573" s="22">
        <v>0</v>
      </c>
      <c r="D573" s="22" t="s">
        <v>0</v>
      </c>
      <c r="E573" s="22" t="s">
        <v>7</v>
      </c>
      <c r="F573" s="22" t="s">
        <v>8</v>
      </c>
      <c r="G573" s="22">
        <v>4</v>
      </c>
      <c r="H573" s="22" t="s">
        <v>9</v>
      </c>
      <c r="I573" s="22">
        <v>3</v>
      </c>
      <c r="J573" s="22">
        <v>1</v>
      </c>
      <c r="K573" s="22">
        <v>3</v>
      </c>
      <c r="L573" s="22" t="s">
        <v>10</v>
      </c>
      <c r="M573" s="22">
        <v>3057</v>
      </c>
      <c r="N573" s="22" t="s">
        <v>5</v>
      </c>
      <c r="O573" s="22">
        <v>6</v>
      </c>
      <c r="P573" s="22">
        <v>1</v>
      </c>
      <c r="Q573" s="22">
        <v>1</v>
      </c>
      <c r="R573" s="22">
        <f t="shared" si="13"/>
        <v>5</v>
      </c>
      <c r="S573" s="22">
        <v>0</v>
      </c>
      <c r="T573" s="22">
        <v>0</v>
      </c>
      <c r="U573" s="22">
        <v>1</v>
      </c>
      <c r="V573" s="22">
        <v>2</v>
      </c>
    </row>
    <row r="574" spans="2:22" x14ac:dyDescent="0.25">
      <c r="B574" s="22">
        <v>34</v>
      </c>
      <c r="C574" s="22">
        <v>0</v>
      </c>
      <c r="D574" s="22" t="s">
        <v>0</v>
      </c>
      <c r="E574" s="22" t="s">
        <v>7</v>
      </c>
      <c r="F574" s="22" t="s">
        <v>2</v>
      </c>
      <c r="G574" s="22">
        <v>2</v>
      </c>
      <c r="H574" s="22" t="s">
        <v>3</v>
      </c>
      <c r="I574" s="22">
        <v>3</v>
      </c>
      <c r="J574" s="22">
        <v>2</v>
      </c>
      <c r="K574" s="22">
        <v>1</v>
      </c>
      <c r="L574" s="22" t="s">
        <v>15</v>
      </c>
      <c r="M574" s="22">
        <v>5121</v>
      </c>
      <c r="N574" s="22" t="s">
        <v>11</v>
      </c>
      <c r="O574" s="22">
        <v>7</v>
      </c>
      <c r="P574" s="22">
        <v>3</v>
      </c>
      <c r="Q574" s="22">
        <v>0</v>
      </c>
      <c r="R574" s="22">
        <f t="shared" si="13"/>
        <v>7</v>
      </c>
      <c r="S574" s="22">
        <v>0</v>
      </c>
      <c r="T574" s="22">
        <v>0</v>
      </c>
      <c r="U574" s="22">
        <v>0</v>
      </c>
      <c r="V574" s="22">
        <v>8</v>
      </c>
    </row>
    <row r="575" spans="2:22" x14ac:dyDescent="0.25">
      <c r="B575" s="22">
        <v>52</v>
      </c>
      <c r="C575" s="22">
        <v>0</v>
      </c>
      <c r="D575" s="22" t="s">
        <v>0</v>
      </c>
      <c r="E575" s="22" t="s">
        <v>1</v>
      </c>
      <c r="F575" s="22" t="s">
        <v>14</v>
      </c>
      <c r="G575" s="22">
        <v>3</v>
      </c>
      <c r="H575" s="22" t="s">
        <v>9</v>
      </c>
      <c r="I575" s="22">
        <v>2</v>
      </c>
      <c r="J575" s="22">
        <v>4</v>
      </c>
      <c r="K575" s="22">
        <v>1</v>
      </c>
      <c r="L575" s="22" t="s">
        <v>10</v>
      </c>
      <c r="M575" s="22">
        <v>16856</v>
      </c>
      <c r="N575" s="22" t="s">
        <v>11</v>
      </c>
      <c r="O575" s="22">
        <v>34</v>
      </c>
      <c r="P575" s="22">
        <v>4</v>
      </c>
      <c r="Q575" s="22">
        <v>34</v>
      </c>
      <c r="R575" s="22">
        <f t="shared" si="13"/>
        <v>0</v>
      </c>
      <c r="S575" s="22">
        <v>6</v>
      </c>
      <c r="T575" s="22">
        <v>1</v>
      </c>
      <c r="U575" s="22">
        <v>16</v>
      </c>
      <c r="V575" s="22">
        <v>3</v>
      </c>
    </row>
    <row r="576" spans="2:22" x14ac:dyDescent="0.25">
      <c r="B576" s="22">
        <v>33</v>
      </c>
      <c r="C576" s="22">
        <v>1</v>
      </c>
      <c r="D576" s="22" t="s">
        <v>0</v>
      </c>
      <c r="E576" s="22" t="s">
        <v>7</v>
      </c>
      <c r="F576" s="22" t="s">
        <v>20</v>
      </c>
      <c r="G576" s="22">
        <v>4</v>
      </c>
      <c r="H576" s="22" t="s">
        <v>9</v>
      </c>
      <c r="I576" s="22">
        <v>3</v>
      </c>
      <c r="J576" s="22">
        <v>1</v>
      </c>
      <c r="K576" s="22">
        <v>4</v>
      </c>
      <c r="L576" s="22" t="s">
        <v>4</v>
      </c>
      <c r="M576" s="22">
        <v>2686</v>
      </c>
      <c r="N576" s="22" t="s">
        <v>5</v>
      </c>
      <c r="O576" s="22">
        <v>10</v>
      </c>
      <c r="P576" s="22">
        <v>2</v>
      </c>
      <c r="Q576" s="22">
        <v>10</v>
      </c>
      <c r="R576" s="22">
        <f t="shared" si="13"/>
        <v>0</v>
      </c>
      <c r="S576" s="22">
        <v>9</v>
      </c>
      <c r="T576" s="22">
        <v>7</v>
      </c>
      <c r="U576" s="22">
        <v>8</v>
      </c>
      <c r="V576" s="22">
        <v>1</v>
      </c>
    </row>
    <row r="577" spans="2:22" x14ac:dyDescent="0.25">
      <c r="B577" s="22">
        <v>25</v>
      </c>
      <c r="C577" s="22">
        <v>0</v>
      </c>
      <c r="D577" s="22" t="s">
        <v>0</v>
      </c>
      <c r="E577" s="22" t="s">
        <v>1</v>
      </c>
      <c r="F577" s="22" t="s">
        <v>8</v>
      </c>
      <c r="G577" s="22">
        <v>3</v>
      </c>
      <c r="H577" s="22" t="s">
        <v>3</v>
      </c>
      <c r="I577" s="22">
        <v>3</v>
      </c>
      <c r="J577" s="22">
        <v>2</v>
      </c>
      <c r="K577" s="22">
        <v>4</v>
      </c>
      <c r="L577" s="22" t="s">
        <v>4</v>
      </c>
      <c r="M577" s="22">
        <v>6180</v>
      </c>
      <c r="N577" s="22" t="s">
        <v>11</v>
      </c>
      <c r="O577" s="22">
        <v>6</v>
      </c>
      <c r="P577" s="22">
        <v>2</v>
      </c>
      <c r="Q577" s="22">
        <v>6</v>
      </c>
      <c r="R577" s="22">
        <f t="shared" si="13"/>
        <v>0</v>
      </c>
      <c r="S577" s="22">
        <v>5</v>
      </c>
      <c r="T577" s="22">
        <v>1</v>
      </c>
      <c r="U577" s="22">
        <v>4</v>
      </c>
      <c r="V577" s="22">
        <v>26</v>
      </c>
    </row>
    <row r="578" spans="2:22" x14ac:dyDescent="0.25">
      <c r="B578" s="22">
        <v>45</v>
      </c>
      <c r="C578" s="22">
        <v>0</v>
      </c>
      <c r="D578" s="22" t="s">
        <v>0</v>
      </c>
      <c r="E578" s="22" t="s">
        <v>1</v>
      </c>
      <c r="F578" s="22" t="s">
        <v>17</v>
      </c>
      <c r="G578" s="22">
        <v>2</v>
      </c>
      <c r="H578" s="22" t="s">
        <v>9</v>
      </c>
      <c r="I578" s="22">
        <v>1</v>
      </c>
      <c r="J578" s="22">
        <v>2</v>
      </c>
      <c r="K578" s="22">
        <v>3</v>
      </c>
      <c r="L578" s="22" t="s">
        <v>4</v>
      </c>
      <c r="M578" s="22">
        <v>6632</v>
      </c>
      <c r="N578" s="22" t="s">
        <v>11</v>
      </c>
      <c r="O578" s="22">
        <v>9</v>
      </c>
      <c r="P578" s="22">
        <v>3</v>
      </c>
      <c r="Q578" s="22">
        <v>8</v>
      </c>
      <c r="R578" s="22">
        <f t="shared" si="13"/>
        <v>1</v>
      </c>
      <c r="S578" s="22">
        <v>7</v>
      </c>
      <c r="T578" s="22">
        <v>3</v>
      </c>
      <c r="U578" s="22">
        <v>1</v>
      </c>
      <c r="V578" s="22">
        <v>2</v>
      </c>
    </row>
    <row r="579" spans="2:22" x14ac:dyDescent="0.25">
      <c r="B579" s="22">
        <v>23</v>
      </c>
      <c r="C579" s="22">
        <v>0</v>
      </c>
      <c r="D579" s="22" t="s">
        <v>0</v>
      </c>
      <c r="E579" s="22" t="s">
        <v>7</v>
      </c>
      <c r="F579" s="22" t="s">
        <v>8</v>
      </c>
      <c r="G579" s="22">
        <v>1</v>
      </c>
      <c r="H579" s="22" t="s">
        <v>9</v>
      </c>
      <c r="I579" s="22">
        <v>4</v>
      </c>
      <c r="J579" s="22">
        <v>1</v>
      </c>
      <c r="K579" s="22">
        <v>3</v>
      </c>
      <c r="L579" s="22" t="s">
        <v>4</v>
      </c>
      <c r="M579" s="22">
        <v>3505</v>
      </c>
      <c r="N579" s="22" t="s">
        <v>11</v>
      </c>
      <c r="O579" s="22">
        <v>2</v>
      </c>
      <c r="P579" s="22">
        <v>3</v>
      </c>
      <c r="Q579" s="22">
        <v>2</v>
      </c>
      <c r="R579" s="22">
        <f t="shared" si="13"/>
        <v>0</v>
      </c>
      <c r="S579" s="22">
        <v>2</v>
      </c>
      <c r="T579" s="22">
        <v>0</v>
      </c>
      <c r="U579" s="22">
        <v>2</v>
      </c>
      <c r="V579" s="22">
        <v>10</v>
      </c>
    </row>
    <row r="580" spans="2:22" x14ac:dyDescent="0.25">
      <c r="B580" s="22">
        <v>47</v>
      </c>
      <c r="C580" s="22">
        <v>1</v>
      </c>
      <c r="D580" s="22" t="s">
        <v>6</v>
      </c>
      <c r="E580" s="22" t="s">
        <v>1</v>
      </c>
      <c r="F580" s="22" t="s">
        <v>2</v>
      </c>
      <c r="G580" s="22">
        <v>2</v>
      </c>
      <c r="H580" s="22" t="s">
        <v>3</v>
      </c>
      <c r="I580" s="22">
        <v>4</v>
      </c>
      <c r="J580" s="22">
        <v>2</v>
      </c>
      <c r="K580" s="22">
        <v>3</v>
      </c>
      <c r="L580" s="22" t="s">
        <v>4</v>
      </c>
      <c r="M580" s="22">
        <v>6397</v>
      </c>
      <c r="N580" s="22" t="s">
        <v>5</v>
      </c>
      <c r="O580" s="22">
        <v>8</v>
      </c>
      <c r="P580" s="22">
        <v>3</v>
      </c>
      <c r="Q580" s="22">
        <v>5</v>
      </c>
      <c r="R580" s="22">
        <f t="shared" si="13"/>
        <v>3</v>
      </c>
      <c r="S580" s="22">
        <v>4</v>
      </c>
      <c r="T580" s="22">
        <v>1</v>
      </c>
      <c r="U580" s="22">
        <v>3</v>
      </c>
      <c r="V580" s="22">
        <v>27</v>
      </c>
    </row>
    <row r="581" spans="2:22" x14ac:dyDescent="0.25">
      <c r="B581" s="22">
        <v>34</v>
      </c>
      <c r="C581" s="22">
        <v>0</v>
      </c>
      <c r="D581" s="22" t="s">
        <v>0</v>
      </c>
      <c r="E581" s="22" t="s">
        <v>1</v>
      </c>
      <c r="F581" s="22" t="s">
        <v>20</v>
      </c>
      <c r="G581" s="22">
        <v>4</v>
      </c>
      <c r="H581" s="22" t="s">
        <v>9</v>
      </c>
      <c r="I581" s="22">
        <v>3</v>
      </c>
      <c r="J581" s="22">
        <v>2</v>
      </c>
      <c r="K581" s="22">
        <v>4</v>
      </c>
      <c r="L581" s="22" t="s">
        <v>4</v>
      </c>
      <c r="M581" s="22">
        <v>6274</v>
      </c>
      <c r="N581" s="22" t="s">
        <v>11</v>
      </c>
      <c r="O581" s="22">
        <v>6</v>
      </c>
      <c r="P581" s="22">
        <v>3</v>
      </c>
      <c r="Q581" s="22">
        <v>6</v>
      </c>
      <c r="R581" s="22">
        <f t="shared" si="13"/>
        <v>0</v>
      </c>
      <c r="S581" s="22">
        <v>5</v>
      </c>
      <c r="T581" s="22">
        <v>1</v>
      </c>
      <c r="U581" s="22">
        <v>4</v>
      </c>
      <c r="V581" s="22">
        <v>2</v>
      </c>
    </row>
    <row r="582" spans="2:22" x14ac:dyDescent="0.25">
      <c r="B582" s="22">
        <v>55</v>
      </c>
      <c r="C582" s="22">
        <v>1</v>
      </c>
      <c r="D582" s="22" t="s">
        <v>0</v>
      </c>
      <c r="E582" s="22" t="s">
        <v>7</v>
      </c>
      <c r="F582" s="22" t="s">
        <v>8</v>
      </c>
      <c r="G582" s="22">
        <v>4</v>
      </c>
      <c r="H582" s="22" t="s">
        <v>9</v>
      </c>
      <c r="I582" s="22">
        <v>3</v>
      </c>
      <c r="J582" s="22">
        <v>5</v>
      </c>
      <c r="K582" s="22">
        <v>1</v>
      </c>
      <c r="L582" s="22" t="s">
        <v>10</v>
      </c>
      <c r="M582" s="22">
        <v>19859</v>
      </c>
      <c r="N582" s="22" t="s">
        <v>5</v>
      </c>
      <c r="O582" s="22">
        <v>24</v>
      </c>
      <c r="P582" s="22">
        <v>3</v>
      </c>
      <c r="Q582" s="22">
        <v>5</v>
      </c>
      <c r="R582" s="22">
        <f t="shared" si="13"/>
        <v>19</v>
      </c>
      <c r="S582" s="22">
        <v>2</v>
      </c>
      <c r="T582" s="22">
        <v>1</v>
      </c>
      <c r="U582" s="22">
        <v>4</v>
      </c>
      <c r="V582" s="22">
        <v>2</v>
      </c>
    </row>
    <row r="583" spans="2:22" x14ac:dyDescent="0.25">
      <c r="B583" s="22">
        <v>36</v>
      </c>
      <c r="C583" s="22">
        <v>0</v>
      </c>
      <c r="D583" s="22" t="s">
        <v>12</v>
      </c>
      <c r="E583" s="22" t="s">
        <v>1</v>
      </c>
      <c r="F583" s="22" t="s">
        <v>2</v>
      </c>
      <c r="G583" s="22">
        <v>1</v>
      </c>
      <c r="H583" s="22" t="s">
        <v>9</v>
      </c>
      <c r="I583" s="22">
        <v>2</v>
      </c>
      <c r="J583" s="22">
        <v>3</v>
      </c>
      <c r="K583" s="22">
        <v>1</v>
      </c>
      <c r="L583" s="22" t="s">
        <v>4</v>
      </c>
      <c r="M583" s="22">
        <v>7587</v>
      </c>
      <c r="N583" s="22" t="s">
        <v>11</v>
      </c>
      <c r="O583" s="22">
        <v>10</v>
      </c>
      <c r="P583" s="22">
        <v>3</v>
      </c>
      <c r="Q583" s="22">
        <v>10</v>
      </c>
      <c r="R583" s="22">
        <f t="shared" si="13"/>
        <v>0</v>
      </c>
      <c r="S583" s="22">
        <v>7</v>
      </c>
      <c r="T583" s="22">
        <v>0</v>
      </c>
      <c r="U583" s="22">
        <v>9</v>
      </c>
      <c r="V583" s="22">
        <v>8</v>
      </c>
    </row>
    <row r="584" spans="2:22" x14ac:dyDescent="0.25">
      <c r="B584" s="22">
        <v>52</v>
      </c>
      <c r="C584" s="22">
        <v>0</v>
      </c>
      <c r="D584" s="22" t="s">
        <v>12</v>
      </c>
      <c r="E584" s="22" t="s">
        <v>7</v>
      </c>
      <c r="F584" s="22" t="s">
        <v>8</v>
      </c>
      <c r="G584" s="22">
        <v>4</v>
      </c>
      <c r="H584" s="22" t="s">
        <v>9</v>
      </c>
      <c r="I584" s="22">
        <v>3</v>
      </c>
      <c r="J584" s="22">
        <v>1</v>
      </c>
      <c r="K584" s="22">
        <v>4</v>
      </c>
      <c r="L584" s="22" t="s">
        <v>10</v>
      </c>
      <c r="M584" s="22">
        <v>4258</v>
      </c>
      <c r="N584" s="22" t="s">
        <v>11</v>
      </c>
      <c r="O584" s="22">
        <v>5</v>
      </c>
      <c r="P584" s="22">
        <v>3</v>
      </c>
      <c r="Q584" s="22">
        <v>4</v>
      </c>
      <c r="R584" s="22">
        <f t="shared" si="13"/>
        <v>1</v>
      </c>
      <c r="S584" s="22">
        <v>3</v>
      </c>
      <c r="T584" s="22">
        <v>1</v>
      </c>
      <c r="U584" s="22">
        <v>2</v>
      </c>
      <c r="V584" s="22">
        <v>19</v>
      </c>
    </row>
    <row r="585" spans="2:22" x14ac:dyDescent="0.25">
      <c r="B585" s="22">
        <v>26</v>
      </c>
      <c r="C585" s="22">
        <v>0</v>
      </c>
      <c r="D585" s="22" t="s">
        <v>6</v>
      </c>
      <c r="E585" s="22" t="s">
        <v>7</v>
      </c>
      <c r="F585" s="22" t="s">
        <v>2</v>
      </c>
      <c r="G585" s="22">
        <v>1</v>
      </c>
      <c r="H585" s="22" t="s">
        <v>3</v>
      </c>
      <c r="I585" s="22">
        <v>1</v>
      </c>
      <c r="J585" s="22">
        <v>1</v>
      </c>
      <c r="K585" s="22">
        <v>4</v>
      </c>
      <c r="L585" s="22" t="s">
        <v>15</v>
      </c>
      <c r="M585" s="22">
        <v>4364</v>
      </c>
      <c r="N585" s="22" t="s">
        <v>11</v>
      </c>
      <c r="O585" s="22">
        <v>5</v>
      </c>
      <c r="P585" s="22">
        <v>3</v>
      </c>
      <c r="Q585" s="22">
        <v>2</v>
      </c>
      <c r="R585" s="22">
        <f t="shared" si="13"/>
        <v>3</v>
      </c>
      <c r="S585" s="22">
        <v>2</v>
      </c>
      <c r="T585" s="22">
        <v>2</v>
      </c>
      <c r="U585" s="22">
        <v>0</v>
      </c>
      <c r="V585" s="22">
        <v>1</v>
      </c>
    </row>
    <row r="586" spans="2:22" x14ac:dyDescent="0.25">
      <c r="B586" s="22">
        <v>29</v>
      </c>
      <c r="C586" s="22">
        <v>0</v>
      </c>
      <c r="D586" s="22" t="s">
        <v>0</v>
      </c>
      <c r="E586" s="22" t="s">
        <v>7</v>
      </c>
      <c r="F586" s="22" t="s">
        <v>8</v>
      </c>
      <c r="G586" s="22">
        <v>2</v>
      </c>
      <c r="H586" s="22" t="s">
        <v>3</v>
      </c>
      <c r="I586" s="22">
        <v>3</v>
      </c>
      <c r="J586" s="22">
        <v>2</v>
      </c>
      <c r="K586" s="22">
        <v>3</v>
      </c>
      <c r="L586" s="22" t="s">
        <v>10</v>
      </c>
      <c r="M586" s="22">
        <v>4335</v>
      </c>
      <c r="N586" s="22" t="s">
        <v>11</v>
      </c>
      <c r="O586" s="22">
        <v>11</v>
      </c>
      <c r="P586" s="22">
        <v>2</v>
      </c>
      <c r="Q586" s="22">
        <v>8</v>
      </c>
      <c r="R586" s="22">
        <f t="shared" si="13"/>
        <v>3</v>
      </c>
      <c r="S586" s="22">
        <v>7</v>
      </c>
      <c r="T586" s="22">
        <v>1</v>
      </c>
      <c r="U586" s="22">
        <v>1</v>
      </c>
      <c r="V586" s="22">
        <v>27</v>
      </c>
    </row>
    <row r="587" spans="2:22" x14ac:dyDescent="0.25">
      <c r="B587" s="22">
        <v>26</v>
      </c>
      <c r="C587" s="22">
        <v>1</v>
      </c>
      <c r="D587" s="22" t="s">
        <v>0</v>
      </c>
      <c r="E587" s="22" t="s">
        <v>1</v>
      </c>
      <c r="F587" s="22" t="s">
        <v>17</v>
      </c>
      <c r="G587" s="22">
        <v>4</v>
      </c>
      <c r="H587" s="22" t="s">
        <v>9</v>
      </c>
      <c r="I587" s="22">
        <v>2</v>
      </c>
      <c r="J587" s="22">
        <v>2</v>
      </c>
      <c r="K587" s="22">
        <v>1</v>
      </c>
      <c r="L587" s="22" t="s">
        <v>4</v>
      </c>
      <c r="M587" s="22">
        <v>5326</v>
      </c>
      <c r="N587" s="22" t="s">
        <v>11</v>
      </c>
      <c r="O587" s="22">
        <v>6</v>
      </c>
      <c r="P587" s="22">
        <v>2</v>
      </c>
      <c r="Q587" s="22">
        <v>4</v>
      </c>
      <c r="R587" s="22">
        <f t="shared" si="13"/>
        <v>2</v>
      </c>
      <c r="S587" s="22">
        <v>3</v>
      </c>
      <c r="T587" s="22">
        <v>1</v>
      </c>
      <c r="U587" s="22">
        <v>2</v>
      </c>
      <c r="V587" s="22">
        <v>8</v>
      </c>
    </row>
    <row r="588" spans="2:22" x14ac:dyDescent="0.25">
      <c r="B588" s="22">
        <v>34</v>
      </c>
      <c r="C588" s="22">
        <v>0</v>
      </c>
      <c r="D588" s="22" t="s">
        <v>0</v>
      </c>
      <c r="E588" s="22" t="s">
        <v>7</v>
      </c>
      <c r="F588" s="22" t="s">
        <v>2</v>
      </c>
      <c r="G588" s="22">
        <v>2</v>
      </c>
      <c r="H588" s="22" t="s">
        <v>3</v>
      </c>
      <c r="I588" s="22">
        <v>4</v>
      </c>
      <c r="J588" s="22">
        <v>1</v>
      </c>
      <c r="K588" s="22">
        <v>4</v>
      </c>
      <c r="L588" s="22" t="s">
        <v>4</v>
      </c>
      <c r="M588" s="22">
        <v>3280</v>
      </c>
      <c r="N588" s="22" t="s">
        <v>11</v>
      </c>
      <c r="O588" s="22">
        <v>10</v>
      </c>
      <c r="P588" s="22">
        <v>3</v>
      </c>
      <c r="Q588" s="22">
        <v>4</v>
      </c>
      <c r="R588" s="22">
        <f t="shared" si="13"/>
        <v>6</v>
      </c>
      <c r="S588" s="22">
        <v>2</v>
      </c>
      <c r="T588" s="22">
        <v>1</v>
      </c>
      <c r="U588" s="22">
        <v>3</v>
      </c>
      <c r="V588" s="22">
        <v>1</v>
      </c>
    </row>
    <row r="589" spans="2:22" x14ac:dyDescent="0.25">
      <c r="B589" s="22">
        <v>54</v>
      </c>
      <c r="C589" s="22">
        <v>0</v>
      </c>
      <c r="D589" s="22" t="s">
        <v>0</v>
      </c>
      <c r="E589" s="22" t="s">
        <v>7</v>
      </c>
      <c r="F589" s="22" t="s">
        <v>8</v>
      </c>
      <c r="G589" s="22">
        <v>4</v>
      </c>
      <c r="H589" s="22" t="s">
        <v>3</v>
      </c>
      <c r="I589" s="22">
        <v>3</v>
      </c>
      <c r="J589" s="22">
        <v>2</v>
      </c>
      <c r="K589" s="22">
        <v>1</v>
      </c>
      <c r="L589" s="22" t="s">
        <v>15</v>
      </c>
      <c r="M589" s="22">
        <v>5485</v>
      </c>
      <c r="N589" s="22" t="s">
        <v>5</v>
      </c>
      <c r="O589" s="22">
        <v>9</v>
      </c>
      <c r="P589" s="22">
        <v>3</v>
      </c>
      <c r="Q589" s="22">
        <v>5</v>
      </c>
      <c r="R589" s="22">
        <f t="shared" si="13"/>
        <v>4</v>
      </c>
      <c r="S589" s="22">
        <v>3</v>
      </c>
      <c r="T589" s="22">
        <v>1</v>
      </c>
      <c r="U589" s="22">
        <v>4</v>
      </c>
      <c r="V589" s="22">
        <v>19</v>
      </c>
    </row>
    <row r="590" spans="2:22" x14ac:dyDescent="0.25">
      <c r="B590" s="22">
        <v>27</v>
      </c>
      <c r="C590" s="22">
        <v>0</v>
      </c>
      <c r="D590" s="22" t="s">
        <v>6</v>
      </c>
      <c r="E590" s="22" t="s">
        <v>1</v>
      </c>
      <c r="F590" s="22" t="s">
        <v>14</v>
      </c>
      <c r="G590" s="22">
        <v>3</v>
      </c>
      <c r="H590" s="22" t="s">
        <v>9</v>
      </c>
      <c r="I590" s="22">
        <v>3</v>
      </c>
      <c r="J590" s="22">
        <v>2</v>
      </c>
      <c r="K590" s="22">
        <v>4</v>
      </c>
      <c r="L590" s="22" t="s">
        <v>10</v>
      </c>
      <c r="M590" s="22">
        <v>4342</v>
      </c>
      <c r="N590" s="22" t="s">
        <v>11</v>
      </c>
      <c r="O590" s="22">
        <v>5</v>
      </c>
      <c r="P590" s="22">
        <v>3</v>
      </c>
      <c r="Q590" s="22">
        <v>4</v>
      </c>
      <c r="R590" s="22">
        <f t="shared" si="13"/>
        <v>1</v>
      </c>
      <c r="S590" s="22">
        <v>2</v>
      </c>
      <c r="T590" s="22">
        <v>1</v>
      </c>
      <c r="U590" s="22">
        <v>1</v>
      </c>
      <c r="V590" s="22">
        <v>8</v>
      </c>
    </row>
    <row r="591" spans="2:22" x14ac:dyDescent="0.25">
      <c r="B591" s="22">
        <v>37</v>
      </c>
      <c r="C591" s="22">
        <v>0</v>
      </c>
      <c r="D591" s="22" t="s">
        <v>0</v>
      </c>
      <c r="E591" s="22" t="s">
        <v>7</v>
      </c>
      <c r="F591" s="22" t="s">
        <v>2</v>
      </c>
      <c r="G591" s="22">
        <v>4</v>
      </c>
      <c r="H591" s="22" t="s">
        <v>3</v>
      </c>
      <c r="I591" s="22">
        <v>3</v>
      </c>
      <c r="J591" s="22">
        <v>1</v>
      </c>
      <c r="K591" s="22">
        <v>1</v>
      </c>
      <c r="L591" s="22" t="s">
        <v>15</v>
      </c>
      <c r="M591" s="22">
        <v>2782</v>
      </c>
      <c r="N591" s="22" t="s">
        <v>5</v>
      </c>
      <c r="O591" s="22">
        <v>6</v>
      </c>
      <c r="P591" s="22">
        <v>2</v>
      </c>
      <c r="Q591" s="22">
        <v>5</v>
      </c>
      <c r="R591" s="22">
        <f t="shared" ref="R591:R654" si="14">O591-Q591</f>
        <v>1</v>
      </c>
      <c r="S591" s="22">
        <v>3</v>
      </c>
      <c r="T591" s="22">
        <v>4</v>
      </c>
      <c r="U591" s="22">
        <v>3</v>
      </c>
      <c r="V591" s="22">
        <v>10</v>
      </c>
    </row>
    <row r="592" spans="2:22" x14ac:dyDescent="0.25">
      <c r="B592" s="22">
        <v>38</v>
      </c>
      <c r="C592" s="22">
        <v>0</v>
      </c>
      <c r="D592" s="22" t="s">
        <v>6</v>
      </c>
      <c r="E592" s="22" t="s">
        <v>7</v>
      </c>
      <c r="F592" s="22" t="s">
        <v>2</v>
      </c>
      <c r="G592" s="22">
        <v>1</v>
      </c>
      <c r="H592" s="22" t="s">
        <v>3</v>
      </c>
      <c r="I592" s="22">
        <v>4</v>
      </c>
      <c r="J592" s="22">
        <v>2</v>
      </c>
      <c r="K592" s="22">
        <v>1</v>
      </c>
      <c r="L592" s="22" t="s">
        <v>4</v>
      </c>
      <c r="M592" s="22">
        <v>5980</v>
      </c>
      <c r="N592" s="22" t="s">
        <v>5</v>
      </c>
      <c r="O592" s="22">
        <v>17</v>
      </c>
      <c r="P592" s="22">
        <v>3</v>
      </c>
      <c r="Q592" s="22">
        <v>15</v>
      </c>
      <c r="R592" s="22">
        <f t="shared" si="14"/>
        <v>2</v>
      </c>
      <c r="S592" s="22">
        <v>7</v>
      </c>
      <c r="T592" s="22">
        <v>4</v>
      </c>
      <c r="U592" s="22">
        <v>12</v>
      </c>
      <c r="V592" s="22">
        <v>2</v>
      </c>
    </row>
    <row r="593" spans="2:22" x14ac:dyDescent="0.25">
      <c r="B593" s="22">
        <v>34</v>
      </c>
      <c r="C593" s="22">
        <v>0</v>
      </c>
      <c r="D593" s="22" t="s">
        <v>0</v>
      </c>
      <c r="E593" s="22" t="s">
        <v>7</v>
      </c>
      <c r="F593" s="22" t="s">
        <v>8</v>
      </c>
      <c r="G593" s="22">
        <v>3</v>
      </c>
      <c r="H593" s="22" t="s">
        <v>3</v>
      </c>
      <c r="I593" s="22">
        <v>2</v>
      </c>
      <c r="J593" s="22">
        <v>1</v>
      </c>
      <c r="K593" s="22">
        <v>1</v>
      </c>
      <c r="L593" s="22" t="s">
        <v>4</v>
      </c>
      <c r="M593" s="22">
        <v>4381</v>
      </c>
      <c r="N593" s="22" t="s">
        <v>11</v>
      </c>
      <c r="O593" s="22">
        <v>6</v>
      </c>
      <c r="P593" s="22">
        <v>3</v>
      </c>
      <c r="Q593" s="22">
        <v>6</v>
      </c>
      <c r="R593" s="22">
        <f t="shared" si="14"/>
        <v>0</v>
      </c>
      <c r="S593" s="22">
        <v>5</v>
      </c>
      <c r="T593" s="22">
        <v>1</v>
      </c>
      <c r="U593" s="22">
        <v>3</v>
      </c>
      <c r="V593" s="22">
        <v>2</v>
      </c>
    </row>
    <row r="594" spans="2:22" x14ac:dyDescent="0.25">
      <c r="B594" s="22">
        <v>35</v>
      </c>
      <c r="C594" s="22">
        <v>0</v>
      </c>
      <c r="D594" s="22" t="s">
        <v>0</v>
      </c>
      <c r="E594" s="22" t="s">
        <v>1</v>
      </c>
      <c r="F594" s="22" t="s">
        <v>2</v>
      </c>
      <c r="G594" s="22">
        <v>1</v>
      </c>
      <c r="H594" s="22" t="s">
        <v>3</v>
      </c>
      <c r="I594" s="22">
        <v>3</v>
      </c>
      <c r="J594" s="22">
        <v>1</v>
      </c>
      <c r="K594" s="22">
        <v>4</v>
      </c>
      <c r="L594" s="22" t="s">
        <v>10</v>
      </c>
      <c r="M594" s="22">
        <v>2572</v>
      </c>
      <c r="N594" s="22" t="s">
        <v>11</v>
      </c>
      <c r="O594" s="22">
        <v>3</v>
      </c>
      <c r="P594" s="22">
        <v>2</v>
      </c>
      <c r="Q594" s="22">
        <v>3</v>
      </c>
      <c r="R594" s="22">
        <f t="shared" si="14"/>
        <v>0</v>
      </c>
      <c r="S594" s="22">
        <v>2</v>
      </c>
      <c r="T594" s="22">
        <v>0</v>
      </c>
      <c r="U594" s="22">
        <v>2</v>
      </c>
      <c r="V594" s="22">
        <v>8</v>
      </c>
    </row>
    <row r="595" spans="2:22" x14ac:dyDescent="0.25">
      <c r="B595" s="22">
        <v>30</v>
      </c>
      <c r="C595" s="22">
        <v>0</v>
      </c>
      <c r="D595" s="22" t="s">
        <v>0</v>
      </c>
      <c r="E595" s="22" t="s">
        <v>7</v>
      </c>
      <c r="F595" s="22" t="s">
        <v>2</v>
      </c>
      <c r="G595" s="22">
        <v>4</v>
      </c>
      <c r="H595" s="22" t="s">
        <v>9</v>
      </c>
      <c r="I595" s="22">
        <v>1</v>
      </c>
      <c r="J595" s="22">
        <v>1</v>
      </c>
      <c r="K595" s="22">
        <v>3</v>
      </c>
      <c r="L595" s="22" t="s">
        <v>10</v>
      </c>
      <c r="M595" s="22">
        <v>3833</v>
      </c>
      <c r="N595" s="22" t="s">
        <v>11</v>
      </c>
      <c r="O595" s="22">
        <v>7</v>
      </c>
      <c r="P595" s="22">
        <v>3</v>
      </c>
      <c r="Q595" s="22">
        <v>2</v>
      </c>
      <c r="R595" s="22">
        <f t="shared" si="14"/>
        <v>5</v>
      </c>
      <c r="S595" s="22">
        <v>2</v>
      </c>
      <c r="T595" s="22">
        <v>0</v>
      </c>
      <c r="U595" s="22">
        <v>2</v>
      </c>
      <c r="V595" s="22">
        <v>1</v>
      </c>
    </row>
    <row r="596" spans="2:22" x14ac:dyDescent="0.25">
      <c r="B596" s="22">
        <v>40</v>
      </c>
      <c r="C596" s="22">
        <v>0</v>
      </c>
      <c r="D596" s="22" t="s">
        <v>6</v>
      </c>
      <c r="E596" s="22" t="s">
        <v>7</v>
      </c>
      <c r="F596" s="22" t="s">
        <v>8</v>
      </c>
      <c r="G596" s="22">
        <v>3</v>
      </c>
      <c r="H596" s="22" t="s">
        <v>3</v>
      </c>
      <c r="I596" s="22">
        <v>4</v>
      </c>
      <c r="J596" s="22">
        <v>2</v>
      </c>
      <c r="K596" s="22">
        <v>2</v>
      </c>
      <c r="L596" s="22" t="s">
        <v>10</v>
      </c>
      <c r="M596" s="22">
        <v>4244</v>
      </c>
      <c r="N596" s="22" t="s">
        <v>11</v>
      </c>
      <c r="O596" s="22">
        <v>8</v>
      </c>
      <c r="P596" s="22">
        <v>3</v>
      </c>
      <c r="Q596" s="22">
        <v>8</v>
      </c>
      <c r="R596" s="22">
        <f t="shared" si="14"/>
        <v>0</v>
      </c>
      <c r="S596" s="22">
        <v>7</v>
      </c>
      <c r="T596" s="22">
        <v>3</v>
      </c>
      <c r="U596" s="22">
        <v>7</v>
      </c>
      <c r="V596" s="22">
        <v>2</v>
      </c>
    </row>
    <row r="597" spans="2:22" x14ac:dyDescent="0.25">
      <c r="B597" s="22">
        <v>34</v>
      </c>
      <c r="C597" s="22">
        <v>0</v>
      </c>
      <c r="D597" s="22" t="s">
        <v>0</v>
      </c>
      <c r="E597" s="22" t="s">
        <v>1</v>
      </c>
      <c r="F597" s="22" t="s">
        <v>2</v>
      </c>
      <c r="G597" s="22">
        <v>3</v>
      </c>
      <c r="H597" s="22" t="s">
        <v>3</v>
      </c>
      <c r="I597" s="22">
        <v>3</v>
      </c>
      <c r="J597" s="22">
        <v>2</v>
      </c>
      <c r="K597" s="22">
        <v>1</v>
      </c>
      <c r="L597" s="22" t="s">
        <v>10</v>
      </c>
      <c r="M597" s="22">
        <v>6500</v>
      </c>
      <c r="N597" s="22" t="s">
        <v>11</v>
      </c>
      <c r="O597" s="22">
        <v>6</v>
      </c>
      <c r="P597" s="22">
        <v>3</v>
      </c>
      <c r="Q597" s="22">
        <v>3</v>
      </c>
      <c r="R597" s="22">
        <f t="shared" si="14"/>
        <v>3</v>
      </c>
      <c r="S597" s="22">
        <v>2</v>
      </c>
      <c r="T597" s="22">
        <v>1</v>
      </c>
      <c r="U597" s="22">
        <v>2</v>
      </c>
      <c r="V597" s="22">
        <v>8</v>
      </c>
    </row>
    <row r="598" spans="2:22" x14ac:dyDescent="0.25">
      <c r="B598" s="22">
        <v>42</v>
      </c>
      <c r="C598" s="22">
        <v>0</v>
      </c>
      <c r="D598" s="22" t="s">
        <v>6</v>
      </c>
      <c r="E598" s="22" t="s">
        <v>7</v>
      </c>
      <c r="F598" s="22" t="s">
        <v>2</v>
      </c>
      <c r="G598" s="22">
        <v>2</v>
      </c>
      <c r="H598" s="22" t="s">
        <v>9</v>
      </c>
      <c r="I598" s="22">
        <v>3</v>
      </c>
      <c r="J598" s="22">
        <v>5</v>
      </c>
      <c r="K598" s="22">
        <v>4</v>
      </c>
      <c r="L598" s="22" t="s">
        <v>15</v>
      </c>
      <c r="M598" s="22">
        <v>18430</v>
      </c>
      <c r="N598" s="22" t="s">
        <v>11</v>
      </c>
      <c r="O598" s="22">
        <v>24</v>
      </c>
      <c r="P598" s="22">
        <v>2</v>
      </c>
      <c r="Q598" s="22">
        <v>24</v>
      </c>
      <c r="R598" s="22">
        <f t="shared" si="14"/>
        <v>0</v>
      </c>
      <c r="S598" s="22">
        <v>7</v>
      </c>
      <c r="T598" s="22">
        <v>14</v>
      </c>
      <c r="U598" s="22">
        <v>9</v>
      </c>
      <c r="V598" s="22">
        <v>8</v>
      </c>
    </row>
    <row r="599" spans="2:22" x14ac:dyDescent="0.25">
      <c r="B599" s="22">
        <v>23</v>
      </c>
      <c r="C599" s="22">
        <v>1</v>
      </c>
      <c r="D599" s="22" t="s">
        <v>0</v>
      </c>
      <c r="E599" s="22" t="s">
        <v>7</v>
      </c>
      <c r="F599" s="22" t="s">
        <v>2</v>
      </c>
      <c r="G599" s="22">
        <v>3</v>
      </c>
      <c r="H599" s="22" t="s">
        <v>9</v>
      </c>
      <c r="I599" s="22">
        <v>4</v>
      </c>
      <c r="J599" s="22">
        <v>1</v>
      </c>
      <c r="K599" s="22">
        <v>1</v>
      </c>
      <c r="L599" s="22" t="s">
        <v>10</v>
      </c>
      <c r="M599" s="22">
        <v>1601</v>
      </c>
      <c r="N599" s="22" t="s">
        <v>5</v>
      </c>
      <c r="O599" s="22">
        <v>1</v>
      </c>
      <c r="P599" s="22">
        <v>3</v>
      </c>
      <c r="Q599" s="22">
        <v>0</v>
      </c>
      <c r="R599" s="22">
        <f t="shared" si="14"/>
        <v>1</v>
      </c>
      <c r="S599" s="22">
        <v>0</v>
      </c>
      <c r="T599" s="22">
        <v>0</v>
      </c>
      <c r="U599" s="22">
        <v>0</v>
      </c>
      <c r="V599" s="22">
        <v>6</v>
      </c>
    </row>
    <row r="600" spans="2:22" x14ac:dyDescent="0.25">
      <c r="B600" s="22">
        <v>24</v>
      </c>
      <c r="C600" s="22">
        <v>0</v>
      </c>
      <c r="D600" s="22" t="s">
        <v>12</v>
      </c>
      <c r="E600" s="22" t="s">
        <v>7</v>
      </c>
      <c r="F600" s="22" t="s">
        <v>2</v>
      </c>
      <c r="G600" s="22">
        <v>3</v>
      </c>
      <c r="H600" s="22" t="s">
        <v>9</v>
      </c>
      <c r="I600" s="22">
        <v>2</v>
      </c>
      <c r="J600" s="22">
        <v>1</v>
      </c>
      <c r="K600" s="22">
        <v>2</v>
      </c>
      <c r="L600" s="22" t="s">
        <v>15</v>
      </c>
      <c r="M600" s="22">
        <v>2694</v>
      </c>
      <c r="N600" s="22" t="s">
        <v>11</v>
      </c>
      <c r="O600" s="22">
        <v>1</v>
      </c>
      <c r="P600" s="22">
        <v>3</v>
      </c>
      <c r="Q600" s="22">
        <v>1</v>
      </c>
      <c r="R600" s="22">
        <f t="shared" si="14"/>
        <v>0</v>
      </c>
      <c r="S600" s="22">
        <v>0</v>
      </c>
      <c r="T600" s="22">
        <v>0</v>
      </c>
      <c r="U600" s="22">
        <v>0</v>
      </c>
      <c r="V600" s="22">
        <v>9</v>
      </c>
    </row>
    <row r="601" spans="2:22" x14ac:dyDescent="0.25">
      <c r="B601" s="22">
        <v>52</v>
      </c>
      <c r="C601" s="22">
        <v>0</v>
      </c>
      <c r="D601" s="22" t="s">
        <v>0</v>
      </c>
      <c r="E601" s="22" t="s">
        <v>7</v>
      </c>
      <c r="F601" s="22" t="s">
        <v>2</v>
      </c>
      <c r="G601" s="22">
        <v>4</v>
      </c>
      <c r="H601" s="22" t="s">
        <v>3</v>
      </c>
      <c r="I601" s="22">
        <v>3</v>
      </c>
      <c r="J601" s="22">
        <v>2</v>
      </c>
      <c r="K601" s="22">
        <v>3</v>
      </c>
      <c r="L601" s="22" t="s">
        <v>10</v>
      </c>
      <c r="M601" s="22">
        <v>3149</v>
      </c>
      <c r="N601" s="22" t="s">
        <v>11</v>
      </c>
      <c r="O601" s="22">
        <v>9</v>
      </c>
      <c r="P601" s="22">
        <v>3</v>
      </c>
      <c r="Q601" s="22">
        <v>5</v>
      </c>
      <c r="R601" s="22">
        <f t="shared" si="14"/>
        <v>4</v>
      </c>
      <c r="S601" s="22">
        <v>2</v>
      </c>
      <c r="T601" s="22">
        <v>1</v>
      </c>
      <c r="U601" s="22">
        <v>4</v>
      </c>
      <c r="V601" s="22">
        <v>11</v>
      </c>
    </row>
    <row r="602" spans="2:22" x14ac:dyDescent="0.25">
      <c r="B602" s="22">
        <v>50</v>
      </c>
      <c r="C602" s="22">
        <v>0</v>
      </c>
      <c r="D602" s="22" t="s">
        <v>0</v>
      </c>
      <c r="E602" s="22" t="s">
        <v>7</v>
      </c>
      <c r="F602" s="22" t="s">
        <v>8</v>
      </c>
      <c r="G602" s="22">
        <v>3</v>
      </c>
      <c r="H602" s="22" t="s">
        <v>9</v>
      </c>
      <c r="I602" s="22">
        <v>3</v>
      </c>
      <c r="J602" s="22">
        <v>4</v>
      </c>
      <c r="K602" s="22">
        <v>3</v>
      </c>
      <c r="L602" s="22" t="s">
        <v>10</v>
      </c>
      <c r="M602" s="22">
        <v>17639</v>
      </c>
      <c r="N602" s="22" t="s">
        <v>11</v>
      </c>
      <c r="O602" s="22">
        <v>30</v>
      </c>
      <c r="P602" s="22">
        <v>3</v>
      </c>
      <c r="Q602" s="22">
        <v>4</v>
      </c>
      <c r="R602" s="22">
        <f t="shared" si="14"/>
        <v>26</v>
      </c>
      <c r="S602" s="22">
        <v>3</v>
      </c>
      <c r="T602" s="22">
        <v>0</v>
      </c>
      <c r="U602" s="22">
        <v>3</v>
      </c>
      <c r="V602" s="22">
        <v>2</v>
      </c>
    </row>
    <row r="603" spans="2:22" x14ac:dyDescent="0.25">
      <c r="B603" s="22">
        <v>29</v>
      </c>
      <c r="C603" s="22">
        <v>1</v>
      </c>
      <c r="D603" s="22" t="s">
        <v>0</v>
      </c>
      <c r="E603" s="22" t="s">
        <v>7</v>
      </c>
      <c r="F603" s="22" t="s">
        <v>2</v>
      </c>
      <c r="G603" s="22">
        <v>2</v>
      </c>
      <c r="H603" s="22" t="s">
        <v>3</v>
      </c>
      <c r="I603" s="22">
        <v>2</v>
      </c>
      <c r="J603" s="22">
        <v>1</v>
      </c>
      <c r="K603" s="22">
        <v>1</v>
      </c>
      <c r="L603" s="22" t="s">
        <v>10</v>
      </c>
      <c r="M603" s="22">
        <v>2319</v>
      </c>
      <c r="N603" s="22" t="s">
        <v>5</v>
      </c>
      <c r="O603" s="22">
        <v>1</v>
      </c>
      <c r="P603" s="22">
        <v>3</v>
      </c>
      <c r="Q603" s="22">
        <v>1</v>
      </c>
      <c r="R603" s="22">
        <f t="shared" si="14"/>
        <v>0</v>
      </c>
      <c r="S603" s="22">
        <v>0</v>
      </c>
      <c r="T603" s="22">
        <v>0</v>
      </c>
      <c r="U603" s="22">
        <v>0</v>
      </c>
      <c r="V603" s="22">
        <v>1</v>
      </c>
    </row>
    <row r="604" spans="2:22" x14ac:dyDescent="0.25">
      <c r="B604" s="22">
        <v>33</v>
      </c>
      <c r="C604" s="22">
        <v>0</v>
      </c>
      <c r="D604" s="22" t="s">
        <v>0</v>
      </c>
      <c r="E604" s="22" t="s">
        <v>7</v>
      </c>
      <c r="F604" s="22" t="s">
        <v>8</v>
      </c>
      <c r="G604" s="22">
        <v>3</v>
      </c>
      <c r="H604" s="22" t="s">
        <v>9</v>
      </c>
      <c r="I604" s="22">
        <v>3</v>
      </c>
      <c r="J604" s="22">
        <v>3</v>
      </c>
      <c r="K604" s="22">
        <v>3</v>
      </c>
      <c r="L604" s="22" t="s">
        <v>10</v>
      </c>
      <c r="M604" s="22">
        <v>11691</v>
      </c>
      <c r="N604" s="22" t="s">
        <v>11</v>
      </c>
      <c r="O604" s="22">
        <v>14</v>
      </c>
      <c r="P604" s="22">
        <v>4</v>
      </c>
      <c r="Q604" s="22">
        <v>13</v>
      </c>
      <c r="R604" s="22">
        <f t="shared" si="14"/>
        <v>1</v>
      </c>
      <c r="S604" s="22">
        <v>9</v>
      </c>
      <c r="T604" s="22">
        <v>3</v>
      </c>
      <c r="U604" s="22">
        <v>7</v>
      </c>
      <c r="V604" s="22">
        <v>7</v>
      </c>
    </row>
    <row r="605" spans="2:22" x14ac:dyDescent="0.25">
      <c r="B605" s="22">
        <v>33</v>
      </c>
      <c r="C605" s="22">
        <v>1</v>
      </c>
      <c r="D605" s="22" t="s">
        <v>0</v>
      </c>
      <c r="E605" s="22" t="s">
        <v>1</v>
      </c>
      <c r="F605" s="22" t="s">
        <v>14</v>
      </c>
      <c r="G605" s="22">
        <v>1</v>
      </c>
      <c r="H605" s="22" t="s">
        <v>3</v>
      </c>
      <c r="I605" s="22">
        <v>3</v>
      </c>
      <c r="J605" s="22">
        <v>2</v>
      </c>
      <c r="K605" s="22">
        <v>1</v>
      </c>
      <c r="L605" s="22" t="s">
        <v>4</v>
      </c>
      <c r="M605" s="22">
        <v>5324</v>
      </c>
      <c r="N605" s="22" t="s">
        <v>11</v>
      </c>
      <c r="O605" s="22">
        <v>6</v>
      </c>
      <c r="P605" s="22">
        <v>3</v>
      </c>
      <c r="Q605" s="22">
        <v>3</v>
      </c>
      <c r="R605" s="22">
        <f t="shared" si="14"/>
        <v>3</v>
      </c>
      <c r="S605" s="22">
        <v>2</v>
      </c>
      <c r="T605" s="22">
        <v>0</v>
      </c>
      <c r="U605" s="22">
        <v>2</v>
      </c>
      <c r="V605" s="22">
        <v>16</v>
      </c>
    </row>
    <row r="606" spans="2:22" x14ac:dyDescent="0.25">
      <c r="B606" s="22">
        <v>47</v>
      </c>
      <c r="C606" s="22">
        <v>0</v>
      </c>
      <c r="D606" s="22" t="s">
        <v>0</v>
      </c>
      <c r="E606" s="22" t="s">
        <v>7</v>
      </c>
      <c r="F606" s="22" t="s">
        <v>20</v>
      </c>
      <c r="G606" s="22">
        <v>3</v>
      </c>
      <c r="H606" s="22" t="s">
        <v>3</v>
      </c>
      <c r="I606" s="22">
        <v>3</v>
      </c>
      <c r="J606" s="22">
        <v>4</v>
      </c>
      <c r="K606" s="22">
        <v>4</v>
      </c>
      <c r="L606" s="22" t="s">
        <v>10</v>
      </c>
      <c r="M606" s="22">
        <v>16752</v>
      </c>
      <c r="N606" s="22" t="s">
        <v>5</v>
      </c>
      <c r="O606" s="22">
        <v>26</v>
      </c>
      <c r="P606" s="22">
        <v>2</v>
      </c>
      <c r="Q606" s="22">
        <v>26</v>
      </c>
      <c r="R606" s="22">
        <f t="shared" si="14"/>
        <v>0</v>
      </c>
      <c r="S606" s="22">
        <v>14</v>
      </c>
      <c r="T606" s="22">
        <v>3</v>
      </c>
      <c r="U606" s="22">
        <v>0</v>
      </c>
      <c r="V606" s="22">
        <v>2</v>
      </c>
    </row>
    <row r="607" spans="2:22" x14ac:dyDescent="0.25">
      <c r="B607" s="22">
        <v>36</v>
      </c>
      <c r="C607" s="22">
        <v>0</v>
      </c>
      <c r="D607" s="22" t="s">
        <v>0</v>
      </c>
      <c r="E607" s="22" t="s">
        <v>7</v>
      </c>
      <c r="F607" s="22" t="s">
        <v>20</v>
      </c>
      <c r="G607" s="22">
        <v>3</v>
      </c>
      <c r="H607" s="22" t="s">
        <v>3</v>
      </c>
      <c r="I607" s="22">
        <v>3</v>
      </c>
      <c r="J607" s="22">
        <v>2</v>
      </c>
      <c r="K607" s="22">
        <v>2</v>
      </c>
      <c r="L607" s="22" t="s">
        <v>10</v>
      </c>
      <c r="M607" s="22">
        <v>5228</v>
      </c>
      <c r="N607" s="22" t="s">
        <v>11</v>
      </c>
      <c r="O607" s="22">
        <v>10</v>
      </c>
      <c r="P607" s="22">
        <v>3</v>
      </c>
      <c r="Q607" s="22">
        <v>9</v>
      </c>
      <c r="R607" s="22">
        <f t="shared" si="14"/>
        <v>1</v>
      </c>
      <c r="S607" s="22">
        <v>7</v>
      </c>
      <c r="T607" s="22">
        <v>0</v>
      </c>
      <c r="U607" s="22">
        <v>5</v>
      </c>
      <c r="V607" s="22">
        <v>1</v>
      </c>
    </row>
    <row r="608" spans="2:22" x14ac:dyDescent="0.25">
      <c r="B608" s="22">
        <v>29</v>
      </c>
      <c r="C608" s="22">
        <v>0</v>
      </c>
      <c r="D608" s="22" t="s">
        <v>0</v>
      </c>
      <c r="E608" s="22" t="s">
        <v>7</v>
      </c>
      <c r="F608" s="22" t="s">
        <v>2</v>
      </c>
      <c r="G608" s="22">
        <v>3</v>
      </c>
      <c r="H608" s="22" t="s">
        <v>9</v>
      </c>
      <c r="I608" s="22">
        <v>4</v>
      </c>
      <c r="J608" s="22">
        <v>1</v>
      </c>
      <c r="K608" s="22">
        <v>3</v>
      </c>
      <c r="L608" s="22" t="s">
        <v>10</v>
      </c>
      <c r="M608" s="22">
        <v>2700</v>
      </c>
      <c r="N608" s="22" t="s">
        <v>11</v>
      </c>
      <c r="O608" s="22">
        <v>10</v>
      </c>
      <c r="P608" s="22">
        <v>3</v>
      </c>
      <c r="Q608" s="22">
        <v>10</v>
      </c>
      <c r="R608" s="22">
        <f t="shared" si="14"/>
        <v>0</v>
      </c>
      <c r="S608" s="22">
        <v>7</v>
      </c>
      <c r="T608" s="22">
        <v>0</v>
      </c>
      <c r="U608" s="22">
        <v>7</v>
      </c>
      <c r="V608" s="22">
        <v>23</v>
      </c>
    </row>
    <row r="609" spans="2:22" x14ac:dyDescent="0.25">
      <c r="B609" s="22">
        <v>58</v>
      </c>
      <c r="C609" s="22">
        <v>1</v>
      </c>
      <c r="D609" s="22" t="s">
        <v>0</v>
      </c>
      <c r="E609" s="22" t="s">
        <v>7</v>
      </c>
      <c r="F609" s="22" t="s">
        <v>2</v>
      </c>
      <c r="G609" s="22">
        <v>4</v>
      </c>
      <c r="H609" s="22" t="s">
        <v>9</v>
      </c>
      <c r="I609" s="22">
        <v>3</v>
      </c>
      <c r="J609" s="22">
        <v>5</v>
      </c>
      <c r="K609" s="22">
        <v>2</v>
      </c>
      <c r="L609" s="22" t="s">
        <v>4</v>
      </c>
      <c r="M609" s="22">
        <v>19246</v>
      </c>
      <c r="N609" s="22" t="s">
        <v>5</v>
      </c>
      <c r="O609" s="22">
        <v>40</v>
      </c>
      <c r="P609" s="22">
        <v>3</v>
      </c>
      <c r="Q609" s="22">
        <v>31</v>
      </c>
      <c r="R609" s="22">
        <f t="shared" si="14"/>
        <v>9</v>
      </c>
      <c r="S609" s="22">
        <v>15</v>
      </c>
      <c r="T609" s="22">
        <v>13</v>
      </c>
      <c r="U609" s="22">
        <v>8</v>
      </c>
      <c r="V609" s="22">
        <v>2</v>
      </c>
    </row>
    <row r="610" spans="2:22" x14ac:dyDescent="0.25">
      <c r="B610" s="22">
        <v>35</v>
      </c>
      <c r="C610" s="22">
        <v>0</v>
      </c>
      <c r="D610" s="22" t="s">
        <v>0</v>
      </c>
      <c r="E610" s="22" t="s">
        <v>7</v>
      </c>
      <c r="F610" s="22" t="s">
        <v>2</v>
      </c>
      <c r="G610" s="22">
        <v>4</v>
      </c>
      <c r="H610" s="22" t="s">
        <v>3</v>
      </c>
      <c r="I610" s="22">
        <v>4</v>
      </c>
      <c r="J610" s="22">
        <v>1</v>
      </c>
      <c r="K610" s="22">
        <v>3</v>
      </c>
      <c r="L610" s="22" t="s">
        <v>4</v>
      </c>
      <c r="M610" s="22">
        <v>2506</v>
      </c>
      <c r="N610" s="22" t="s">
        <v>11</v>
      </c>
      <c r="O610" s="22">
        <v>7</v>
      </c>
      <c r="P610" s="22">
        <v>3</v>
      </c>
      <c r="Q610" s="22">
        <v>2</v>
      </c>
      <c r="R610" s="22">
        <f t="shared" si="14"/>
        <v>5</v>
      </c>
      <c r="S610" s="22">
        <v>2</v>
      </c>
      <c r="T610" s="22">
        <v>2</v>
      </c>
      <c r="U610" s="22">
        <v>2</v>
      </c>
      <c r="V610" s="22">
        <v>1</v>
      </c>
    </row>
    <row r="611" spans="2:22" x14ac:dyDescent="0.25">
      <c r="B611" s="22">
        <v>42</v>
      </c>
      <c r="C611" s="22">
        <v>0</v>
      </c>
      <c r="D611" s="22" t="s">
        <v>0</v>
      </c>
      <c r="E611" s="22" t="s">
        <v>7</v>
      </c>
      <c r="F611" s="22" t="s">
        <v>2</v>
      </c>
      <c r="G611" s="22">
        <v>4</v>
      </c>
      <c r="H611" s="22" t="s">
        <v>3</v>
      </c>
      <c r="I611" s="22">
        <v>2</v>
      </c>
      <c r="J611" s="22">
        <v>2</v>
      </c>
      <c r="K611" s="22">
        <v>4</v>
      </c>
      <c r="L611" s="22" t="s">
        <v>10</v>
      </c>
      <c r="M611" s="22">
        <v>6062</v>
      </c>
      <c r="N611" s="22" t="s">
        <v>5</v>
      </c>
      <c r="O611" s="22">
        <v>8</v>
      </c>
      <c r="P611" s="22">
        <v>3</v>
      </c>
      <c r="Q611" s="22">
        <v>4</v>
      </c>
      <c r="R611" s="22">
        <f t="shared" si="14"/>
        <v>4</v>
      </c>
      <c r="S611" s="22">
        <v>3</v>
      </c>
      <c r="T611" s="22">
        <v>0</v>
      </c>
      <c r="U611" s="22">
        <v>2</v>
      </c>
      <c r="V611" s="22">
        <v>1</v>
      </c>
    </row>
    <row r="612" spans="2:22" x14ac:dyDescent="0.25">
      <c r="B612" s="22">
        <v>28</v>
      </c>
      <c r="C612" s="22">
        <v>1</v>
      </c>
      <c r="D612" s="22" t="s">
        <v>0</v>
      </c>
      <c r="E612" s="22" t="s">
        <v>7</v>
      </c>
      <c r="F612" s="22" t="s">
        <v>8</v>
      </c>
      <c r="G612" s="22">
        <v>3</v>
      </c>
      <c r="H612" s="22" t="s">
        <v>9</v>
      </c>
      <c r="I612" s="22">
        <v>3</v>
      </c>
      <c r="J612" s="22">
        <v>1</v>
      </c>
      <c r="K612" s="22">
        <v>3</v>
      </c>
      <c r="L612" s="22" t="s">
        <v>4</v>
      </c>
      <c r="M612" s="22">
        <v>4382</v>
      </c>
      <c r="N612" s="22" t="s">
        <v>11</v>
      </c>
      <c r="O612" s="22">
        <v>5</v>
      </c>
      <c r="P612" s="22">
        <v>2</v>
      </c>
      <c r="Q612" s="22">
        <v>2</v>
      </c>
      <c r="R612" s="22">
        <f t="shared" si="14"/>
        <v>3</v>
      </c>
      <c r="S612" s="22">
        <v>2</v>
      </c>
      <c r="T612" s="22">
        <v>2</v>
      </c>
      <c r="U612" s="22">
        <v>1</v>
      </c>
      <c r="V612" s="22">
        <v>2</v>
      </c>
    </row>
    <row r="613" spans="2:22" x14ac:dyDescent="0.25">
      <c r="B613" s="22">
        <v>36</v>
      </c>
      <c r="C613" s="22">
        <v>0</v>
      </c>
      <c r="D613" s="22" t="s">
        <v>0</v>
      </c>
      <c r="E613" s="22" t="s">
        <v>13</v>
      </c>
      <c r="F613" s="22" t="s">
        <v>13</v>
      </c>
      <c r="G613" s="22">
        <v>3</v>
      </c>
      <c r="H613" s="22" t="s">
        <v>9</v>
      </c>
      <c r="I613" s="22">
        <v>3</v>
      </c>
      <c r="J613" s="22">
        <v>1</v>
      </c>
      <c r="K613" s="22">
        <v>2</v>
      </c>
      <c r="L613" s="22" t="s">
        <v>10</v>
      </c>
      <c r="M613" s="22">
        <v>2143</v>
      </c>
      <c r="N613" s="22" t="s">
        <v>11</v>
      </c>
      <c r="O613" s="22">
        <v>8</v>
      </c>
      <c r="P613" s="22">
        <v>3</v>
      </c>
      <c r="Q613" s="22">
        <v>5</v>
      </c>
      <c r="R613" s="22">
        <f t="shared" si="14"/>
        <v>3</v>
      </c>
      <c r="S613" s="22">
        <v>2</v>
      </c>
      <c r="T613" s="22">
        <v>0</v>
      </c>
      <c r="U613" s="22">
        <v>4</v>
      </c>
      <c r="V613" s="22">
        <v>13</v>
      </c>
    </row>
    <row r="614" spans="2:22" x14ac:dyDescent="0.25">
      <c r="B614" s="22">
        <v>32</v>
      </c>
      <c r="C614" s="22">
        <v>0</v>
      </c>
      <c r="D614" s="22" t="s">
        <v>0</v>
      </c>
      <c r="E614" s="22" t="s">
        <v>7</v>
      </c>
      <c r="F614" s="22" t="s">
        <v>2</v>
      </c>
      <c r="G614" s="22">
        <v>3</v>
      </c>
      <c r="H614" s="22" t="s">
        <v>3</v>
      </c>
      <c r="I614" s="22">
        <v>2</v>
      </c>
      <c r="J614" s="22">
        <v>2</v>
      </c>
      <c r="K614" s="22">
        <v>3</v>
      </c>
      <c r="L614" s="22" t="s">
        <v>10</v>
      </c>
      <c r="M614" s="22">
        <v>6162</v>
      </c>
      <c r="N614" s="22" t="s">
        <v>11</v>
      </c>
      <c r="O614" s="22">
        <v>14</v>
      </c>
      <c r="P614" s="22">
        <v>3</v>
      </c>
      <c r="Q614" s="22">
        <v>14</v>
      </c>
      <c r="R614" s="22">
        <f t="shared" si="14"/>
        <v>0</v>
      </c>
      <c r="S614" s="22">
        <v>13</v>
      </c>
      <c r="T614" s="22">
        <v>6</v>
      </c>
      <c r="U614" s="22">
        <v>8</v>
      </c>
      <c r="V614" s="22">
        <v>4</v>
      </c>
    </row>
    <row r="615" spans="2:22" x14ac:dyDescent="0.25">
      <c r="B615" s="22">
        <v>40</v>
      </c>
      <c r="C615" s="22">
        <v>0</v>
      </c>
      <c r="D615" s="22" t="s">
        <v>6</v>
      </c>
      <c r="E615" s="22" t="s">
        <v>7</v>
      </c>
      <c r="F615" s="22" t="s">
        <v>8</v>
      </c>
      <c r="G615" s="22">
        <v>1</v>
      </c>
      <c r="H615" s="22" t="s">
        <v>9</v>
      </c>
      <c r="I615" s="22">
        <v>2</v>
      </c>
      <c r="J615" s="22">
        <v>2</v>
      </c>
      <c r="K615" s="22">
        <v>3</v>
      </c>
      <c r="L615" s="22" t="s">
        <v>4</v>
      </c>
      <c r="M615" s="22">
        <v>5094</v>
      </c>
      <c r="N615" s="22" t="s">
        <v>11</v>
      </c>
      <c r="O615" s="22">
        <v>10</v>
      </c>
      <c r="P615" s="22">
        <v>3</v>
      </c>
      <c r="Q615" s="22">
        <v>1</v>
      </c>
      <c r="R615" s="22">
        <f t="shared" si="14"/>
        <v>9</v>
      </c>
      <c r="S615" s="22">
        <v>0</v>
      </c>
      <c r="T615" s="22">
        <v>0</v>
      </c>
      <c r="U615" s="22">
        <v>0</v>
      </c>
      <c r="V615" s="22">
        <v>16</v>
      </c>
    </row>
    <row r="616" spans="2:22" x14ac:dyDescent="0.25">
      <c r="B616" s="22">
        <v>30</v>
      </c>
      <c r="C616" s="22">
        <v>0</v>
      </c>
      <c r="D616" s="22" t="s">
        <v>0</v>
      </c>
      <c r="E616" s="22" t="s">
        <v>7</v>
      </c>
      <c r="F616" s="22" t="s">
        <v>8</v>
      </c>
      <c r="G616" s="22">
        <v>3</v>
      </c>
      <c r="H616" s="22" t="s">
        <v>3</v>
      </c>
      <c r="I616" s="22">
        <v>2</v>
      </c>
      <c r="J616" s="22">
        <v>2</v>
      </c>
      <c r="K616" s="22">
        <v>4</v>
      </c>
      <c r="L616" s="22" t="s">
        <v>4</v>
      </c>
      <c r="M616" s="22">
        <v>6877</v>
      </c>
      <c r="N616" s="22" t="s">
        <v>5</v>
      </c>
      <c r="O616" s="22">
        <v>12</v>
      </c>
      <c r="P616" s="22">
        <v>2</v>
      </c>
      <c r="Q616" s="22">
        <v>0</v>
      </c>
      <c r="R616" s="22">
        <f t="shared" si="14"/>
        <v>12</v>
      </c>
      <c r="S616" s="22">
        <v>0</v>
      </c>
      <c r="T616" s="22">
        <v>0</v>
      </c>
      <c r="U616" s="22">
        <v>0</v>
      </c>
      <c r="V616" s="22">
        <v>2</v>
      </c>
    </row>
    <row r="617" spans="2:22" x14ac:dyDescent="0.25">
      <c r="B617" s="22">
        <v>45</v>
      </c>
      <c r="C617" s="22">
        <v>0</v>
      </c>
      <c r="D617" s="22" t="s">
        <v>0</v>
      </c>
      <c r="E617" s="22" t="s">
        <v>7</v>
      </c>
      <c r="F617" s="22" t="s">
        <v>2</v>
      </c>
      <c r="G617" s="22">
        <v>2</v>
      </c>
      <c r="H617" s="22" t="s">
        <v>3</v>
      </c>
      <c r="I617" s="22">
        <v>2</v>
      </c>
      <c r="J617" s="22">
        <v>1</v>
      </c>
      <c r="K617" s="22">
        <v>3</v>
      </c>
      <c r="L617" s="22" t="s">
        <v>4</v>
      </c>
      <c r="M617" s="22">
        <v>2274</v>
      </c>
      <c r="N617" s="22" t="s">
        <v>11</v>
      </c>
      <c r="O617" s="22">
        <v>1</v>
      </c>
      <c r="P617" s="22">
        <v>3</v>
      </c>
      <c r="Q617" s="22">
        <v>1</v>
      </c>
      <c r="R617" s="22">
        <f t="shared" si="14"/>
        <v>0</v>
      </c>
      <c r="S617" s="22">
        <v>0</v>
      </c>
      <c r="T617" s="22">
        <v>0</v>
      </c>
      <c r="U617" s="22">
        <v>0</v>
      </c>
      <c r="V617" s="22">
        <v>2</v>
      </c>
    </row>
    <row r="618" spans="2:22" x14ac:dyDescent="0.25">
      <c r="B618" s="22">
        <v>42</v>
      </c>
      <c r="C618" s="22">
        <v>0</v>
      </c>
      <c r="D618" s="22" t="s">
        <v>0</v>
      </c>
      <c r="E618" s="22" t="s">
        <v>7</v>
      </c>
      <c r="F618" s="22" t="s">
        <v>2</v>
      </c>
      <c r="G618" s="22">
        <v>2</v>
      </c>
      <c r="H618" s="22" t="s">
        <v>9</v>
      </c>
      <c r="I618" s="22">
        <v>3</v>
      </c>
      <c r="J618" s="22">
        <v>2</v>
      </c>
      <c r="K618" s="22">
        <v>2</v>
      </c>
      <c r="L618" s="22" t="s">
        <v>10</v>
      </c>
      <c r="M618" s="22">
        <v>4434</v>
      </c>
      <c r="N618" s="22" t="s">
        <v>11</v>
      </c>
      <c r="O618" s="22">
        <v>10</v>
      </c>
      <c r="P618" s="22">
        <v>2</v>
      </c>
      <c r="Q618" s="22">
        <v>9</v>
      </c>
      <c r="R618" s="22">
        <f t="shared" si="14"/>
        <v>1</v>
      </c>
      <c r="S618" s="22">
        <v>8</v>
      </c>
      <c r="T618" s="22">
        <v>7</v>
      </c>
      <c r="U618" s="22">
        <v>8</v>
      </c>
      <c r="V618" s="22">
        <v>29</v>
      </c>
    </row>
    <row r="619" spans="2:22" x14ac:dyDescent="0.25">
      <c r="B619" s="22">
        <v>38</v>
      </c>
      <c r="C619" s="22">
        <v>0</v>
      </c>
      <c r="D619" s="22" t="s">
        <v>6</v>
      </c>
      <c r="E619" s="22" t="s">
        <v>7</v>
      </c>
      <c r="F619" s="22" t="s">
        <v>2</v>
      </c>
      <c r="G619" s="22">
        <v>1</v>
      </c>
      <c r="H619" s="22" t="s">
        <v>9</v>
      </c>
      <c r="I619" s="22">
        <v>2</v>
      </c>
      <c r="J619" s="22">
        <v>2</v>
      </c>
      <c r="K619" s="22">
        <v>1</v>
      </c>
      <c r="L619" s="22" t="s">
        <v>15</v>
      </c>
      <c r="M619" s="22">
        <v>6288</v>
      </c>
      <c r="N619" s="22" t="s">
        <v>11</v>
      </c>
      <c r="O619" s="22">
        <v>13</v>
      </c>
      <c r="P619" s="22">
        <v>2</v>
      </c>
      <c r="Q619" s="22">
        <v>4</v>
      </c>
      <c r="R619" s="22">
        <f t="shared" si="14"/>
        <v>9</v>
      </c>
      <c r="S619" s="22">
        <v>3</v>
      </c>
      <c r="T619" s="22">
        <v>1</v>
      </c>
      <c r="U619" s="22">
        <v>2</v>
      </c>
      <c r="V619" s="22">
        <v>12</v>
      </c>
    </row>
    <row r="620" spans="2:22" x14ac:dyDescent="0.25">
      <c r="B620" s="22">
        <v>34</v>
      </c>
      <c r="C620" s="22">
        <v>0</v>
      </c>
      <c r="D620" s="22" t="s">
        <v>6</v>
      </c>
      <c r="E620" s="22" t="s">
        <v>7</v>
      </c>
      <c r="F620" s="22" t="s">
        <v>2</v>
      </c>
      <c r="G620" s="22">
        <v>3</v>
      </c>
      <c r="H620" s="22" t="s">
        <v>3</v>
      </c>
      <c r="I620" s="22">
        <v>2</v>
      </c>
      <c r="J620" s="22">
        <v>1</v>
      </c>
      <c r="K620" s="22">
        <v>4</v>
      </c>
      <c r="L620" s="22" t="s">
        <v>4</v>
      </c>
      <c r="M620" s="22">
        <v>2553</v>
      </c>
      <c r="N620" s="22" t="s">
        <v>11</v>
      </c>
      <c r="O620" s="22">
        <v>6</v>
      </c>
      <c r="P620" s="22">
        <v>3</v>
      </c>
      <c r="Q620" s="22">
        <v>5</v>
      </c>
      <c r="R620" s="22">
        <f t="shared" si="14"/>
        <v>1</v>
      </c>
      <c r="S620" s="22">
        <v>2</v>
      </c>
      <c r="T620" s="22">
        <v>1</v>
      </c>
      <c r="U620" s="22">
        <v>3</v>
      </c>
      <c r="V620" s="22">
        <v>16</v>
      </c>
    </row>
    <row r="621" spans="2:22" x14ac:dyDescent="0.25">
      <c r="B621" s="22">
        <v>49</v>
      </c>
      <c r="C621" s="22">
        <v>1</v>
      </c>
      <c r="D621" s="22" t="s">
        <v>0</v>
      </c>
      <c r="E621" s="22" t="s">
        <v>1</v>
      </c>
      <c r="F621" s="22" t="s">
        <v>14</v>
      </c>
      <c r="G621" s="22">
        <v>3</v>
      </c>
      <c r="H621" s="22" t="s">
        <v>3</v>
      </c>
      <c r="I621" s="22">
        <v>3</v>
      </c>
      <c r="J621" s="22">
        <v>3</v>
      </c>
      <c r="K621" s="22">
        <v>4</v>
      </c>
      <c r="L621" s="22" t="s">
        <v>10</v>
      </c>
      <c r="M621" s="22">
        <v>7654</v>
      </c>
      <c r="N621" s="22" t="s">
        <v>11</v>
      </c>
      <c r="O621" s="22">
        <v>9</v>
      </c>
      <c r="P621" s="22">
        <v>4</v>
      </c>
      <c r="Q621" s="22">
        <v>9</v>
      </c>
      <c r="R621" s="22">
        <f t="shared" si="14"/>
        <v>0</v>
      </c>
      <c r="S621" s="22">
        <v>8</v>
      </c>
      <c r="T621" s="22">
        <v>7</v>
      </c>
      <c r="U621" s="22">
        <v>7</v>
      </c>
      <c r="V621" s="22">
        <v>11</v>
      </c>
    </row>
    <row r="622" spans="2:22" x14ac:dyDescent="0.25">
      <c r="B622" s="22">
        <v>55</v>
      </c>
      <c r="C622" s="22">
        <v>1</v>
      </c>
      <c r="D622" s="22" t="s">
        <v>0</v>
      </c>
      <c r="E622" s="22" t="s">
        <v>1</v>
      </c>
      <c r="F622" s="22" t="s">
        <v>8</v>
      </c>
      <c r="G622" s="22">
        <v>3</v>
      </c>
      <c r="H622" s="22" t="s">
        <v>9</v>
      </c>
      <c r="I622" s="22">
        <v>3</v>
      </c>
      <c r="J622" s="22">
        <v>2</v>
      </c>
      <c r="K622" s="22">
        <v>4</v>
      </c>
      <c r="L622" s="22" t="s">
        <v>4</v>
      </c>
      <c r="M622" s="22">
        <v>5160</v>
      </c>
      <c r="N622" s="22" t="s">
        <v>11</v>
      </c>
      <c r="O622" s="22">
        <v>12</v>
      </c>
      <c r="P622" s="22">
        <v>2</v>
      </c>
      <c r="Q622" s="22">
        <v>9</v>
      </c>
      <c r="R622" s="22">
        <f t="shared" si="14"/>
        <v>3</v>
      </c>
      <c r="S622" s="22">
        <v>7</v>
      </c>
      <c r="T622" s="22">
        <v>7</v>
      </c>
      <c r="U622" s="22">
        <v>3</v>
      </c>
      <c r="V622" s="22">
        <v>2</v>
      </c>
    </row>
    <row r="623" spans="2:22" x14ac:dyDescent="0.25">
      <c r="B623" s="22">
        <v>43</v>
      </c>
      <c r="C623" s="22">
        <v>0</v>
      </c>
      <c r="D623" s="22" t="s">
        <v>0</v>
      </c>
      <c r="E623" s="22" t="s">
        <v>7</v>
      </c>
      <c r="F623" s="22" t="s">
        <v>2</v>
      </c>
      <c r="G623" s="22">
        <v>2</v>
      </c>
      <c r="H623" s="22" t="s">
        <v>9</v>
      </c>
      <c r="I623" s="22">
        <v>3</v>
      </c>
      <c r="J623" s="22">
        <v>4</v>
      </c>
      <c r="K623" s="22">
        <v>1</v>
      </c>
      <c r="L623" s="22" t="s">
        <v>10</v>
      </c>
      <c r="M623" s="22">
        <v>17159</v>
      </c>
      <c r="N623" s="22" t="s">
        <v>11</v>
      </c>
      <c r="O623" s="22">
        <v>22</v>
      </c>
      <c r="P623" s="22">
        <v>3</v>
      </c>
      <c r="Q623" s="22">
        <v>4</v>
      </c>
      <c r="R623" s="22">
        <f t="shared" si="14"/>
        <v>18</v>
      </c>
      <c r="S623" s="22">
        <v>1</v>
      </c>
      <c r="T623" s="22">
        <v>1</v>
      </c>
      <c r="U623" s="22">
        <v>0</v>
      </c>
      <c r="V623" s="22">
        <v>14</v>
      </c>
    </row>
    <row r="624" spans="2:22" x14ac:dyDescent="0.25">
      <c r="B624" s="22">
        <v>27</v>
      </c>
      <c r="C624" s="22">
        <v>0</v>
      </c>
      <c r="D624" s="22" t="s">
        <v>0</v>
      </c>
      <c r="E624" s="22" t="s">
        <v>7</v>
      </c>
      <c r="F624" s="22" t="s">
        <v>17</v>
      </c>
      <c r="G624" s="22">
        <v>3</v>
      </c>
      <c r="H624" s="22" t="s">
        <v>9</v>
      </c>
      <c r="I624" s="22">
        <v>2</v>
      </c>
      <c r="J624" s="22">
        <v>3</v>
      </c>
      <c r="K624" s="22">
        <v>4</v>
      </c>
      <c r="L624" s="22" t="s">
        <v>15</v>
      </c>
      <c r="M624" s="22">
        <v>12808</v>
      </c>
      <c r="N624" s="22" t="s">
        <v>5</v>
      </c>
      <c r="O624" s="22">
        <v>9</v>
      </c>
      <c r="P624" s="22">
        <v>3</v>
      </c>
      <c r="Q624" s="22">
        <v>9</v>
      </c>
      <c r="R624" s="22">
        <f t="shared" si="14"/>
        <v>0</v>
      </c>
      <c r="S624" s="22">
        <v>8</v>
      </c>
      <c r="T624" s="22">
        <v>0</v>
      </c>
      <c r="U624" s="22">
        <v>8</v>
      </c>
      <c r="V624" s="22">
        <v>5</v>
      </c>
    </row>
    <row r="625" spans="2:22" x14ac:dyDescent="0.25">
      <c r="B625" s="22">
        <v>35</v>
      </c>
      <c r="C625" s="22">
        <v>0</v>
      </c>
      <c r="D625" s="22" t="s">
        <v>0</v>
      </c>
      <c r="E625" s="22" t="s">
        <v>7</v>
      </c>
      <c r="F625" s="22" t="s">
        <v>20</v>
      </c>
      <c r="G625" s="22">
        <v>3</v>
      </c>
      <c r="H625" s="22" t="s">
        <v>9</v>
      </c>
      <c r="I625" s="22">
        <v>3</v>
      </c>
      <c r="J625" s="22">
        <v>3</v>
      </c>
      <c r="K625" s="22">
        <v>3</v>
      </c>
      <c r="L625" s="22" t="s">
        <v>4</v>
      </c>
      <c r="M625" s="22">
        <v>10221</v>
      </c>
      <c r="N625" s="22" t="s">
        <v>11</v>
      </c>
      <c r="O625" s="22">
        <v>17</v>
      </c>
      <c r="P625" s="22">
        <v>4</v>
      </c>
      <c r="Q625" s="22">
        <v>8</v>
      </c>
      <c r="R625" s="22">
        <f t="shared" si="14"/>
        <v>9</v>
      </c>
      <c r="S625" s="22">
        <v>5</v>
      </c>
      <c r="T625" s="22">
        <v>1</v>
      </c>
      <c r="U625" s="22">
        <v>6</v>
      </c>
      <c r="V625" s="22">
        <v>7</v>
      </c>
    </row>
    <row r="626" spans="2:22" x14ac:dyDescent="0.25">
      <c r="B626" s="22">
        <v>28</v>
      </c>
      <c r="C626" s="22">
        <v>0</v>
      </c>
      <c r="D626" s="22" t="s">
        <v>0</v>
      </c>
      <c r="E626" s="22" t="s">
        <v>1</v>
      </c>
      <c r="F626" s="22" t="s">
        <v>14</v>
      </c>
      <c r="G626" s="22">
        <v>2</v>
      </c>
      <c r="H626" s="22" t="s">
        <v>3</v>
      </c>
      <c r="I626" s="22">
        <v>3</v>
      </c>
      <c r="J626" s="22">
        <v>2</v>
      </c>
      <c r="K626" s="22">
        <v>2</v>
      </c>
      <c r="L626" s="22" t="s">
        <v>10</v>
      </c>
      <c r="M626" s="22">
        <v>4779</v>
      </c>
      <c r="N626" s="22" t="s">
        <v>5</v>
      </c>
      <c r="O626" s="22">
        <v>8</v>
      </c>
      <c r="P626" s="22">
        <v>3</v>
      </c>
      <c r="Q626" s="22">
        <v>8</v>
      </c>
      <c r="R626" s="22">
        <f t="shared" si="14"/>
        <v>0</v>
      </c>
      <c r="S626" s="22">
        <v>7</v>
      </c>
      <c r="T626" s="22">
        <v>7</v>
      </c>
      <c r="U626" s="22">
        <v>5</v>
      </c>
      <c r="V626" s="22">
        <v>2</v>
      </c>
    </row>
    <row r="627" spans="2:22" x14ac:dyDescent="0.25">
      <c r="B627" s="22">
        <v>34</v>
      </c>
      <c r="C627" s="22">
        <v>0</v>
      </c>
      <c r="D627" s="22" t="s">
        <v>0</v>
      </c>
      <c r="E627" s="22" t="s">
        <v>13</v>
      </c>
      <c r="F627" s="22" t="s">
        <v>13</v>
      </c>
      <c r="G627" s="22">
        <v>3</v>
      </c>
      <c r="H627" s="22" t="s">
        <v>9</v>
      </c>
      <c r="I627" s="22">
        <v>3</v>
      </c>
      <c r="J627" s="22">
        <v>1</v>
      </c>
      <c r="K627" s="22">
        <v>4</v>
      </c>
      <c r="L627" s="22" t="s">
        <v>10</v>
      </c>
      <c r="M627" s="22">
        <v>3737</v>
      </c>
      <c r="N627" s="22" t="s">
        <v>11</v>
      </c>
      <c r="O627" s="22">
        <v>4</v>
      </c>
      <c r="P627" s="22">
        <v>1</v>
      </c>
      <c r="Q627" s="22">
        <v>3</v>
      </c>
      <c r="R627" s="22">
        <f t="shared" si="14"/>
        <v>1</v>
      </c>
      <c r="S627" s="22">
        <v>2</v>
      </c>
      <c r="T627" s="22">
        <v>0</v>
      </c>
      <c r="U627" s="22">
        <v>2</v>
      </c>
      <c r="V627" s="22">
        <v>3</v>
      </c>
    </row>
    <row r="628" spans="2:22" x14ac:dyDescent="0.25">
      <c r="B628" s="22">
        <v>26</v>
      </c>
      <c r="C628" s="22">
        <v>1</v>
      </c>
      <c r="D628" s="22" t="s">
        <v>6</v>
      </c>
      <c r="E628" s="22" t="s">
        <v>7</v>
      </c>
      <c r="F628" s="22" t="s">
        <v>8</v>
      </c>
      <c r="G628" s="22">
        <v>3</v>
      </c>
      <c r="H628" s="22" t="s">
        <v>3</v>
      </c>
      <c r="I628" s="22">
        <v>2</v>
      </c>
      <c r="J628" s="22">
        <v>1</v>
      </c>
      <c r="K628" s="22">
        <v>3</v>
      </c>
      <c r="L628" s="22" t="s">
        <v>10</v>
      </c>
      <c r="M628" s="22">
        <v>2366</v>
      </c>
      <c r="N628" s="22" t="s">
        <v>5</v>
      </c>
      <c r="O628" s="22">
        <v>8</v>
      </c>
      <c r="P628" s="22">
        <v>3</v>
      </c>
      <c r="Q628" s="22">
        <v>8</v>
      </c>
      <c r="R628" s="22">
        <f t="shared" si="14"/>
        <v>0</v>
      </c>
      <c r="S628" s="22">
        <v>7</v>
      </c>
      <c r="T628" s="22">
        <v>1</v>
      </c>
      <c r="U628" s="22">
        <v>7</v>
      </c>
      <c r="V628" s="22">
        <v>5</v>
      </c>
    </row>
    <row r="629" spans="2:22" x14ac:dyDescent="0.25">
      <c r="B629" s="22">
        <v>27</v>
      </c>
      <c r="C629" s="22">
        <v>0</v>
      </c>
      <c r="D629" s="22" t="s">
        <v>12</v>
      </c>
      <c r="E629" s="22" t="s">
        <v>7</v>
      </c>
      <c r="F629" s="22" t="s">
        <v>8</v>
      </c>
      <c r="G629" s="22">
        <v>4</v>
      </c>
      <c r="H629" s="22" t="s">
        <v>9</v>
      </c>
      <c r="I629" s="22">
        <v>3</v>
      </c>
      <c r="J629" s="22">
        <v>1</v>
      </c>
      <c r="K629" s="22">
        <v>4</v>
      </c>
      <c r="L629" s="22" t="s">
        <v>10</v>
      </c>
      <c r="M629" s="22">
        <v>1706</v>
      </c>
      <c r="N629" s="22" t="s">
        <v>11</v>
      </c>
      <c r="O629" s="22">
        <v>0</v>
      </c>
      <c r="P629" s="22">
        <v>2</v>
      </c>
      <c r="Q629" s="22">
        <v>0</v>
      </c>
      <c r="R629" s="22">
        <f t="shared" si="14"/>
        <v>0</v>
      </c>
      <c r="S629" s="22">
        <v>0</v>
      </c>
      <c r="T629" s="22">
        <v>0</v>
      </c>
      <c r="U629" s="22">
        <v>0</v>
      </c>
      <c r="V629" s="22">
        <v>3</v>
      </c>
    </row>
    <row r="630" spans="2:22" x14ac:dyDescent="0.25">
      <c r="B630" s="22">
        <v>51</v>
      </c>
      <c r="C630" s="22">
        <v>0</v>
      </c>
      <c r="D630" s="22" t="s">
        <v>0</v>
      </c>
      <c r="E630" s="22" t="s">
        <v>1</v>
      </c>
      <c r="F630" s="22" t="s">
        <v>14</v>
      </c>
      <c r="G630" s="22">
        <v>1</v>
      </c>
      <c r="H630" s="22" t="s">
        <v>3</v>
      </c>
      <c r="I630" s="22">
        <v>3</v>
      </c>
      <c r="J630" s="22">
        <v>4</v>
      </c>
      <c r="K630" s="22">
        <v>3</v>
      </c>
      <c r="L630" s="22" t="s">
        <v>10</v>
      </c>
      <c r="M630" s="22">
        <v>16307</v>
      </c>
      <c r="N630" s="22" t="s">
        <v>11</v>
      </c>
      <c r="O630" s="22">
        <v>29</v>
      </c>
      <c r="P630" s="22">
        <v>2</v>
      </c>
      <c r="Q630" s="22">
        <v>20</v>
      </c>
      <c r="R630" s="22">
        <f t="shared" si="14"/>
        <v>9</v>
      </c>
      <c r="S630" s="22">
        <v>6</v>
      </c>
      <c r="T630" s="22">
        <v>4</v>
      </c>
      <c r="U630" s="22">
        <v>17</v>
      </c>
      <c r="V630" s="22">
        <v>26</v>
      </c>
    </row>
    <row r="631" spans="2:22" x14ac:dyDescent="0.25">
      <c r="B631" s="22">
        <v>44</v>
      </c>
      <c r="C631" s="22">
        <v>0</v>
      </c>
      <c r="D631" s="22" t="s">
        <v>0</v>
      </c>
      <c r="E631" s="22" t="s">
        <v>7</v>
      </c>
      <c r="F631" s="22" t="s">
        <v>8</v>
      </c>
      <c r="G631" s="22">
        <v>4</v>
      </c>
      <c r="H631" s="22" t="s">
        <v>9</v>
      </c>
      <c r="I631" s="22">
        <v>3</v>
      </c>
      <c r="J631" s="22">
        <v>2</v>
      </c>
      <c r="K631" s="22">
        <v>2</v>
      </c>
      <c r="L631" s="22" t="s">
        <v>4</v>
      </c>
      <c r="M631" s="22">
        <v>5933</v>
      </c>
      <c r="N631" s="22" t="s">
        <v>11</v>
      </c>
      <c r="O631" s="22">
        <v>10</v>
      </c>
      <c r="P631" s="22">
        <v>2</v>
      </c>
      <c r="Q631" s="22">
        <v>5</v>
      </c>
      <c r="R631" s="22">
        <f t="shared" si="14"/>
        <v>5</v>
      </c>
      <c r="S631" s="22">
        <v>2</v>
      </c>
      <c r="T631" s="22">
        <v>2</v>
      </c>
      <c r="U631" s="22">
        <v>3</v>
      </c>
      <c r="V631" s="22">
        <v>4</v>
      </c>
    </row>
    <row r="632" spans="2:22" x14ac:dyDescent="0.25">
      <c r="B632" s="22">
        <v>25</v>
      </c>
      <c r="C632" s="22">
        <v>0</v>
      </c>
      <c r="D632" s="22" t="s">
        <v>0</v>
      </c>
      <c r="E632" s="22" t="s">
        <v>7</v>
      </c>
      <c r="F632" s="22" t="s">
        <v>8</v>
      </c>
      <c r="G632" s="22">
        <v>1</v>
      </c>
      <c r="H632" s="22" t="s">
        <v>9</v>
      </c>
      <c r="I632" s="22">
        <v>4</v>
      </c>
      <c r="J632" s="22">
        <v>1</v>
      </c>
      <c r="K632" s="22">
        <v>1</v>
      </c>
      <c r="L632" s="22" t="s">
        <v>4</v>
      </c>
      <c r="M632" s="22">
        <v>3424</v>
      </c>
      <c r="N632" s="22" t="s">
        <v>11</v>
      </c>
      <c r="O632" s="22">
        <v>6</v>
      </c>
      <c r="P632" s="22">
        <v>2</v>
      </c>
      <c r="Q632" s="22">
        <v>4</v>
      </c>
      <c r="R632" s="22">
        <f t="shared" si="14"/>
        <v>2</v>
      </c>
      <c r="S632" s="22">
        <v>3</v>
      </c>
      <c r="T632" s="22">
        <v>0</v>
      </c>
      <c r="U632" s="22">
        <v>1</v>
      </c>
      <c r="V632" s="22">
        <v>2</v>
      </c>
    </row>
    <row r="633" spans="2:22" x14ac:dyDescent="0.25">
      <c r="B633" s="22">
        <v>33</v>
      </c>
      <c r="C633" s="22">
        <v>0</v>
      </c>
      <c r="D633" s="22" t="s">
        <v>0</v>
      </c>
      <c r="E633" s="22" t="s">
        <v>1</v>
      </c>
      <c r="F633" s="22" t="s">
        <v>8</v>
      </c>
      <c r="G633" s="22">
        <v>1</v>
      </c>
      <c r="H633" s="22" t="s">
        <v>9</v>
      </c>
      <c r="I633" s="22">
        <v>4</v>
      </c>
      <c r="J633" s="22">
        <v>2</v>
      </c>
      <c r="K633" s="22">
        <v>1</v>
      </c>
      <c r="L633" s="22" t="s">
        <v>15</v>
      </c>
      <c r="M633" s="22">
        <v>4037</v>
      </c>
      <c r="N633" s="22" t="s">
        <v>11</v>
      </c>
      <c r="O633" s="22">
        <v>9</v>
      </c>
      <c r="P633" s="22">
        <v>3</v>
      </c>
      <c r="Q633" s="22">
        <v>9</v>
      </c>
      <c r="R633" s="22">
        <f t="shared" si="14"/>
        <v>0</v>
      </c>
      <c r="S633" s="22">
        <v>8</v>
      </c>
      <c r="T633" s="22">
        <v>0</v>
      </c>
      <c r="U633" s="22">
        <v>8</v>
      </c>
      <c r="V633" s="22">
        <v>1</v>
      </c>
    </row>
    <row r="634" spans="2:22" x14ac:dyDescent="0.25">
      <c r="B634" s="22">
        <v>35</v>
      </c>
      <c r="C634" s="22">
        <v>0</v>
      </c>
      <c r="D634" s="22" t="s">
        <v>0</v>
      </c>
      <c r="E634" s="22" t="s">
        <v>7</v>
      </c>
      <c r="F634" s="22" t="s">
        <v>8</v>
      </c>
      <c r="G634" s="22">
        <v>3</v>
      </c>
      <c r="H634" s="22" t="s">
        <v>3</v>
      </c>
      <c r="I634" s="22">
        <v>2</v>
      </c>
      <c r="J634" s="22">
        <v>1</v>
      </c>
      <c r="K634" s="22">
        <v>1</v>
      </c>
      <c r="L634" s="22" t="s">
        <v>4</v>
      </c>
      <c r="M634" s="22">
        <v>2559</v>
      </c>
      <c r="N634" s="22" t="s">
        <v>11</v>
      </c>
      <c r="O634" s="22">
        <v>6</v>
      </c>
      <c r="P634" s="22">
        <v>2</v>
      </c>
      <c r="Q634" s="22">
        <v>6</v>
      </c>
      <c r="R634" s="22">
        <f t="shared" si="14"/>
        <v>0</v>
      </c>
      <c r="S634" s="22">
        <v>5</v>
      </c>
      <c r="T634" s="22">
        <v>1</v>
      </c>
      <c r="U634" s="22">
        <v>1</v>
      </c>
      <c r="V634" s="22">
        <v>27</v>
      </c>
    </row>
    <row r="635" spans="2:22" x14ac:dyDescent="0.25">
      <c r="B635" s="22">
        <v>36</v>
      </c>
      <c r="C635" s="22">
        <v>0</v>
      </c>
      <c r="D635" s="22" t="s">
        <v>0</v>
      </c>
      <c r="E635" s="22" t="s">
        <v>1</v>
      </c>
      <c r="F635" s="22" t="s">
        <v>2</v>
      </c>
      <c r="G635" s="22">
        <v>2</v>
      </c>
      <c r="H635" s="22" t="s">
        <v>9</v>
      </c>
      <c r="I635" s="22">
        <v>3</v>
      </c>
      <c r="J635" s="22">
        <v>2</v>
      </c>
      <c r="K635" s="22">
        <v>4</v>
      </c>
      <c r="L635" s="22" t="s">
        <v>10</v>
      </c>
      <c r="M635" s="22">
        <v>6201</v>
      </c>
      <c r="N635" s="22" t="s">
        <v>5</v>
      </c>
      <c r="O635" s="22">
        <v>18</v>
      </c>
      <c r="P635" s="22">
        <v>2</v>
      </c>
      <c r="Q635" s="22">
        <v>18</v>
      </c>
      <c r="R635" s="22">
        <f t="shared" si="14"/>
        <v>0</v>
      </c>
      <c r="S635" s="22">
        <v>14</v>
      </c>
      <c r="T635" s="22">
        <v>4</v>
      </c>
      <c r="U635" s="22">
        <v>11</v>
      </c>
      <c r="V635" s="22">
        <v>1</v>
      </c>
    </row>
    <row r="636" spans="2:22" x14ac:dyDescent="0.25">
      <c r="B636" s="22">
        <v>32</v>
      </c>
      <c r="C636" s="22">
        <v>0</v>
      </c>
      <c r="D636" s="22" t="s">
        <v>0</v>
      </c>
      <c r="E636" s="22" t="s">
        <v>1</v>
      </c>
      <c r="F636" s="22" t="s">
        <v>2</v>
      </c>
      <c r="G636" s="22">
        <v>2</v>
      </c>
      <c r="H636" s="22" t="s">
        <v>9</v>
      </c>
      <c r="I636" s="22">
        <v>3</v>
      </c>
      <c r="J636" s="22">
        <v>2</v>
      </c>
      <c r="K636" s="22">
        <v>4</v>
      </c>
      <c r="L636" s="22" t="s">
        <v>15</v>
      </c>
      <c r="M636" s="22">
        <v>4403</v>
      </c>
      <c r="N636" s="22" t="s">
        <v>11</v>
      </c>
      <c r="O636" s="22">
        <v>8</v>
      </c>
      <c r="P636" s="22">
        <v>2</v>
      </c>
      <c r="Q636" s="22">
        <v>5</v>
      </c>
      <c r="R636" s="22">
        <f t="shared" si="14"/>
        <v>3</v>
      </c>
      <c r="S636" s="22">
        <v>2</v>
      </c>
      <c r="T636" s="22">
        <v>0</v>
      </c>
      <c r="U636" s="22">
        <v>3</v>
      </c>
      <c r="V636" s="22">
        <v>13</v>
      </c>
    </row>
    <row r="637" spans="2:22" x14ac:dyDescent="0.25">
      <c r="B637" s="22">
        <v>30</v>
      </c>
      <c r="C637" s="22">
        <v>0</v>
      </c>
      <c r="D637" s="22" t="s">
        <v>6</v>
      </c>
      <c r="E637" s="22" t="s">
        <v>7</v>
      </c>
      <c r="F637" s="22" t="s">
        <v>2</v>
      </c>
      <c r="G637" s="22">
        <v>2</v>
      </c>
      <c r="H637" s="22" t="s">
        <v>9</v>
      </c>
      <c r="I637" s="22">
        <v>2</v>
      </c>
      <c r="J637" s="22">
        <v>1</v>
      </c>
      <c r="K637" s="22">
        <v>4</v>
      </c>
      <c r="L637" s="22" t="s">
        <v>15</v>
      </c>
      <c r="M637" s="22">
        <v>3761</v>
      </c>
      <c r="N637" s="22" t="s">
        <v>11</v>
      </c>
      <c r="O637" s="22">
        <v>10</v>
      </c>
      <c r="P637" s="22">
        <v>2</v>
      </c>
      <c r="Q637" s="22">
        <v>5</v>
      </c>
      <c r="R637" s="22">
        <f t="shared" si="14"/>
        <v>5</v>
      </c>
      <c r="S637" s="22">
        <v>4</v>
      </c>
      <c r="T637" s="22">
        <v>0</v>
      </c>
      <c r="U637" s="22">
        <v>3</v>
      </c>
      <c r="V637" s="22">
        <v>5</v>
      </c>
    </row>
    <row r="638" spans="2:22" x14ac:dyDescent="0.25">
      <c r="B638" s="22">
        <v>53</v>
      </c>
      <c r="C638" s="22">
        <v>0</v>
      </c>
      <c r="D638" s="22" t="s">
        <v>0</v>
      </c>
      <c r="E638" s="22" t="s">
        <v>1</v>
      </c>
      <c r="F638" s="22" t="s">
        <v>14</v>
      </c>
      <c r="G638" s="22">
        <v>1</v>
      </c>
      <c r="H638" s="22" t="s">
        <v>3</v>
      </c>
      <c r="I638" s="22">
        <v>2</v>
      </c>
      <c r="J638" s="22">
        <v>3</v>
      </c>
      <c r="K638" s="22">
        <v>4</v>
      </c>
      <c r="L638" s="22" t="s">
        <v>10</v>
      </c>
      <c r="M638" s="22">
        <v>10934</v>
      </c>
      <c r="N638" s="22" t="s">
        <v>5</v>
      </c>
      <c r="O638" s="22">
        <v>35</v>
      </c>
      <c r="P638" s="22">
        <v>3</v>
      </c>
      <c r="Q638" s="22">
        <v>5</v>
      </c>
      <c r="R638" s="22">
        <f t="shared" si="14"/>
        <v>30</v>
      </c>
      <c r="S638" s="22">
        <v>2</v>
      </c>
      <c r="T638" s="22">
        <v>0</v>
      </c>
      <c r="U638" s="22">
        <v>4</v>
      </c>
      <c r="V638" s="22">
        <v>7</v>
      </c>
    </row>
    <row r="639" spans="2:22" x14ac:dyDescent="0.25">
      <c r="B639" s="22">
        <v>45</v>
      </c>
      <c r="C639" s="22">
        <v>0</v>
      </c>
      <c r="D639" s="22" t="s">
        <v>0</v>
      </c>
      <c r="E639" s="22" t="s">
        <v>1</v>
      </c>
      <c r="F639" s="22" t="s">
        <v>14</v>
      </c>
      <c r="G639" s="22">
        <v>4</v>
      </c>
      <c r="H639" s="22" t="s">
        <v>9</v>
      </c>
      <c r="I639" s="22">
        <v>3</v>
      </c>
      <c r="J639" s="22">
        <v>3</v>
      </c>
      <c r="K639" s="22">
        <v>1</v>
      </c>
      <c r="L639" s="22" t="s">
        <v>15</v>
      </c>
      <c r="M639" s="22">
        <v>10761</v>
      </c>
      <c r="N639" s="22" t="s">
        <v>5</v>
      </c>
      <c r="O639" s="22">
        <v>18</v>
      </c>
      <c r="P639" s="22">
        <v>3</v>
      </c>
      <c r="Q639" s="22">
        <v>5</v>
      </c>
      <c r="R639" s="22">
        <f t="shared" si="14"/>
        <v>13</v>
      </c>
      <c r="S639" s="22">
        <v>4</v>
      </c>
      <c r="T639" s="22">
        <v>0</v>
      </c>
      <c r="U639" s="22">
        <v>2</v>
      </c>
      <c r="V639" s="22">
        <v>9</v>
      </c>
    </row>
    <row r="640" spans="2:22" x14ac:dyDescent="0.25">
      <c r="B640" s="22">
        <v>32</v>
      </c>
      <c r="C640" s="22">
        <v>0</v>
      </c>
      <c r="D640" s="22" t="s">
        <v>0</v>
      </c>
      <c r="E640" s="22" t="s">
        <v>7</v>
      </c>
      <c r="F640" s="22" t="s">
        <v>8</v>
      </c>
      <c r="G640" s="22">
        <v>3</v>
      </c>
      <c r="H640" s="22" t="s">
        <v>3</v>
      </c>
      <c r="I640" s="22">
        <v>4</v>
      </c>
      <c r="J640" s="22">
        <v>2</v>
      </c>
      <c r="K640" s="22">
        <v>3</v>
      </c>
      <c r="L640" s="22" t="s">
        <v>10</v>
      </c>
      <c r="M640" s="22">
        <v>5175</v>
      </c>
      <c r="N640" s="22" t="s">
        <v>11</v>
      </c>
      <c r="O640" s="22">
        <v>9</v>
      </c>
      <c r="P640" s="22">
        <v>2</v>
      </c>
      <c r="Q640" s="22">
        <v>5</v>
      </c>
      <c r="R640" s="22">
        <f t="shared" si="14"/>
        <v>4</v>
      </c>
      <c r="S640" s="22">
        <v>3</v>
      </c>
      <c r="T640" s="22">
        <v>1</v>
      </c>
      <c r="U640" s="22">
        <v>3</v>
      </c>
      <c r="V640" s="22">
        <v>8</v>
      </c>
    </row>
    <row r="641" spans="2:22" x14ac:dyDescent="0.25">
      <c r="B641" s="22">
        <v>52</v>
      </c>
      <c r="C641" s="22">
        <v>0</v>
      </c>
      <c r="D641" s="22" t="s">
        <v>6</v>
      </c>
      <c r="E641" s="22" t="s">
        <v>7</v>
      </c>
      <c r="F641" s="22" t="s">
        <v>8</v>
      </c>
      <c r="G641" s="22">
        <v>3</v>
      </c>
      <c r="H641" s="22" t="s">
        <v>3</v>
      </c>
      <c r="I641" s="22">
        <v>2</v>
      </c>
      <c r="J641" s="22">
        <v>4</v>
      </c>
      <c r="K641" s="22">
        <v>4</v>
      </c>
      <c r="L641" s="22" t="s">
        <v>10</v>
      </c>
      <c r="M641" s="22">
        <v>13826</v>
      </c>
      <c r="N641" s="22" t="s">
        <v>11</v>
      </c>
      <c r="O641" s="22">
        <v>31</v>
      </c>
      <c r="P641" s="22">
        <v>3</v>
      </c>
      <c r="Q641" s="22">
        <v>9</v>
      </c>
      <c r="R641" s="22">
        <f t="shared" si="14"/>
        <v>22</v>
      </c>
      <c r="S641" s="22">
        <v>8</v>
      </c>
      <c r="T641" s="22">
        <v>0</v>
      </c>
      <c r="U641" s="22">
        <v>0</v>
      </c>
      <c r="V641" s="22">
        <v>25</v>
      </c>
    </row>
    <row r="642" spans="2:22" x14ac:dyDescent="0.25">
      <c r="B642" s="22">
        <v>37</v>
      </c>
      <c r="C642" s="22">
        <v>0</v>
      </c>
      <c r="D642" s="22" t="s">
        <v>0</v>
      </c>
      <c r="E642" s="22" t="s">
        <v>1</v>
      </c>
      <c r="F642" s="22" t="s">
        <v>14</v>
      </c>
      <c r="G642" s="22">
        <v>4</v>
      </c>
      <c r="H642" s="22" t="s">
        <v>9</v>
      </c>
      <c r="I642" s="22">
        <v>2</v>
      </c>
      <c r="J642" s="22">
        <v>2</v>
      </c>
      <c r="K642" s="22">
        <v>3</v>
      </c>
      <c r="L642" s="22" t="s">
        <v>15</v>
      </c>
      <c r="M642" s="22">
        <v>6334</v>
      </c>
      <c r="N642" s="22" t="s">
        <v>11</v>
      </c>
      <c r="O642" s="22">
        <v>9</v>
      </c>
      <c r="P642" s="22">
        <v>3</v>
      </c>
      <c r="Q642" s="22">
        <v>1</v>
      </c>
      <c r="R642" s="22">
        <f t="shared" si="14"/>
        <v>8</v>
      </c>
      <c r="S642" s="22">
        <v>0</v>
      </c>
      <c r="T642" s="22">
        <v>0</v>
      </c>
      <c r="U642" s="22">
        <v>0</v>
      </c>
      <c r="V642" s="22">
        <v>16</v>
      </c>
    </row>
    <row r="643" spans="2:22" x14ac:dyDescent="0.25">
      <c r="B643" s="22">
        <v>28</v>
      </c>
      <c r="C643" s="22">
        <v>0</v>
      </c>
      <c r="D643" s="22" t="s">
        <v>0</v>
      </c>
      <c r="E643" s="22" t="s">
        <v>13</v>
      </c>
      <c r="F643" s="22" t="s">
        <v>8</v>
      </c>
      <c r="G643" s="22">
        <v>2</v>
      </c>
      <c r="H643" s="22" t="s">
        <v>9</v>
      </c>
      <c r="I643" s="22">
        <v>2</v>
      </c>
      <c r="J643" s="22">
        <v>1</v>
      </c>
      <c r="K643" s="22">
        <v>4</v>
      </c>
      <c r="L643" s="22" t="s">
        <v>15</v>
      </c>
      <c r="M643" s="22">
        <v>4936</v>
      </c>
      <c r="N643" s="22" t="s">
        <v>11</v>
      </c>
      <c r="O643" s="22">
        <v>6</v>
      </c>
      <c r="P643" s="22">
        <v>3</v>
      </c>
      <c r="Q643" s="22">
        <v>5</v>
      </c>
      <c r="R643" s="22">
        <f t="shared" si="14"/>
        <v>1</v>
      </c>
      <c r="S643" s="22">
        <v>1</v>
      </c>
      <c r="T643" s="22">
        <v>0</v>
      </c>
      <c r="U643" s="22">
        <v>4</v>
      </c>
      <c r="V643" s="22">
        <v>8</v>
      </c>
    </row>
    <row r="644" spans="2:22" x14ac:dyDescent="0.25">
      <c r="B644" s="22">
        <v>22</v>
      </c>
      <c r="C644" s="22">
        <v>0</v>
      </c>
      <c r="D644" s="22" t="s">
        <v>0</v>
      </c>
      <c r="E644" s="22" t="s">
        <v>7</v>
      </c>
      <c r="F644" s="22" t="s">
        <v>2</v>
      </c>
      <c r="G644" s="22">
        <v>4</v>
      </c>
      <c r="H644" s="22" t="s">
        <v>9</v>
      </c>
      <c r="I644" s="22">
        <v>2</v>
      </c>
      <c r="J644" s="22">
        <v>2</v>
      </c>
      <c r="K644" s="22">
        <v>4</v>
      </c>
      <c r="L644" s="22" t="s">
        <v>10</v>
      </c>
      <c r="M644" s="22">
        <v>4775</v>
      </c>
      <c r="N644" s="22" t="s">
        <v>11</v>
      </c>
      <c r="O644" s="22">
        <v>4</v>
      </c>
      <c r="P644" s="22">
        <v>1</v>
      </c>
      <c r="Q644" s="22">
        <v>2</v>
      </c>
      <c r="R644" s="22">
        <f t="shared" si="14"/>
        <v>2</v>
      </c>
      <c r="S644" s="22">
        <v>2</v>
      </c>
      <c r="T644" s="22">
        <v>2</v>
      </c>
      <c r="U644" s="22">
        <v>2</v>
      </c>
      <c r="V644" s="22">
        <v>1</v>
      </c>
    </row>
    <row r="645" spans="2:22" x14ac:dyDescent="0.25">
      <c r="B645" s="22">
        <v>44</v>
      </c>
      <c r="C645" s="22">
        <v>0</v>
      </c>
      <c r="D645" s="22" t="s">
        <v>0</v>
      </c>
      <c r="E645" s="22" t="s">
        <v>7</v>
      </c>
      <c r="F645" s="22" t="s">
        <v>2</v>
      </c>
      <c r="G645" s="22">
        <v>1</v>
      </c>
      <c r="H645" s="22" t="s">
        <v>9</v>
      </c>
      <c r="I645" s="22">
        <v>4</v>
      </c>
      <c r="J645" s="22">
        <v>1</v>
      </c>
      <c r="K645" s="22">
        <v>4</v>
      </c>
      <c r="L645" s="22" t="s">
        <v>10</v>
      </c>
      <c r="M645" s="22">
        <v>2818</v>
      </c>
      <c r="N645" s="22" t="s">
        <v>5</v>
      </c>
      <c r="O645" s="22">
        <v>10</v>
      </c>
      <c r="P645" s="22">
        <v>2</v>
      </c>
      <c r="Q645" s="22">
        <v>3</v>
      </c>
      <c r="R645" s="22">
        <f t="shared" si="14"/>
        <v>7</v>
      </c>
      <c r="S645" s="22">
        <v>2</v>
      </c>
      <c r="T645" s="22">
        <v>0</v>
      </c>
      <c r="U645" s="22">
        <v>2</v>
      </c>
      <c r="V645" s="22">
        <v>8</v>
      </c>
    </row>
    <row r="646" spans="2:22" x14ac:dyDescent="0.25">
      <c r="B646" s="22">
        <v>42</v>
      </c>
      <c r="C646" s="22">
        <v>0</v>
      </c>
      <c r="D646" s="22" t="s">
        <v>6</v>
      </c>
      <c r="E646" s="22" t="s">
        <v>7</v>
      </c>
      <c r="F646" s="22" t="s">
        <v>8</v>
      </c>
      <c r="G646" s="22">
        <v>2</v>
      </c>
      <c r="H646" s="22" t="s">
        <v>9</v>
      </c>
      <c r="I646" s="22">
        <v>3</v>
      </c>
      <c r="J646" s="22">
        <v>1</v>
      </c>
      <c r="K646" s="22">
        <v>4</v>
      </c>
      <c r="L646" s="22" t="s">
        <v>4</v>
      </c>
      <c r="M646" s="22">
        <v>2515</v>
      </c>
      <c r="N646" s="22" t="s">
        <v>5</v>
      </c>
      <c r="O646" s="22">
        <v>8</v>
      </c>
      <c r="P646" s="22">
        <v>3</v>
      </c>
      <c r="Q646" s="22">
        <v>2</v>
      </c>
      <c r="R646" s="22">
        <f t="shared" si="14"/>
        <v>6</v>
      </c>
      <c r="S646" s="22">
        <v>1</v>
      </c>
      <c r="T646" s="22">
        <v>2</v>
      </c>
      <c r="U646" s="22">
        <v>2</v>
      </c>
      <c r="V646" s="22">
        <v>2</v>
      </c>
    </row>
    <row r="647" spans="2:22" x14ac:dyDescent="0.25">
      <c r="B647" s="22">
        <v>36</v>
      </c>
      <c r="C647" s="22">
        <v>0</v>
      </c>
      <c r="D647" s="22" t="s">
        <v>0</v>
      </c>
      <c r="E647" s="22" t="s">
        <v>13</v>
      </c>
      <c r="F647" s="22" t="s">
        <v>2</v>
      </c>
      <c r="G647" s="22">
        <v>1</v>
      </c>
      <c r="H647" s="22" t="s">
        <v>9</v>
      </c>
      <c r="I647" s="22">
        <v>2</v>
      </c>
      <c r="J647" s="22">
        <v>1</v>
      </c>
      <c r="K647" s="22">
        <v>1</v>
      </c>
      <c r="L647" s="22" t="s">
        <v>10</v>
      </c>
      <c r="M647" s="22">
        <v>2342</v>
      </c>
      <c r="N647" s="22" t="s">
        <v>11</v>
      </c>
      <c r="O647" s="22">
        <v>6</v>
      </c>
      <c r="P647" s="22">
        <v>3</v>
      </c>
      <c r="Q647" s="22">
        <v>5</v>
      </c>
      <c r="R647" s="22">
        <f t="shared" si="14"/>
        <v>1</v>
      </c>
      <c r="S647" s="22">
        <v>4</v>
      </c>
      <c r="T647" s="22">
        <v>0</v>
      </c>
      <c r="U647" s="22">
        <v>3</v>
      </c>
      <c r="V647" s="22">
        <v>8</v>
      </c>
    </row>
    <row r="648" spans="2:22" x14ac:dyDescent="0.25">
      <c r="B648" s="22">
        <v>25</v>
      </c>
      <c r="C648" s="22">
        <v>0</v>
      </c>
      <c r="D648" s="22" t="s">
        <v>0</v>
      </c>
      <c r="E648" s="22" t="s">
        <v>1</v>
      </c>
      <c r="F648" s="22" t="s">
        <v>20</v>
      </c>
      <c r="G648" s="22">
        <v>3</v>
      </c>
      <c r="H648" s="22" t="s">
        <v>9</v>
      </c>
      <c r="I648" s="22">
        <v>3</v>
      </c>
      <c r="J648" s="22">
        <v>2</v>
      </c>
      <c r="K648" s="22">
        <v>1</v>
      </c>
      <c r="L648" s="22" t="s">
        <v>10</v>
      </c>
      <c r="M648" s="22">
        <v>4194</v>
      </c>
      <c r="N648" s="22" t="s">
        <v>5</v>
      </c>
      <c r="O648" s="22">
        <v>5</v>
      </c>
      <c r="P648" s="22">
        <v>3</v>
      </c>
      <c r="Q648" s="22">
        <v>5</v>
      </c>
      <c r="R648" s="22">
        <f t="shared" si="14"/>
        <v>0</v>
      </c>
      <c r="S648" s="22">
        <v>3</v>
      </c>
      <c r="T648" s="22">
        <v>0</v>
      </c>
      <c r="U648" s="22">
        <v>3</v>
      </c>
      <c r="V648" s="22">
        <v>3</v>
      </c>
    </row>
    <row r="649" spans="2:22" x14ac:dyDescent="0.25">
      <c r="B649" s="22">
        <v>35</v>
      </c>
      <c r="C649" s="22">
        <v>0</v>
      </c>
      <c r="D649" s="22" t="s">
        <v>0</v>
      </c>
      <c r="E649" s="22" t="s">
        <v>7</v>
      </c>
      <c r="F649" s="22" t="s">
        <v>2</v>
      </c>
      <c r="G649" s="22">
        <v>4</v>
      </c>
      <c r="H649" s="22" t="s">
        <v>3</v>
      </c>
      <c r="I649" s="22">
        <v>2</v>
      </c>
      <c r="J649" s="22">
        <v>3</v>
      </c>
      <c r="K649" s="22">
        <v>3</v>
      </c>
      <c r="L649" s="22" t="s">
        <v>10</v>
      </c>
      <c r="M649" s="22">
        <v>10685</v>
      </c>
      <c r="N649" s="22" t="s">
        <v>5</v>
      </c>
      <c r="O649" s="22">
        <v>17</v>
      </c>
      <c r="P649" s="22">
        <v>3</v>
      </c>
      <c r="Q649" s="22">
        <v>17</v>
      </c>
      <c r="R649" s="22">
        <f t="shared" si="14"/>
        <v>0</v>
      </c>
      <c r="S649" s="22">
        <v>14</v>
      </c>
      <c r="T649" s="22">
        <v>5</v>
      </c>
      <c r="U649" s="22">
        <v>15</v>
      </c>
      <c r="V649" s="22">
        <v>9</v>
      </c>
    </row>
    <row r="650" spans="2:22" x14ac:dyDescent="0.25">
      <c r="B650" s="22">
        <v>35</v>
      </c>
      <c r="C650" s="22">
        <v>1</v>
      </c>
      <c r="D650" s="22" t="s">
        <v>6</v>
      </c>
      <c r="E650" s="22" t="s">
        <v>7</v>
      </c>
      <c r="F650" s="22" t="s">
        <v>2</v>
      </c>
      <c r="G650" s="22">
        <v>4</v>
      </c>
      <c r="H650" s="22" t="s">
        <v>3</v>
      </c>
      <c r="I650" s="22">
        <v>3</v>
      </c>
      <c r="J650" s="22">
        <v>1</v>
      </c>
      <c r="K650" s="22">
        <v>2</v>
      </c>
      <c r="L650" s="22" t="s">
        <v>15</v>
      </c>
      <c r="M650" s="22">
        <v>2022</v>
      </c>
      <c r="N650" s="22" t="s">
        <v>5</v>
      </c>
      <c r="O650" s="22">
        <v>10</v>
      </c>
      <c r="P650" s="22">
        <v>2</v>
      </c>
      <c r="Q650" s="22">
        <v>10</v>
      </c>
      <c r="R650" s="22">
        <f t="shared" si="14"/>
        <v>0</v>
      </c>
      <c r="S650" s="22">
        <v>2</v>
      </c>
      <c r="T650" s="22">
        <v>7</v>
      </c>
      <c r="U650" s="22">
        <v>8</v>
      </c>
      <c r="V650" s="22">
        <v>25</v>
      </c>
    </row>
    <row r="651" spans="2:22" x14ac:dyDescent="0.25">
      <c r="B651" s="22">
        <v>32</v>
      </c>
      <c r="C651" s="22">
        <v>0</v>
      </c>
      <c r="D651" s="22" t="s">
        <v>12</v>
      </c>
      <c r="E651" s="22" t="s">
        <v>7</v>
      </c>
      <c r="F651" s="22" t="s">
        <v>2</v>
      </c>
      <c r="G651" s="22">
        <v>4</v>
      </c>
      <c r="H651" s="22" t="s">
        <v>9</v>
      </c>
      <c r="I651" s="22">
        <v>3</v>
      </c>
      <c r="J651" s="22">
        <v>1</v>
      </c>
      <c r="K651" s="22">
        <v>4</v>
      </c>
      <c r="L651" s="22" t="s">
        <v>15</v>
      </c>
      <c r="M651" s="22">
        <v>2314</v>
      </c>
      <c r="N651" s="22" t="s">
        <v>11</v>
      </c>
      <c r="O651" s="22">
        <v>4</v>
      </c>
      <c r="P651" s="22">
        <v>3</v>
      </c>
      <c r="Q651" s="22">
        <v>3</v>
      </c>
      <c r="R651" s="22">
        <f t="shared" si="14"/>
        <v>1</v>
      </c>
      <c r="S651" s="22">
        <v>0</v>
      </c>
      <c r="T651" s="22">
        <v>0</v>
      </c>
      <c r="U651" s="22">
        <v>2</v>
      </c>
      <c r="V651" s="22">
        <v>1</v>
      </c>
    </row>
    <row r="652" spans="2:22" x14ac:dyDescent="0.25">
      <c r="B652" s="22">
        <v>25</v>
      </c>
      <c r="C652" s="22">
        <v>0</v>
      </c>
      <c r="D652" s="22" t="s">
        <v>0</v>
      </c>
      <c r="E652" s="22" t="s">
        <v>1</v>
      </c>
      <c r="F652" s="22" t="s">
        <v>14</v>
      </c>
      <c r="G652" s="22">
        <v>3</v>
      </c>
      <c r="H652" s="22" t="s">
        <v>9</v>
      </c>
      <c r="I652" s="22">
        <v>2</v>
      </c>
      <c r="J652" s="22">
        <v>2</v>
      </c>
      <c r="K652" s="22">
        <v>1</v>
      </c>
      <c r="L652" s="22" t="s">
        <v>10</v>
      </c>
      <c r="M652" s="22">
        <v>4256</v>
      </c>
      <c r="N652" s="22" t="s">
        <v>11</v>
      </c>
      <c r="O652" s="22">
        <v>5</v>
      </c>
      <c r="P652" s="22">
        <v>4</v>
      </c>
      <c r="Q652" s="22">
        <v>5</v>
      </c>
      <c r="R652" s="22">
        <f t="shared" si="14"/>
        <v>0</v>
      </c>
      <c r="S652" s="22">
        <v>2</v>
      </c>
      <c r="T652" s="22">
        <v>0</v>
      </c>
      <c r="U652" s="22">
        <v>3</v>
      </c>
      <c r="V652" s="22">
        <v>4</v>
      </c>
    </row>
    <row r="653" spans="2:22" x14ac:dyDescent="0.25">
      <c r="B653" s="22">
        <v>49</v>
      </c>
      <c r="C653" s="22">
        <v>0</v>
      </c>
      <c r="D653" s="22" t="s">
        <v>0</v>
      </c>
      <c r="E653" s="22" t="s">
        <v>7</v>
      </c>
      <c r="F653" s="22" t="s">
        <v>17</v>
      </c>
      <c r="G653" s="22">
        <v>3</v>
      </c>
      <c r="H653" s="22" t="s">
        <v>3</v>
      </c>
      <c r="I653" s="22">
        <v>3</v>
      </c>
      <c r="J653" s="22">
        <v>1</v>
      </c>
      <c r="K653" s="22">
        <v>1</v>
      </c>
      <c r="L653" s="22" t="s">
        <v>10</v>
      </c>
      <c r="M653" s="22">
        <v>3580</v>
      </c>
      <c r="N653" s="22" t="s">
        <v>11</v>
      </c>
      <c r="O653" s="22">
        <v>7</v>
      </c>
      <c r="P653" s="22">
        <v>3</v>
      </c>
      <c r="Q653" s="22">
        <v>4</v>
      </c>
      <c r="R653" s="22">
        <f t="shared" si="14"/>
        <v>3</v>
      </c>
      <c r="S653" s="22">
        <v>2</v>
      </c>
      <c r="T653" s="22">
        <v>0</v>
      </c>
      <c r="U653" s="22">
        <v>2</v>
      </c>
      <c r="V653" s="22">
        <v>1</v>
      </c>
    </row>
    <row r="654" spans="2:22" x14ac:dyDescent="0.25">
      <c r="B654" s="22">
        <v>24</v>
      </c>
      <c r="C654" s="22">
        <v>0</v>
      </c>
      <c r="D654" s="22" t="s">
        <v>12</v>
      </c>
      <c r="E654" s="22" t="s">
        <v>7</v>
      </c>
      <c r="F654" s="22" t="s">
        <v>2</v>
      </c>
      <c r="G654" s="22">
        <v>1</v>
      </c>
      <c r="H654" s="22" t="s">
        <v>9</v>
      </c>
      <c r="I654" s="22">
        <v>2</v>
      </c>
      <c r="J654" s="22">
        <v>1</v>
      </c>
      <c r="K654" s="22">
        <v>4</v>
      </c>
      <c r="L654" s="22" t="s">
        <v>10</v>
      </c>
      <c r="M654" s="22">
        <v>3162</v>
      </c>
      <c r="N654" s="22" t="s">
        <v>11</v>
      </c>
      <c r="O654" s="22">
        <v>6</v>
      </c>
      <c r="P654" s="22">
        <v>2</v>
      </c>
      <c r="Q654" s="22">
        <v>5</v>
      </c>
      <c r="R654" s="22">
        <f t="shared" si="14"/>
        <v>1</v>
      </c>
      <c r="S654" s="22">
        <v>2</v>
      </c>
      <c r="T654" s="22">
        <v>3</v>
      </c>
      <c r="U654" s="22">
        <v>4</v>
      </c>
      <c r="V654" s="22">
        <v>4</v>
      </c>
    </row>
    <row r="655" spans="2:22" x14ac:dyDescent="0.25">
      <c r="B655" s="22">
        <v>32</v>
      </c>
      <c r="C655" s="22">
        <v>0</v>
      </c>
      <c r="D655" s="22" t="s">
        <v>6</v>
      </c>
      <c r="E655" s="22" t="s">
        <v>1</v>
      </c>
      <c r="F655" s="22" t="s">
        <v>2</v>
      </c>
      <c r="G655" s="22">
        <v>2</v>
      </c>
      <c r="H655" s="22" t="s">
        <v>9</v>
      </c>
      <c r="I655" s="22">
        <v>3</v>
      </c>
      <c r="J655" s="22">
        <v>2</v>
      </c>
      <c r="K655" s="22">
        <v>2</v>
      </c>
      <c r="L655" s="22" t="s">
        <v>10</v>
      </c>
      <c r="M655" s="22">
        <v>6524</v>
      </c>
      <c r="N655" s="22" t="s">
        <v>11</v>
      </c>
      <c r="O655" s="22">
        <v>10</v>
      </c>
      <c r="P655" s="22">
        <v>3</v>
      </c>
      <c r="Q655" s="22">
        <v>10</v>
      </c>
      <c r="R655" s="22">
        <f t="shared" ref="R655:R718" si="15">O655-Q655</f>
        <v>0</v>
      </c>
      <c r="S655" s="22">
        <v>8</v>
      </c>
      <c r="T655" s="22">
        <v>5</v>
      </c>
      <c r="U655" s="22">
        <v>3</v>
      </c>
      <c r="V655" s="22">
        <v>5</v>
      </c>
    </row>
    <row r="656" spans="2:22" x14ac:dyDescent="0.25">
      <c r="B656" s="22">
        <v>38</v>
      </c>
      <c r="C656" s="22">
        <v>0</v>
      </c>
      <c r="D656" s="22" t="s">
        <v>0</v>
      </c>
      <c r="E656" s="22" t="s">
        <v>1</v>
      </c>
      <c r="F656" s="22" t="s">
        <v>14</v>
      </c>
      <c r="G656" s="22">
        <v>2</v>
      </c>
      <c r="H656" s="22" t="s">
        <v>9</v>
      </c>
      <c r="I656" s="22">
        <v>2</v>
      </c>
      <c r="J656" s="22">
        <v>1</v>
      </c>
      <c r="K656" s="22">
        <v>2</v>
      </c>
      <c r="L656" s="22" t="s">
        <v>10</v>
      </c>
      <c r="M656" s="22">
        <v>2899</v>
      </c>
      <c r="N656" s="22" t="s">
        <v>11</v>
      </c>
      <c r="O656" s="22">
        <v>3</v>
      </c>
      <c r="P656" s="22">
        <v>3</v>
      </c>
      <c r="Q656" s="22">
        <v>2</v>
      </c>
      <c r="R656" s="22">
        <f t="shared" si="15"/>
        <v>1</v>
      </c>
      <c r="S656" s="22">
        <v>2</v>
      </c>
      <c r="T656" s="22">
        <v>1</v>
      </c>
      <c r="U656" s="22">
        <v>2</v>
      </c>
      <c r="V656" s="22">
        <v>9</v>
      </c>
    </row>
    <row r="657" spans="2:22" x14ac:dyDescent="0.25">
      <c r="B657" s="22">
        <v>42</v>
      </c>
      <c r="C657" s="22">
        <v>0</v>
      </c>
      <c r="D657" s="22" t="s">
        <v>0</v>
      </c>
      <c r="E657" s="22" t="s">
        <v>7</v>
      </c>
      <c r="F657" s="22" t="s">
        <v>2</v>
      </c>
      <c r="G657" s="22">
        <v>3</v>
      </c>
      <c r="H657" s="22" t="s">
        <v>3</v>
      </c>
      <c r="I657" s="22">
        <v>4</v>
      </c>
      <c r="J657" s="22">
        <v>2</v>
      </c>
      <c r="K657" s="22">
        <v>4</v>
      </c>
      <c r="L657" s="22" t="s">
        <v>10</v>
      </c>
      <c r="M657" s="22">
        <v>5231</v>
      </c>
      <c r="N657" s="22" t="s">
        <v>5</v>
      </c>
      <c r="O657" s="22">
        <v>17</v>
      </c>
      <c r="P657" s="22">
        <v>2</v>
      </c>
      <c r="Q657" s="22">
        <v>5</v>
      </c>
      <c r="R657" s="22">
        <f t="shared" si="15"/>
        <v>12</v>
      </c>
      <c r="S657" s="22">
        <v>3</v>
      </c>
      <c r="T657" s="22">
        <v>1</v>
      </c>
      <c r="U657" s="22">
        <v>3</v>
      </c>
      <c r="V657" s="22">
        <v>3</v>
      </c>
    </row>
    <row r="658" spans="2:22" x14ac:dyDescent="0.25">
      <c r="B658" s="22">
        <v>31</v>
      </c>
      <c r="C658" s="22">
        <v>0</v>
      </c>
      <c r="D658" s="22" t="s">
        <v>0</v>
      </c>
      <c r="E658" s="22" t="s">
        <v>7</v>
      </c>
      <c r="F658" s="22" t="s">
        <v>2</v>
      </c>
      <c r="G658" s="22">
        <v>4</v>
      </c>
      <c r="H658" s="22" t="s">
        <v>9</v>
      </c>
      <c r="I658" s="22">
        <v>3</v>
      </c>
      <c r="J658" s="22">
        <v>1</v>
      </c>
      <c r="K658" s="22">
        <v>4</v>
      </c>
      <c r="L658" s="22" t="s">
        <v>10</v>
      </c>
      <c r="M658" s="22">
        <v>2356</v>
      </c>
      <c r="N658" s="22" t="s">
        <v>5</v>
      </c>
      <c r="O658" s="22">
        <v>8</v>
      </c>
      <c r="P658" s="22">
        <v>3</v>
      </c>
      <c r="Q658" s="22">
        <v>6</v>
      </c>
      <c r="R658" s="22">
        <f t="shared" si="15"/>
        <v>2</v>
      </c>
      <c r="S658" s="22">
        <v>4</v>
      </c>
      <c r="T658" s="22">
        <v>0</v>
      </c>
      <c r="U658" s="22">
        <v>2</v>
      </c>
      <c r="V658" s="22">
        <v>11</v>
      </c>
    </row>
    <row r="659" spans="2:22" x14ac:dyDescent="0.25">
      <c r="B659" s="22">
        <v>29</v>
      </c>
      <c r="C659" s="22">
        <v>1</v>
      </c>
      <c r="D659" s="22" t="s">
        <v>0</v>
      </c>
      <c r="E659" s="22" t="s">
        <v>1</v>
      </c>
      <c r="F659" s="22" t="s">
        <v>8</v>
      </c>
      <c r="G659" s="22">
        <v>2</v>
      </c>
      <c r="H659" s="22" t="s">
        <v>3</v>
      </c>
      <c r="I659" s="22">
        <v>2</v>
      </c>
      <c r="J659" s="22">
        <v>1</v>
      </c>
      <c r="K659" s="22">
        <v>3</v>
      </c>
      <c r="L659" s="22" t="s">
        <v>15</v>
      </c>
      <c r="M659" s="22">
        <v>2800</v>
      </c>
      <c r="N659" s="22" t="s">
        <v>5</v>
      </c>
      <c r="O659" s="22">
        <v>5</v>
      </c>
      <c r="P659" s="22">
        <v>3</v>
      </c>
      <c r="Q659" s="22">
        <v>3</v>
      </c>
      <c r="R659" s="22">
        <f t="shared" si="15"/>
        <v>2</v>
      </c>
      <c r="S659" s="22">
        <v>2</v>
      </c>
      <c r="T659" s="22">
        <v>0</v>
      </c>
      <c r="U659" s="22">
        <v>2</v>
      </c>
      <c r="V659" s="22">
        <v>1</v>
      </c>
    </row>
    <row r="660" spans="2:22" x14ac:dyDescent="0.25">
      <c r="B660" s="22">
        <v>53</v>
      </c>
      <c r="C660" s="22">
        <v>0</v>
      </c>
      <c r="D660" s="22" t="s">
        <v>0</v>
      </c>
      <c r="E660" s="22" t="s">
        <v>1</v>
      </c>
      <c r="F660" s="22" t="s">
        <v>14</v>
      </c>
      <c r="G660" s="22">
        <v>1</v>
      </c>
      <c r="H660" s="22" t="s">
        <v>9</v>
      </c>
      <c r="I660" s="22">
        <v>3</v>
      </c>
      <c r="J660" s="22">
        <v>4</v>
      </c>
      <c r="K660" s="22">
        <v>4</v>
      </c>
      <c r="L660" s="22" t="s">
        <v>10</v>
      </c>
      <c r="M660" s="22">
        <v>11836</v>
      </c>
      <c r="N660" s="22" t="s">
        <v>11</v>
      </c>
      <c r="O660" s="22">
        <v>28</v>
      </c>
      <c r="P660" s="22">
        <v>3</v>
      </c>
      <c r="Q660" s="22">
        <v>2</v>
      </c>
      <c r="R660" s="22">
        <f t="shared" si="15"/>
        <v>26</v>
      </c>
      <c r="S660" s="22">
        <v>0</v>
      </c>
      <c r="T660" s="22">
        <v>2</v>
      </c>
      <c r="U660" s="22">
        <v>2</v>
      </c>
      <c r="V660" s="22">
        <v>8</v>
      </c>
    </row>
    <row r="661" spans="2:22" x14ac:dyDescent="0.25">
      <c r="B661" s="22">
        <v>35</v>
      </c>
      <c r="C661" s="22">
        <v>0</v>
      </c>
      <c r="D661" s="22" t="s">
        <v>0</v>
      </c>
      <c r="E661" s="22" t="s">
        <v>7</v>
      </c>
      <c r="F661" s="22" t="s">
        <v>17</v>
      </c>
      <c r="G661" s="22">
        <v>4</v>
      </c>
      <c r="H661" s="22" t="s">
        <v>9</v>
      </c>
      <c r="I661" s="22">
        <v>2</v>
      </c>
      <c r="J661" s="22">
        <v>3</v>
      </c>
      <c r="K661" s="22">
        <v>2</v>
      </c>
      <c r="L661" s="22" t="s">
        <v>10</v>
      </c>
      <c r="M661" s="22">
        <v>10903</v>
      </c>
      <c r="N661" s="22" t="s">
        <v>11</v>
      </c>
      <c r="O661" s="22">
        <v>16</v>
      </c>
      <c r="P661" s="22">
        <v>3</v>
      </c>
      <c r="Q661" s="22">
        <v>13</v>
      </c>
      <c r="R661" s="22">
        <f t="shared" si="15"/>
        <v>3</v>
      </c>
      <c r="S661" s="22">
        <v>10</v>
      </c>
      <c r="T661" s="22">
        <v>4</v>
      </c>
      <c r="U661" s="22">
        <v>8</v>
      </c>
      <c r="V661" s="22">
        <v>25</v>
      </c>
    </row>
    <row r="662" spans="2:22" x14ac:dyDescent="0.25">
      <c r="B662" s="22">
        <v>37</v>
      </c>
      <c r="C662" s="22">
        <v>0</v>
      </c>
      <c r="D662" s="22" t="s">
        <v>6</v>
      </c>
      <c r="E662" s="22" t="s">
        <v>1</v>
      </c>
      <c r="F662" s="22" t="s">
        <v>8</v>
      </c>
      <c r="G662" s="22">
        <v>3</v>
      </c>
      <c r="H662" s="22" t="s">
        <v>3</v>
      </c>
      <c r="I662" s="22">
        <v>3</v>
      </c>
      <c r="J662" s="22">
        <v>1</v>
      </c>
      <c r="K662" s="22">
        <v>4</v>
      </c>
      <c r="L662" s="22" t="s">
        <v>10</v>
      </c>
      <c r="M662" s="22">
        <v>2973</v>
      </c>
      <c r="N662" s="22" t="s">
        <v>11</v>
      </c>
      <c r="O662" s="22">
        <v>10</v>
      </c>
      <c r="P662" s="22">
        <v>3</v>
      </c>
      <c r="Q662" s="22">
        <v>5</v>
      </c>
      <c r="R662" s="22">
        <f t="shared" si="15"/>
        <v>5</v>
      </c>
      <c r="S662" s="22">
        <v>4</v>
      </c>
      <c r="T662" s="22">
        <v>0</v>
      </c>
      <c r="U662" s="22">
        <v>0</v>
      </c>
      <c r="V662" s="22">
        <v>21</v>
      </c>
    </row>
    <row r="663" spans="2:22" x14ac:dyDescent="0.25">
      <c r="B663" s="22">
        <v>53</v>
      </c>
      <c r="C663" s="22">
        <v>0</v>
      </c>
      <c r="D663" s="22" t="s">
        <v>0</v>
      </c>
      <c r="E663" s="22" t="s">
        <v>7</v>
      </c>
      <c r="F663" s="22" t="s">
        <v>2</v>
      </c>
      <c r="G663" s="22">
        <v>4</v>
      </c>
      <c r="H663" s="22" t="s">
        <v>3</v>
      </c>
      <c r="I663" s="22">
        <v>3</v>
      </c>
      <c r="J663" s="22">
        <v>4</v>
      </c>
      <c r="K663" s="22">
        <v>4</v>
      </c>
      <c r="L663" s="22" t="s">
        <v>4</v>
      </c>
      <c r="M663" s="22">
        <v>14275</v>
      </c>
      <c r="N663" s="22" t="s">
        <v>11</v>
      </c>
      <c r="O663" s="22">
        <v>33</v>
      </c>
      <c r="P663" s="22">
        <v>3</v>
      </c>
      <c r="Q663" s="22">
        <v>12</v>
      </c>
      <c r="R663" s="22">
        <f t="shared" si="15"/>
        <v>21</v>
      </c>
      <c r="S663" s="22">
        <v>9</v>
      </c>
      <c r="T663" s="22">
        <v>3</v>
      </c>
      <c r="U663" s="22">
        <v>8</v>
      </c>
      <c r="V663" s="22">
        <v>23</v>
      </c>
    </row>
    <row r="664" spans="2:22" x14ac:dyDescent="0.25">
      <c r="B664" s="22">
        <v>43</v>
      </c>
      <c r="C664" s="22">
        <v>0</v>
      </c>
      <c r="D664" s="22" t="s">
        <v>6</v>
      </c>
      <c r="E664" s="22" t="s">
        <v>7</v>
      </c>
      <c r="F664" s="22" t="s">
        <v>2</v>
      </c>
      <c r="G664" s="22">
        <v>4</v>
      </c>
      <c r="H664" s="22" t="s">
        <v>3</v>
      </c>
      <c r="I664" s="22">
        <v>3</v>
      </c>
      <c r="J664" s="22">
        <v>2</v>
      </c>
      <c r="K664" s="22">
        <v>4</v>
      </c>
      <c r="L664" s="22" t="s">
        <v>10</v>
      </c>
      <c r="M664" s="22">
        <v>5562</v>
      </c>
      <c r="N664" s="22" t="s">
        <v>11</v>
      </c>
      <c r="O664" s="22">
        <v>12</v>
      </c>
      <c r="P664" s="22">
        <v>2</v>
      </c>
      <c r="Q664" s="22">
        <v>5</v>
      </c>
      <c r="R664" s="22">
        <f t="shared" si="15"/>
        <v>7</v>
      </c>
      <c r="S664" s="22">
        <v>2</v>
      </c>
      <c r="T664" s="22">
        <v>2</v>
      </c>
      <c r="U664" s="22">
        <v>2</v>
      </c>
      <c r="V664" s="22">
        <v>1</v>
      </c>
    </row>
    <row r="665" spans="2:22" x14ac:dyDescent="0.25">
      <c r="B665" s="22">
        <v>47</v>
      </c>
      <c r="C665" s="22">
        <v>0</v>
      </c>
      <c r="D665" s="22" t="s">
        <v>0</v>
      </c>
      <c r="E665" s="22" t="s">
        <v>1</v>
      </c>
      <c r="F665" s="22" t="s">
        <v>14</v>
      </c>
      <c r="G665" s="22">
        <v>3</v>
      </c>
      <c r="H665" s="22" t="s">
        <v>3</v>
      </c>
      <c r="I665" s="22">
        <v>3</v>
      </c>
      <c r="J665" s="22">
        <v>2</v>
      </c>
      <c r="K665" s="22">
        <v>4</v>
      </c>
      <c r="L665" s="22" t="s">
        <v>10</v>
      </c>
      <c r="M665" s="22">
        <v>4537</v>
      </c>
      <c r="N665" s="22" t="s">
        <v>5</v>
      </c>
      <c r="O665" s="22">
        <v>8</v>
      </c>
      <c r="P665" s="22">
        <v>3</v>
      </c>
      <c r="Q665" s="22">
        <v>7</v>
      </c>
      <c r="R665" s="22">
        <f t="shared" si="15"/>
        <v>1</v>
      </c>
      <c r="S665" s="22">
        <v>6</v>
      </c>
      <c r="T665" s="22">
        <v>7</v>
      </c>
      <c r="U665" s="22">
        <v>7</v>
      </c>
      <c r="V665" s="22">
        <v>2</v>
      </c>
    </row>
    <row r="666" spans="2:22" x14ac:dyDescent="0.25">
      <c r="B666" s="22">
        <v>37</v>
      </c>
      <c r="C666" s="22">
        <v>0</v>
      </c>
      <c r="D666" s="22" t="s">
        <v>12</v>
      </c>
      <c r="E666" s="22" t="s">
        <v>1</v>
      </c>
      <c r="F666" s="22" t="s">
        <v>8</v>
      </c>
      <c r="G666" s="22">
        <v>1</v>
      </c>
      <c r="H666" s="22" t="s">
        <v>9</v>
      </c>
      <c r="I666" s="22">
        <v>3</v>
      </c>
      <c r="J666" s="22">
        <v>3</v>
      </c>
      <c r="K666" s="22">
        <v>2</v>
      </c>
      <c r="L666" s="22" t="s">
        <v>4</v>
      </c>
      <c r="M666" s="22">
        <v>7642</v>
      </c>
      <c r="N666" s="22" t="s">
        <v>5</v>
      </c>
      <c r="O666" s="22">
        <v>10</v>
      </c>
      <c r="P666" s="22">
        <v>3</v>
      </c>
      <c r="Q666" s="22">
        <v>10</v>
      </c>
      <c r="R666" s="22">
        <f t="shared" si="15"/>
        <v>0</v>
      </c>
      <c r="S666" s="22">
        <v>0</v>
      </c>
      <c r="T666" s="22">
        <v>0</v>
      </c>
      <c r="U666" s="22">
        <v>9</v>
      </c>
      <c r="V666" s="22">
        <v>19</v>
      </c>
    </row>
    <row r="667" spans="2:22" x14ac:dyDescent="0.25">
      <c r="B667" s="22">
        <v>50</v>
      </c>
      <c r="C667" s="22">
        <v>0</v>
      </c>
      <c r="D667" s="22" t="s">
        <v>12</v>
      </c>
      <c r="E667" s="22" t="s">
        <v>7</v>
      </c>
      <c r="F667" s="22" t="s">
        <v>2</v>
      </c>
      <c r="G667" s="22">
        <v>1</v>
      </c>
      <c r="H667" s="22" t="s">
        <v>9</v>
      </c>
      <c r="I667" s="22">
        <v>3</v>
      </c>
      <c r="J667" s="22">
        <v>4</v>
      </c>
      <c r="K667" s="22">
        <v>1</v>
      </c>
      <c r="L667" s="22" t="s">
        <v>15</v>
      </c>
      <c r="M667" s="22">
        <v>17924</v>
      </c>
      <c r="N667" s="22" t="s">
        <v>11</v>
      </c>
      <c r="O667" s="22">
        <v>31</v>
      </c>
      <c r="P667" s="22">
        <v>3</v>
      </c>
      <c r="Q667" s="22">
        <v>31</v>
      </c>
      <c r="R667" s="22">
        <f t="shared" si="15"/>
        <v>0</v>
      </c>
      <c r="S667" s="22">
        <v>6</v>
      </c>
      <c r="T667" s="22">
        <v>14</v>
      </c>
      <c r="U667" s="22">
        <v>7</v>
      </c>
      <c r="V667" s="22">
        <v>2</v>
      </c>
    </row>
    <row r="668" spans="2:22" x14ac:dyDescent="0.25">
      <c r="B668" s="22">
        <v>39</v>
      </c>
      <c r="C668" s="22">
        <v>0</v>
      </c>
      <c r="D668" s="22" t="s">
        <v>0</v>
      </c>
      <c r="E668" s="22" t="s">
        <v>13</v>
      </c>
      <c r="F668" s="22" t="s">
        <v>2</v>
      </c>
      <c r="G668" s="22">
        <v>4</v>
      </c>
      <c r="H668" s="22" t="s">
        <v>3</v>
      </c>
      <c r="I668" s="22">
        <v>2</v>
      </c>
      <c r="J668" s="22">
        <v>2</v>
      </c>
      <c r="K668" s="22">
        <v>4</v>
      </c>
      <c r="L668" s="22" t="s">
        <v>10</v>
      </c>
      <c r="M668" s="22">
        <v>5204</v>
      </c>
      <c r="N668" s="22" t="s">
        <v>11</v>
      </c>
      <c r="O668" s="22">
        <v>13</v>
      </c>
      <c r="P668" s="22">
        <v>3</v>
      </c>
      <c r="Q668" s="22">
        <v>5</v>
      </c>
      <c r="R668" s="22">
        <f t="shared" si="15"/>
        <v>8</v>
      </c>
      <c r="S668" s="22">
        <v>4</v>
      </c>
      <c r="T668" s="22">
        <v>0</v>
      </c>
      <c r="U668" s="22">
        <v>4</v>
      </c>
      <c r="V668" s="22">
        <v>2</v>
      </c>
    </row>
    <row r="669" spans="2:22" x14ac:dyDescent="0.25">
      <c r="B669" s="22">
        <v>33</v>
      </c>
      <c r="C669" s="22">
        <v>0</v>
      </c>
      <c r="D669" s="22" t="s">
        <v>0</v>
      </c>
      <c r="E669" s="22" t="s">
        <v>13</v>
      </c>
      <c r="F669" s="22" t="s">
        <v>13</v>
      </c>
      <c r="G669" s="22">
        <v>4</v>
      </c>
      <c r="H669" s="22" t="s">
        <v>9</v>
      </c>
      <c r="I669" s="22">
        <v>3</v>
      </c>
      <c r="J669" s="22">
        <v>1</v>
      </c>
      <c r="K669" s="22">
        <v>2</v>
      </c>
      <c r="L669" s="22" t="s">
        <v>15</v>
      </c>
      <c r="M669" s="22">
        <v>2277</v>
      </c>
      <c r="N669" s="22" t="s">
        <v>5</v>
      </c>
      <c r="O669" s="22">
        <v>7</v>
      </c>
      <c r="P669" s="22">
        <v>4</v>
      </c>
      <c r="Q669" s="22">
        <v>4</v>
      </c>
      <c r="R669" s="22">
        <f t="shared" si="15"/>
        <v>3</v>
      </c>
      <c r="S669" s="22">
        <v>3</v>
      </c>
      <c r="T669" s="22">
        <v>0</v>
      </c>
      <c r="U669" s="22">
        <v>3</v>
      </c>
      <c r="V669" s="22">
        <v>3</v>
      </c>
    </row>
    <row r="670" spans="2:22" x14ac:dyDescent="0.25">
      <c r="B670" s="22">
        <v>32</v>
      </c>
      <c r="C670" s="22">
        <v>1</v>
      </c>
      <c r="D670" s="22" t="s">
        <v>0</v>
      </c>
      <c r="E670" s="22" t="s">
        <v>7</v>
      </c>
      <c r="F670" s="22" t="s">
        <v>2</v>
      </c>
      <c r="G670" s="22">
        <v>1</v>
      </c>
      <c r="H670" s="22" t="s">
        <v>9</v>
      </c>
      <c r="I670" s="22">
        <v>3</v>
      </c>
      <c r="J670" s="22">
        <v>1</v>
      </c>
      <c r="K670" s="22">
        <v>4</v>
      </c>
      <c r="L670" s="22" t="s">
        <v>4</v>
      </c>
      <c r="M670" s="22">
        <v>2795</v>
      </c>
      <c r="N670" s="22" t="s">
        <v>5</v>
      </c>
      <c r="O670" s="22">
        <v>1</v>
      </c>
      <c r="P670" s="22">
        <v>1</v>
      </c>
      <c r="Q670" s="22">
        <v>1</v>
      </c>
      <c r="R670" s="22">
        <f t="shared" si="15"/>
        <v>0</v>
      </c>
      <c r="S670" s="22">
        <v>0</v>
      </c>
      <c r="T670" s="22">
        <v>0</v>
      </c>
      <c r="U670" s="22">
        <v>1</v>
      </c>
      <c r="V670" s="22">
        <v>25</v>
      </c>
    </row>
    <row r="671" spans="2:22" x14ac:dyDescent="0.25">
      <c r="B671" s="22">
        <v>29</v>
      </c>
      <c r="C671" s="22">
        <v>0</v>
      </c>
      <c r="D671" s="22" t="s">
        <v>0</v>
      </c>
      <c r="E671" s="22" t="s">
        <v>7</v>
      </c>
      <c r="F671" s="22" t="s">
        <v>8</v>
      </c>
      <c r="G671" s="22">
        <v>1</v>
      </c>
      <c r="H671" s="22" t="s">
        <v>3</v>
      </c>
      <c r="I671" s="22">
        <v>2</v>
      </c>
      <c r="J671" s="22">
        <v>1</v>
      </c>
      <c r="K671" s="22">
        <v>4</v>
      </c>
      <c r="L671" s="22" t="s">
        <v>15</v>
      </c>
      <c r="M671" s="22">
        <v>2532</v>
      </c>
      <c r="N671" s="22" t="s">
        <v>11</v>
      </c>
      <c r="O671" s="22">
        <v>8</v>
      </c>
      <c r="P671" s="22">
        <v>3</v>
      </c>
      <c r="Q671" s="22">
        <v>4</v>
      </c>
      <c r="R671" s="22">
        <f t="shared" si="15"/>
        <v>4</v>
      </c>
      <c r="S671" s="22">
        <v>3</v>
      </c>
      <c r="T671" s="22">
        <v>0</v>
      </c>
      <c r="U671" s="22">
        <v>3</v>
      </c>
      <c r="V671" s="22">
        <v>7</v>
      </c>
    </row>
    <row r="672" spans="2:22" x14ac:dyDescent="0.25">
      <c r="B672" s="22">
        <v>44</v>
      </c>
      <c r="C672" s="22">
        <v>0</v>
      </c>
      <c r="D672" s="22" t="s">
        <v>0</v>
      </c>
      <c r="E672" s="22" t="s">
        <v>7</v>
      </c>
      <c r="F672" s="22" t="s">
        <v>2</v>
      </c>
      <c r="G672" s="22">
        <v>2</v>
      </c>
      <c r="H672" s="22" t="s">
        <v>9</v>
      </c>
      <c r="I672" s="22">
        <v>3</v>
      </c>
      <c r="J672" s="22">
        <v>1</v>
      </c>
      <c r="K672" s="22">
        <v>1</v>
      </c>
      <c r="L672" s="22" t="s">
        <v>10</v>
      </c>
      <c r="M672" s="22">
        <v>2559</v>
      </c>
      <c r="N672" s="22" t="s">
        <v>5</v>
      </c>
      <c r="O672" s="22">
        <v>8</v>
      </c>
      <c r="P672" s="22">
        <v>3</v>
      </c>
      <c r="Q672" s="22">
        <v>8</v>
      </c>
      <c r="R672" s="22">
        <f t="shared" si="15"/>
        <v>0</v>
      </c>
      <c r="S672" s="22">
        <v>7</v>
      </c>
      <c r="T672" s="22">
        <v>7</v>
      </c>
      <c r="U672" s="22">
        <v>1</v>
      </c>
      <c r="V672" s="22">
        <v>9</v>
      </c>
    </row>
    <row r="673" spans="2:22" x14ac:dyDescent="0.25">
      <c r="B673" s="22">
        <v>28</v>
      </c>
      <c r="C673" s="22">
        <v>0</v>
      </c>
      <c r="D673" s="22" t="s">
        <v>0</v>
      </c>
      <c r="E673" s="22" t="s">
        <v>1</v>
      </c>
      <c r="F673" s="22" t="s">
        <v>8</v>
      </c>
      <c r="G673" s="22">
        <v>1</v>
      </c>
      <c r="H673" s="22" t="s">
        <v>9</v>
      </c>
      <c r="I673" s="22">
        <v>3</v>
      </c>
      <c r="J673" s="22">
        <v>2</v>
      </c>
      <c r="K673" s="22">
        <v>4</v>
      </c>
      <c r="L673" s="22" t="s">
        <v>4</v>
      </c>
      <c r="M673" s="22">
        <v>4908</v>
      </c>
      <c r="N673" s="22" t="s">
        <v>11</v>
      </c>
      <c r="O673" s="22">
        <v>4</v>
      </c>
      <c r="P673" s="22">
        <v>3</v>
      </c>
      <c r="Q673" s="22">
        <v>4</v>
      </c>
      <c r="R673" s="22">
        <f t="shared" si="15"/>
        <v>0</v>
      </c>
      <c r="S673" s="22">
        <v>2</v>
      </c>
      <c r="T673" s="22">
        <v>0</v>
      </c>
      <c r="U673" s="22">
        <v>2</v>
      </c>
      <c r="V673" s="22">
        <v>5</v>
      </c>
    </row>
    <row r="674" spans="2:22" x14ac:dyDescent="0.25">
      <c r="B674" s="22">
        <v>58</v>
      </c>
      <c r="C674" s="22">
        <v>1</v>
      </c>
      <c r="D674" s="22" t="s">
        <v>6</v>
      </c>
      <c r="E674" s="22" t="s">
        <v>7</v>
      </c>
      <c r="F674" s="22" t="s">
        <v>2</v>
      </c>
      <c r="G674" s="22">
        <v>4</v>
      </c>
      <c r="H674" s="22" t="s">
        <v>9</v>
      </c>
      <c r="I674" s="22">
        <v>2</v>
      </c>
      <c r="J674" s="22">
        <v>1</v>
      </c>
      <c r="K674" s="22">
        <v>4</v>
      </c>
      <c r="L674" s="22" t="s">
        <v>15</v>
      </c>
      <c r="M674" s="22">
        <v>2380</v>
      </c>
      <c r="N674" s="22" t="s">
        <v>5</v>
      </c>
      <c r="O674" s="22">
        <v>3</v>
      </c>
      <c r="P674" s="22">
        <v>2</v>
      </c>
      <c r="Q674" s="22">
        <v>1</v>
      </c>
      <c r="R674" s="22">
        <f t="shared" si="15"/>
        <v>2</v>
      </c>
      <c r="S674" s="22">
        <v>0</v>
      </c>
      <c r="T674" s="22">
        <v>0</v>
      </c>
      <c r="U674" s="22">
        <v>0</v>
      </c>
      <c r="V674" s="22">
        <v>2</v>
      </c>
    </row>
    <row r="675" spans="2:22" x14ac:dyDescent="0.25">
      <c r="B675" s="22">
        <v>43</v>
      </c>
      <c r="C675" s="22">
        <v>0</v>
      </c>
      <c r="D675" s="22" t="s">
        <v>0</v>
      </c>
      <c r="E675" s="22" t="s">
        <v>7</v>
      </c>
      <c r="F675" s="22" t="s">
        <v>2</v>
      </c>
      <c r="G675" s="22">
        <v>1</v>
      </c>
      <c r="H675" s="22" t="s">
        <v>3</v>
      </c>
      <c r="I675" s="22">
        <v>3</v>
      </c>
      <c r="J675" s="22">
        <v>2</v>
      </c>
      <c r="K675" s="22">
        <v>2</v>
      </c>
      <c r="L675" s="22" t="s">
        <v>15</v>
      </c>
      <c r="M675" s="22">
        <v>4765</v>
      </c>
      <c r="N675" s="22" t="s">
        <v>11</v>
      </c>
      <c r="O675" s="22">
        <v>4</v>
      </c>
      <c r="P675" s="22">
        <v>4</v>
      </c>
      <c r="Q675" s="22">
        <v>1</v>
      </c>
      <c r="R675" s="22">
        <f t="shared" si="15"/>
        <v>3</v>
      </c>
      <c r="S675" s="22">
        <v>0</v>
      </c>
      <c r="T675" s="22">
        <v>0</v>
      </c>
      <c r="U675" s="22">
        <v>0</v>
      </c>
      <c r="V675" s="22">
        <v>8</v>
      </c>
    </row>
    <row r="676" spans="2:22" x14ac:dyDescent="0.25">
      <c r="B676" s="22">
        <v>20</v>
      </c>
      <c r="C676" s="22">
        <v>1</v>
      </c>
      <c r="D676" s="22" t="s">
        <v>0</v>
      </c>
      <c r="E676" s="22" t="s">
        <v>1</v>
      </c>
      <c r="F676" s="22" t="s">
        <v>8</v>
      </c>
      <c r="G676" s="22">
        <v>3</v>
      </c>
      <c r="H676" s="22" t="s">
        <v>3</v>
      </c>
      <c r="I676" s="22">
        <v>2</v>
      </c>
      <c r="J676" s="22">
        <v>1</v>
      </c>
      <c r="K676" s="22">
        <v>3</v>
      </c>
      <c r="L676" s="22" t="s">
        <v>4</v>
      </c>
      <c r="M676" s="22">
        <v>2044</v>
      </c>
      <c r="N676" s="22" t="s">
        <v>11</v>
      </c>
      <c r="O676" s="22">
        <v>2</v>
      </c>
      <c r="P676" s="22">
        <v>2</v>
      </c>
      <c r="Q676" s="22">
        <v>2</v>
      </c>
      <c r="R676" s="22">
        <f t="shared" si="15"/>
        <v>0</v>
      </c>
      <c r="S676" s="22">
        <v>2</v>
      </c>
      <c r="T676" s="22">
        <v>0</v>
      </c>
      <c r="U676" s="22">
        <v>2</v>
      </c>
      <c r="V676" s="22">
        <v>2</v>
      </c>
    </row>
    <row r="677" spans="2:22" x14ac:dyDescent="0.25">
      <c r="B677" s="22">
        <v>21</v>
      </c>
      <c r="C677" s="22">
        <v>1</v>
      </c>
      <c r="D677" s="22" t="s">
        <v>0</v>
      </c>
      <c r="E677" s="22" t="s">
        <v>7</v>
      </c>
      <c r="F677" s="22" t="s">
        <v>20</v>
      </c>
      <c r="G677" s="22">
        <v>4</v>
      </c>
      <c r="H677" s="22" t="s">
        <v>3</v>
      </c>
      <c r="I677" s="22">
        <v>3</v>
      </c>
      <c r="J677" s="22">
        <v>1</v>
      </c>
      <c r="K677" s="22">
        <v>4</v>
      </c>
      <c r="L677" s="22" t="s">
        <v>4</v>
      </c>
      <c r="M677" s="22">
        <v>2693</v>
      </c>
      <c r="N677" s="22" t="s">
        <v>11</v>
      </c>
      <c r="O677" s="22">
        <v>1</v>
      </c>
      <c r="P677" s="22">
        <v>2</v>
      </c>
      <c r="Q677" s="22">
        <v>1</v>
      </c>
      <c r="R677" s="22">
        <f t="shared" si="15"/>
        <v>0</v>
      </c>
      <c r="S677" s="22">
        <v>0</v>
      </c>
      <c r="T677" s="22">
        <v>0</v>
      </c>
      <c r="U677" s="22">
        <v>0</v>
      </c>
      <c r="V677" s="22">
        <v>18</v>
      </c>
    </row>
    <row r="678" spans="2:22" x14ac:dyDescent="0.25">
      <c r="B678" s="22">
        <v>36</v>
      </c>
      <c r="C678" s="22">
        <v>0</v>
      </c>
      <c r="D678" s="22" t="s">
        <v>0</v>
      </c>
      <c r="E678" s="22" t="s">
        <v>7</v>
      </c>
      <c r="F678" s="22" t="s">
        <v>2</v>
      </c>
      <c r="G678" s="22">
        <v>3</v>
      </c>
      <c r="H678" s="22" t="s">
        <v>9</v>
      </c>
      <c r="I678" s="22">
        <v>3</v>
      </c>
      <c r="J678" s="22">
        <v>2</v>
      </c>
      <c r="K678" s="22">
        <v>4</v>
      </c>
      <c r="L678" s="22" t="s">
        <v>10</v>
      </c>
      <c r="M678" s="22">
        <v>6586</v>
      </c>
      <c r="N678" s="22" t="s">
        <v>5</v>
      </c>
      <c r="O678" s="22">
        <v>17</v>
      </c>
      <c r="P678" s="22">
        <v>2</v>
      </c>
      <c r="Q678" s="22">
        <v>16</v>
      </c>
      <c r="R678" s="22">
        <f t="shared" si="15"/>
        <v>1</v>
      </c>
      <c r="S678" s="22">
        <v>8</v>
      </c>
      <c r="T678" s="22">
        <v>4</v>
      </c>
      <c r="U678" s="22">
        <v>11</v>
      </c>
      <c r="V678" s="22">
        <v>14</v>
      </c>
    </row>
    <row r="679" spans="2:22" x14ac:dyDescent="0.25">
      <c r="B679" s="22">
        <v>47</v>
      </c>
      <c r="C679" s="22">
        <v>0</v>
      </c>
      <c r="D679" s="22" t="s">
        <v>0</v>
      </c>
      <c r="E679" s="22" t="s">
        <v>1</v>
      </c>
      <c r="F679" s="22" t="s">
        <v>2</v>
      </c>
      <c r="G679" s="22">
        <v>4</v>
      </c>
      <c r="H679" s="22" t="s">
        <v>3</v>
      </c>
      <c r="I679" s="22">
        <v>2</v>
      </c>
      <c r="J679" s="22">
        <v>1</v>
      </c>
      <c r="K679" s="22">
        <v>4</v>
      </c>
      <c r="L679" s="22" t="s">
        <v>4</v>
      </c>
      <c r="M679" s="22">
        <v>3294</v>
      </c>
      <c r="N679" s="22" t="s">
        <v>5</v>
      </c>
      <c r="O679" s="22">
        <v>3</v>
      </c>
      <c r="P679" s="22">
        <v>2</v>
      </c>
      <c r="Q679" s="22">
        <v>3</v>
      </c>
      <c r="R679" s="22">
        <f t="shared" si="15"/>
        <v>0</v>
      </c>
      <c r="S679" s="22">
        <v>2</v>
      </c>
      <c r="T679" s="22">
        <v>1</v>
      </c>
      <c r="U679" s="22">
        <v>2</v>
      </c>
      <c r="V679" s="22">
        <v>2</v>
      </c>
    </row>
    <row r="680" spans="2:22" x14ac:dyDescent="0.25">
      <c r="B680" s="22">
        <v>22</v>
      </c>
      <c r="C680" s="22">
        <v>1</v>
      </c>
      <c r="D680" s="22" t="s">
        <v>0</v>
      </c>
      <c r="E680" s="22" t="s">
        <v>7</v>
      </c>
      <c r="F680" s="22" t="s">
        <v>2</v>
      </c>
      <c r="G680" s="22">
        <v>2</v>
      </c>
      <c r="H680" s="22" t="s">
        <v>3</v>
      </c>
      <c r="I680" s="22">
        <v>3</v>
      </c>
      <c r="J680" s="22">
        <v>2</v>
      </c>
      <c r="K680" s="22">
        <v>3</v>
      </c>
      <c r="L680" s="22" t="s">
        <v>10</v>
      </c>
      <c r="M680" s="22">
        <v>4171</v>
      </c>
      <c r="N680" s="22" t="s">
        <v>5</v>
      </c>
      <c r="O680" s="22">
        <v>4</v>
      </c>
      <c r="P680" s="22">
        <v>4</v>
      </c>
      <c r="Q680" s="22">
        <v>3</v>
      </c>
      <c r="R680" s="22">
        <f t="shared" si="15"/>
        <v>1</v>
      </c>
      <c r="S680" s="22">
        <v>2</v>
      </c>
      <c r="T680" s="22">
        <v>0</v>
      </c>
      <c r="U680" s="22">
        <v>2</v>
      </c>
      <c r="V680" s="22">
        <v>3</v>
      </c>
    </row>
    <row r="681" spans="2:22" x14ac:dyDescent="0.25">
      <c r="B681" s="22">
        <v>41</v>
      </c>
      <c r="C681" s="22">
        <v>1</v>
      </c>
      <c r="D681" s="22" t="s">
        <v>0</v>
      </c>
      <c r="E681" s="22" t="s">
        <v>7</v>
      </c>
      <c r="F681" s="22" t="s">
        <v>2</v>
      </c>
      <c r="G681" s="22">
        <v>2</v>
      </c>
      <c r="H681" s="22" t="s">
        <v>3</v>
      </c>
      <c r="I681" s="22">
        <v>1</v>
      </c>
      <c r="J681" s="22">
        <v>1</v>
      </c>
      <c r="K681" s="22">
        <v>4</v>
      </c>
      <c r="L681" s="22" t="s">
        <v>15</v>
      </c>
      <c r="M681" s="22">
        <v>2778</v>
      </c>
      <c r="N681" s="22" t="s">
        <v>5</v>
      </c>
      <c r="O681" s="22">
        <v>10</v>
      </c>
      <c r="P681" s="22">
        <v>2</v>
      </c>
      <c r="Q681" s="22">
        <v>7</v>
      </c>
      <c r="R681" s="22">
        <f t="shared" si="15"/>
        <v>3</v>
      </c>
      <c r="S681" s="22">
        <v>7</v>
      </c>
      <c r="T681" s="22">
        <v>1</v>
      </c>
      <c r="U681" s="22">
        <v>0</v>
      </c>
      <c r="V681" s="22">
        <v>2</v>
      </c>
    </row>
    <row r="682" spans="2:22" x14ac:dyDescent="0.25">
      <c r="B682" s="22">
        <v>28</v>
      </c>
      <c r="C682" s="22">
        <v>0</v>
      </c>
      <c r="D682" s="22" t="s">
        <v>0</v>
      </c>
      <c r="E682" s="22" t="s">
        <v>7</v>
      </c>
      <c r="F682" s="22" t="s">
        <v>8</v>
      </c>
      <c r="G682" s="22">
        <v>3</v>
      </c>
      <c r="H682" s="22" t="s">
        <v>3</v>
      </c>
      <c r="I682" s="22">
        <v>3</v>
      </c>
      <c r="J682" s="22">
        <v>1</v>
      </c>
      <c r="K682" s="22">
        <v>3</v>
      </c>
      <c r="L682" s="22" t="s">
        <v>15</v>
      </c>
      <c r="M682" s="22">
        <v>2377</v>
      </c>
      <c r="N682" s="22" t="s">
        <v>11</v>
      </c>
      <c r="O682" s="22">
        <v>6</v>
      </c>
      <c r="P682" s="22">
        <v>3</v>
      </c>
      <c r="Q682" s="22">
        <v>2</v>
      </c>
      <c r="R682" s="22">
        <f t="shared" si="15"/>
        <v>4</v>
      </c>
      <c r="S682" s="22">
        <v>2</v>
      </c>
      <c r="T682" s="22">
        <v>2</v>
      </c>
      <c r="U682" s="22">
        <v>2</v>
      </c>
      <c r="V682" s="22">
        <v>9</v>
      </c>
    </row>
    <row r="683" spans="2:22" x14ac:dyDescent="0.25">
      <c r="B683" s="22">
        <v>39</v>
      </c>
      <c r="C683" s="22">
        <v>1</v>
      </c>
      <c r="D683" s="22" t="s">
        <v>0</v>
      </c>
      <c r="E683" s="22" t="s">
        <v>7</v>
      </c>
      <c r="F683" s="22" t="s">
        <v>8</v>
      </c>
      <c r="G683" s="22">
        <v>4</v>
      </c>
      <c r="H683" s="22" t="s">
        <v>9</v>
      </c>
      <c r="I683" s="22">
        <v>3</v>
      </c>
      <c r="J683" s="22">
        <v>1</v>
      </c>
      <c r="K683" s="22">
        <v>1</v>
      </c>
      <c r="L683" s="22" t="s">
        <v>10</v>
      </c>
      <c r="M683" s="22">
        <v>2404</v>
      </c>
      <c r="N683" s="22" t="s">
        <v>5</v>
      </c>
      <c r="O683" s="22">
        <v>8</v>
      </c>
      <c r="P683" s="22">
        <v>1</v>
      </c>
      <c r="Q683" s="22">
        <v>2</v>
      </c>
      <c r="R683" s="22">
        <f t="shared" si="15"/>
        <v>6</v>
      </c>
      <c r="S683" s="22">
        <v>2</v>
      </c>
      <c r="T683" s="22">
        <v>2</v>
      </c>
      <c r="U683" s="22">
        <v>2</v>
      </c>
      <c r="V683" s="22">
        <v>6</v>
      </c>
    </row>
    <row r="684" spans="2:22" x14ac:dyDescent="0.25">
      <c r="B684" s="22">
        <v>27</v>
      </c>
      <c r="C684" s="22">
        <v>0</v>
      </c>
      <c r="D684" s="22" t="s">
        <v>0</v>
      </c>
      <c r="E684" s="22" t="s">
        <v>7</v>
      </c>
      <c r="F684" s="22" t="s">
        <v>2</v>
      </c>
      <c r="G684" s="22">
        <v>2</v>
      </c>
      <c r="H684" s="22" t="s">
        <v>3</v>
      </c>
      <c r="I684" s="22">
        <v>3</v>
      </c>
      <c r="J684" s="22">
        <v>1</v>
      </c>
      <c r="K684" s="22">
        <v>3</v>
      </c>
      <c r="L684" s="22" t="s">
        <v>4</v>
      </c>
      <c r="M684" s="22">
        <v>2318</v>
      </c>
      <c r="N684" s="22" t="s">
        <v>11</v>
      </c>
      <c r="O684" s="22">
        <v>1</v>
      </c>
      <c r="P684" s="22">
        <v>3</v>
      </c>
      <c r="Q684" s="22">
        <v>1</v>
      </c>
      <c r="R684" s="22">
        <f t="shared" si="15"/>
        <v>0</v>
      </c>
      <c r="S684" s="22">
        <v>1</v>
      </c>
      <c r="T684" s="22">
        <v>0</v>
      </c>
      <c r="U684" s="22">
        <v>0</v>
      </c>
      <c r="V684" s="22">
        <v>4</v>
      </c>
    </row>
    <row r="685" spans="2:22" x14ac:dyDescent="0.25">
      <c r="B685" s="22">
        <v>34</v>
      </c>
      <c r="C685" s="22">
        <v>0</v>
      </c>
      <c r="D685" s="22" t="s">
        <v>0</v>
      </c>
      <c r="E685" s="22" t="s">
        <v>7</v>
      </c>
      <c r="F685" s="22" t="s">
        <v>2</v>
      </c>
      <c r="G685" s="22">
        <v>2</v>
      </c>
      <c r="H685" s="22" t="s">
        <v>9</v>
      </c>
      <c r="I685" s="22">
        <v>3</v>
      </c>
      <c r="J685" s="22">
        <v>1</v>
      </c>
      <c r="K685" s="22">
        <v>2</v>
      </c>
      <c r="L685" s="22" t="s">
        <v>15</v>
      </c>
      <c r="M685" s="22">
        <v>2008</v>
      </c>
      <c r="N685" s="22" t="s">
        <v>11</v>
      </c>
      <c r="O685" s="22">
        <v>1</v>
      </c>
      <c r="P685" s="22">
        <v>3</v>
      </c>
      <c r="Q685" s="22">
        <v>1</v>
      </c>
      <c r="R685" s="22">
        <f t="shared" si="15"/>
        <v>0</v>
      </c>
      <c r="S685" s="22">
        <v>0</v>
      </c>
      <c r="T685" s="22">
        <v>1</v>
      </c>
      <c r="U685" s="22">
        <v>0</v>
      </c>
      <c r="V685" s="22">
        <v>10</v>
      </c>
    </row>
    <row r="686" spans="2:22" x14ac:dyDescent="0.25">
      <c r="B686" s="22">
        <v>42</v>
      </c>
      <c r="C686" s="22">
        <v>0</v>
      </c>
      <c r="D686" s="22" t="s">
        <v>0</v>
      </c>
      <c r="E686" s="22" t="s">
        <v>1</v>
      </c>
      <c r="F686" s="22" t="s">
        <v>8</v>
      </c>
      <c r="G686" s="22">
        <v>3</v>
      </c>
      <c r="H686" s="22" t="s">
        <v>3</v>
      </c>
      <c r="I686" s="22">
        <v>2</v>
      </c>
      <c r="J686" s="22">
        <v>2</v>
      </c>
      <c r="K686" s="22">
        <v>3</v>
      </c>
      <c r="L686" s="22" t="s">
        <v>4</v>
      </c>
      <c r="M686" s="22">
        <v>6244</v>
      </c>
      <c r="N686" s="22" t="s">
        <v>11</v>
      </c>
      <c r="O686" s="22">
        <v>10</v>
      </c>
      <c r="P686" s="22">
        <v>3</v>
      </c>
      <c r="Q686" s="22">
        <v>5</v>
      </c>
      <c r="R686" s="22">
        <f t="shared" si="15"/>
        <v>5</v>
      </c>
      <c r="S686" s="22">
        <v>4</v>
      </c>
      <c r="T686" s="22">
        <v>0</v>
      </c>
      <c r="U686" s="22">
        <v>3</v>
      </c>
      <c r="V686" s="22">
        <v>14</v>
      </c>
    </row>
    <row r="687" spans="2:22" x14ac:dyDescent="0.25">
      <c r="B687" s="22">
        <v>33</v>
      </c>
      <c r="C687" s="22">
        <v>0</v>
      </c>
      <c r="D687" s="22" t="s">
        <v>0</v>
      </c>
      <c r="E687" s="22" t="s">
        <v>7</v>
      </c>
      <c r="F687" s="22" t="s">
        <v>20</v>
      </c>
      <c r="G687" s="22">
        <v>3</v>
      </c>
      <c r="H687" s="22" t="s">
        <v>9</v>
      </c>
      <c r="I687" s="22">
        <v>2</v>
      </c>
      <c r="J687" s="22">
        <v>1</v>
      </c>
      <c r="K687" s="22">
        <v>1</v>
      </c>
      <c r="L687" s="22" t="s">
        <v>4</v>
      </c>
      <c r="M687" s="22">
        <v>2799</v>
      </c>
      <c r="N687" s="22" t="s">
        <v>5</v>
      </c>
      <c r="O687" s="22">
        <v>6</v>
      </c>
      <c r="P687" s="22">
        <v>3</v>
      </c>
      <c r="Q687" s="22">
        <v>3</v>
      </c>
      <c r="R687" s="22">
        <f t="shared" si="15"/>
        <v>3</v>
      </c>
      <c r="S687" s="22">
        <v>2</v>
      </c>
      <c r="T687" s="22">
        <v>0</v>
      </c>
      <c r="U687" s="22">
        <v>2</v>
      </c>
      <c r="V687" s="22">
        <v>1</v>
      </c>
    </row>
    <row r="688" spans="2:22" x14ac:dyDescent="0.25">
      <c r="B688" s="22">
        <v>58</v>
      </c>
      <c r="C688" s="22">
        <v>0</v>
      </c>
      <c r="D688" s="22" t="s">
        <v>0</v>
      </c>
      <c r="E688" s="22" t="s">
        <v>7</v>
      </c>
      <c r="F688" s="22" t="s">
        <v>17</v>
      </c>
      <c r="G688" s="22">
        <v>3</v>
      </c>
      <c r="H688" s="22" t="s">
        <v>3</v>
      </c>
      <c r="I688" s="22">
        <v>2</v>
      </c>
      <c r="J688" s="22">
        <v>3</v>
      </c>
      <c r="K688" s="22">
        <v>2</v>
      </c>
      <c r="L688" s="22" t="s">
        <v>15</v>
      </c>
      <c r="M688" s="22">
        <v>10552</v>
      </c>
      <c r="N688" s="22" t="s">
        <v>5</v>
      </c>
      <c r="O688" s="22">
        <v>24</v>
      </c>
      <c r="P688" s="22">
        <v>3</v>
      </c>
      <c r="Q688" s="22">
        <v>6</v>
      </c>
      <c r="R688" s="22">
        <f t="shared" si="15"/>
        <v>18</v>
      </c>
      <c r="S688" s="22">
        <v>0</v>
      </c>
      <c r="T688" s="22">
        <v>0</v>
      </c>
      <c r="U688" s="22">
        <v>4</v>
      </c>
      <c r="V688" s="22">
        <v>5</v>
      </c>
    </row>
    <row r="689" spans="2:22" x14ac:dyDescent="0.25">
      <c r="B689" s="22">
        <v>31</v>
      </c>
      <c r="C689" s="22">
        <v>0</v>
      </c>
      <c r="D689" s="22" t="s">
        <v>0</v>
      </c>
      <c r="E689" s="22" t="s">
        <v>1</v>
      </c>
      <c r="F689" s="22" t="s">
        <v>2</v>
      </c>
      <c r="G689" s="22">
        <v>2</v>
      </c>
      <c r="H689" s="22" t="s">
        <v>9</v>
      </c>
      <c r="I689" s="22">
        <v>2</v>
      </c>
      <c r="J689" s="22">
        <v>1</v>
      </c>
      <c r="K689" s="22">
        <v>3</v>
      </c>
      <c r="L689" s="22" t="s">
        <v>10</v>
      </c>
      <c r="M689" s="22">
        <v>2329</v>
      </c>
      <c r="N689" s="22" t="s">
        <v>11</v>
      </c>
      <c r="O689" s="22">
        <v>13</v>
      </c>
      <c r="P689" s="22">
        <v>4</v>
      </c>
      <c r="Q689" s="22">
        <v>7</v>
      </c>
      <c r="R689" s="22">
        <f t="shared" si="15"/>
        <v>6</v>
      </c>
      <c r="S689" s="22">
        <v>7</v>
      </c>
      <c r="T689" s="22">
        <v>5</v>
      </c>
      <c r="U689" s="22">
        <v>2</v>
      </c>
      <c r="V689" s="22">
        <v>7</v>
      </c>
    </row>
    <row r="690" spans="2:22" x14ac:dyDescent="0.25">
      <c r="B690" s="22">
        <v>35</v>
      </c>
      <c r="C690" s="22">
        <v>0</v>
      </c>
      <c r="D690" s="22" t="s">
        <v>0</v>
      </c>
      <c r="E690" s="22" t="s">
        <v>7</v>
      </c>
      <c r="F690" s="22" t="s">
        <v>2</v>
      </c>
      <c r="G690" s="22">
        <v>4</v>
      </c>
      <c r="H690" s="22" t="s">
        <v>3</v>
      </c>
      <c r="I690" s="22">
        <v>3</v>
      </c>
      <c r="J690" s="22">
        <v>2</v>
      </c>
      <c r="K690" s="22">
        <v>4</v>
      </c>
      <c r="L690" s="22" t="s">
        <v>10</v>
      </c>
      <c r="M690" s="22">
        <v>4014</v>
      </c>
      <c r="N690" s="22" t="s">
        <v>5</v>
      </c>
      <c r="O690" s="22">
        <v>10</v>
      </c>
      <c r="P690" s="22">
        <v>1</v>
      </c>
      <c r="Q690" s="22">
        <v>10</v>
      </c>
      <c r="R690" s="22">
        <f t="shared" si="15"/>
        <v>0</v>
      </c>
      <c r="S690" s="22">
        <v>6</v>
      </c>
      <c r="T690" s="22">
        <v>0</v>
      </c>
      <c r="U690" s="22">
        <v>7</v>
      </c>
      <c r="V690" s="22">
        <v>21</v>
      </c>
    </row>
    <row r="691" spans="2:22" x14ac:dyDescent="0.25">
      <c r="B691" s="22">
        <v>49</v>
      </c>
      <c r="C691" s="22">
        <v>0</v>
      </c>
      <c r="D691" s="22" t="s">
        <v>0</v>
      </c>
      <c r="E691" s="22" t="s">
        <v>7</v>
      </c>
      <c r="F691" s="22" t="s">
        <v>20</v>
      </c>
      <c r="G691" s="22">
        <v>1</v>
      </c>
      <c r="H691" s="22" t="s">
        <v>3</v>
      </c>
      <c r="I691" s="22">
        <v>3</v>
      </c>
      <c r="J691" s="22">
        <v>3</v>
      </c>
      <c r="K691" s="22">
        <v>2</v>
      </c>
      <c r="L691" s="22" t="s">
        <v>10</v>
      </c>
      <c r="M691" s="22">
        <v>7403</v>
      </c>
      <c r="N691" s="22" t="s">
        <v>11</v>
      </c>
      <c r="O691" s="22">
        <v>29</v>
      </c>
      <c r="P691" s="22">
        <v>2</v>
      </c>
      <c r="Q691" s="22">
        <v>26</v>
      </c>
      <c r="R691" s="22">
        <f t="shared" si="15"/>
        <v>3</v>
      </c>
      <c r="S691" s="22">
        <v>9</v>
      </c>
      <c r="T691" s="22">
        <v>1</v>
      </c>
      <c r="U691" s="22">
        <v>7</v>
      </c>
      <c r="V691" s="22">
        <v>8</v>
      </c>
    </row>
    <row r="692" spans="2:22" x14ac:dyDescent="0.25">
      <c r="B692" s="22">
        <v>48</v>
      </c>
      <c r="C692" s="22">
        <v>0</v>
      </c>
      <c r="D692" s="22" t="s">
        <v>0</v>
      </c>
      <c r="E692" s="22" t="s">
        <v>7</v>
      </c>
      <c r="F692" s="22" t="s">
        <v>8</v>
      </c>
      <c r="G692" s="22">
        <v>4</v>
      </c>
      <c r="H692" s="22" t="s">
        <v>9</v>
      </c>
      <c r="I692" s="22">
        <v>3</v>
      </c>
      <c r="J692" s="22">
        <v>1</v>
      </c>
      <c r="K692" s="22">
        <v>3</v>
      </c>
      <c r="L692" s="22" t="s">
        <v>10</v>
      </c>
      <c r="M692" s="22">
        <v>2259</v>
      </c>
      <c r="N692" s="22" t="s">
        <v>11</v>
      </c>
      <c r="O692" s="22">
        <v>13</v>
      </c>
      <c r="P692" s="22">
        <v>2</v>
      </c>
      <c r="Q692" s="22">
        <v>0</v>
      </c>
      <c r="R692" s="22">
        <f t="shared" si="15"/>
        <v>13</v>
      </c>
      <c r="S692" s="22">
        <v>0</v>
      </c>
      <c r="T692" s="22">
        <v>0</v>
      </c>
      <c r="U692" s="22">
        <v>0</v>
      </c>
      <c r="V692" s="22">
        <v>20</v>
      </c>
    </row>
    <row r="693" spans="2:22" x14ac:dyDescent="0.25">
      <c r="B693" s="22">
        <v>31</v>
      </c>
      <c r="C693" s="22">
        <v>0</v>
      </c>
      <c r="D693" s="22" t="s">
        <v>12</v>
      </c>
      <c r="E693" s="22" t="s">
        <v>1</v>
      </c>
      <c r="F693" s="22" t="s">
        <v>14</v>
      </c>
      <c r="G693" s="22">
        <v>4</v>
      </c>
      <c r="H693" s="22" t="s">
        <v>3</v>
      </c>
      <c r="I693" s="22">
        <v>3</v>
      </c>
      <c r="J693" s="22">
        <v>2</v>
      </c>
      <c r="K693" s="22">
        <v>3</v>
      </c>
      <c r="L693" s="22" t="s">
        <v>10</v>
      </c>
      <c r="M693" s="22">
        <v>6932</v>
      </c>
      <c r="N693" s="22" t="s">
        <v>11</v>
      </c>
      <c r="O693" s="22">
        <v>9</v>
      </c>
      <c r="P693" s="22">
        <v>2</v>
      </c>
      <c r="Q693" s="22">
        <v>9</v>
      </c>
      <c r="R693" s="22">
        <f t="shared" si="15"/>
        <v>0</v>
      </c>
      <c r="S693" s="22">
        <v>8</v>
      </c>
      <c r="T693" s="22">
        <v>0</v>
      </c>
      <c r="U693" s="22">
        <v>0</v>
      </c>
      <c r="V693" s="22">
        <v>20</v>
      </c>
    </row>
    <row r="694" spans="2:22" x14ac:dyDescent="0.25">
      <c r="B694" s="22">
        <v>36</v>
      </c>
      <c r="C694" s="22">
        <v>0</v>
      </c>
      <c r="D694" s="22" t="s">
        <v>0</v>
      </c>
      <c r="E694" s="22" t="s">
        <v>7</v>
      </c>
      <c r="F694" s="22" t="s">
        <v>20</v>
      </c>
      <c r="G694" s="22">
        <v>2</v>
      </c>
      <c r="H694" s="22" t="s">
        <v>9</v>
      </c>
      <c r="I694" s="22">
        <v>3</v>
      </c>
      <c r="J694" s="22">
        <v>1</v>
      </c>
      <c r="K694" s="22">
        <v>4</v>
      </c>
      <c r="L694" s="22" t="s">
        <v>4</v>
      </c>
      <c r="M694" s="22">
        <v>4678</v>
      </c>
      <c r="N694" s="22" t="s">
        <v>11</v>
      </c>
      <c r="O694" s="22">
        <v>8</v>
      </c>
      <c r="P694" s="22">
        <v>3</v>
      </c>
      <c r="Q694" s="22">
        <v>6</v>
      </c>
      <c r="R694" s="22">
        <f t="shared" si="15"/>
        <v>2</v>
      </c>
      <c r="S694" s="22">
        <v>2</v>
      </c>
      <c r="T694" s="22">
        <v>0</v>
      </c>
      <c r="U694" s="22">
        <v>1</v>
      </c>
      <c r="V694" s="22">
        <v>7</v>
      </c>
    </row>
    <row r="695" spans="2:22" x14ac:dyDescent="0.25">
      <c r="B695" s="22">
        <v>38</v>
      </c>
      <c r="C695" s="22">
        <v>0</v>
      </c>
      <c r="D695" s="22" t="s">
        <v>0</v>
      </c>
      <c r="E695" s="22" t="s">
        <v>7</v>
      </c>
      <c r="F695" s="22" t="s">
        <v>17</v>
      </c>
      <c r="G695" s="22">
        <v>4</v>
      </c>
      <c r="H695" s="22" t="s">
        <v>3</v>
      </c>
      <c r="I695" s="22">
        <v>3</v>
      </c>
      <c r="J695" s="22">
        <v>3</v>
      </c>
      <c r="K695" s="22">
        <v>1</v>
      </c>
      <c r="L695" s="22" t="s">
        <v>10</v>
      </c>
      <c r="M695" s="22">
        <v>13582</v>
      </c>
      <c r="N695" s="22" t="s">
        <v>11</v>
      </c>
      <c r="O695" s="22">
        <v>15</v>
      </c>
      <c r="P695" s="22">
        <v>3</v>
      </c>
      <c r="Q695" s="22">
        <v>15</v>
      </c>
      <c r="R695" s="22">
        <f t="shared" si="15"/>
        <v>0</v>
      </c>
      <c r="S695" s="22">
        <v>12</v>
      </c>
      <c r="T695" s="22">
        <v>5</v>
      </c>
      <c r="U695" s="22">
        <v>11</v>
      </c>
      <c r="V695" s="22">
        <v>1</v>
      </c>
    </row>
    <row r="696" spans="2:22" x14ac:dyDescent="0.25">
      <c r="B696" s="22">
        <v>32</v>
      </c>
      <c r="C696" s="22">
        <v>0</v>
      </c>
      <c r="D696" s="22" t="s">
        <v>12</v>
      </c>
      <c r="E696" s="22" t="s">
        <v>7</v>
      </c>
      <c r="F696" s="22" t="s">
        <v>2</v>
      </c>
      <c r="G696" s="22">
        <v>3</v>
      </c>
      <c r="H696" s="22" t="s">
        <v>3</v>
      </c>
      <c r="I696" s="22">
        <v>2</v>
      </c>
      <c r="J696" s="22">
        <v>1</v>
      </c>
      <c r="K696" s="22">
        <v>2</v>
      </c>
      <c r="L696" s="22" t="s">
        <v>10</v>
      </c>
      <c r="M696" s="22">
        <v>2332</v>
      </c>
      <c r="N696" s="22" t="s">
        <v>11</v>
      </c>
      <c r="O696" s="22">
        <v>5</v>
      </c>
      <c r="P696" s="22">
        <v>3</v>
      </c>
      <c r="Q696" s="22">
        <v>3</v>
      </c>
      <c r="R696" s="22">
        <f t="shared" si="15"/>
        <v>2</v>
      </c>
      <c r="S696" s="22">
        <v>0</v>
      </c>
      <c r="T696" s="22">
        <v>0</v>
      </c>
      <c r="U696" s="22">
        <v>2</v>
      </c>
      <c r="V696" s="22">
        <v>1</v>
      </c>
    </row>
    <row r="697" spans="2:22" x14ac:dyDescent="0.25">
      <c r="B697" s="22">
        <v>25</v>
      </c>
      <c r="C697" s="22">
        <v>1</v>
      </c>
      <c r="D697" s="22" t="s">
        <v>0</v>
      </c>
      <c r="E697" s="22" t="s">
        <v>1</v>
      </c>
      <c r="F697" s="22" t="s">
        <v>14</v>
      </c>
      <c r="G697" s="22">
        <v>3</v>
      </c>
      <c r="H697" s="22" t="s">
        <v>9</v>
      </c>
      <c r="I697" s="22">
        <v>2</v>
      </c>
      <c r="J697" s="22">
        <v>1</v>
      </c>
      <c r="K697" s="22">
        <v>2</v>
      </c>
      <c r="L697" s="22" t="s">
        <v>10</v>
      </c>
      <c r="M697" s="22">
        <v>2413</v>
      </c>
      <c r="N697" s="22" t="s">
        <v>5</v>
      </c>
      <c r="O697" s="22">
        <v>1</v>
      </c>
      <c r="P697" s="22">
        <v>3</v>
      </c>
      <c r="Q697" s="22">
        <v>1</v>
      </c>
      <c r="R697" s="22">
        <f t="shared" si="15"/>
        <v>0</v>
      </c>
      <c r="S697" s="22">
        <v>0</v>
      </c>
      <c r="T697" s="22">
        <v>0</v>
      </c>
      <c r="U697" s="22">
        <v>0</v>
      </c>
      <c r="V697" s="22">
        <v>19</v>
      </c>
    </row>
    <row r="698" spans="2:22" x14ac:dyDescent="0.25">
      <c r="B698" s="22">
        <v>40</v>
      </c>
      <c r="C698" s="22">
        <v>0</v>
      </c>
      <c r="D698" s="22" t="s">
        <v>0</v>
      </c>
      <c r="E698" s="22" t="s">
        <v>1</v>
      </c>
      <c r="F698" s="22" t="s">
        <v>14</v>
      </c>
      <c r="G698" s="22">
        <v>1</v>
      </c>
      <c r="H698" s="22" t="s">
        <v>9</v>
      </c>
      <c r="I698" s="22">
        <v>2</v>
      </c>
      <c r="J698" s="22">
        <v>3</v>
      </c>
      <c r="K698" s="22">
        <v>2</v>
      </c>
      <c r="L698" s="22" t="s">
        <v>15</v>
      </c>
      <c r="M698" s="22">
        <v>9705</v>
      </c>
      <c r="N698" s="22" t="s">
        <v>11</v>
      </c>
      <c r="O698" s="22">
        <v>11</v>
      </c>
      <c r="P698" s="22">
        <v>2</v>
      </c>
      <c r="Q698" s="22">
        <v>1</v>
      </c>
      <c r="R698" s="22">
        <f t="shared" si="15"/>
        <v>10</v>
      </c>
      <c r="S698" s="22">
        <v>0</v>
      </c>
      <c r="T698" s="22">
        <v>0</v>
      </c>
      <c r="U698" s="22">
        <v>0</v>
      </c>
      <c r="V698" s="22">
        <v>10</v>
      </c>
    </row>
    <row r="699" spans="2:22" x14ac:dyDescent="0.25">
      <c r="B699" s="22">
        <v>26</v>
      </c>
      <c r="C699" s="22">
        <v>0</v>
      </c>
      <c r="D699" s="22" t="s">
        <v>6</v>
      </c>
      <c r="E699" s="22" t="s">
        <v>1</v>
      </c>
      <c r="F699" s="22" t="s">
        <v>8</v>
      </c>
      <c r="G699" s="22">
        <v>3</v>
      </c>
      <c r="H699" s="22" t="s">
        <v>9</v>
      </c>
      <c r="I699" s="22">
        <v>2</v>
      </c>
      <c r="J699" s="22">
        <v>2</v>
      </c>
      <c r="K699" s="22">
        <v>1</v>
      </c>
      <c r="L699" s="22" t="s">
        <v>4</v>
      </c>
      <c r="M699" s="22">
        <v>4294</v>
      </c>
      <c r="N699" s="22" t="s">
        <v>11</v>
      </c>
      <c r="O699" s="22">
        <v>7</v>
      </c>
      <c r="P699" s="22">
        <v>3</v>
      </c>
      <c r="Q699" s="22">
        <v>7</v>
      </c>
      <c r="R699" s="22">
        <f t="shared" si="15"/>
        <v>0</v>
      </c>
      <c r="S699" s="22">
        <v>7</v>
      </c>
      <c r="T699" s="22">
        <v>0</v>
      </c>
      <c r="U699" s="22">
        <v>7</v>
      </c>
      <c r="V699" s="22">
        <v>1</v>
      </c>
    </row>
    <row r="700" spans="2:22" x14ac:dyDescent="0.25">
      <c r="B700" s="22">
        <v>41</v>
      </c>
      <c r="C700" s="22">
        <v>0</v>
      </c>
      <c r="D700" s="22" t="s">
        <v>0</v>
      </c>
      <c r="E700" s="22" t="s">
        <v>7</v>
      </c>
      <c r="F700" s="22" t="s">
        <v>8</v>
      </c>
      <c r="G700" s="22">
        <v>4</v>
      </c>
      <c r="H700" s="22" t="s">
        <v>9</v>
      </c>
      <c r="I700" s="22">
        <v>3</v>
      </c>
      <c r="J700" s="22">
        <v>1</v>
      </c>
      <c r="K700" s="22">
        <v>1</v>
      </c>
      <c r="L700" s="22" t="s">
        <v>4</v>
      </c>
      <c r="M700" s="22">
        <v>4721</v>
      </c>
      <c r="N700" s="22" t="s">
        <v>5</v>
      </c>
      <c r="O700" s="22">
        <v>20</v>
      </c>
      <c r="P700" s="22">
        <v>3</v>
      </c>
      <c r="Q700" s="22">
        <v>18</v>
      </c>
      <c r="R700" s="22">
        <f t="shared" si="15"/>
        <v>2</v>
      </c>
      <c r="S700" s="22">
        <v>13</v>
      </c>
      <c r="T700" s="22">
        <v>2</v>
      </c>
      <c r="U700" s="22">
        <v>17</v>
      </c>
      <c r="V700" s="22">
        <v>6</v>
      </c>
    </row>
    <row r="701" spans="2:22" x14ac:dyDescent="0.25">
      <c r="B701" s="22">
        <v>36</v>
      </c>
      <c r="C701" s="22">
        <v>0</v>
      </c>
      <c r="D701" s="22" t="s">
        <v>0</v>
      </c>
      <c r="E701" s="22" t="s">
        <v>7</v>
      </c>
      <c r="F701" s="22" t="s">
        <v>8</v>
      </c>
      <c r="G701" s="22">
        <v>3</v>
      </c>
      <c r="H701" s="22" t="s">
        <v>9</v>
      </c>
      <c r="I701" s="22">
        <v>3</v>
      </c>
      <c r="J701" s="22">
        <v>1</v>
      </c>
      <c r="K701" s="22">
        <v>3</v>
      </c>
      <c r="L701" s="22" t="s">
        <v>4</v>
      </c>
      <c r="M701" s="22">
        <v>2519</v>
      </c>
      <c r="N701" s="22" t="s">
        <v>11</v>
      </c>
      <c r="O701" s="22">
        <v>16</v>
      </c>
      <c r="P701" s="22">
        <v>3</v>
      </c>
      <c r="Q701" s="22">
        <v>11</v>
      </c>
      <c r="R701" s="22">
        <f t="shared" si="15"/>
        <v>5</v>
      </c>
      <c r="S701" s="22">
        <v>8</v>
      </c>
      <c r="T701" s="22">
        <v>3</v>
      </c>
      <c r="U701" s="22">
        <v>9</v>
      </c>
      <c r="V701" s="22">
        <v>2</v>
      </c>
    </row>
    <row r="702" spans="2:22" x14ac:dyDescent="0.25">
      <c r="B702" s="22">
        <v>19</v>
      </c>
      <c r="C702" s="22">
        <v>1</v>
      </c>
      <c r="D702" s="22" t="s">
        <v>0</v>
      </c>
      <c r="E702" s="22" t="s">
        <v>1</v>
      </c>
      <c r="F702" s="22" t="s">
        <v>20</v>
      </c>
      <c r="G702" s="22">
        <v>4</v>
      </c>
      <c r="H702" s="22" t="s">
        <v>9</v>
      </c>
      <c r="I702" s="22">
        <v>2</v>
      </c>
      <c r="J702" s="22">
        <v>1</v>
      </c>
      <c r="K702" s="22">
        <v>2</v>
      </c>
      <c r="L702" s="22" t="s">
        <v>4</v>
      </c>
      <c r="M702" s="22">
        <v>2121</v>
      </c>
      <c r="N702" s="22" t="s">
        <v>5</v>
      </c>
      <c r="O702" s="22">
        <v>1</v>
      </c>
      <c r="P702" s="22">
        <v>4</v>
      </c>
      <c r="Q702" s="22">
        <v>1</v>
      </c>
      <c r="R702" s="22">
        <f t="shared" si="15"/>
        <v>0</v>
      </c>
      <c r="S702" s="22">
        <v>0</v>
      </c>
      <c r="T702" s="22">
        <v>0</v>
      </c>
      <c r="U702" s="22">
        <v>0</v>
      </c>
      <c r="V702" s="22">
        <v>21</v>
      </c>
    </row>
    <row r="703" spans="2:22" x14ac:dyDescent="0.25">
      <c r="B703" s="22">
        <v>20</v>
      </c>
      <c r="C703" s="22">
        <v>1</v>
      </c>
      <c r="D703" s="22" t="s">
        <v>0</v>
      </c>
      <c r="E703" s="22" t="s">
        <v>7</v>
      </c>
      <c r="F703" s="22" t="s">
        <v>17</v>
      </c>
      <c r="G703" s="22">
        <v>1</v>
      </c>
      <c r="H703" s="22" t="s">
        <v>9</v>
      </c>
      <c r="I703" s="22">
        <v>3</v>
      </c>
      <c r="J703" s="22">
        <v>1</v>
      </c>
      <c r="K703" s="22">
        <v>1</v>
      </c>
      <c r="L703" s="22" t="s">
        <v>4</v>
      </c>
      <c r="M703" s="22">
        <v>2973</v>
      </c>
      <c r="N703" s="22" t="s">
        <v>11</v>
      </c>
      <c r="O703" s="22">
        <v>1</v>
      </c>
      <c r="P703" s="22">
        <v>3</v>
      </c>
      <c r="Q703" s="22">
        <v>1</v>
      </c>
      <c r="R703" s="22">
        <f t="shared" si="15"/>
        <v>0</v>
      </c>
      <c r="S703" s="22">
        <v>0</v>
      </c>
      <c r="T703" s="22">
        <v>0</v>
      </c>
      <c r="U703" s="22">
        <v>0</v>
      </c>
      <c r="V703" s="22">
        <v>4</v>
      </c>
    </row>
    <row r="704" spans="2:22" x14ac:dyDescent="0.25">
      <c r="B704" s="22">
        <v>31</v>
      </c>
      <c r="C704" s="22">
        <v>0</v>
      </c>
      <c r="D704" s="22" t="s">
        <v>0</v>
      </c>
      <c r="E704" s="22" t="s">
        <v>7</v>
      </c>
      <c r="F704" s="22" t="s">
        <v>8</v>
      </c>
      <c r="G704" s="22">
        <v>4</v>
      </c>
      <c r="H704" s="22" t="s">
        <v>3</v>
      </c>
      <c r="I704" s="22">
        <v>3</v>
      </c>
      <c r="J704" s="22">
        <v>2</v>
      </c>
      <c r="K704" s="22">
        <v>4</v>
      </c>
      <c r="L704" s="22" t="s">
        <v>10</v>
      </c>
      <c r="M704" s="22">
        <v>5855</v>
      </c>
      <c r="N704" s="22" t="s">
        <v>5</v>
      </c>
      <c r="O704" s="22">
        <v>10</v>
      </c>
      <c r="P704" s="22">
        <v>1</v>
      </c>
      <c r="Q704" s="22">
        <v>9</v>
      </c>
      <c r="R704" s="22">
        <f t="shared" si="15"/>
        <v>1</v>
      </c>
      <c r="S704" s="22">
        <v>7</v>
      </c>
      <c r="T704" s="22">
        <v>8</v>
      </c>
      <c r="U704" s="22">
        <v>5</v>
      </c>
      <c r="V704" s="22">
        <v>12</v>
      </c>
    </row>
    <row r="705" spans="2:22" x14ac:dyDescent="0.25">
      <c r="B705" s="22">
        <v>40</v>
      </c>
      <c r="C705" s="22">
        <v>0</v>
      </c>
      <c r="D705" s="22" t="s">
        <v>6</v>
      </c>
      <c r="E705" s="22" t="s">
        <v>7</v>
      </c>
      <c r="F705" s="22" t="s">
        <v>8</v>
      </c>
      <c r="G705" s="22">
        <v>4</v>
      </c>
      <c r="H705" s="22" t="s">
        <v>9</v>
      </c>
      <c r="I705" s="22">
        <v>3</v>
      </c>
      <c r="J705" s="22">
        <v>1</v>
      </c>
      <c r="K705" s="22">
        <v>2</v>
      </c>
      <c r="L705" s="22" t="s">
        <v>15</v>
      </c>
      <c r="M705" s="22">
        <v>3617</v>
      </c>
      <c r="N705" s="22" t="s">
        <v>5</v>
      </c>
      <c r="O705" s="22">
        <v>3</v>
      </c>
      <c r="P705" s="22">
        <v>3</v>
      </c>
      <c r="Q705" s="22">
        <v>1</v>
      </c>
      <c r="R705" s="22">
        <f t="shared" si="15"/>
        <v>2</v>
      </c>
      <c r="S705" s="22">
        <v>1</v>
      </c>
      <c r="T705" s="22">
        <v>0</v>
      </c>
      <c r="U705" s="22">
        <v>0</v>
      </c>
      <c r="V705" s="22">
        <v>9</v>
      </c>
    </row>
    <row r="706" spans="2:22" x14ac:dyDescent="0.25">
      <c r="B706" s="22">
        <v>32</v>
      </c>
      <c r="C706" s="22">
        <v>0</v>
      </c>
      <c r="D706" s="22" t="s">
        <v>0</v>
      </c>
      <c r="E706" s="22" t="s">
        <v>7</v>
      </c>
      <c r="F706" s="22" t="s">
        <v>8</v>
      </c>
      <c r="G706" s="22">
        <v>3</v>
      </c>
      <c r="H706" s="22" t="s">
        <v>3</v>
      </c>
      <c r="I706" s="22">
        <v>3</v>
      </c>
      <c r="J706" s="22">
        <v>2</v>
      </c>
      <c r="K706" s="22">
        <v>1</v>
      </c>
      <c r="L706" s="22" t="s">
        <v>10</v>
      </c>
      <c r="M706" s="22">
        <v>6725</v>
      </c>
      <c r="N706" s="22" t="s">
        <v>11</v>
      </c>
      <c r="O706" s="22">
        <v>8</v>
      </c>
      <c r="P706" s="22">
        <v>4</v>
      </c>
      <c r="Q706" s="22">
        <v>8</v>
      </c>
      <c r="R706" s="22">
        <f t="shared" si="15"/>
        <v>0</v>
      </c>
      <c r="S706" s="22">
        <v>7</v>
      </c>
      <c r="T706" s="22">
        <v>6</v>
      </c>
      <c r="U706" s="22">
        <v>3</v>
      </c>
      <c r="V706" s="22">
        <v>3</v>
      </c>
    </row>
    <row r="707" spans="2:22" x14ac:dyDescent="0.25">
      <c r="B707" s="22">
        <v>36</v>
      </c>
      <c r="C707" s="22">
        <v>1</v>
      </c>
      <c r="D707" s="22" t="s">
        <v>0</v>
      </c>
      <c r="E707" s="22" t="s">
        <v>1</v>
      </c>
      <c r="F707" s="22" t="s">
        <v>2</v>
      </c>
      <c r="G707" s="22">
        <v>3</v>
      </c>
      <c r="H707" s="22" t="s">
        <v>9</v>
      </c>
      <c r="I707" s="22">
        <v>2</v>
      </c>
      <c r="J707" s="22">
        <v>3</v>
      </c>
      <c r="K707" s="22">
        <v>4</v>
      </c>
      <c r="L707" s="22" t="s">
        <v>10</v>
      </c>
      <c r="M707" s="22">
        <v>10325</v>
      </c>
      <c r="N707" s="22" t="s">
        <v>5</v>
      </c>
      <c r="O707" s="22">
        <v>16</v>
      </c>
      <c r="P707" s="22">
        <v>3</v>
      </c>
      <c r="Q707" s="22">
        <v>16</v>
      </c>
      <c r="R707" s="22">
        <f t="shared" si="15"/>
        <v>0</v>
      </c>
      <c r="S707" s="22">
        <v>7</v>
      </c>
      <c r="T707" s="22">
        <v>3</v>
      </c>
      <c r="U707" s="22">
        <v>7</v>
      </c>
      <c r="V707" s="22">
        <v>3</v>
      </c>
    </row>
    <row r="708" spans="2:22" x14ac:dyDescent="0.25">
      <c r="B708" s="22">
        <v>33</v>
      </c>
      <c r="C708" s="22">
        <v>0</v>
      </c>
      <c r="D708" s="22" t="s">
        <v>0</v>
      </c>
      <c r="E708" s="22" t="s">
        <v>7</v>
      </c>
      <c r="F708" s="22" t="s">
        <v>2</v>
      </c>
      <c r="G708" s="22">
        <v>2</v>
      </c>
      <c r="H708" s="22" t="s">
        <v>3</v>
      </c>
      <c r="I708" s="22">
        <v>2</v>
      </c>
      <c r="J708" s="22">
        <v>2</v>
      </c>
      <c r="K708" s="22">
        <v>4</v>
      </c>
      <c r="L708" s="22" t="s">
        <v>4</v>
      </c>
      <c r="M708" s="22">
        <v>6949</v>
      </c>
      <c r="N708" s="22" t="s">
        <v>11</v>
      </c>
      <c r="O708" s="22">
        <v>6</v>
      </c>
      <c r="P708" s="22">
        <v>3</v>
      </c>
      <c r="Q708" s="22">
        <v>5</v>
      </c>
      <c r="R708" s="22">
        <f t="shared" si="15"/>
        <v>1</v>
      </c>
      <c r="S708" s="22">
        <v>0</v>
      </c>
      <c r="T708" s="22">
        <v>1</v>
      </c>
      <c r="U708" s="22">
        <v>4</v>
      </c>
      <c r="V708" s="22">
        <v>1</v>
      </c>
    </row>
    <row r="709" spans="2:22" x14ac:dyDescent="0.25">
      <c r="B709" s="22">
        <v>37</v>
      </c>
      <c r="C709" s="22">
        <v>1</v>
      </c>
      <c r="D709" s="22" t="s">
        <v>0</v>
      </c>
      <c r="E709" s="22" t="s">
        <v>1</v>
      </c>
      <c r="F709" s="22" t="s">
        <v>2</v>
      </c>
      <c r="G709" s="22">
        <v>1</v>
      </c>
      <c r="H709" s="22" t="s">
        <v>9</v>
      </c>
      <c r="I709" s="22">
        <v>2</v>
      </c>
      <c r="J709" s="22">
        <v>3</v>
      </c>
      <c r="K709" s="22">
        <v>3</v>
      </c>
      <c r="L709" s="22" t="s">
        <v>10</v>
      </c>
      <c r="M709" s="22">
        <v>10609</v>
      </c>
      <c r="N709" s="22" t="s">
        <v>11</v>
      </c>
      <c r="O709" s="22">
        <v>17</v>
      </c>
      <c r="P709" s="22">
        <v>1</v>
      </c>
      <c r="Q709" s="22">
        <v>14</v>
      </c>
      <c r="R709" s="22">
        <f t="shared" si="15"/>
        <v>3</v>
      </c>
      <c r="S709" s="22">
        <v>1</v>
      </c>
      <c r="T709" s="22">
        <v>11</v>
      </c>
      <c r="U709" s="22">
        <v>7</v>
      </c>
      <c r="V709" s="22">
        <v>1</v>
      </c>
    </row>
    <row r="710" spans="2:22" x14ac:dyDescent="0.25">
      <c r="B710" s="22">
        <v>45</v>
      </c>
      <c r="C710" s="22">
        <v>0</v>
      </c>
      <c r="D710" s="22" t="s">
        <v>12</v>
      </c>
      <c r="E710" s="22" t="s">
        <v>7</v>
      </c>
      <c r="F710" s="22" t="s">
        <v>2</v>
      </c>
      <c r="G710" s="22">
        <v>3</v>
      </c>
      <c r="H710" s="22" t="s">
        <v>9</v>
      </c>
      <c r="I710" s="22">
        <v>3</v>
      </c>
      <c r="J710" s="22">
        <v>2</v>
      </c>
      <c r="K710" s="22">
        <v>2</v>
      </c>
      <c r="L710" s="22" t="s">
        <v>10</v>
      </c>
      <c r="M710" s="22">
        <v>4447</v>
      </c>
      <c r="N710" s="22" t="s">
        <v>11</v>
      </c>
      <c r="O710" s="22">
        <v>9</v>
      </c>
      <c r="P710" s="22">
        <v>2</v>
      </c>
      <c r="Q710" s="22">
        <v>9</v>
      </c>
      <c r="R710" s="22">
        <f t="shared" si="15"/>
        <v>0</v>
      </c>
      <c r="S710" s="22">
        <v>7</v>
      </c>
      <c r="T710" s="22">
        <v>0</v>
      </c>
      <c r="U710" s="22">
        <v>8</v>
      </c>
      <c r="V710" s="22">
        <v>4</v>
      </c>
    </row>
    <row r="711" spans="2:22" x14ac:dyDescent="0.25">
      <c r="B711" s="22">
        <v>29</v>
      </c>
      <c r="C711" s="22">
        <v>0</v>
      </c>
      <c r="D711" s="22" t="s">
        <v>6</v>
      </c>
      <c r="E711" s="22" t="s">
        <v>1</v>
      </c>
      <c r="F711" s="22" t="s">
        <v>17</v>
      </c>
      <c r="G711" s="22">
        <v>3</v>
      </c>
      <c r="H711" s="22" t="s">
        <v>3</v>
      </c>
      <c r="I711" s="22">
        <v>3</v>
      </c>
      <c r="J711" s="22">
        <v>1</v>
      </c>
      <c r="K711" s="22">
        <v>4</v>
      </c>
      <c r="L711" s="22" t="s">
        <v>10</v>
      </c>
      <c r="M711" s="22">
        <v>2157</v>
      </c>
      <c r="N711" s="22" t="s">
        <v>11</v>
      </c>
      <c r="O711" s="22">
        <v>3</v>
      </c>
      <c r="P711" s="22">
        <v>3</v>
      </c>
      <c r="Q711" s="22">
        <v>3</v>
      </c>
      <c r="R711" s="22">
        <f t="shared" si="15"/>
        <v>0</v>
      </c>
      <c r="S711" s="22">
        <v>1</v>
      </c>
      <c r="T711" s="22">
        <v>0</v>
      </c>
      <c r="U711" s="22">
        <v>2</v>
      </c>
      <c r="V711" s="22">
        <v>20</v>
      </c>
    </row>
    <row r="712" spans="2:22" x14ac:dyDescent="0.25">
      <c r="B712" s="22">
        <v>35</v>
      </c>
      <c r="C712" s="22">
        <v>0</v>
      </c>
      <c r="D712" s="22" t="s">
        <v>0</v>
      </c>
      <c r="E712" s="22" t="s">
        <v>1</v>
      </c>
      <c r="F712" s="22" t="s">
        <v>8</v>
      </c>
      <c r="G712" s="22">
        <v>3</v>
      </c>
      <c r="H712" s="22" t="s">
        <v>3</v>
      </c>
      <c r="I712" s="22">
        <v>3</v>
      </c>
      <c r="J712" s="22">
        <v>2</v>
      </c>
      <c r="K712" s="22">
        <v>3</v>
      </c>
      <c r="L712" s="22" t="s">
        <v>10</v>
      </c>
      <c r="M712" s="22">
        <v>4601</v>
      </c>
      <c r="N712" s="22" t="s">
        <v>11</v>
      </c>
      <c r="O712" s="22">
        <v>5</v>
      </c>
      <c r="P712" s="22">
        <v>3</v>
      </c>
      <c r="Q712" s="22">
        <v>5</v>
      </c>
      <c r="R712" s="22">
        <f t="shared" si="15"/>
        <v>0</v>
      </c>
      <c r="S712" s="22">
        <v>2</v>
      </c>
      <c r="T712" s="22">
        <v>1</v>
      </c>
      <c r="U712" s="22">
        <v>0</v>
      </c>
      <c r="V712" s="22">
        <v>18</v>
      </c>
    </row>
    <row r="713" spans="2:22" x14ac:dyDescent="0.25">
      <c r="B713" s="22">
        <v>52</v>
      </c>
      <c r="C713" s="22">
        <v>0</v>
      </c>
      <c r="D713" s="22" t="s">
        <v>0</v>
      </c>
      <c r="E713" s="22" t="s">
        <v>7</v>
      </c>
      <c r="F713" s="22" t="s">
        <v>2</v>
      </c>
      <c r="G713" s="22">
        <v>4</v>
      </c>
      <c r="H713" s="22" t="s">
        <v>9</v>
      </c>
      <c r="I713" s="22">
        <v>3</v>
      </c>
      <c r="J713" s="22">
        <v>4</v>
      </c>
      <c r="K713" s="22">
        <v>4</v>
      </c>
      <c r="L713" s="22" t="s">
        <v>10</v>
      </c>
      <c r="M713" s="22">
        <v>17099</v>
      </c>
      <c r="N713" s="22" t="s">
        <v>11</v>
      </c>
      <c r="O713" s="22">
        <v>26</v>
      </c>
      <c r="P713" s="22">
        <v>2</v>
      </c>
      <c r="Q713" s="22">
        <v>9</v>
      </c>
      <c r="R713" s="22">
        <f t="shared" si="15"/>
        <v>17</v>
      </c>
      <c r="S713" s="22">
        <v>8</v>
      </c>
      <c r="T713" s="22">
        <v>7</v>
      </c>
      <c r="U713" s="22">
        <v>8</v>
      </c>
      <c r="V713" s="22">
        <v>1</v>
      </c>
    </row>
    <row r="714" spans="2:22" x14ac:dyDescent="0.25">
      <c r="B714" s="22">
        <v>58</v>
      </c>
      <c r="C714" s="22">
        <v>1</v>
      </c>
      <c r="D714" s="22" t="s">
        <v>0</v>
      </c>
      <c r="E714" s="22" t="s">
        <v>7</v>
      </c>
      <c r="F714" s="22" t="s">
        <v>17</v>
      </c>
      <c r="G714" s="22">
        <v>4</v>
      </c>
      <c r="H714" s="22" t="s">
        <v>9</v>
      </c>
      <c r="I714" s="22">
        <v>3</v>
      </c>
      <c r="J714" s="22">
        <v>1</v>
      </c>
      <c r="K714" s="22">
        <v>3</v>
      </c>
      <c r="L714" s="22" t="s">
        <v>4</v>
      </c>
      <c r="M714" s="22">
        <v>2479</v>
      </c>
      <c r="N714" s="22" t="s">
        <v>11</v>
      </c>
      <c r="O714" s="22">
        <v>7</v>
      </c>
      <c r="P714" s="22">
        <v>3</v>
      </c>
      <c r="Q714" s="22">
        <v>1</v>
      </c>
      <c r="R714" s="22">
        <f t="shared" si="15"/>
        <v>6</v>
      </c>
      <c r="S714" s="22">
        <v>0</v>
      </c>
      <c r="T714" s="22">
        <v>0</v>
      </c>
      <c r="U714" s="22">
        <v>0</v>
      </c>
      <c r="V714" s="22">
        <v>2</v>
      </c>
    </row>
    <row r="715" spans="2:22" x14ac:dyDescent="0.25">
      <c r="B715" s="22">
        <v>53</v>
      </c>
      <c r="C715" s="22">
        <v>0</v>
      </c>
      <c r="D715" s="22" t="s">
        <v>0</v>
      </c>
      <c r="E715" s="22" t="s">
        <v>1</v>
      </c>
      <c r="F715" s="22" t="s">
        <v>8</v>
      </c>
      <c r="G715" s="22">
        <v>3</v>
      </c>
      <c r="H715" s="22" t="s">
        <v>9</v>
      </c>
      <c r="I715" s="22">
        <v>3</v>
      </c>
      <c r="J715" s="22">
        <v>4</v>
      </c>
      <c r="K715" s="22">
        <v>3</v>
      </c>
      <c r="L715" s="22" t="s">
        <v>15</v>
      </c>
      <c r="M715" s="22">
        <v>14852</v>
      </c>
      <c r="N715" s="22" t="s">
        <v>11</v>
      </c>
      <c r="O715" s="22">
        <v>22</v>
      </c>
      <c r="P715" s="22">
        <v>4</v>
      </c>
      <c r="Q715" s="22">
        <v>17</v>
      </c>
      <c r="R715" s="22">
        <f t="shared" si="15"/>
        <v>5</v>
      </c>
      <c r="S715" s="22">
        <v>13</v>
      </c>
      <c r="T715" s="22">
        <v>15</v>
      </c>
      <c r="U715" s="22">
        <v>2</v>
      </c>
      <c r="V715" s="22">
        <v>2</v>
      </c>
    </row>
    <row r="716" spans="2:22" x14ac:dyDescent="0.25">
      <c r="B716" s="22">
        <v>30</v>
      </c>
      <c r="C716" s="22">
        <v>0</v>
      </c>
      <c r="D716" s="22" t="s">
        <v>0</v>
      </c>
      <c r="E716" s="22" t="s">
        <v>1</v>
      </c>
      <c r="F716" s="22" t="s">
        <v>20</v>
      </c>
      <c r="G716" s="22">
        <v>3</v>
      </c>
      <c r="H716" s="22" t="s">
        <v>9</v>
      </c>
      <c r="I716" s="22">
        <v>3</v>
      </c>
      <c r="J716" s="22">
        <v>3</v>
      </c>
      <c r="K716" s="22">
        <v>3</v>
      </c>
      <c r="L716" s="22" t="s">
        <v>15</v>
      </c>
      <c r="M716" s="22">
        <v>7264</v>
      </c>
      <c r="N716" s="22" t="s">
        <v>11</v>
      </c>
      <c r="O716" s="22">
        <v>10</v>
      </c>
      <c r="P716" s="22">
        <v>4</v>
      </c>
      <c r="Q716" s="22">
        <v>8</v>
      </c>
      <c r="R716" s="22">
        <f t="shared" si="15"/>
        <v>2</v>
      </c>
      <c r="S716" s="22">
        <v>4</v>
      </c>
      <c r="T716" s="22">
        <v>7</v>
      </c>
      <c r="U716" s="22">
        <v>7</v>
      </c>
      <c r="V716" s="22">
        <v>8</v>
      </c>
    </row>
    <row r="717" spans="2:22" x14ac:dyDescent="0.25">
      <c r="B717" s="22">
        <v>38</v>
      </c>
      <c r="C717" s="22">
        <v>0</v>
      </c>
      <c r="D717" s="22" t="s">
        <v>12</v>
      </c>
      <c r="E717" s="22" t="s">
        <v>1</v>
      </c>
      <c r="F717" s="22" t="s">
        <v>17</v>
      </c>
      <c r="G717" s="22">
        <v>3</v>
      </c>
      <c r="H717" s="22" t="s">
        <v>3</v>
      </c>
      <c r="I717" s="22">
        <v>3</v>
      </c>
      <c r="J717" s="22">
        <v>2</v>
      </c>
      <c r="K717" s="22">
        <v>4</v>
      </c>
      <c r="L717" s="22" t="s">
        <v>4</v>
      </c>
      <c r="M717" s="22">
        <v>5666</v>
      </c>
      <c r="N717" s="22" t="s">
        <v>5</v>
      </c>
      <c r="O717" s="22">
        <v>6</v>
      </c>
      <c r="P717" s="22">
        <v>3</v>
      </c>
      <c r="Q717" s="22">
        <v>5</v>
      </c>
      <c r="R717" s="22">
        <f t="shared" si="15"/>
        <v>1</v>
      </c>
      <c r="S717" s="22">
        <v>3</v>
      </c>
      <c r="T717" s="22">
        <v>1</v>
      </c>
      <c r="U717" s="22">
        <v>3</v>
      </c>
      <c r="V717" s="22">
        <v>10</v>
      </c>
    </row>
    <row r="718" spans="2:22" x14ac:dyDescent="0.25">
      <c r="B718" s="22">
        <v>35</v>
      </c>
      <c r="C718" s="22">
        <v>0</v>
      </c>
      <c r="D718" s="22" t="s">
        <v>0</v>
      </c>
      <c r="E718" s="22" t="s">
        <v>1</v>
      </c>
      <c r="F718" s="22" t="s">
        <v>2</v>
      </c>
      <c r="G718" s="22">
        <v>4</v>
      </c>
      <c r="H718" s="22" t="s">
        <v>9</v>
      </c>
      <c r="I718" s="22">
        <v>3</v>
      </c>
      <c r="J718" s="22">
        <v>3</v>
      </c>
      <c r="K718" s="22">
        <v>4</v>
      </c>
      <c r="L718" s="22" t="s">
        <v>15</v>
      </c>
      <c r="M718" s="22">
        <v>7823</v>
      </c>
      <c r="N718" s="22" t="s">
        <v>11</v>
      </c>
      <c r="O718" s="22">
        <v>12</v>
      </c>
      <c r="P718" s="22">
        <v>3</v>
      </c>
      <c r="Q718" s="22">
        <v>10</v>
      </c>
      <c r="R718" s="22">
        <f t="shared" si="15"/>
        <v>2</v>
      </c>
      <c r="S718" s="22">
        <v>9</v>
      </c>
      <c r="T718" s="22">
        <v>0</v>
      </c>
      <c r="U718" s="22">
        <v>8</v>
      </c>
      <c r="V718" s="22">
        <v>3</v>
      </c>
    </row>
    <row r="719" spans="2:22" x14ac:dyDescent="0.25">
      <c r="B719" s="22">
        <v>39</v>
      </c>
      <c r="C719" s="22">
        <v>0</v>
      </c>
      <c r="D719" s="22" t="s">
        <v>0</v>
      </c>
      <c r="E719" s="22" t="s">
        <v>1</v>
      </c>
      <c r="F719" s="22" t="s">
        <v>2</v>
      </c>
      <c r="G719" s="22">
        <v>1</v>
      </c>
      <c r="H719" s="22" t="s">
        <v>9</v>
      </c>
      <c r="I719" s="22">
        <v>4</v>
      </c>
      <c r="J719" s="22">
        <v>3</v>
      </c>
      <c r="K719" s="22">
        <v>3</v>
      </c>
      <c r="L719" s="22" t="s">
        <v>4</v>
      </c>
      <c r="M719" s="22">
        <v>7880</v>
      </c>
      <c r="N719" s="22" t="s">
        <v>11</v>
      </c>
      <c r="O719" s="22">
        <v>9</v>
      </c>
      <c r="P719" s="22">
        <v>3</v>
      </c>
      <c r="Q719" s="22">
        <v>8</v>
      </c>
      <c r="R719" s="22">
        <f t="shared" ref="R719:R782" si="16">O719-Q719</f>
        <v>1</v>
      </c>
      <c r="S719" s="22">
        <v>7</v>
      </c>
      <c r="T719" s="22">
        <v>0</v>
      </c>
      <c r="U719" s="22">
        <v>7</v>
      </c>
      <c r="V719" s="22">
        <v>2</v>
      </c>
    </row>
    <row r="720" spans="2:22" x14ac:dyDescent="0.25">
      <c r="B720" s="22">
        <v>40</v>
      </c>
      <c r="C720" s="22">
        <v>1</v>
      </c>
      <c r="D720" s="22" t="s">
        <v>12</v>
      </c>
      <c r="E720" s="22" t="s">
        <v>1</v>
      </c>
      <c r="F720" s="22" t="s">
        <v>2</v>
      </c>
      <c r="G720" s="22">
        <v>2</v>
      </c>
      <c r="H720" s="22" t="s">
        <v>3</v>
      </c>
      <c r="I720" s="22">
        <v>4</v>
      </c>
      <c r="J720" s="22">
        <v>4</v>
      </c>
      <c r="K720" s="22">
        <v>2</v>
      </c>
      <c r="L720" s="22" t="s">
        <v>4</v>
      </c>
      <c r="M720" s="22">
        <v>13194</v>
      </c>
      <c r="N720" s="22" t="s">
        <v>5</v>
      </c>
      <c r="O720" s="22">
        <v>22</v>
      </c>
      <c r="P720" s="22">
        <v>2</v>
      </c>
      <c r="Q720" s="22">
        <v>1</v>
      </c>
      <c r="R720" s="22">
        <f t="shared" si="16"/>
        <v>21</v>
      </c>
      <c r="S720" s="22">
        <v>0</v>
      </c>
      <c r="T720" s="22">
        <v>0</v>
      </c>
      <c r="U720" s="22">
        <v>0</v>
      </c>
      <c r="V720" s="22">
        <v>24</v>
      </c>
    </row>
    <row r="721" spans="2:22" x14ac:dyDescent="0.25">
      <c r="B721" s="22">
        <v>47</v>
      </c>
      <c r="C721" s="22">
        <v>0</v>
      </c>
      <c r="D721" s="22" t="s">
        <v>6</v>
      </c>
      <c r="E721" s="22" t="s">
        <v>7</v>
      </c>
      <c r="F721" s="22" t="s">
        <v>8</v>
      </c>
      <c r="G721" s="22">
        <v>3</v>
      </c>
      <c r="H721" s="22" t="s">
        <v>9</v>
      </c>
      <c r="I721" s="22">
        <v>4</v>
      </c>
      <c r="J721" s="22">
        <v>2</v>
      </c>
      <c r="K721" s="22">
        <v>3</v>
      </c>
      <c r="L721" s="22" t="s">
        <v>15</v>
      </c>
      <c r="M721" s="22">
        <v>5067</v>
      </c>
      <c r="N721" s="22" t="s">
        <v>5</v>
      </c>
      <c r="O721" s="22">
        <v>20</v>
      </c>
      <c r="P721" s="22">
        <v>4</v>
      </c>
      <c r="Q721" s="22">
        <v>19</v>
      </c>
      <c r="R721" s="22">
        <f t="shared" si="16"/>
        <v>1</v>
      </c>
      <c r="S721" s="22">
        <v>10</v>
      </c>
      <c r="T721" s="22">
        <v>2</v>
      </c>
      <c r="U721" s="22">
        <v>7</v>
      </c>
      <c r="V721" s="22">
        <v>16</v>
      </c>
    </row>
    <row r="722" spans="2:22" x14ac:dyDescent="0.25">
      <c r="B722" s="22">
        <v>36</v>
      </c>
      <c r="C722" s="22">
        <v>0</v>
      </c>
      <c r="D722" s="22" t="s">
        <v>12</v>
      </c>
      <c r="E722" s="22" t="s">
        <v>1</v>
      </c>
      <c r="F722" s="22" t="s">
        <v>17</v>
      </c>
      <c r="G722" s="22">
        <v>1</v>
      </c>
      <c r="H722" s="22" t="s">
        <v>9</v>
      </c>
      <c r="I722" s="22">
        <v>3</v>
      </c>
      <c r="J722" s="22">
        <v>2</v>
      </c>
      <c r="K722" s="22">
        <v>4</v>
      </c>
      <c r="L722" s="22" t="s">
        <v>15</v>
      </c>
      <c r="M722" s="22">
        <v>5079</v>
      </c>
      <c r="N722" s="22" t="s">
        <v>11</v>
      </c>
      <c r="O722" s="22">
        <v>12</v>
      </c>
      <c r="P722" s="22">
        <v>3</v>
      </c>
      <c r="Q722" s="22">
        <v>7</v>
      </c>
      <c r="R722" s="22">
        <f t="shared" si="16"/>
        <v>5</v>
      </c>
      <c r="S722" s="22">
        <v>7</v>
      </c>
      <c r="T722" s="22">
        <v>0</v>
      </c>
      <c r="U722" s="22">
        <v>7</v>
      </c>
      <c r="V722" s="22">
        <v>8</v>
      </c>
    </row>
    <row r="723" spans="2:22" x14ac:dyDescent="0.25">
      <c r="B723" s="22">
        <v>31</v>
      </c>
      <c r="C723" s="22">
        <v>1</v>
      </c>
      <c r="D723" s="22" t="s">
        <v>12</v>
      </c>
      <c r="E723" s="22" t="s">
        <v>7</v>
      </c>
      <c r="F723" s="22" t="s">
        <v>8</v>
      </c>
      <c r="G723" s="22">
        <v>3</v>
      </c>
      <c r="H723" s="22" t="s">
        <v>9</v>
      </c>
      <c r="I723" s="22">
        <v>2</v>
      </c>
      <c r="J723" s="22">
        <v>1</v>
      </c>
      <c r="K723" s="22">
        <v>1</v>
      </c>
      <c r="L723" s="22" t="s">
        <v>4</v>
      </c>
      <c r="M723" s="22">
        <v>2321</v>
      </c>
      <c r="N723" s="22" t="s">
        <v>5</v>
      </c>
      <c r="O723" s="22">
        <v>4</v>
      </c>
      <c r="P723" s="22">
        <v>3</v>
      </c>
      <c r="Q723" s="22">
        <v>3</v>
      </c>
      <c r="R723" s="22">
        <f t="shared" si="16"/>
        <v>1</v>
      </c>
      <c r="S723" s="22">
        <v>2</v>
      </c>
      <c r="T723" s="22">
        <v>1</v>
      </c>
      <c r="U723" s="22">
        <v>2</v>
      </c>
      <c r="V723" s="22">
        <v>9</v>
      </c>
    </row>
    <row r="724" spans="2:22" x14ac:dyDescent="0.25">
      <c r="B724" s="22">
        <v>33</v>
      </c>
      <c r="C724" s="22">
        <v>0</v>
      </c>
      <c r="D724" s="22" t="s">
        <v>12</v>
      </c>
      <c r="E724" s="22" t="s">
        <v>1</v>
      </c>
      <c r="F724" s="22" t="s">
        <v>2</v>
      </c>
      <c r="G724" s="22">
        <v>4</v>
      </c>
      <c r="H724" s="22" t="s">
        <v>9</v>
      </c>
      <c r="I724" s="22">
        <v>3</v>
      </c>
      <c r="J724" s="22">
        <v>4</v>
      </c>
      <c r="K724" s="22">
        <v>3</v>
      </c>
      <c r="L724" s="22" t="s">
        <v>4</v>
      </c>
      <c r="M724" s="22">
        <v>17444</v>
      </c>
      <c r="N724" s="22" t="s">
        <v>11</v>
      </c>
      <c r="O724" s="22">
        <v>10</v>
      </c>
      <c r="P724" s="22">
        <v>3</v>
      </c>
      <c r="Q724" s="22">
        <v>10</v>
      </c>
      <c r="R724" s="22">
        <f t="shared" si="16"/>
        <v>0</v>
      </c>
      <c r="S724" s="22">
        <v>8</v>
      </c>
      <c r="T724" s="22">
        <v>6</v>
      </c>
      <c r="U724" s="22">
        <v>0</v>
      </c>
      <c r="V724" s="22">
        <v>17</v>
      </c>
    </row>
    <row r="725" spans="2:22" x14ac:dyDescent="0.25">
      <c r="B725" s="22">
        <v>29</v>
      </c>
      <c r="C725" s="22">
        <v>1</v>
      </c>
      <c r="D725" s="22" t="s">
        <v>0</v>
      </c>
      <c r="E725" s="22" t="s">
        <v>7</v>
      </c>
      <c r="F725" s="22" t="s">
        <v>2</v>
      </c>
      <c r="G725" s="22">
        <v>4</v>
      </c>
      <c r="H725" s="22" t="s">
        <v>3</v>
      </c>
      <c r="I725" s="22">
        <v>2</v>
      </c>
      <c r="J725" s="22">
        <v>1</v>
      </c>
      <c r="K725" s="22">
        <v>1</v>
      </c>
      <c r="L725" s="22" t="s">
        <v>4</v>
      </c>
      <c r="M725" s="22">
        <v>2404</v>
      </c>
      <c r="N725" s="22" t="s">
        <v>5</v>
      </c>
      <c r="O725" s="22">
        <v>3</v>
      </c>
      <c r="P725" s="22">
        <v>3</v>
      </c>
      <c r="Q725" s="22">
        <v>0</v>
      </c>
      <c r="R725" s="22">
        <f t="shared" si="16"/>
        <v>3</v>
      </c>
      <c r="S725" s="22">
        <v>0</v>
      </c>
      <c r="T725" s="22">
        <v>0</v>
      </c>
      <c r="U725" s="22">
        <v>0</v>
      </c>
      <c r="V725" s="22">
        <v>10</v>
      </c>
    </row>
    <row r="726" spans="2:22" x14ac:dyDescent="0.25">
      <c r="B726" s="22">
        <v>33</v>
      </c>
      <c r="C726" s="22">
        <v>0</v>
      </c>
      <c r="D726" s="22" t="s">
        <v>0</v>
      </c>
      <c r="E726" s="22" t="s">
        <v>7</v>
      </c>
      <c r="F726" s="22" t="s">
        <v>2</v>
      </c>
      <c r="G726" s="22">
        <v>2</v>
      </c>
      <c r="H726" s="22" t="s">
        <v>3</v>
      </c>
      <c r="I726" s="22">
        <v>3</v>
      </c>
      <c r="J726" s="22">
        <v>1</v>
      </c>
      <c r="K726" s="22">
        <v>4</v>
      </c>
      <c r="L726" s="22" t="s">
        <v>4</v>
      </c>
      <c r="M726" s="22">
        <v>3452</v>
      </c>
      <c r="N726" s="22" t="s">
        <v>11</v>
      </c>
      <c r="O726" s="22">
        <v>5</v>
      </c>
      <c r="P726" s="22">
        <v>3</v>
      </c>
      <c r="Q726" s="22">
        <v>3</v>
      </c>
      <c r="R726" s="22">
        <f t="shared" si="16"/>
        <v>2</v>
      </c>
      <c r="S726" s="22">
        <v>2</v>
      </c>
      <c r="T726" s="22">
        <v>0</v>
      </c>
      <c r="U726" s="22">
        <v>2</v>
      </c>
      <c r="V726" s="22">
        <v>13</v>
      </c>
    </row>
    <row r="727" spans="2:22" x14ac:dyDescent="0.25">
      <c r="B727" s="22">
        <v>45</v>
      </c>
      <c r="C727" s="22">
        <v>0</v>
      </c>
      <c r="D727" s="22" t="s">
        <v>0</v>
      </c>
      <c r="E727" s="22" t="s">
        <v>7</v>
      </c>
      <c r="F727" s="22" t="s">
        <v>8</v>
      </c>
      <c r="G727" s="22">
        <v>4</v>
      </c>
      <c r="H727" s="22" t="s">
        <v>3</v>
      </c>
      <c r="I727" s="22">
        <v>3</v>
      </c>
      <c r="J727" s="22">
        <v>1</v>
      </c>
      <c r="K727" s="22">
        <v>4</v>
      </c>
      <c r="L727" s="22" t="s">
        <v>15</v>
      </c>
      <c r="M727" s="22">
        <v>2270</v>
      </c>
      <c r="N727" s="22" t="s">
        <v>11</v>
      </c>
      <c r="O727" s="22">
        <v>8</v>
      </c>
      <c r="P727" s="22">
        <v>3</v>
      </c>
      <c r="Q727" s="22">
        <v>5</v>
      </c>
      <c r="R727" s="22">
        <f t="shared" si="16"/>
        <v>3</v>
      </c>
      <c r="S727" s="22">
        <v>3</v>
      </c>
      <c r="T727" s="22">
        <v>0</v>
      </c>
      <c r="U727" s="22">
        <v>2</v>
      </c>
      <c r="V727" s="22">
        <v>1</v>
      </c>
    </row>
    <row r="728" spans="2:22" x14ac:dyDescent="0.25">
      <c r="B728" s="22">
        <v>50</v>
      </c>
      <c r="C728" s="22">
        <v>0</v>
      </c>
      <c r="D728" s="22" t="s">
        <v>0</v>
      </c>
      <c r="E728" s="22" t="s">
        <v>7</v>
      </c>
      <c r="F728" s="22" t="s">
        <v>8</v>
      </c>
      <c r="G728" s="22">
        <v>4</v>
      </c>
      <c r="H728" s="22" t="s">
        <v>9</v>
      </c>
      <c r="I728" s="22">
        <v>3</v>
      </c>
      <c r="J728" s="22">
        <v>4</v>
      </c>
      <c r="K728" s="22">
        <v>4</v>
      </c>
      <c r="L728" s="22" t="s">
        <v>15</v>
      </c>
      <c r="M728" s="22">
        <v>17399</v>
      </c>
      <c r="N728" s="22" t="s">
        <v>11</v>
      </c>
      <c r="O728" s="22">
        <v>32</v>
      </c>
      <c r="P728" s="22">
        <v>2</v>
      </c>
      <c r="Q728" s="22">
        <v>5</v>
      </c>
      <c r="R728" s="22">
        <f t="shared" si="16"/>
        <v>27</v>
      </c>
      <c r="S728" s="22">
        <v>4</v>
      </c>
      <c r="T728" s="22">
        <v>1</v>
      </c>
      <c r="U728" s="22">
        <v>3</v>
      </c>
      <c r="V728" s="22">
        <v>1</v>
      </c>
    </row>
    <row r="729" spans="2:22" x14ac:dyDescent="0.25">
      <c r="B729" s="22">
        <v>33</v>
      </c>
      <c r="C729" s="22">
        <v>0</v>
      </c>
      <c r="D729" s="22" t="s">
        <v>6</v>
      </c>
      <c r="E729" s="22" t="s">
        <v>7</v>
      </c>
      <c r="F729" s="22" t="s">
        <v>20</v>
      </c>
      <c r="G729" s="22">
        <v>3</v>
      </c>
      <c r="H729" s="22" t="s">
        <v>3</v>
      </c>
      <c r="I729" s="22">
        <v>4</v>
      </c>
      <c r="J729" s="22">
        <v>2</v>
      </c>
      <c r="K729" s="22">
        <v>2</v>
      </c>
      <c r="L729" s="22" t="s">
        <v>10</v>
      </c>
      <c r="M729" s="22">
        <v>5488</v>
      </c>
      <c r="N729" s="22" t="s">
        <v>5</v>
      </c>
      <c r="O729" s="22">
        <v>6</v>
      </c>
      <c r="P729" s="22">
        <v>3</v>
      </c>
      <c r="Q729" s="22">
        <v>6</v>
      </c>
      <c r="R729" s="22">
        <f t="shared" si="16"/>
        <v>0</v>
      </c>
      <c r="S729" s="22">
        <v>5</v>
      </c>
      <c r="T729" s="22">
        <v>1</v>
      </c>
      <c r="U729" s="22">
        <v>2</v>
      </c>
      <c r="V729" s="22">
        <v>1</v>
      </c>
    </row>
    <row r="730" spans="2:22" x14ac:dyDescent="0.25">
      <c r="B730" s="22">
        <v>41</v>
      </c>
      <c r="C730" s="22">
        <v>0</v>
      </c>
      <c r="D730" s="22" t="s">
        <v>6</v>
      </c>
      <c r="E730" s="22" t="s">
        <v>7</v>
      </c>
      <c r="F730" s="22" t="s">
        <v>8</v>
      </c>
      <c r="G730" s="22">
        <v>1</v>
      </c>
      <c r="H730" s="22" t="s">
        <v>9</v>
      </c>
      <c r="I730" s="22">
        <v>3</v>
      </c>
      <c r="J730" s="22">
        <v>5</v>
      </c>
      <c r="K730" s="22">
        <v>3</v>
      </c>
      <c r="L730" s="22" t="s">
        <v>15</v>
      </c>
      <c r="M730" s="22">
        <v>19419</v>
      </c>
      <c r="N730" s="22" t="s">
        <v>11</v>
      </c>
      <c r="O730" s="22">
        <v>21</v>
      </c>
      <c r="P730" s="22">
        <v>4</v>
      </c>
      <c r="Q730" s="22">
        <v>18</v>
      </c>
      <c r="R730" s="22">
        <f t="shared" si="16"/>
        <v>3</v>
      </c>
      <c r="S730" s="22">
        <v>16</v>
      </c>
      <c r="T730" s="22">
        <v>0</v>
      </c>
      <c r="U730" s="22">
        <v>11</v>
      </c>
      <c r="V730" s="22">
        <v>9</v>
      </c>
    </row>
    <row r="731" spans="2:22" x14ac:dyDescent="0.25">
      <c r="B731" s="22">
        <v>27</v>
      </c>
      <c r="C731" s="22">
        <v>0</v>
      </c>
      <c r="D731" s="22" t="s">
        <v>0</v>
      </c>
      <c r="E731" s="22" t="s">
        <v>7</v>
      </c>
      <c r="F731" s="22" t="s">
        <v>17</v>
      </c>
      <c r="G731" s="22">
        <v>3</v>
      </c>
      <c r="H731" s="22" t="s">
        <v>3</v>
      </c>
      <c r="I731" s="22">
        <v>3</v>
      </c>
      <c r="J731" s="22">
        <v>1</v>
      </c>
      <c r="K731" s="22">
        <v>2</v>
      </c>
      <c r="L731" s="22" t="s">
        <v>10</v>
      </c>
      <c r="M731" s="22">
        <v>2811</v>
      </c>
      <c r="N731" s="22" t="s">
        <v>11</v>
      </c>
      <c r="O731" s="22">
        <v>4</v>
      </c>
      <c r="P731" s="22">
        <v>3</v>
      </c>
      <c r="Q731" s="22">
        <v>2</v>
      </c>
      <c r="R731" s="22">
        <f t="shared" si="16"/>
        <v>2</v>
      </c>
      <c r="S731" s="22">
        <v>2</v>
      </c>
      <c r="T731" s="22">
        <v>2</v>
      </c>
      <c r="U731" s="22">
        <v>2</v>
      </c>
      <c r="V731" s="22">
        <v>16</v>
      </c>
    </row>
    <row r="732" spans="2:22" x14ac:dyDescent="0.25">
      <c r="B732" s="22">
        <v>45</v>
      </c>
      <c r="C732" s="22">
        <v>0</v>
      </c>
      <c r="D732" s="22" t="s">
        <v>12</v>
      </c>
      <c r="E732" s="22" t="s">
        <v>7</v>
      </c>
      <c r="F732" s="22" t="s">
        <v>2</v>
      </c>
      <c r="G732" s="22">
        <v>4</v>
      </c>
      <c r="H732" s="22" t="s">
        <v>9</v>
      </c>
      <c r="I732" s="22">
        <v>3</v>
      </c>
      <c r="J732" s="22">
        <v>2</v>
      </c>
      <c r="K732" s="22">
        <v>1</v>
      </c>
      <c r="L732" s="22" t="s">
        <v>10</v>
      </c>
      <c r="M732" s="22">
        <v>3633</v>
      </c>
      <c r="N732" s="22" t="s">
        <v>5</v>
      </c>
      <c r="O732" s="22">
        <v>9</v>
      </c>
      <c r="P732" s="22">
        <v>3</v>
      </c>
      <c r="Q732" s="22">
        <v>9</v>
      </c>
      <c r="R732" s="22">
        <f t="shared" si="16"/>
        <v>0</v>
      </c>
      <c r="S732" s="22">
        <v>8</v>
      </c>
      <c r="T732" s="22">
        <v>0</v>
      </c>
      <c r="U732" s="22">
        <v>8</v>
      </c>
      <c r="V732" s="22">
        <v>23</v>
      </c>
    </row>
    <row r="733" spans="2:22" x14ac:dyDescent="0.25">
      <c r="B733" s="22">
        <v>47</v>
      </c>
      <c r="C733" s="22">
        <v>0</v>
      </c>
      <c r="D733" s="22" t="s">
        <v>0</v>
      </c>
      <c r="E733" s="22" t="s">
        <v>1</v>
      </c>
      <c r="F733" s="22" t="s">
        <v>2</v>
      </c>
      <c r="G733" s="22">
        <v>4</v>
      </c>
      <c r="H733" s="22" t="s">
        <v>3</v>
      </c>
      <c r="I733" s="22">
        <v>3</v>
      </c>
      <c r="J733" s="22">
        <v>2</v>
      </c>
      <c r="K733" s="22">
        <v>4</v>
      </c>
      <c r="L733" s="22" t="s">
        <v>4</v>
      </c>
      <c r="M733" s="22">
        <v>4163</v>
      </c>
      <c r="N733" s="22" t="s">
        <v>5</v>
      </c>
      <c r="O733" s="22">
        <v>9</v>
      </c>
      <c r="P733" s="22">
        <v>3</v>
      </c>
      <c r="Q733" s="22">
        <v>9</v>
      </c>
      <c r="R733" s="22">
        <f t="shared" si="16"/>
        <v>0</v>
      </c>
      <c r="S733" s="22">
        <v>0</v>
      </c>
      <c r="T733" s="22">
        <v>0</v>
      </c>
      <c r="U733" s="22">
        <v>7</v>
      </c>
      <c r="V733" s="22">
        <v>4</v>
      </c>
    </row>
    <row r="734" spans="2:22" x14ac:dyDescent="0.25">
      <c r="B734" s="22">
        <v>30</v>
      </c>
      <c r="C734" s="22">
        <v>1</v>
      </c>
      <c r="D734" s="22" t="s">
        <v>0</v>
      </c>
      <c r="E734" s="22" t="s">
        <v>7</v>
      </c>
      <c r="F734" s="22" t="s">
        <v>2</v>
      </c>
      <c r="G734" s="22">
        <v>1</v>
      </c>
      <c r="H734" s="22" t="s">
        <v>3</v>
      </c>
      <c r="I734" s="22">
        <v>3</v>
      </c>
      <c r="J734" s="22">
        <v>1</v>
      </c>
      <c r="K734" s="22">
        <v>3</v>
      </c>
      <c r="L734" s="22" t="s">
        <v>10</v>
      </c>
      <c r="M734" s="22">
        <v>2132</v>
      </c>
      <c r="N734" s="22" t="s">
        <v>5</v>
      </c>
      <c r="O734" s="22">
        <v>7</v>
      </c>
      <c r="P734" s="22">
        <v>3</v>
      </c>
      <c r="Q734" s="22">
        <v>5</v>
      </c>
      <c r="R734" s="22">
        <f t="shared" si="16"/>
        <v>2</v>
      </c>
      <c r="S734" s="22">
        <v>2</v>
      </c>
      <c r="T734" s="22">
        <v>0</v>
      </c>
      <c r="U734" s="22">
        <v>1</v>
      </c>
      <c r="V734" s="22">
        <v>22</v>
      </c>
    </row>
    <row r="735" spans="2:22" x14ac:dyDescent="0.25">
      <c r="B735" s="22">
        <v>50</v>
      </c>
      <c r="C735" s="22">
        <v>0</v>
      </c>
      <c r="D735" s="22" t="s">
        <v>0</v>
      </c>
      <c r="E735" s="22" t="s">
        <v>7</v>
      </c>
      <c r="F735" s="22" t="s">
        <v>2</v>
      </c>
      <c r="G735" s="22">
        <v>4</v>
      </c>
      <c r="H735" s="22" t="s">
        <v>9</v>
      </c>
      <c r="I735" s="22">
        <v>3</v>
      </c>
      <c r="J735" s="22">
        <v>4</v>
      </c>
      <c r="K735" s="22">
        <v>3</v>
      </c>
      <c r="L735" s="22" t="s">
        <v>10</v>
      </c>
      <c r="M735" s="22">
        <v>13973</v>
      </c>
      <c r="N735" s="22" t="s">
        <v>5</v>
      </c>
      <c r="O735" s="22">
        <v>22</v>
      </c>
      <c r="P735" s="22">
        <v>3</v>
      </c>
      <c r="Q735" s="22">
        <v>12</v>
      </c>
      <c r="R735" s="22">
        <f t="shared" si="16"/>
        <v>10</v>
      </c>
      <c r="S735" s="22">
        <v>11</v>
      </c>
      <c r="T735" s="22">
        <v>1</v>
      </c>
      <c r="U735" s="22">
        <v>5</v>
      </c>
      <c r="V735" s="22">
        <v>24</v>
      </c>
    </row>
    <row r="736" spans="2:22" x14ac:dyDescent="0.25">
      <c r="B736" s="22">
        <v>38</v>
      </c>
      <c r="C736" s="22">
        <v>0</v>
      </c>
      <c r="D736" s="22" t="s">
        <v>6</v>
      </c>
      <c r="E736" s="22" t="s">
        <v>7</v>
      </c>
      <c r="F736" s="22" t="s">
        <v>8</v>
      </c>
      <c r="G736" s="22">
        <v>3</v>
      </c>
      <c r="H736" s="22" t="s">
        <v>9</v>
      </c>
      <c r="I736" s="22">
        <v>3</v>
      </c>
      <c r="J736" s="22">
        <v>1</v>
      </c>
      <c r="K736" s="22">
        <v>3</v>
      </c>
      <c r="L736" s="22" t="s">
        <v>10</v>
      </c>
      <c r="M736" s="22">
        <v>2684</v>
      </c>
      <c r="N736" s="22" t="s">
        <v>11</v>
      </c>
      <c r="O736" s="22">
        <v>3</v>
      </c>
      <c r="P736" s="22">
        <v>2</v>
      </c>
      <c r="Q736" s="22">
        <v>2</v>
      </c>
      <c r="R736" s="22">
        <f t="shared" si="16"/>
        <v>1</v>
      </c>
      <c r="S736" s="22">
        <v>1</v>
      </c>
      <c r="T736" s="22">
        <v>0</v>
      </c>
      <c r="U736" s="22">
        <v>2</v>
      </c>
      <c r="V736" s="22">
        <v>10</v>
      </c>
    </row>
    <row r="737" spans="2:22" x14ac:dyDescent="0.25">
      <c r="B737" s="22">
        <v>46</v>
      </c>
      <c r="C737" s="22">
        <v>0</v>
      </c>
      <c r="D737" s="22" t="s">
        <v>0</v>
      </c>
      <c r="E737" s="22" t="s">
        <v>7</v>
      </c>
      <c r="F737" s="22" t="s">
        <v>8</v>
      </c>
      <c r="G737" s="22">
        <v>4</v>
      </c>
      <c r="H737" s="22" t="s">
        <v>9</v>
      </c>
      <c r="I737" s="22">
        <v>3</v>
      </c>
      <c r="J737" s="22">
        <v>3</v>
      </c>
      <c r="K737" s="22">
        <v>3</v>
      </c>
      <c r="L737" s="22" t="s">
        <v>15</v>
      </c>
      <c r="M737" s="22">
        <v>10845</v>
      </c>
      <c r="N737" s="22" t="s">
        <v>11</v>
      </c>
      <c r="O737" s="22">
        <v>13</v>
      </c>
      <c r="P737" s="22">
        <v>3</v>
      </c>
      <c r="Q737" s="22">
        <v>8</v>
      </c>
      <c r="R737" s="22">
        <f t="shared" si="16"/>
        <v>5</v>
      </c>
      <c r="S737" s="22">
        <v>7</v>
      </c>
      <c r="T737" s="22">
        <v>0</v>
      </c>
      <c r="U737" s="22">
        <v>7</v>
      </c>
      <c r="V737" s="22">
        <v>7</v>
      </c>
    </row>
    <row r="738" spans="2:22" x14ac:dyDescent="0.25">
      <c r="B738" s="22">
        <v>24</v>
      </c>
      <c r="C738" s="22">
        <v>0</v>
      </c>
      <c r="D738" s="22" t="s">
        <v>0</v>
      </c>
      <c r="E738" s="22" t="s">
        <v>7</v>
      </c>
      <c r="F738" s="22" t="s">
        <v>8</v>
      </c>
      <c r="G738" s="22">
        <v>4</v>
      </c>
      <c r="H738" s="22" t="s">
        <v>3</v>
      </c>
      <c r="I738" s="22">
        <v>2</v>
      </c>
      <c r="J738" s="22">
        <v>2</v>
      </c>
      <c r="K738" s="22">
        <v>3</v>
      </c>
      <c r="L738" s="22" t="s">
        <v>15</v>
      </c>
      <c r="M738" s="22">
        <v>4377</v>
      </c>
      <c r="N738" s="22" t="s">
        <v>11</v>
      </c>
      <c r="O738" s="22">
        <v>5</v>
      </c>
      <c r="P738" s="22">
        <v>3</v>
      </c>
      <c r="Q738" s="22">
        <v>4</v>
      </c>
      <c r="R738" s="22">
        <f t="shared" si="16"/>
        <v>1</v>
      </c>
      <c r="S738" s="22">
        <v>2</v>
      </c>
      <c r="T738" s="22">
        <v>3</v>
      </c>
      <c r="U738" s="22">
        <v>2</v>
      </c>
      <c r="V738" s="22">
        <v>17</v>
      </c>
    </row>
    <row r="739" spans="2:22" x14ac:dyDescent="0.25">
      <c r="B739" s="22">
        <v>35</v>
      </c>
      <c r="C739" s="22">
        <v>1</v>
      </c>
      <c r="D739" s="22" t="s">
        <v>0</v>
      </c>
      <c r="E739" s="22" t="s">
        <v>7</v>
      </c>
      <c r="F739" s="22" t="s">
        <v>20</v>
      </c>
      <c r="G739" s="22">
        <v>3</v>
      </c>
      <c r="H739" s="22" t="s">
        <v>9</v>
      </c>
      <c r="I739" s="22">
        <v>2</v>
      </c>
      <c r="J739" s="22">
        <v>1</v>
      </c>
      <c r="K739" s="22">
        <v>2</v>
      </c>
      <c r="L739" s="22" t="s">
        <v>15</v>
      </c>
      <c r="M739" s="22">
        <v>3743</v>
      </c>
      <c r="N739" s="22" t="s">
        <v>5</v>
      </c>
      <c r="O739" s="22">
        <v>5</v>
      </c>
      <c r="P739" s="22">
        <v>1</v>
      </c>
      <c r="Q739" s="22">
        <v>4</v>
      </c>
      <c r="R739" s="22">
        <f t="shared" si="16"/>
        <v>1</v>
      </c>
      <c r="S739" s="22">
        <v>2</v>
      </c>
      <c r="T739" s="22">
        <v>0</v>
      </c>
      <c r="U739" s="22">
        <v>2</v>
      </c>
      <c r="V739" s="22">
        <v>14</v>
      </c>
    </row>
    <row r="740" spans="2:22" x14ac:dyDescent="0.25">
      <c r="B740" s="22">
        <v>31</v>
      </c>
      <c r="C740" s="22">
        <v>0</v>
      </c>
      <c r="D740" s="22" t="s">
        <v>6</v>
      </c>
      <c r="E740" s="22" t="s">
        <v>7</v>
      </c>
      <c r="F740" s="22" t="s">
        <v>2</v>
      </c>
      <c r="G740" s="22">
        <v>3</v>
      </c>
      <c r="H740" s="22" t="s">
        <v>3</v>
      </c>
      <c r="I740" s="22">
        <v>3</v>
      </c>
      <c r="J740" s="22">
        <v>2</v>
      </c>
      <c r="K740" s="22">
        <v>1</v>
      </c>
      <c r="L740" s="22" t="s">
        <v>10</v>
      </c>
      <c r="M740" s="22">
        <v>4148</v>
      </c>
      <c r="N740" s="22" t="s">
        <v>11</v>
      </c>
      <c r="O740" s="22">
        <v>4</v>
      </c>
      <c r="P740" s="22">
        <v>3</v>
      </c>
      <c r="Q740" s="22">
        <v>4</v>
      </c>
      <c r="R740" s="22">
        <f t="shared" si="16"/>
        <v>0</v>
      </c>
      <c r="S740" s="22">
        <v>3</v>
      </c>
      <c r="T740" s="22">
        <v>0</v>
      </c>
      <c r="U740" s="22">
        <v>3</v>
      </c>
      <c r="V740" s="22">
        <v>1</v>
      </c>
    </row>
    <row r="741" spans="2:22" x14ac:dyDescent="0.25">
      <c r="B741" s="22">
        <v>18</v>
      </c>
      <c r="C741" s="22">
        <v>0</v>
      </c>
      <c r="D741" s="22" t="s">
        <v>12</v>
      </c>
      <c r="E741" s="22" t="s">
        <v>7</v>
      </c>
      <c r="F741" s="22" t="s">
        <v>2</v>
      </c>
      <c r="G741" s="22">
        <v>2</v>
      </c>
      <c r="H741" s="22" t="s">
        <v>9</v>
      </c>
      <c r="I741" s="22">
        <v>3</v>
      </c>
      <c r="J741" s="22">
        <v>1</v>
      </c>
      <c r="K741" s="22">
        <v>4</v>
      </c>
      <c r="L741" s="22" t="s">
        <v>4</v>
      </c>
      <c r="M741" s="22">
        <v>1051</v>
      </c>
      <c r="N741" s="22" t="s">
        <v>11</v>
      </c>
      <c r="O741" s="22">
        <v>0</v>
      </c>
      <c r="P741" s="22">
        <v>3</v>
      </c>
      <c r="Q741" s="22">
        <v>0</v>
      </c>
      <c r="R741" s="22">
        <f t="shared" si="16"/>
        <v>0</v>
      </c>
      <c r="S741" s="22">
        <v>0</v>
      </c>
      <c r="T741" s="22">
        <v>0</v>
      </c>
      <c r="U741" s="22">
        <v>0</v>
      </c>
      <c r="V741" s="22">
        <v>5</v>
      </c>
    </row>
    <row r="742" spans="2:22" x14ac:dyDescent="0.25">
      <c r="B742" s="22">
        <v>54</v>
      </c>
      <c r="C742" s="22">
        <v>0</v>
      </c>
      <c r="D742" s="22" t="s">
        <v>0</v>
      </c>
      <c r="E742" s="22" t="s">
        <v>7</v>
      </c>
      <c r="F742" s="22" t="s">
        <v>17</v>
      </c>
      <c r="G742" s="22">
        <v>3</v>
      </c>
      <c r="H742" s="22" t="s">
        <v>3</v>
      </c>
      <c r="I742" s="22">
        <v>3</v>
      </c>
      <c r="J742" s="22">
        <v>3</v>
      </c>
      <c r="K742" s="22">
        <v>3</v>
      </c>
      <c r="L742" s="22" t="s">
        <v>10</v>
      </c>
      <c r="M742" s="22">
        <v>10739</v>
      </c>
      <c r="N742" s="22" t="s">
        <v>11</v>
      </c>
      <c r="O742" s="22">
        <v>22</v>
      </c>
      <c r="P742" s="22">
        <v>3</v>
      </c>
      <c r="Q742" s="22">
        <v>10</v>
      </c>
      <c r="R742" s="22">
        <f t="shared" si="16"/>
        <v>12</v>
      </c>
      <c r="S742" s="22">
        <v>7</v>
      </c>
      <c r="T742" s="22">
        <v>0</v>
      </c>
      <c r="U742" s="22">
        <v>8</v>
      </c>
      <c r="V742" s="22">
        <v>17</v>
      </c>
    </row>
    <row r="743" spans="2:22" x14ac:dyDescent="0.25">
      <c r="B743" s="22">
        <v>35</v>
      </c>
      <c r="C743" s="22">
        <v>0</v>
      </c>
      <c r="D743" s="22" t="s">
        <v>0</v>
      </c>
      <c r="E743" s="22" t="s">
        <v>7</v>
      </c>
      <c r="F743" s="22" t="s">
        <v>8</v>
      </c>
      <c r="G743" s="22">
        <v>3</v>
      </c>
      <c r="H743" s="22" t="s">
        <v>3</v>
      </c>
      <c r="I743" s="22">
        <v>3</v>
      </c>
      <c r="J743" s="22">
        <v>3</v>
      </c>
      <c r="K743" s="22">
        <v>3</v>
      </c>
      <c r="L743" s="22" t="s">
        <v>15</v>
      </c>
      <c r="M743" s="22">
        <v>10388</v>
      </c>
      <c r="N743" s="22" t="s">
        <v>5</v>
      </c>
      <c r="O743" s="22">
        <v>16</v>
      </c>
      <c r="P743" s="22">
        <v>2</v>
      </c>
      <c r="Q743" s="22">
        <v>16</v>
      </c>
      <c r="R743" s="22">
        <f t="shared" si="16"/>
        <v>0</v>
      </c>
      <c r="S743" s="22">
        <v>10</v>
      </c>
      <c r="T743" s="22">
        <v>10</v>
      </c>
      <c r="U743" s="22">
        <v>1</v>
      </c>
      <c r="V743" s="22">
        <v>25</v>
      </c>
    </row>
    <row r="744" spans="2:22" x14ac:dyDescent="0.25">
      <c r="B744" s="22">
        <v>30</v>
      </c>
      <c r="C744" s="22">
        <v>0</v>
      </c>
      <c r="D744" s="22" t="s">
        <v>0</v>
      </c>
      <c r="E744" s="22" t="s">
        <v>7</v>
      </c>
      <c r="F744" s="22" t="s">
        <v>2</v>
      </c>
      <c r="G744" s="22">
        <v>2</v>
      </c>
      <c r="H744" s="22" t="s">
        <v>3</v>
      </c>
      <c r="I744" s="22">
        <v>4</v>
      </c>
      <c r="J744" s="22">
        <v>3</v>
      </c>
      <c r="K744" s="22">
        <v>1</v>
      </c>
      <c r="L744" s="22" t="s">
        <v>10</v>
      </c>
      <c r="M744" s="22">
        <v>11416</v>
      </c>
      <c r="N744" s="22" t="s">
        <v>5</v>
      </c>
      <c r="O744" s="22">
        <v>9</v>
      </c>
      <c r="P744" s="22">
        <v>2</v>
      </c>
      <c r="Q744" s="22">
        <v>8</v>
      </c>
      <c r="R744" s="22">
        <f t="shared" si="16"/>
        <v>1</v>
      </c>
      <c r="S744" s="22">
        <v>7</v>
      </c>
      <c r="T744" s="22">
        <v>1</v>
      </c>
      <c r="U744" s="22">
        <v>7</v>
      </c>
      <c r="V744" s="22">
        <v>8</v>
      </c>
    </row>
    <row r="745" spans="2:22" x14ac:dyDescent="0.25">
      <c r="B745" s="22">
        <v>20</v>
      </c>
      <c r="C745" s="22">
        <v>1</v>
      </c>
      <c r="D745" s="22" t="s">
        <v>0</v>
      </c>
      <c r="E745" s="22" t="s">
        <v>7</v>
      </c>
      <c r="F745" s="22" t="s">
        <v>8</v>
      </c>
      <c r="G745" s="22">
        <v>4</v>
      </c>
      <c r="H745" s="22" t="s">
        <v>3</v>
      </c>
      <c r="I745" s="22">
        <v>2</v>
      </c>
      <c r="J745" s="22">
        <v>1</v>
      </c>
      <c r="K745" s="22">
        <v>1</v>
      </c>
      <c r="L745" s="22" t="s">
        <v>4</v>
      </c>
      <c r="M745" s="22">
        <v>2600</v>
      </c>
      <c r="N745" s="22" t="s">
        <v>5</v>
      </c>
      <c r="O745" s="22">
        <v>1</v>
      </c>
      <c r="P745" s="22">
        <v>3</v>
      </c>
      <c r="Q745" s="22">
        <v>1</v>
      </c>
      <c r="R745" s="22">
        <f t="shared" si="16"/>
        <v>0</v>
      </c>
      <c r="S745" s="22">
        <v>0</v>
      </c>
      <c r="T745" s="22">
        <v>0</v>
      </c>
      <c r="U745" s="22">
        <v>0</v>
      </c>
      <c r="V745" s="22">
        <v>11</v>
      </c>
    </row>
    <row r="746" spans="2:22" x14ac:dyDescent="0.25">
      <c r="B746" s="22">
        <v>30</v>
      </c>
      <c r="C746" s="22">
        <v>1</v>
      </c>
      <c r="D746" s="22" t="s">
        <v>6</v>
      </c>
      <c r="E746" s="22" t="s">
        <v>7</v>
      </c>
      <c r="F746" s="22" t="s">
        <v>8</v>
      </c>
      <c r="G746" s="22">
        <v>2</v>
      </c>
      <c r="H746" s="22" t="s">
        <v>3</v>
      </c>
      <c r="I746" s="22">
        <v>3</v>
      </c>
      <c r="J746" s="22">
        <v>1</v>
      </c>
      <c r="K746" s="22">
        <v>2</v>
      </c>
      <c r="L746" s="22" t="s">
        <v>4</v>
      </c>
      <c r="M746" s="22">
        <v>2422</v>
      </c>
      <c r="N746" s="22" t="s">
        <v>11</v>
      </c>
      <c r="O746" s="22">
        <v>4</v>
      </c>
      <c r="P746" s="22">
        <v>3</v>
      </c>
      <c r="Q746" s="22">
        <v>3</v>
      </c>
      <c r="R746" s="22">
        <f t="shared" si="16"/>
        <v>1</v>
      </c>
      <c r="S746" s="22">
        <v>2</v>
      </c>
      <c r="T746" s="22">
        <v>1</v>
      </c>
      <c r="U746" s="22">
        <v>2</v>
      </c>
      <c r="V746" s="22">
        <v>5</v>
      </c>
    </row>
    <row r="747" spans="2:22" x14ac:dyDescent="0.25">
      <c r="B747" s="22">
        <v>26</v>
      </c>
      <c r="C747" s="22">
        <v>0</v>
      </c>
      <c r="D747" s="22" t="s">
        <v>0</v>
      </c>
      <c r="E747" s="22" t="s">
        <v>7</v>
      </c>
      <c r="F747" s="22" t="s">
        <v>8</v>
      </c>
      <c r="G747" s="22">
        <v>4</v>
      </c>
      <c r="H747" s="22" t="s">
        <v>9</v>
      </c>
      <c r="I747" s="22">
        <v>4</v>
      </c>
      <c r="J747" s="22">
        <v>2</v>
      </c>
      <c r="K747" s="22">
        <v>4</v>
      </c>
      <c r="L747" s="22" t="s">
        <v>10</v>
      </c>
      <c r="M747" s="22">
        <v>5472</v>
      </c>
      <c r="N747" s="22" t="s">
        <v>11</v>
      </c>
      <c r="O747" s="22">
        <v>8</v>
      </c>
      <c r="P747" s="22">
        <v>3</v>
      </c>
      <c r="Q747" s="22">
        <v>8</v>
      </c>
      <c r="R747" s="22">
        <f t="shared" si="16"/>
        <v>0</v>
      </c>
      <c r="S747" s="22">
        <v>7</v>
      </c>
      <c r="T747" s="22">
        <v>1</v>
      </c>
      <c r="U747" s="22">
        <v>3</v>
      </c>
      <c r="V747" s="22">
        <v>2</v>
      </c>
    </row>
    <row r="748" spans="2:22" x14ac:dyDescent="0.25">
      <c r="B748" s="22">
        <v>22</v>
      </c>
      <c r="C748" s="22">
        <v>0</v>
      </c>
      <c r="D748" s="22" t="s">
        <v>0</v>
      </c>
      <c r="E748" s="22" t="s">
        <v>7</v>
      </c>
      <c r="F748" s="22" t="s">
        <v>2</v>
      </c>
      <c r="G748" s="22">
        <v>2</v>
      </c>
      <c r="H748" s="22" t="s">
        <v>9</v>
      </c>
      <c r="I748" s="22">
        <v>1</v>
      </c>
      <c r="J748" s="22">
        <v>1</v>
      </c>
      <c r="K748" s="22">
        <v>1</v>
      </c>
      <c r="L748" s="22" t="s">
        <v>10</v>
      </c>
      <c r="M748" s="22">
        <v>2451</v>
      </c>
      <c r="N748" s="22" t="s">
        <v>11</v>
      </c>
      <c r="O748" s="22">
        <v>4</v>
      </c>
      <c r="P748" s="22">
        <v>2</v>
      </c>
      <c r="Q748" s="22">
        <v>4</v>
      </c>
      <c r="R748" s="22">
        <f t="shared" si="16"/>
        <v>0</v>
      </c>
      <c r="S748" s="22">
        <v>3</v>
      </c>
      <c r="T748" s="22">
        <v>1</v>
      </c>
      <c r="U748" s="22">
        <v>1</v>
      </c>
      <c r="V748" s="22">
        <v>8</v>
      </c>
    </row>
    <row r="749" spans="2:22" x14ac:dyDescent="0.25">
      <c r="B749" s="22">
        <v>48</v>
      </c>
      <c r="C749" s="22">
        <v>0</v>
      </c>
      <c r="D749" s="22" t="s">
        <v>0</v>
      </c>
      <c r="E749" s="22" t="s">
        <v>7</v>
      </c>
      <c r="F749" s="22" t="s">
        <v>2</v>
      </c>
      <c r="G749" s="22">
        <v>1</v>
      </c>
      <c r="H749" s="22" t="s">
        <v>9</v>
      </c>
      <c r="I749" s="22">
        <v>2</v>
      </c>
      <c r="J749" s="22">
        <v>2</v>
      </c>
      <c r="K749" s="22">
        <v>3</v>
      </c>
      <c r="L749" s="22" t="s">
        <v>4</v>
      </c>
      <c r="M749" s="22">
        <v>4240</v>
      </c>
      <c r="N749" s="22" t="s">
        <v>11</v>
      </c>
      <c r="O749" s="22">
        <v>19</v>
      </c>
      <c r="P749" s="22">
        <v>3</v>
      </c>
      <c r="Q749" s="22">
        <v>2</v>
      </c>
      <c r="R749" s="22">
        <f t="shared" si="16"/>
        <v>17</v>
      </c>
      <c r="S749" s="22">
        <v>2</v>
      </c>
      <c r="T749" s="22">
        <v>2</v>
      </c>
      <c r="U749" s="22">
        <v>2</v>
      </c>
      <c r="V749" s="22">
        <v>6</v>
      </c>
    </row>
    <row r="750" spans="2:22" x14ac:dyDescent="0.25">
      <c r="B750" s="22">
        <v>48</v>
      </c>
      <c r="C750" s="22">
        <v>0</v>
      </c>
      <c r="D750" s="22" t="s">
        <v>0</v>
      </c>
      <c r="E750" s="22" t="s">
        <v>7</v>
      </c>
      <c r="F750" s="22" t="s">
        <v>2</v>
      </c>
      <c r="G750" s="22">
        <v>3</v>
      </c>
      <c r="H750" s="22" t="s">
        <v>9</v>
      </c>
      <c r="I750" s="22">
        <v>2</v>
      </c>
      <c r="J750" s="22">
        <v>3</v>
      </c>
      <c r="K750" s="22">
        <v>3</v>
      </c>
      <c r="L750" s="22" t="s">
        <v>4</v>
      </c>
      <c r="M750" s="22">
        <v>10999</v>
      </c>
      <c r="N750" s="22" t="s">
        <v>11</v>
      </c>
      <c r="O750" s="22">
        <v>27</v>
      </c>
      <c r="P750" s="22">
        <v>3</v>
      </c>
      <c r="Q750" s="22">
        <v>15</v>
      </c>
      <c r="R750" s="22">
        <f t="shared" si="16"/>
        <v>12</v>
      </c>
      <c r="S750" s="22">
        <v>11</v>
      </c>
      <c r="T750" s="22">
        <v>4</v>
      </c>
      <c r="U750" s="22">
        <v>8</v>
      </c>
      <c r="V750" s="22">
        <v>4</v>
      </c>
    </row>
    <row r="751" spans="2:22" x14ac:dyDescent="0.25">
      <c r="B751" s="22">
        <v>41</v>
      </c>
      <c r="C751" s="22">
        <v>0</v>
      </c>
      <c r="D751" s="22" t="s">
        <v>0</v>
      </c>
      <c r="E751" s="22" t="s">
        <v>7</v>
      </c>
      <c r="F751" s="22" t="s">
        <v>8</v>
      </c>
      <c r="G751" s="22">
        <v>4</v>
      </c>
      <c r="H751" s="22" t="s">
        <v>3</v>
      </c>
      <c r="I751" s="22">
        <v>3</v>
      </c>
      <c r="J751" s="22">
        <v>2</v>
      </c>
      <c r="K751" s="22">
        <v>3</v>
      </c>
      <c r="L751" s="22" t="s">
        <v>4</v>
      </c>
      <c r="M751" s="22">
        <v>5003</v>
      </c>
      <c r="N751" s="22" t="s">
        <v>11</v>
      </c>
      <c r="O751" s="22">
        <v>8</v>
      </c>
      <c r="P751" s="22">
        <v>3</v>
      </c>
      <c r="Q751" s="22">
        <v>2</v>
      </c>
      <c r="R751" s="22">
        <f t="shared" si="16"/>
        <v>6</v>
      </c>
      <c r="S751" s="22">
        <v>2</v>
      </c>
      <c r="T751" s="22">
        <v>2</v>
      </c>
      <c r="U751" s="22">
        <v>1</v>
      </c>
      <c r="V751" s="22">
        <v>7</v>
      </c>
    </row>
    <row r="752" spans="2:22" x14ac:dyDescent="0.25">
      <c r="B752" s="22">
        <v>39</v>
      </c>
      <c r="C752" s="22">
        <v>0</v>
      </c>
      <c r="D752" s="22" t="s">
        <v>0</v>
      </c>
      <c r="E752" s="22" t="s">
        <v>7</v>
      </c>
      <c r="F752" s="22" t="s">
        <v>2</v>
      </c>
      <c r="G752" s="22">
        <v>4</v>
      </c>
      <c r="H752" s="22" t="s">
        <v>3</v>
      </c>
      <c r="I752" s="22">
        <v>2</v>
      </c>
      <c r="J752" s="22">
        <v>4</v>
      </c>
      <c r="K752" s="22">
        <v>4</v>
      </c>
      <c r="L752" s="22" t="s">
        <v>10</v>
      </c>
      <c r="M752" s="22">
        <v>12742</v>
      </c>
      <c r="N752" s="22" t="s">
        <v>11</v>
      </c>
      <c r="O752" s="22">
        <v>21</v>
      </c>
      <c r="P752" s="22">
        <v>3</v>
      </c>
      <c r="Q752" s="22">
        <v>21</v>
      </c>
      <c r="R752" s="22">
        <f t="shared" si="16"/>
        <v>0</v>
      </c>
      <c r="S752" s="22">
        <v>6</v>
      </c>
      <c r="T752" s="22">
        <v>11</v>
      </c>
      <c r="U752" s="22">
        <v>8</v>
      </c>
      <c r="V752" s="22">
        <v>1</v>
      </c>
    </row>
    <row r="753" spans="2:22" x14ac:dyDescent="0.25">
      <c r="B753" s="22">
        <v>27</v>
      </c>
      <c r="C753" s="22">
        <v>0</v>
      </c>
      <c r="D753" s="22" t="s">
        <v>0</v>
      </c>
      <c r="E753" s="22" t="s">
        <v>7</v>
      </c>
      <c r="F753" s="22" t="s">
        <v>2</v>
      </c>
      <c r="G753" s="22">
        <v>1</v>
      </c>
      <c r="H753" s="22" t="s">
        <v>3</v>
      </c>
      <c r="I753" s="22">
        <v>3</v>
      </c>
      <c r="J753" s="22">
        <v>2</v>
      </c>
      <c r="K753" s="22">
        <v>4</v>
      </c>
      <c r="L753" s="22" t="s">
        <v>10</v>
      </c>
      <c r="M753" s="22">
        <v>4227</v>
      </c>
      <c r="N753" s="22" t="s">
        <v>11</v>
      </c>
      <c r="O753" s="22">
        <v>4</v>
      </c>
      <c r="P753" s="22">
        <v>3</v>
      </c>
      <c r="Q753" s="22">
        <v>3</v>
      </c>
      <c r="R753" s="22">
        <f t="shared" si="16"/>
        <v>1</v>
      </c>
      <c r="S753" s="22">
        <v>2</v>
      </c>
      <c r="T753" s="22">
        <v>2</v>
      </c>
      <c r="U753" s="22">
        <v>2</v>
      </c>
      <c r="V753" s="22">
        <v>2</v>
      </c>
    </row>
    <row r="754" spans="2:22" x14ac:dyDescent="0.25">
      <c r="B754" s="22">
        <v>35</v>
      </c>
      <c r="C754" s="22">
        <v>0</v>
      </c>
      <c r="D754" s="22" t="s">
        <v>0</v>
      </c>
      <c r="E754" s="22" t="s">
        <v>7</v>
      </c>
      <c r="F754" s="22" t="s">
        <v>20</v>
      </c>
      <c r="G754" s="22">
        <v>2</v>
      </c>
      <c r="H754" s="22" t="s">
        <v>9</v>
      </c>
      <c r="I754" s="22">
        <v>3</v>
      </c>
      <c r="J754" s="22">
        <v>1</v>
      </c>
      <c r="K754" s="22">
        <v>4</v>
      </c>
      <c r="L754" s="22" t="s">
        <v>15</v>
      </c>
      <c r="M754" s="22">
        <v>3917</v>
      </c>
      <c r="N754" s="22" t="s">
        <v>11</v>
      </c>
      <c r="O754" s="22">
        <v>3</v>
      </c>
      <c r="P754" s="22">
        <v>2</v>
      </c>
      <c r="Q754" s="22">
        <v>3</v>
      </c>
      <c r="R754" s="22">
        <f t="shared" si="16"/>
        <v>0</v>
      </c>
      <c r="S754" s="22">
        <v>2</v>
      </c>
      <c r="T754" s="22">
        <v>1</v>
      </c>
      <c r="U754" s="22">
        <v>2</v>
      </c>
      <c r="V754" s="22">
        <v>10</v>
      </c>
    </row>
    <row r="755" spans="2:22" x14ac:dyDescent="0.25">
      <c r="B755" s="22">
        <v>42</v>
      </c>
      <c r="C755" s="22">
        <v>0</v>
      </c>
      <c r="D755" s="22" t="s">
        <v>0</v>
      </c>
      <c r="E755" s="22" t="s">
        <v>1</v>
      </c>
      <c r="F755" s="22" t="s">
        <v>14</v>
      </c>
      <c r="G755" s="22">
        <v>4</v>
      </c>
      <c r="H755" s="22" t="s">
        <v>9</v>
      </c>
      <c r="I755" s="22">
        <v>3</v>
      </c>
      <c r="J755" s="22">
        <v>5</v>
      </c>
      <c r="K755" s="22">
        <v>3</v>
      </c>
      <c r="L755" s="22" t="s">
        <v>10</v>
      </c>
      <c r="M755" s="22">
        <v>18303</v>
      </c>
      <c r="N755" s="22" t="s">
        <v>11</v>
      </c>
      <c r="O755" s="22">
        <v>21</v>
      </c>
      <c r="P755" s="22">
        <v>4</v>
      </c>
      <c r="Q755" s="22">
        <v>1</v>
      </c>
      <c r="R755" s="22">
        <f t="shared" si="16"/>
        <v>20</v>
      </c>
      <c r="S755" s="22">
        <v>0</v>
      </c>
      <c r="T755" s="22">
        <v>0</v>
      </c>
      <c r="U755" s="22">
        <v>0</v>
      </c>
      <c r="V755" s="22">
        <v>5</v>
      </c>
    </row>
    <row r="756" spans="2:22" x14ac:dyDescent="0.25">
      <c r="B756" s="22">
        <v>50</v>
      </c>
      <c r="C756" s="22">
        <v>0</v>
      </c>
      <c r="D756" s="22" t="s">
        <v>0</v>
      </c>
      <c r="E756" s="22" t="s">
        <v>7</v>
      </c>
      <c r="F756" s="22" t="s">
        <v>2</v>
      </c>
      <c r="G756" s="22">
        <v>1</v>
      </c>
      <c r="H756" s="22" t="s">
        <v>9</v>
      </c>
      <c r="I756" s="22">
        <v>3</v>
      </c>
      <c r="J756" s="22">
        <v>1</v>
      </c>
      <c r="K756" s="22">
        <v>4</v>
      </c>
      <c r="L756" s="22" t="s">
        <v>10</v>
      </c>
      <c r="M756" s="22">
        <v>2380</v>
      </c>
      <c r="N756" s="22" t="s">
        <v>11</v>
      </c>
      <c r="O756" s="22">
        <v>8</v>
      </c>
      <c r="P756" s="22">
        <v>3</v>
      </c>
      <c r="Q756" s="22">
        <v>1</v>
      </c>
      <c r="R756" s="22">
        <f t="shared" si="16"/>
        <v>7</v>
      </c>
      <c r="S756" s="22">
        <v>0</v>
      </c>
      <c r="T756" s="22">
        <v>0</v>
      </c>
      <c r="U756" s="22">
        <v>0</v>
      </c>
      <c r="V756" s="22">
        <v>9</v>
      </c>
    </row>
    <row r="757" spans="2:22" x14ac:dyDescent="0.25">
      <c r="B757" s="22">
        <v>59</v>
      </c>
      <c r="C757" s="22">
        <v>0</v>
      </c>
      <c r="D757" s="22" t="s">
        <v>0</v>
      </c>
      <c r="E757" s="22" t="s">
        <v>7</v>
      </c>
      <c r="F757" s="22" t="s">
        <v>2</v>
      </c>
      <c r="G757" s="22">
        <v>3</v>
      </c>
      <c r="H757" s="22" t="s">
        <v>3</v>
      </c>
      <c r="I757" s="22">
        <v>2</v>
      </c>
      <c r="J757" s="22">
        <v>4</v>
      </c>
      <c r="K757" s="22">
        <v>4</v>
      </c>
      <c r="L757" s="22" t="s">
        <v>4</v>
      </c>
      <c r="M757" s="22">
        <v>13726</v>
      </c>
      <c r="N757" s="22" t="s">
        <v>5</v>
      </c>
      <c r="O757" s="22">
        <v>30</v>
      </c>
      <c r="P757" s="22">
        <v>3</v>
      </c>
      <c r="Q757" s="22">
        <v>5</v>
      </c>
      <c r="R757" s="22">
        <f t="shared" si="16"/>
        <v>25</v>
      </c>
      <c r="S757" s="22">
        <v>3</v>
      </c>
      <c r="T757" s="22">
        <v>4</v>
      </c>
      <c r="U757" s="22">
        <v>3</v>
      </c>
      <c r="V757" s="22">
        <v>2</v>
      </c>
    </row>
    <row r="758" spans="2:22" x14ac:dyDescent="0.25">
      <c r="B758" s="22">
        <v>37</v>
      </c>
      <c r="C758" s="22">
        <v>1</v>
      </c>
      <c r="D758" s="22" t="s">
        <v>0</v>
      </c>
      <c r="E758" s="22" t="s">
        <v>7</v>
      </c>
      <c r="F758" s="22" t="s">
        <v>8</v>
      </c>
      <c r="G758" s="22">
        <v>1</v>
      </c>
      <c r="H758" s="22" t="s">
        <v>3</v>
      </c>
      <c r="I758" s="22">
        <v>1</v>
      </c>
      <c r="J758" s="22">
        <v>2</v>
      </c>
      <c r="K758" s="22">
        <v>2</v>
      </c>
      <c r="L758" s="22" t="s">
        <v>10</v>
      </c>
      <c r="M758" s="22">
        <v>4777</v>
      </c>
      <c r="N758" s="22" t="s">
        <v>11</v>
      </c>
      <c r="O758" s="22">
        <v>15</v>
      </c>
      <c r="P758" s="22">
        <v>1</v>
      </c>
      <c r="Q758" s="22">
        <v>1</v>
      </c>
      <c r="R758" s="22">
        <f t="shared" si="16"/>
        <v>14</v>
      </c>
      <c r="S758" s="22">
        <v>0</v>
      </c>
      <c r="T758" s="22">
        <v>0</v>
      </c>
      <c r="U758" s="22">
        <v>0</v>
      </c>
      <c r="V758" s="22">
        <v>11</v>
      </c>
    </row>
    <row r="759" spans="2:22" x14ac:dyDescent="0.25">
      <c r="B759" s="22">
        <v>55</v>
      </c>
      <c r="C759" s="22">
        <v>0</v>
      </c>
      <c r="D759" s="22" t="s">
        <v>6</v>
      </c>
      <c r="E759" s="22" t="s">
        <v>7</v>
      </c>
      <c r="F759" s="22" t="s">
        <v>8</v>
      </c>
      <c r="G759" s="22">
        <v>3</v>
      </c>
      <c r="H759" s="22" t="s">
        <v>9</v>
      </c>
      <c r="I759" s="22">
        <v>3</v>
      </c>
      <c r="J759" s="22">
        <v>2</v>
      </c>
      <c r="K759" s="22">
        <v>2</v>
      </c>
      <c r="L759" s="22" t="s">
        <v>10</v>
      </c>
      <c r="M759" s="22">
        <v>6385</v>
      </c>
      <c r="N759" s="22" t="s">
        <v>5</v>
      </c>
      <c r="O759" s="22">
        <v>17</v>
      </c>
      <c r="P759" s="22">
        <v>3</v>
      </c>
      <c r="Q759" s="22">
        <v>8</v>
      </c>
      <c r="R759" s="22">
        <f t="shared" si="16"/>
        <v>9</v>
      </c>
      <c r="S759" s="22">
        <v>7</v>
      </c>
      <c r="T759" s="22">
        <v>6</v>
      </c>
      <c r="U759" s="22">
        <v>7</v>
      </c>
      <c r="V759" s="22">
        <v>18</v>
      </c>
    </row>
    <row r="760" spans="2:22" x14ac:dyDescent="0.25">
      <c r="B760" s="22">
        <v>41</v>
      </c>
      <c r="C760" s="22">
        <v>0</v>
      </c>
      <c r="D760" s="22" t="s">
        <v>12</v>
      </c>
      <c r="E760" s="22" t="s">
        <v>7</v>
      </c>
      <c r="F760" s="22" t="s">
        <v>2</v>
      </c>
      <c r="G760" s="22">
        <v>2</v>
      </c>
      <c r="H760" s="22" t="s">
        <v>3</v>
      </c>
      <c r="I760" s="22">
        <v>1</v>
      </c>
      <c r="J760" s="22">
        <v>5</v>
      </c>
      <c r="K760" s="22">
        <v>3</v>
      </c>
      <c r="L760" s="22" t="s">
        <v>15</v>
      </c>
      <c r="M760" s="22">
        <v>19973</v>
      </c>
      <c r="N760" s="22" t="s">
        <v>11</v>
      </c>
      <c r="O760" s="22">
        <v>21</v>
      </c>
      <c r="P760" s="22">
        <v>3</v>
      </c>
      <c r="Q760" s="22">
        <v>21</v>
      </c>
      <c r="R760" s="22">
        <f t="shared" si="16"/>
        <v>0</v>
      </c>
      <c r="S760" s="22">
        <v>16</v>
      </c>
      <c r="T760" s="22">
        <v>5</v>
      </c>
      <c r="U760" s="22">
        <v>10</v>
      </c>
      <c r="V760" s="22">
        <v>7</v>
      </c>
    </row>
    <row r="761" spans="2:22" x14ac:dyDescent="0.25">
      <c r="B761" s="22">
        <v>38</v>
      </c>
      <c r="C761" s="22">
        <v>0</v>
      </c>
      <c r="D761" s="22" t="s">
        <v>0</v>
      </c>
      <c r="E761" s="22" t="s">
        <v>1</v>
      </c>
      <c r="F761" s="22" t="s">
        <v>2</v>
      </c>
      <c r="G761" s="22">
        <v>2</v>
      </c>
      <c r="H761" s="22" t="s">
        <v>9</v>
      </c>
      <c r="I761" s="22">
        <v>3</v>
      </c>
      <c r="J761" s="22">
        <v>2</v>
      </c>
      <c r="K761" s="22">
        <v>4</v>
      </c>
      <c r="L761" s="22" t="s">
        <v>4</v>
      </c>
      <c r="M761" s="22">
        <v>6861</v>
      </c>
      <c r="N761" s="22" t="s">
        <v>5</v>
      </c>
      <c r="O761" s="22">
        <v>19</v>
      </c>
      <c r="P761" s="22">
        <v>3</v>
      </c>
      <c r="Q761" s="22">
        <v>1</v>
      </c>
      <c r="R761" s="22">
        <f t="shared" si="16"/>
        <v>18</v>
      </c>
      <c r="S761" s="22">
        <v>0</v>
      </c>
      <c r="T761" s="22">
        <v>0</v>
      </c>
      <c r="U761" s="22">
        <v>0</v>
      </c>
      <c r="V761" s="22">
        <v>3</v>
      </c>
    </row>
    <row r="762" spans="2:22" x14ac:dyDescent="0.25">
      <c r="B762" s="22">
        <v>26</v>
      </c>
      <c r="C762" s="22">
        <v>1</v>
      </c>
      <c r="D762" s="22" t="s">
        <v>12</v>
      </c>
      <c r="E762" s="22" t="s">
        <v>1</v>
      </c>
      <c r="F762" s="22" t="s">
        <v>8</v>
      </c>
      <c r="G762" s="22">
        <v>2</v>
      </c>
      <c r="H762" s="22" t="s">
        <v>9</v>
      </c>
      <c r="I762" s="22">
        <v>1</v>
      </c>
      <c r="J762" s="22">
        <v>2</v>
      </c>
      <c r="K762" s="22">
        <v>1</v>
      </c>
      <c r="L762" s="22" t="s">
        <v>4</v>
      </c>
      <c r="M762" s="22">
        <v>4969</v>
      </c>
      <c r="N762" s="22" t="s">
        <v>11</v>
      </c>
      <c r="O762" s="22">
        <v>7</v>
      </c>
      <c r="P762" s="22">
        <v>3</v>
      </c>
      <c r="Q762" s="22">
        <v>2</v>
      </c>
      <c r="R762" s="22">
        <f t="shared" si="16"/>
        <v>5</v>
      </c>
      <c r="S762" s="22">
        <v>2</v>
      </c>
      <c r="T762" s="22">
        <v>2</v>
      </c>
      <c r="U762" s="22">
        <v>2</v>
      </c>
      <c r="V762" s="22">
        <v>29</v>
      </c>
    </row>
    <row r="763" spans="2:22" x14ac:dyDescent="0.25">
      <c r="B763" s="22">
        <v>52</v>
      </c>
      <c r="C763" s="22">
        <v>1</v>
      </c>
      <c r="D763" s="22" t="s">
        <v>0</v>
      </c>
      <c r="E763" s="22" t="s">
        <v>1</v>
      </c>
      <c r="F763" s="22" t="s">
        <v>14</v>
      </c>
      <c r="G763" s="22">
        <v>1</v>
      </c>
      <c r="H763" s="22" t="s">
        <v>3</v>
      </c>
      <c r="I763" s="22">
        <v>1</v>
      </c>
      <c r="J763" s="22">
        <v>5</v>
      </c>
      <c r="K763" s="22">
        <v>4</v>
      </c>
      <c r="L763" s="22" t="s">
        <v>10</v>
      </c>
      <c r="M763" s="22">
        <v>19845</v>
      </c>
      <c r="N763" s="22" t="s">
        <v>11</v>
      </c>
      <c r="O763" s="22">
        <v>33</v>
      </c>
      <c r="P763" s="22">
        <v>3</v>
      </c>
      <c r="Q763" s="22">
        <v>32</v>
      </c>
      <c r="R763" s="22">
        <f t="shared" si="16"/>
        <v>1</v>
      </c>
      <c r="S763" s="22">
        <v>14</v>
      </c>
      <c r="T763" s="22">
        <v>6</v>
      </c>
      <c r="U763" s="22">
        <v>9</v>
      </c>
      <c r="V763" s="22">
        <v>2</v>
      </c>
    </row>
    <row r="764" spans="2:22" x14ac:dyDescent="0.25">
      <c r="B764" s="22">
        <v>44</v>
      </c>
      <c r="C764" s="22">
        <v>0</v>
      </c>
      <c r="D764" s="22" t="s">
        <v>0</v>
      </c>
      <c r="E764" s="22" t="s">
        <v>1</v>
      </c>
      <c r="F764" s="22" t="s">
        <v>8</v>
      </c>
      <c r="G764" s="22">
        <v>4</v>
      </c>
      <c r="H764" s="22" t="s">
        <v>3</v>
      </c>
      <c r="I764" s="22">
        <v>4</v>
      </c>
      <c r="J764" s="22">
        <v>4</v>
      </c>
      <c r="K764" s="22">
        <v>4</v>
      </c>
      <c r="L764" s="22" t="s">
        <v>10</v>
      </c>
      <c r="M764" s="22">
        <v>13320</v>
      </c>
      <c r="N764" s="22" t="s">
        <v>5</v>
      </c>
      <c r="O764" s="22">
        <v>23</v>
      </c>
      <c r="P764" s="22">
        <v>3</v>
      </c>
      <c r="Q764" s="22">
        <v>12</v>
      </c>
      <c r="R764" s="22">
        <f t="shared" si="16"/>
        <v>11</v>
      </c>
      <c r="S764" s="22">
        <v>11</v>
      </c>
      <c r="T764" s="22">
        <v>11</v>
      </c>
      <c r="U764" s="22">
        <v>11</v>
      </c>
      <c r="V764" s="22">
        <v>28</v>
      </c>
    </row>
    <row r="765" spans="2:22" x14ac:dyDescent="0.25">
      <c r="B765" s="22">
        <v>50</v>
      </c>
      <c r="C765" s="22">
        <v>0</v>
      </c>
      <c r="D765" s="22" t="s">
        <v>12</v>
      </c>
      <c r="E765" s="22" t="s">
        <v>1</v>
      </c>
      <c r="F765" s="22" t="s">
        <v>2</v>
      </c>
      <c r="G765" s="22">
        <v>4</v>
      </c>
      <c r="H765" s="22" t="s">
        <v>3</v>
      </c>
      <c r="I765" s="22">
        <v>3</v>
      </c>
      <c r="J765" s="22">
        <v>2</v>
      </c>
      <c r="K765" s="22">
        <v>3</v>
      </c>
      <c r="L765" s="22" t="s">
        <v>10</v>
      </c>
      <c r="M765" s="22">
        <v>6347</v>
      </c>
      <c r="N765" s="22" t="s">
        <v>11</v>
      </c>
      <c r="O765" s="22">
        <v>19</v>
      </c>
      <c r="P765" s="22">
        <v>3</v>
      </c>
      <c r="Q765" s="22">
        <v>18</v>
      </c>
      <c r="R765" s="22">
        <f t="shared" si="16"/>
        <v>1</v>
      </c>
      <c r="S765" s="22">
        <v>7</v>
      </c>
      <c r="T765" s="22">
        <v>0</v>
      </c>
      <c r="U765" s="22">
        <v>13</v>
      </c>
      <c r="V765" s="22">
        <v>1</v>
      </c>
    </row>
    <row r="766" spans="2:22" x14ac:dyDescent="0.25">
      <c r="B766" s="22">
        <v>36</v>
      </c>
      <c r="C766" s="22">
        <v>1</v>
      </c>
      <c r="D766" s="22" t="s">
        <v>0</v>
      </c>
      <c r="E766" s="22" t="s">
        <v>7</v>
      </c>
      <c r="F766" s="22" t="s">
        <v>2</v>
      </c>
      <c r="G766" s="22">
        <v>3</v>
      </c>
      <c r="H766" s="22" t="s">
        <v>3</v>
      </c>
      <c r="I766" s="22">
        <v>4</v>
      </c>
      <c r="J766" s="22">
        <v>1</v>
      </c>
      <c r="K766" s="22">
        <v>1</v>
      </c>
      <c r="L766" s="22" t="s">
        <v>4</v>
      </c>
      <c r="M766" s="22">
        <v>2743</v>
      </c>
      <c r="N766" s="22" t="s">
        <v>11</v>
      </c>
      <c r="O766" s="22">
        <v>18</v>
      </c>
      <c r="P766" s="22">
        <v>3</v>
      </c>
      <c r="Q766" s="22">
        <v>17</v>
      </c>
      <c r="R766" s="22">
        <f t="shared" si="16"/>
        <v>1</v>
      </c>
      <c r="S766" s="22">
        <v>13</v>
      </c>
      <c r="T766" s="22">
        <v>15</v>
      </c>
      <c r="U766" s="22">
        <v>14</v>
      </c>
      <c r="V766" s="22">
        <v>16</v>
      </c>
    </row>
    <row r="767" spans="2:22" x14ac:dyDescent="0.25">
      <c r="B767" s="22">
        <v>39</v>
      </c>
      <c r="C767" s="22">
        <v>0</v>
      </c>
      <c r="D767" s="22" t="s">
        <v>6</v>
      </c>
      <c r="E767" s="22" t="s">
        <v>7</v>
      </c>
      <c r="F767" s="22" t="s">
        <v>8</v>
      </c>
      <c r="G767" s="22">
        <v>4</v>
      </c>
      <c r="H767" s="22" t="s">
        <v>3</v>
      </c>
      <c r="I767" s="22">
        <v>3</v>
      </c>
      <c r="J767" s="22">
        <v>3</v>
      </c>
      <c r="K767" s="22">
        <v>1</v>
      </c>
      <c r="L767" s="22" t="s">
        <v>4</v>
      </c>
      <c r="M767" s="22">
        <v>10880</v>
      </c>
      <c r="N767" s="22" t="s">
        <v>5</v>
      </c>
      <c r="O767" s="22">
        <v>21</v>
      </c>
      <c r="P767" s="22">
        <v>3</v>
      </c>
      <c r="Q767" s="22">
        <v>21</v>
      </c>
      <c r="R767" s="22">
        <f t="shared" si="16"/>
        <v>0</v>
      </c>
      <c r="S767" s="22">
        <v>6</v>
      </c>
      <c r="T767" s="22">
        <v>2</v>
      </c>
      <c r="U767" s="22">
        <v>8</v>
      </c>
      <c r="V767" s="22">
        <v>22</v>
      </c>
    </row>
    <row r="768" spans="2:22" x14ac:dyDescent="0.25">
      <c r="B768" s="22">
        <v>33</v>
      </c>
      <c r="C768" s="22">
        <v>0</v>
      </c>
      <c r="D768" s="22" t="s">
        <v>12</v>
      </c>
      <c r="E768" s="22" t="s">
        <v>1</v>
      </c>
      <c r="F768" s="22" t="s">
        <v>2</v>
      </c>
      <c r="G768" s="22">
        <v>2</v>
      </c>
      <c r="H768" s="22" t="s">
        <v>3</v>
      </c>
      <c r="I768" s="22">
        <v>2</v>
      </c>
      <c r="J768" s="22">
        <v>1</v>
      </c>
      <c r="K768" s="22">
        <v>4</v>
      </c>
      <c r="L768" s="22" t="s">
        <v>4</v>
      </c>
      <c r="M768" s="22">
        <v>2342</v>
      </c>
      <c r="N768" s="22" t="s">
        <v>11</v>
      </c>
      <c r="O768" s="22">
        <v>3</v>
      </c>
      <c r="P768" s="22">
        <v>2</v>
      </c>
      <c r="Q768" s="22">
        <v>2</v>
      </c>
      <c r="R768" s="22">
        <f t="shared" si="16"/>
        <v>1</v>
      </c>
      <c r="S768" s="22">
        <v>2</v>
      </c>
      <c r="T768" s="22">
        <v>2</v>
      </c>
      <c r="U768" s="22">
        <v>2</v>
      </c>
      <c r="V768" s="22">
        <v>8</v>
      </c>
    </row>
    <row r="769" spans="2:22" x14ac:dyDescent="0.25">
      <c r="B769" s="22">
        <v>45</v>
      </c>
      <c r="C769" s="22">
        <v>0</v>
      </c>
      <c r="D769" s="22" t="s">
        <v>0</v>
      </c>
      <c r="E769" s="22" t="s">
        <v>1</v>
      </c>
      <c r="F769" s="22" t="s">
        <v>2</v>
      </c>
      <c r="G769" s="22">
        <v>4</v>
      </c>
      <c r="H769" s="22" t="s">
        <v>3</v>
      </c>
      <c r="I769" s="22">
        <v>3</v>
      </c>
      <c r="J769" s="22">
        <v>4</v>
      </c>
      <c r="K769" s="22">
        <v>4</v>
      </c>
      <c r="L769" s="22" t="s">
        <v>10</v>
      </c>
      <c r="M769" s="22">
        <v>17650</v>
      </c>
      <c r="N769" s="22" t="s">
        <v>11</v>
      </c>
      <c r="O769" s="22">
        <v>26</v>
      </c>
      <c r="P769" s="22">
        <v>4</v>
      </c>
      <c r="Q769" s="22">
        <v>9</v>
      </c>
      <c r="R769" s="22">
        <f t="shared" si="16"/>
        <v>17</v>
      </c>
      <c r="S769" s="22">
        <v>3</v>
      </c>
      <c r="T769" s="22">
        <v>1</v>
      </c>
      <c r="U769" s="22">
        <v>1</v>
      </c>
      <c r="V769" s="22">
        <v>11</v>
      </c>
    </row>
    <row r="770" spans="2:22" x14ac:dyDescent="0.25">
      <c r="B770" s="22">
        <v>32</v>
      </c>
      <c r="C770" s="22">
        <v>0</v>
      </c>
      <c r="D770" s="22" t="s">
        <v>12</v>
      </c>
      <c r="E770" s="22" t="s">
        <v>7</v>
      </c>
      <c r="F770" s="22" t="s">
        <v>8</v>
      </c>
      <c r="G770" s="22">
        <v>4</v>
      </c>
      <c r="H770" s="22" t="s">
        <v>3</v>
      </c>
      <c r="I770" s="22">
        <v>3</v>
      </c>
      <c r="J770" s="22">
        <v>1</v>
      </c>
      <c r="K770" s="22">
        <v>3</v>
      </c>
      <c r="L770" s="22" t="s">
        <v>4</v>
      </c>
      <c r="M770" s="22">
        <v>4025</v>
      </c>
      <c r="N770" s="22" t="s">
        <v>11</v>
      </c>
      <c r="O770" s="22">
        <v>10</v>
      </c>
      <c r="P770" s="22">
        <v>3</v>
      </c>
      <c r="Q770" s="22">
        <v>8</v>
      </c>
      <c r="R770" s="22">
        <f t="shared" si="16"/>
        <v>2</v>
      </c>
      <c r="S770" s="22">
        <v>7</v>
      </c>
      <c r="T770" s="22">
        <v>7</v>
      </c>
      <c r="U770" s="22">
        <v>7</v>
      </c>
      <c r="V770" s="22">
        <v>29</v>
      </c>
    </row>
    <row r="771" spans="2:22" x14ac:dyDescent="0.25">
      <c r="B771" s="22">
        <v>34</v>
      </c>
      <c r="C771" s="22">
        <v>0</v>
      </c>
      <c r="D771" s="22" t="s">
        <v>0</v>
      </c>
      <c r="E771" s="22" t="s">
        <v>1</v>
      </c>
      <c r="F771" s="22" t="s">
        <v>14</v>
      </c>
      <c r="G771" s="22">
        <v>2</v>
      </c>
      <c r="H771" s="22" t="s">
        <v>9</v>
      </c>
      <c r="I771" s="22">
        <v>4</v>
      </c>
      <c r="J771" s="22">
        <v>2</v>
      </c>
      <c r="K771" s="22">
        <v>4</v>
      </c>
      <c r="L771" s="22" t="s">
        <v>15</v>
      </c>
      <c r="M771" s="22">
        <v>9725</v>
      </c>
      <c r="N771" s="22" t="s">
        <v>11</v>
      </c>
      <c r="O771" s="22">
        <v>16</v>
      </c>
      <c r="P771" s="22">
        <v>2</v>
      </c>
      <c r="Q771" s="22">
        <v>15</v>
      </c>
      <c r="R771" s="22">
        <f t="shared" si="16"/>
        <v>1</v>
      </c>
      <c r="S771" s="22">
        <v>1</v>
      </c>
      <c r="T771" s="22">
        <v>0</v>
      </c>
      <c r="U771" s="22">
        <v>9</v>
      </c>
      <c r="V771" s="22">
        <v>1</v>
      </c>
    </row>
    <row r="772" spans="2:22" x14ac:dyDescent="0.25">
      <c r="B772" s="22">
        <v>59</v>
      </c>
      <c r="C772" s="22">
        <v>0</v>
      </c>
      <c r="D772" s="22" t="s">
        <v>0</v>
      </c>
      <c r="E772" s="22" t="s">
        <v>1</v>
      </c>
      <c r="F772" s="22" t="s">
        <v>17</v>
      </c>
      <c r="G772" s="22">
        <v>2</v>
      </c>
      <c r="H772" s="22" t="s">
        <v>9</v>
      </c>
      <c r="I772" s="22">
        <v>3</v>
      </c>
      <c r="J772" s="22">
        <v>3</v>
      </c>
      <c r="K772" s="22">
        <v>4</v>
      </c>
      <c r="L772" s="22" t="s">
        <v>10</v>
      </c>
      <c r="M772" s="22">
        <v>11904</v>
      </c>
      <c r="N772" s="22" t="s">
        <v>5</v>
      </c>
      <c r="O772" s="22">
        <v>14</v>
      </c>
      <c r="P772" s="22">
        <v>1</v>
      </c>
      <c r="Q772" s="22">
        <v>6</v>
      </c>
      <c r="R772" s="22">
        <f t="shared" si="16"/>
        <v>8</v>
      </c>
      <c r="S772" s="22">
        <v>4</v>
      </c>
      <c r="T772" s="22">
        <v>0</v>
      </c>
      <c r="U772" s="22">
        <v>4</v>
      </c>
      <c r="V772" s="22">
        <v>1</v>
      </c>
    </row>
    <row r="773" spans="2:22" x14ac:dyDescent="0.25">
      <c r="B773" s="22">
        <v>45</v>
      </c>
      <c r="C773" s="22">
        <v>0</v>
      </c>
      <c r="D773" s="22" t="s">
        <v>0</v>
      </c>
      <c r="E773" s="22" t="s">
        <v>13</v>
      </c>
      <c r="F773" s="22" t="s">
        <v>8</v>
      </c>
      <c r="G773" s="22">
        <v>2</v>
      </c>
      <c r="H773" s="22" t="s">
        <v>9</v>
      </c>
      <c r="I773" s="22">
        <v>3</v>
      </c>
      <c r="J773" s="22">
        <v>1</v>
      </c>
      <c r="K773" s="22">
        <v>2</v>
      </c>
      <c r="L773" s="22" t="s">
        <v>4</v>
      </c>
      <c r="M773" s="22">
        <v>2177</v>
      </c>
      <c r="N773" s="22" t="s">
        <v>11</v>
      </c>
      <c r="O773" s="22">
        <v>6</v>
      </c>
      <c r="P773" s="22">
        <v>3</v>
      </c>
      <c r="Q773" s="22">
        <v>6</v>
      </c>
      <c r="R773" s="22">
        <f t="shared" si="16"/>
        <v>0</v>
      </c>
      <c r="S773" s="22">
        <v>3</v>
      </c>
      <c r="T773" s="22">
        <v>0</v>
      </c>
      <c r="U773" s="22">
        <v>4</v>
      </c>
      <c r="V773" s="22">
        <v>24</v>
      </c>
    </row>
    <row r="774" spans="2:22" x14ac:dyDescent="0.25">
      <c r="B774" s="22">
        <v>53</v>
      </c>
      <c r="C774" s="22">
        <v>0</v>
      </c>
      <c r="D774" s="22" t="s">
        <v>6</v>
      </c>
      <c r="E774" s="22" t="s">
        <v>1</v>
      </c>
      <c r="F774" s="22" t="s">
        <v>14</v>
      </c>
      <c r="G774" s="22">
        <v>3</v>
      </c>
      <c r="H774" s="22" t="s">
        <v>3</v>
      </c>
      <c r="I774" s="22">
        <v>2</v>
      </c>
      <c r="J774" s="22">
        <v>3</v>
      </c>
      <c r="K774" s="22">
        <v>2</v>
      </c>
      <c r="L774" s="22" t="s">
        <v>10</v>
      </c>
      <c r="M774" s="22">
        <v>7525</v>
      </c>
      <c r="N774" s="22" t="s">
        <v>11</v>
      </c>
      <c r="O774" s="22">
        <v>30</v>
      </c>
      <c r="P774" s="22">
        <v>3</v>
      </c>
      <c r="Q774" s="22">
        <v>15</v>
      </c>
      <c r="R774" s="22">
        <f t="shared" si="16"/>
        <v>15</v>
      </c>
      <c r="S774" s="22">
        <v>7</v>
      </c>
      <c r="T774" s="22">
        <v>6</v>
      </c>
      <c r="U774" s="22">
        <v>12</v>
      </c>
      <c r="V774" s="22">
        <v>2</v>
      </c>
    </row>
    <row r="775" spans="2:22" x14ac:dyDescent="0.25">
      <c r="B775" s="22">
        <v>36</v>
      </c>
      <c r="C775" s="22">
        <v>1</v>
      </c>
      <c r="D775" s="22" t="s">
        <v>0</v>
      </c>
      <c r="E775" s="22" t="s">
        <v>7</v>
      </c>
      <c r="F775" s="22" t="s">
        <v>20</v>
      </c>
      <c r="G775" s="22">
        <v>1</v>
      </c>
      <c r="H775" s="22" t="s">
        <v>9</v>
      </c>
      <c r="I775" s="22">
        <v>3</v>
      </c>
      <c r="J775" s="22">
        <v>2</v>
      </c>
      <c r="K775" s="22">
        <v>3</v>
      </c>
      <c r="L775" s="22" t="s">
        <v>15</v>
      </c>
      <c r="M775" s="22">
        <v>4834</v>
      </c>
      <c r="N775" s="22" t="s">
        <v>11</v>
      </c>
      <c r="O775" s="22">
        <v>9</v>
      </c>
      <c r="P775" s="22">
        <v>2</v>
      </c>
      <c r="Q775" s="22">
        <v>1</v>
      </c>
      <c r="R775" s="22">
        <f t="shared" si="16"/>
        <v>8</v>
      </c>
      <c r="S775" s="22">
        <v>0</v>
      </c>
      <c r="T775" s="22">
        <v>0</v>
      </c>
      <c r="U775" s="22">
        <v>0</v>
      </c>
      <c r="V775" s="22">
        <v>15</v>
      </c>
    </row>
    <row r="776" spans="2:22" x14ac:dyDescent="0.25">
      <c r="B776" s="22">
        <v>26</v>
      </c>
      <c r="C776" s="22">
        <v>1</v>
      </c>
      <c r="D776" s="22" t="s">
        <v>6</v>
      </c>
      <c r="E776" s="22" t="s">
        <v>7</v>
      </c>
      <c r="F776" s="22" t="s">
        <v>2</v>
      </c>
      <c r="G776" s="22">
        <v>1</v>
      </c>
      <c r="H776" s="22" t="s">
        <v>9</v>
      </c>
      <c r="I776" s="22">
        <v>3</v>
      </c>
      <c r="J776" s="22">
        <v>1</v>
      </c>
      <c r="K776" s="22">
        <v>1</v>
      </c>
      <c r="L776" s="22" t="s">
        <v>10</v>
      </c>
      <c r="M776" s="22">
        <v>2042</v>
      </c>
      <c r="N776" s="22" t="s">
        <v>5</v>
      </c>
      <c r="O776" s="22">
        <v>6</v>
      </c>
      <c r="P776" s="22">
        <v>3</v>
      </c>
      <c r="Q776" s="22">
        <v>3</v>
      </c>
      <c r="R776" s="22">
        <f t="shared" si="16"/>
        <v>3</v>
      </c>
      <c r="S776" s="22">
        <v>2</v>
      </c>
      <c r="T776" s="22">
        <v>1</v>
      </c>
      <c r="U776" s="22">
        <v>2</v>
      </c>
      <c r="V776" s="22">
        <v>2</v>
      </c>
    </row>
    <row r="777" spans="2:22" x14ac:dyDescent="0.25">
      <c r="B777" s="22">
        <v>34</v>
      </c>
      <c r="C777" s="22">
        <v>0</v>
      </c>
      <c r="D777" s="22" t="s">
        <v>0</v>
      </c>
      <c r="E777" s="22" t="s">
        <v>1</v>
      </c>
      <c r="F777" s="22" t="s">
        <v>2</v>
      </c>
      <c r="G777" s="22">
        <v>3</v>
      </c>
      <c r="H777" s="22" t="s">
        <v>3</v>
      </c>
      <c r="I777" s="22">
        <v>3</v>
      </c>
      <c r="J777" s="22">
        <v>1</v>
      </c>
      <c r="K777" s="22">
        <v>3</v>
      </c>
      <c r="L777" s="22" t="s">
        <v>10</v>
      </c>
      <c r="M777" s="22">
        <v>2220</v>
      </c>
      <c r="N777" s="22" t="s">
        <v>5</v>
      </c>
      <c r="O777" s="22">
        <v>1</v>
      </c>
      <c r="P777" s="22">
        <v>3</v>
      </c>
      <c r="Q777" s="22">
        <v>1</v>
      </c>
      <c r="R777" s="22">
        <f t="shared" si="16"/>
        <v>0</v>
      </c>
      <c r="S777" s="22">
        <v>1</v>
      </c>
      <c r="T777" s="22">
        <v>0</v>
      </c>
      <c r="U777" s="22">
        <v>0</v>
      </c>
      <c r="V777" s="22">
        <v>10</v>
      </c>
    </row>
    <row r="778" spans="2:22" x14ac:dyDescent="0.25">
      <c r="B778" s="22">
        <v>28</v>
      </c>
      <c r="C778" s="22">
        <v>0</v>
      </c>
      <c r="D778" s="22" t="s">
        <v>0</v>
      </c>
      <c r="E778" s="22" t="s">
        <v>1</v>
      </c>
      <c r="F778" s="22" t="s">
        <v>8</v>
      </c>
      <c r="G778" s="22">
        <v>4</v>
      </c>
      <c r="H778" s="22" t="s">
        <v>9</v>
      </c>
      <c r="I778" s="22">
        <v>3</v>
      </c>
      <c r="J778" s="22">
        <v>1</v>
      </c>
      <c r="K778" s="22">
        <v>2</v>
      </c>
      <c r="L778" s="22" t="s">
        <v>10</v>
      </c>
      <c r="M778" s="22">
        <v>1052</v>
      </c>
      <c r="N778" s="22" t="s">
        <v>11</v>
      </c>
      <c r="O778" s="22">
        <v>1</v>
      </c>
      <c r="P778" s="22">
        <v>3</v>
      </c>
      <c r="Q778" s="22">
        <v>1</v>
      </c>
      <c r="R778" s="22">
        <f t="shared" si="16"/>
        <v>0</v>
      </c>
      <c r="S778" s="22">
        <v>0</v>
      </c>
      <c r="T778" s="22">
        <v>0</v>
      </c>
      <c r="U778" s="22">
        <v>0</v>
      </c>
      <c r="V778" s="22">
        <v>10</v>
      </c>
    </row>
    <row r="779" spans="2:22" x14ac:dyDescent="0.25">
      <c r="B779" s="22">
        <v>38</v>
      </c>
      <c r="C779" s="22">
        <v>0</v>
      </c>
      <c r="D779" s="22" t="s">
        <v>6</v>
      </c>
      <c r="E779" s="22" t="s">
        <v>7</v>
      </c>
      <c r="F779" s="22" t="s">
        <v>20</v>
      </c>
      <c r="G779" s="22">
        <v>3</v>
      </c>
      <c r="H779" s="22" t="s">
        <v>9</v>
      </c>
      <c r="I779" s="22">
        <v>3</v>
      </c>
      <c r="J779" s="22">
        <v>1</v>
      </c>
      <c r="K779" s="22">
        <v>3</v>
      </c>
      <c r="L779" s="22" t="s">
        <v>10</v>
      </c>
      <c r="M779" s="22">
        <v>2821</v>
      </c>
      <c r="N779" s="22" t="s">
        <v>11</v>
      </c>
      <c r="O779" s="22">
        <v>8</v>
      </c>
      <c r="P779" s="22">
        <v>3</v>
      </c>
      <c r="Q779" s="22">
        <v>2</v>
      </c>
      <c r="R779" s="22">
        <f t="shared" si="16"/>
        <v>6</v>
      </c>
      <c r="S779" s="22">
        <v>2</v>
      </c>
      <c r="T779" s="22">
        <v>2</v>
      </c>
      <c r="U779" s="22">
        <v>2</v>
      </c>
      <c r="V779" s="22">
        <v>3</v>
      </c>
    </row>
    <row r="780" spans="2:22" x14ac:dyDescent="0.25">
      <c r="B780" s="22">
        <v>50</v>
      </c>
      <c r="C780" s="22">
        <v>0</v>
      </c>
      <c r="D780" s="22" t="s">
        <v>0</v>
      </c>
      <c r="E780" s="22" t="s">
        <v>7</v>
      </c>
      <c r="F780" s="22" t="s">
        <v>8</v>
      </c>
      <c r="G780" s="22">
        <v>2</v>
      </c>
      <c r="H780" s="22" t="s">
        <v>9</v>
      </c>
      <c r="I780" s="22">
        <v>3</v>
      </c>
      <c r="J780" s="22">
        <v>5</v>
      </c>
      <c r="K780" s="22">
        <v>3</v>
      </c>
      <c r="L780" s="22" t="s">
        <v>10</v>
      </c>
      <c r="M780" s="22">
        <v>19237</v>
      </c>
      <c r="N780" s="22" t="s">
        <v>5</v>
      </c>
      <c r="O780" s="22">
        <v>29</v>
      </c>
      <c r="P780" s="22">
        <v>2</v>
      </c>
      <c r="Q780" s="22">
        <v>8</v>
      </c>
      <c r="R780" s="22">
        <f t="shared" si="16"/>
        <v>21</v>
      </c>
      <c r="S780" s="22">
        <v>1</v>
      </c>
      <c r="T780" s="22">
        <v>7</v>
      </c>
      <c r="U780" s="22">
        <v>7</v>
      </c>
      <c r="V780" s="22">
        <v>2</v>
      </c>
    </row>
    <row r="781" spans="2:22" x14ac:dyDescent="0.25">
      <c r="B781" s="22">
        <v>37</v>
      </c>
      <c r="C781" s="22">
        <v>0</v>
      </c>
      <c r="D781" s="22" t="s">
        <v>0</v>
      </c>
      <c r="E781" s="22" t="s">
        <v>7</v>
      </c>
      <c r="F781" s="22" t="s">
        <v>20</v>
      </c>
      <c r="G781" s="22">
        <v>4</v>
      </c>
      <c r="H781" s="22" t="s">
        <v>3</v>
      </c>
      <c r="I781" s="22">
        <v>3</v>
      </c>
      <c r="J781" s="22">
        <v>2</v>
      </c>
      <c r="K781" s="22">
        <v>2</v>
      </c>
      <c r="L781" s="22" t="s">
        <v>4</v>
      </c>
      <c r="M781" s="22">
        <v>4107</v>
      </c>
      <c r="N781" s="22" t="s">
        <v>11</v>
      </c>
      <c r="O781" s="22">
        <v>8</v>
      </c>
      <c r="P781" s="22">
        <v>2</v>
      </c>
      <c r="Q781" s="22">
        <v>4</v>
      </c>
      <c r="R781" s="22">
        <f t="shared" si="16"/>
        <v>4</v>
      </c>
      <c r="S781" s="22">
        <v>3</v>
      </c>
      <c r="T781" s="22">
        <v>0</v>
      </c>
      <c r="U781" s="22">
        <v>1</v>
      </c>
      <c r="V781" s="22">
        <v>3</v>
      </c>
    </row>
    <row r="782" spans="2:22" x14ac:dyDescent="0.25">
      <c r="B782" s="22">
        <v>40</v>
      </c>
      <c r="C782" s="22">
        <v>0</v>
      </c>
      <c r="D782" s="22" t="s">
        <v>0</v>
      </c>
      <c r="E782" s="22" t="s">
        <v>1</v>
      </c>
      <c r="F782" s="22" t="s">
        <v>14</v>
      </c>
      <c r="G782" s="22">
        <v>3</v>
      </c>
      <c r="H782" s="22" t="s">
        <v>9</v>
      </c>
      <c r="I782" s="22">
        <v>3</v>
      </c>
      <c r="J782" s="22">
        <v>2</v>
      </c>
      <c r="K782" s="22">
        <v>1</v>
      </c>
      <c r="L782" s="22" t="s">
        <v>10</v>
      </c>
      <c r="M782" s="22">
        <v>8396</v>
      </c>
      <c r="N782" s="22" t="s">
        <v>11</v>
      </c>
      <c r="O782" s="22">
        <v>8</v>
      </c>
      <c r="P782" s="22">
        <v>2</v>
      </c>
      <c r="Q782" s="22">
        <v>7</v>
      </c>
      <c r="R782" s="22">
        <f t="shared" si="16"/>
        <v>1</v>
      </c>
      <c r="S782" s="22">
        <v>7</v>
      </c>
      <c r="T782" s="22">
        <v>7</v>
      </c>
      <c r="U782" s="22">
        <v>5</v>
      </c>
      <c r="V782" s="22">
        <v>26</v>
      </c>
    </row>
    <row r="783" spans="2:22" x14ac:dyDescent="0.25">
      <c r="B783" s="22">
        <v>26</v>
      </c>
      <c r="C783" s="22">
        <v>0</v>
      </c>
      <c r="D783" s="22" t="s">
        <v>6</v>
      </c>
      <c r="E783" s="22" t="s">
        <v>7</v>
      </c>
      <c r="F783" s="22" t="s">
        <v>8</v>
      </c>
      <c r="G783" s="22">
        <v>1</v>
      </c>
      <c r="H783" s="22" t="s">
        <v>3</v>
      </c>
      <c r="I783" s="22">
        <v>2</v>
      </c>
      <c r="J783" s="22">
        <v>1</v>
      </c>
      <c r="K783" s="22">
        <v>3</v>
      </c>
      <c r="L783" s="22" t="s">
        <v>15</v>
      </c>
      <c r="M783" s="22">
        <v>2007</v>
      </c>
      <c r="N783" s="22" t="s">
        <v>11</v>
      </c>
      <c r="O783" s="22">
        <v>5</v>
      </c>
      <c r="P783" s="22">
        <v>3</v>
      </c>
      <c r="Q783" s="22">
        <v>5</v>
      </c>
      <c r="R783" s="22">
        <f t="shared" ref="R783:R846" si="17">O783-Q783</f>
        <v>0</v>
      </c>
      <c r="S783" s="22">
        <v>3</v>
      </c>
      <c r="T783" s="22">
        <v>1</v>
      </c>
      <c r="U783" s="22">
        <v>3</v>
      </c>
      <c r="V783" s="22">
        <v>1</v>
      </c>
    </row>
    <row r="784" spans="2:22" x14ac:dyDescent="0.25">
      <c r="B784" s="22">
        <v>46</v>
      </c>
      <c r="C784" s="22">
        <v>0</v>
      </c>
      <c r="D784" s="22" t="s">
        <v>0</v>
      </c>
      <c r="E784" s="22" t="s">
        <v>7</v>
      </c>
      <c r="F784" s="22" t="s">
        <v>8</v>
      </c>
      <c r="G784" s="22">
        <v>4</v>
      </c>
      <c r="H784" s="22" t="s">
        <v>9</v>
      </c>
      <c r="I784" s="22">
        <v>3</v>
      </c>
      <c r="J784" s="22">
        <v>5</v>
      </c>
      <c r="K784" s="22">
        <v>4</v>
      </c>
      <c r="L784" s="22" t="s">
        <v>15</v>
      </c>
      <c r="M784" s="22">
        <v>19627</v>
      </c>
      <c r="N784" s="22" t="s">
        <v>11</v>
      </c>
      <c r="O784" s="22">
        <v>23</v>
      </c>
      <c r="P784" s="22">
        <v>3</v>
      </c>
      <c r="Q784" s="22">
        <v>2</v>
      </c>
      <c r="R784" s="22">
        <f t="shared" si="17"/>
        <v>21</v>
      </c>
      <c r="S784" s="22">
        <v>2</v>
      </c>
      <c r="T784" s="22">
        <v>2</v>
      </c>
      <c r="U784" s="22">
        <v>2</v>
      </c>
      <c r="V784" s="22">
        <v>1</v>
      </c>
    </row>
    <row r="785" spans="2:22" x14ac:dyDescent="0.25">
      <c r="B785" s="22">
        <v>54</v>
      </c>
      <c r="C785" s="22">
        <v>0</v>
      </c>
      <c r="D785" s="22" t="s">
        <v>0</v>
      </c>
      <c r="E785" s="22" t="s">
        <v>1</v>
      </c>
      <c r="F785" s="22" t="s">
        <v>2</v>
      </c>
      <c r="G785" s="22">
        <v>3</v>
      </c>
      <c r="H785" s="22" t="s">
        <v>3</v>
      </c>
      <c r="I785" s="22">
        <v>2</v>
      </c>
      <c r="J785" s="22">
        <v>3</v>
      </c>
      <c r="K785" s="22">
        <v>3</v>
      </c>
      <c r="L785" s="22" t="s">
        <v>10</v>
      </c>
      <c r="M785" s="22">
        <v>10686</v>
      </c>
      <c r="N785" s="22" t="s">
        <v>11</v>
      </c>
      <c r="O785" s="22">
        <v>13</v>
      </c>
      <c r="P785" s="22">
        <v>3</v>
      </c>
      <c r="Q785" s="22">
        <v>9</v>
      </c>
      <c r="R785" s="22">
        <f t="shared" si="17"/>
        <v>4</v>
      </c>
      <c r="S785" s="22">
        <v>4</v>
      </c>
      <c r="T785" s="22">
        <v>7</v>
      </c>
      <c r="U785" s="22">
        <v>0</v>
      </c>
      <c r="V785" s="22">
        <v>2</v>
      </c>
    </row>
    <row r="786" spans="2:22" x14ac:dyDescent="0.25">
      <c r="B786" s="22">
        <v>56</v>
      </c>
      <c r="C786" s="22">
        <v>0</v>
      </c>
      <c r="D786" s="22" t="s">
        <v>6</v>
      </c>
      <c r="E786" s="22" t="s">
        <v>7</v>
      </c>
      <c r="F786" s="22" t="s">
        <v>8</v>
      </c>
      <c r="G786" s="22">
        <v>1</v>
      </c>
      <c r="H786" s="22" t="s">
        <v>3</v>
      </c>
      <c r="I786" s="22">
        <v>3</v>
      </c>
      <c r="J786" s="22">
        <v>1</v>
      </c>
      <c r="K786" s="22">
        <v>3</v>
      </c>
      <c r="L786" s="22" t="s">
        <v>10</v>
      </c>
      <c r="M786" s="22">
        <v>2942</v>
      </c>
      <c r="N786" s="22" t="s">
        <v>11</v>
      </c>
      <c r="O786" s="22">
        <v>18</v>
      </c>
      <c r="P786" s="22">
        <v>3</v>
      </c>
      <c r="Q786" s="22">
        <v>5</v>
      </c>
      <c r="R786" s="22">
        <f t="shared" si="17"/>
        <v>13</v>
      </c>
      <c r="S786" s="22">
        <v>4</v>
      </c>
      <c r="T786" s="22">
        <v>0</v>
      </c>
      <c r="U786" s="22">
        <v>3</v>
      </c>
      <c r="V786" s="22">
        <v>9</v>
      </c>
    </row>
    <row r="787" spans="2:22" x14ac:dyDescent="0.25">
      <c r="B787" s="22">
        <v>36</v>
      </c>
      <c r="C787" s="22">
        <v>0</v>
      </c>
      <c r="D787" s="22" t="s">
        <v>0</v>
      </c>
      <c r="E787" s="22" t="s">
        <v>7</v>
      </c>
      <c r="F787" s="22" t="s">
        <v>8</v>
      </c>
      <c r="G787" s="22">
        <v>4</v>
      </c>
      <c r="H787" s="22" t="s">
        <v>3</v>
      </c>
      <c r="I787" s="22">
        <v>2</v>
      </c>
      <c r="J787" s="22">
        <v>3</v>
      </c>
      <c r="K787" s="22">
        <v>4</v>
      </c>
      <c r="L787" s="22" t="s">
        <v>4</v>
      </c>
      <c r="M787" s="22">
        <v>8858</v>
      </c>
      <c r="N787" s="22" t="s">
        <v>11</v>
      </c>
      <c r="O787" s="22">
        <v>15</v>
      </c>
      <c r="P787" s="22">
        <v>2</v>
      </c>
      <c r="Q787" s="22">
        <v>14</v>
      </c>
      <c r="R787" s="22">
        <f t="shared" si="17"/>
        <v>1</v>
      </c>
      <c r="S787" s="22">
        <v>8</v>
      </c>
      <c r="T787" s="22">
        <v>7</v>
      </c>
      <c r="U787" s="22">
        <v>8</v>
      </c>
      <c r="V787" s="22">
        <v>12</v>
      </c>
    </row>
    <row r="788" spans="2:22" x14ac:dyDescent="0.25">
      <c r="B788" s="22">
        <v>55</v>
      </c>
      <c r="C788" s="22">
        <v>0</v>
      </c>
      <c r="D788" s="22" t="s">
        <v>12</v>
      </c>
      <c r="E788" s="22" t="s">
        <v>7</v>
      </c>
      <c r="F788" s="22" t="s">
        <v>8</v>
      </c>
      <c r="G788" s="22">
        <v>3</v>
      </c>
      <c r="H788" s="22" t="s">
        <v>9</v>
      </c>
      <c r="I788" s="22">
        <v>2</v>
      </c>
      <c r="J788" s="22">
        <v>4</v>
      </c>
      <c r="K788" s="22">
        <v>1</v>
      </c>
      <c r="L788" s="22" t="s">
        <v>4</v>
      </c>
      <c r="M788" s="22">
        <v>16756</v>
      </c>
      <c r="N788" s="22" t="s">
        <v>11</v>
      </c>
      <c r="O788" s="22">
        <v>31</v>
      </c>
      <c r="P788" s="22">
        <v>4</v>
      </c>
      <c r="Q788" s="22">
        <v>9</v>
      </c>
      <c r="R788" s="22">
        <f t="shared" si="17"/>
        <v>22</v>
      </c>
      <c r="S788" s="22">
        <v>7</v>
      </c>
      <c r="T788" s="22">
        <v>6</v>
      </c>
      <c r="U788" s="22">
        <v>2</v>
      </c>
      <c r="V788" s="22">
        <v>2</v>
      </c>
    </row>
    <row r="789" spans="2:22" x14ac:dyDescent="0.25">
      <c r="B789" s="22">
        <v>43</v>
      </c>
      <c r="C789" s="22">
        <v>0</v>
      </c>
      <c r="D789" s="22" t="s">
        <v>0</v>
      </c>
      <c r="E789" s="22" t="s">
        <v>1</v>
      </c>
      <c r="F789" s="22" t="s">
        <v>8</v>
      </c>
      <c r="G789" s="22">
        <v>3</v>
      </c>
      <c r="H789" s="22" t="s">
        <v>9</v>
      </c>
      <c r="I789" s="22">
        <v>2</v>
      </c>
      <c r="J789" s="22">
        <v>3</v>
      </c>
      <c r="K789" s="22">
        <v>4</v>
      </c>
      <c r="L789" s="22" t="s">
        <v>15</v>
      </c>
      <c r="M789" s="22">
        <v>10798</v>
      </c>
      <c r="N789" s="22" t="s">
        <v>11</v>
      </c>
      <c r="O789" s="22">
        <v>18</v>
      </c>
      <c r="P789" s="22">
        <v>3</v>
      </c>
      <c r="Q789" s="22">
        <v>1</v>
      </c>
      <c r="R789" s="22">
        <f t="shared" si="17"/>
        <v>17</v>
      </c>
      <c r="S789" s="22">
        <v>0</v>
      </c>
      <c r="T789" s="22">
        <v>0</v>
      </c>
      <c r="U789" s="22">
        <v>0</v>
      </c>
      <c r="V789" s="22">
        <v>25</v>
      </c>
    </row>
    <row r="790" spans="2:22" x14ac:dyDescent="0.25">
      <c r="B790" s="22">
        <v>20</v>
      </c>
      <c r="C790" s="22">
        <v>1</v>
      </c>
      <c r="D790" s="22" t="s">
        <v>6</v>
      </c>
      <c r="E790" s="22" t="s">
        <v>1</v>
      </c>
      <c r="F790" s="22" t="s">
        <v>14</v>
      </c>
      <c r="G790" s="22">
        <v>4</v>
      </c>
      <c r="H790" s="22" t="s">
        <v>3</v>
      </c>
      <c r="I790" s="22">
        <v>3</v>
      </c>
      <c r="J790" s="22">
        <v>1</v>
      </c>
      <c r="K790" s="22">
        <v>4</v>
      </c>
      <c r="L790" s="22" t="s">
        <v>4</v>
      </c>
      <c r="M790" s="22">
        <v>2323</v>
      </c>
      <c r="N790" s="22" t="s">
        <v>5</v>
      </c>
      <c r="O790" s="22">
        <v>2</v>
      </c>
      <c r="P790" s="22">
        <v>3</v>
      </c>
      <c r="Q790" s="22">
        <v>2</v>
      </c>
      <c r="R790" s="22">
        <f t="shared" si="17"/>
        <v>0</v>
      </c>
      <c r="S790" s="22">
        <v>2</v>
      </c>
      <c r="T790" s="22">
        <v>0</v>
      </c>
      <c r="U790" s="22">
        <v>2</v>
      </c>
      <c r="V790" s="22">
        <v>9</v>
      </c>
    </row>
    <row r="791" spans="2:22" x14ac:dyDescent="0.25">
      <c r="B791" s="22">
        <v>21</v>
      </c>
      <c r="C791" s="22">
        <v>1</v>
      </c>
      <c r="D791" s="22" t="s">
        <v>0</v>
      </c>
      <c r="E791" s="22" t="s">
        <v>7</v>
      </c>
      <c r="F791" s="22" t="s">
        <v>2</v>
      </c>
      <c r="G791" s="22">
        <v>3</v>
      </c>
      <c r="H791" s="22" t="s">
        <v>3</v>
      </c>
      <c r="I791" s="22">
        <v>2</v>
      </c>
      <c r="J791" s="22">
        <v>1</v>
      </c>
      <c r="K791" s="22">
        <v>1</v>
      </c>
      <c r="L791" s="22" t="s">
        <v>4</v>
      </c>
      <c r="M791" s="22">
        <v>1416</v>
      </c>
      <c r="N791" s="22" t="s">
        <v>11</v>
      </c>
      <c r="O791" s="22">
        <v>1</v>
      </c>
      <c r="P791" s="22">
        <v>2</v>
      </c>
      <c r="Q791" s="22">
        <v>1</v>
      </c>
      <c r="R791" s="22">
        <f t="shared" si="17"/>
        <v>0</v>
      </c>
      <c r="S791" s="22">
        <v>0</v>
      </c>
      <c r="T791" s="22">
        <v>1</v>
      </c>
      <c r="U791" s="22">
        <v>0</v>
      </c>
      <c r="V791" s="22">
        <v>10</v>
      </c>
    </row>
    <row r="792" spans="2:22" x14ac:dyDescent="0.25">
      <c r="B792" s="22">
        <v>46</v>
      </c>
      <c r="C792" s="22">
        <v>0</v>
      </c>
      <c r="D792" s="22" t="s">
        <v>0</v>
      </c>
      <c r="E792" s="22" t="s">
        <v>7</v>
      </c>
      <c r="F792" s="22" t="s">
        <v>2</v>
      </c>
      <c r="G792" s="22">
        <v>4</v>
      </c>
      <c r="H792" s="22" t="s">
        <v>3</v>
      </c>
      <c r="I792" s="22">
        <v>2</v>
      </c>
      <c r="J792" s="22">
        <v>2</v>
      </c>
      <c r="K792" s="22">
        <v>1</v>
      </c>
      <c r="L792" s="22" t="s">
        <v>15</v>
      </c>
      <c r="M792" s="22">
        <v>4615</v>
      </c>
      <c r="N792" s="22" t="s">
        <v>5</v>
      </c>
      <c r="O792" s="22">
        <v>19</v>
      </c>
      <c r="P792" s="22">
        <v>3</v>
      </c>
      <c r="Q792" s="22">
        <v>16</v>
      </c>
      <c r="R792" s="22">
        <f t="shared" si="17"/>
        <v>3</v>
      </c>
      <c r="S792" s="22">
        <v>13</v>
      </c>
      <c r="T792" s="22">
        <v>1</v>
      </c>
      <c r="U792" s="22">
        <v>7</v>
      </c>
      <c r="V792" s="22">
        <v>8</v>
      </c>
    </row>
    <row r="793" spans="2:22" x14ac:dyDescent="0.25">
      <c r="B793" s="22">
        <v>51</v>
      </c>
      <c r="C793" s="22">
        <v>1</v>
      </c>
      <c r="D793" s="22" t="s">
        <v>0</v>
      </c>
      <c r="E793" s="22" t="s">
        <v>7</v>
      </c>
      <c r="F793" s="22" t="s">
        <v>2</v>
      </c>
      <c r="G793" s="22">
        <v>1</v>
      </c>
      <c r="H793" s="22" t="s">
        <v>9</v>
      </c>
      <c r="I793" s="22">
        <v>3</v>
      </c>
      <c r="J793" s="22">
        <v>1</v>
      </c>
      <c r="K793" s="22">
        <v>3</v>
      </c>
      <c r="L793" s="22" t="s">
        <v>10</v>
      </c>
      <c r="M793" s="22">
        <v>2461</v>
      </c>
      <c r="N793" s="22" t="s">
        <v>5</v>
      </c>
      <c r="O793" s="22">
        <v>18</v>
      </c>
      <c r="P793" s="22">
        <v>4</v>
      </c>
      <c r="Q793" s="22">
        <v>10</v>
      </c>
      <c r="R793" s="22">
        <f t="shared" si="17"/>
        <v>8</v>
      </c>
      <c r="S793" s="22">
        <v>0</v>
      </c>
      <c r="T793" s="22">
        <v>2</v>
      </c>
      <c r="U793" s="22">
        <v>7</v>
      </c>
      <c r="V793" s="22">
        <v>4</v>
      </c>
    </row>
    <row r="794" spans="2:22" x14ac:dyDescent="0.25">
      <c r="B794" s="22">
        <v>28</v>
      </c>
      <c r="C794" s="22">
        <v>1</v>
      </c>
      <c r="D794" s="22" t="s">
        <v>12</v>
      </c>
      <c r="E794" s="22" t="s">
        <v>7</v>
      </c>
      <c r="F794" s="22" t="s">
        <v>17</v>
      </c>
      <c r="G794" s="22">
        <v>2</v>
      </c>
      <c r="H794" s="22" t="s">
        <v>9</v>
      </c>
      <c r="I794" s="22">
        <v>2</v>
      </c>
      <c r="J794" s="22">
        <v>3</v>
      </c>
      <c r="K794" s="22">
        <v>1</v>
      </c>
      <c r="L794" s="22" t="s">
        <v>4</v>
      </c>
      <c r="M794" s="22">
        <v>8722</v>
      </c>
      <c r="N794" s="22" t="s">
        <v>11</v>
      </c>
      <c r="O794" s="22">
        <v>10</v>
      </c>
      <c r="P794" s="22">
        <v>2</v>
      </c>
      <c r="Q794" s="22">
        <v>10</v>
      </c>
      <c r="R794" s="22">
        <f t="shared" si="17"/>
        <v>0</v>
      </c>
      <c r="S794" s="22">
        <v>7</v>
      </c>
      <c r="T794" s="22">
        <v>1</v>
      </c>
      <c r="U794" s="22">
        <v>9</v>
      </c>
      <c r="V794" s="22">
        <v>24</v>
      </c>
    </row>
    <row r="795" spans="2:22" x14ac:dyDescent="0.25">
      <c r="B795" s="22">
        <v>26</v>
      </c>
      <c r="C795" s="22">
        <v>0</v>
      </c>
      <c r="D795" s="22" t="s">
        <v>0</v>
      </c>
      <c r="E795" s="22" t="s">
        <v>7</v>
      </c>
      <c r="F795" s="22" t="s">
        <v>8</v>
      </c>
      <c r="G795" s="22">
        <v>1</v>
      </c>
      <c r="H795" s="22" t="s">
        <v>9</v>
      </c>
      <c r="I795" s="22">
        <v>2</v>
      </c>
      <c r="J795" s="22">
        <v>1</v>
      </c>
      <c r="K795" s="22">
        <v>1</v>
      </c>
      <c r="L795" s="22" t="s">
        <v>10</v>
      </c>
      <c r="M795" s="22">
        <v>3955</v>
      </c>
      <c r="N795" s="22" t="s">
        <v>11</v>
      </c>
      <c r="O795" s="22">
        <v>6</v>
      </c>
      <c r="P795" s="22">
        <v>3</v>
      </c>
      <c r="Q795" s="22">
        <v>5</v>
      </c>
      <c r="R795" s="22">
        <f t="shared" si="17"/>
        <v>1</v>
      </c>
      <c r="S795" s="22">
        <v>3</v>
      </c>
      <c r="T795" s="22">
        <v>1</v>
      </c>
      <c r="U795" s="22">
        <v>3</v>
      </c>
      <c r="V795" s="22">
        <v>1</v>
      </c>
    </row>
    <row r="796" spans="2:22" x14ac:dyDescent="0.25">
      <c r="B796" s="22">
        <v>30</v>
      </c>
      <c r="C796" s="22">
        <v>0</v>
      </c>
      <c r="D796" s="22" t="s">
        <v>0</v>
      </c>
      <c r="E796" s="22" t="s">
        <v>7</v>
      </c>
      <c r="F796" s="22" t="s">
        <v>20</v>
      </c>
      <c r="G796" s="22">
        <v>3</v>
      </c>
      <c r="H796" s="22" t="s">
        <v>9</v>
      </c>
      <c r="I796" s="22">
        <v>3</v>
      </c>
      <c r="J796" s="22">
        <v>2</v>
      </c>
      <c r="K796" s="22">
        <v>1</v>
      </c>
      <c r="L796" s="22" t="s">
        <v>10</v>
      </c>
      <c r="M796" s="22">
        <v>9957</v>
      </c>
      <c r="N796" s="22" t="s">
        <v>11</v>
      </c>
      <c r="O796" s="22">
        <v>7</v>
      </c>
      <c r="P796" s="22">
        <v>2</v>
      </c>
      <c r="Q796" s="22">
        <v>6</v>
      </c>
      <c r="R796" s="22">
        <f t="shared" si="17"/>
        <v>1</v>
      </c>
      <c r="S796" s="22">
        <v>2</v>
      </c>
      <c r="T796" s="22">
        <v>0</v>
      </c>
      <c r="U796" s="22">
        <v>2</v>
      </c>
      <c r="V796" s="22">
        <v>20</v>
      </c>
    </row>
    <row r="797" spans="2:22" x14ac:dyDescent="0.25">
      <c r="B797" s="22">
        <v>41</v>
      </c>
      <c r="C797" s="22">
        <v>0</v>
      </c>
      <c r="D797" s="22" t="s">
        <v>0</v>
      </c>
      <c r="E797" s="22" t="s">
        <v>7</v>
      </c>
      <c r="F797" s="22" t="s">
        <v>17</v>
      </c>
      <c r="G797" s="22">
        <v>2</v>
      </c>
      <c r="H797" s="22" t="s">
        <v>3</v>
      </c>
      <c r="I797" s="22">
        <v>4</v>
      </c>
      <c r="J797" s="22">
        <v>1</v>
      </c>
      <c r="K797" s="22">
        <v>3</v>
      </c>
      <c r="L797" s="22" t="s">
        <v>10</v>
      </c>
      <c r="M797" s="22">
        <v>3376</v>
      </c>
      <c r="N797" s="22" t="s">
        <v>11</v>
      </c>
      <c r="O797" s="22">
        <v>10</v>
      </c>
      <c r="P797" s="22">
        <v>3</v>
      </c>
      <c r="Q797" s="22">
        <v>10</v>
      </c>
      <c r="R797" s="22">
        <f t="shared" si="17"/>
        <v>0</v>
      </c>
      <c r="S797" s="22">
        <v>6</v>
      </c>
      <c r="T797" s="22">
        <v>0</v>
      </c>
      <c r="U797" s="22">
        <v>8</v>
      </c>
      <c r="V797" s="22">
        <v>7</v>
      </c>
    </row>
    <row r="798" spans="2:22" x14ac:dyDescent="0.25">
      <c r="B798" s="22">
        <v>38</v>
      </c>
      <c r="C798" s="22">
        <v>0</v>
      </c>
      <c r="D798" s="22" t="s">
        <v>0</v>
      </c>
      <c r="E798" s="22" t="s">
        <v>7</v>
      </c>
      <c r="F798" s="22" t="s">
        <v>2</v>
      </c>
      <c r="G798" s="22">
        <v>3</v>
      </c>
      <c r="H798" s="22" t="s">
        <v>3</v>
      </c>
      <c r="I798" s="22">
        <v>2</v>
      </c>
      <c r="J798" s="22">
        <v>3</v>
      </c>
      <c r="K798" s="22">
        <v>3</v>
      </c>
      <c r="L798" s="22" t="s">
        <v>10</v>
      </c>
      <c r="M798" s="22">
        <v>8823</v>
      </c>
      <c r="N798" s="22" t="s">
        <v>11</v>
      </c>
      <c r="O798" s="22">
        <v>20</v>
      </c>
      <c r="P798" s="22">
        <v>2</v>
      </c>
      <c r="Q798" s="22">
        <v>19</v>
      </c>
      <c r="R798" s="22">
        <f t="shared" si="17"/>
        <v>1</v>
      </c>
      <c r="S798" s="22">
        <v>9</v>
      </c>
      <c r="T798" s="22">
        <v>1</v>
      </c>
      <c r="U798" s="22">
        <v>9</v>
      </c>
      <c r="V798" s="22">
        <v>17</v>
      </c>
    </row>
    <row r="799" spans="2:22" x14ac:dyDescent="0.25">
      <c r="B799" s="22">
        <v>40</v>
      </c>
      <c r="C799" s="22">
        <v>0</v>
      </c>
      <c r="D799" s="22" t="s">
        <v>0</v>
      </c>
      <c r="E799" s="22" t="s">
        <v>7</v>
      </c>
      <c r="F799" s="22" t="s">
        <v>17</v>
      </c>
      <c r="G799" s="22">
        <v>1</v>
      </c>
      <c r="H799" s="22" t="s">
        <v>9</v>
      </c>
      <c r="I799" s="22">
        <v>3</v>
      </c>
      <c r="J799" s="22">
        <v>3</v>
      </c>
      <c r="K799" s="22">
        <v>4</v>
      </c>
      <c r="L799" s="22" t="s">
        <v>10</v>
      </c>
      <c r="M799" s="22">
        <v>10322</v>
      </c>
      <c r="N799" s="22" t="s">
        <v>11</v>
      </c>
      <c r="O799" s="22">
        <v>14</v>
      </c>
      <c r="P799" s="22">
        <v>3</v>
      </c>
      <c r="Q799" s="22">
        <v>11</v>
      </c>
      <c r="R799" s="22">
        <f t="shared" si="17"/>
        <v>3</v>
      </c>
      <c r="S799" s="22">
        <v>10</v>
      </c>
      <c r="T799" s="22">
        <v>11</v>
      </c>
      <c r="U799" s="22">
        <v>1</v>
      </c>
      <c r="V799" s="22">
        <v>20</v>
      </c>
    </row>
    <row r="800" spans="2:22" x14ac:dyDescent="0.25">
      <c r="B800" s="22">
        <v>27</v>
      </c>
      <c r="C800" s="22">
        <v>0</v>
      </c>
      <c r="D800" s="22" t="s">
        <v>12</v>
      </c>
      <c r="E800" s="22" t="s">
        <v>7</v>
      </c>
      <c r="F800" s="22" t="s">
        <v>2</v>
      </c>
      <c r="G800" s="22">
        <v>1</v>
      </c>
      <c r="H800" s="22" t="s">
        <v>9</v>
      </c>
      <c r="I800" s="22">
        <v>1</v>
      </c>
      <c r="J800" s="22">
        <v>1</v>
      </c>
      <c r="K800" s="22">
        <v>3</v>
      </c>
      <c r="L800" s="22" t="s">
        <v>10</v>
      </c>
      <c r="M800" s="22">
        <v>4621</v>
      </c>
      <c r="N800" s="22" t="s">
        <v>11</v>
      </c>
      <c r="O800" s="22">
        <v>3</v>
      </c>
      <c r="P800" s="22">
        <v>3</v>
      </c>
      <c r="Q800" s="22">
        <v>3</v>
      </c>
      <c r="R800" s="22">
        <f t="shared" si="17"/>
        <v>0</v>
      </c>
      <c r="S800" s="22">
        <v>2</v>
      </c>
      <c r="T800" s="22">
        <v>1</v>
      </c>
      <c r="U800" s="22">
        <v>2</v>
      </c>
      <c r="V800" s="22">
        <v>8</v>
      </c>
    </row>
    <row r="801" spans="2:22" x14ac:dyDescent="0.25">
      <c r="B801" s="22">
        <v>55</v>
      </c>
      <c r="C801" s="22">
        <v>0</v>
      </c>
      <c r="D801" s="22" t="s">
        <v>6</v>
      </c>
      <c r="E801" s="22" t="s">
        <v>7</v>
      </c>
      <c r="F801" s="22" t="s">
        <v>2</v>
      </c>
      <c r="G801" s="22">
        <v>4</v>
      </c>
      <c r="H801" s="22" t="s">
        <v>9</v>
      </c>
      <c r="I801" s="22">
        <v>3</v>
      </c>
      <c r="J801" s="22">
        <v>3</v>
      </c>
      <c r="K801" s="22">
        <v>2</v>
      </c>
      <c r="L801" s="22" t="s">
        <v>10</v>
      </c>
      <c r="M801" s="22">
        <v>10976</v>
      </c>
      <c r="N801" s="22" t="s">
        <v>11</v>
      </c>
      <c r="O801" s="22">
        <v>23</v>
      </c>
      <c r="P801" s="22">
        <v>3</v>
      </c>
      <c r="Q801" s="22">
        <v>3</v>
      </c>
      <c r="R801" s="22">
        <f t="shared" si="17"/>
        <v>20</v>
      </c>
      <c r="S801" s="22">
        <v>2</v>
      </c>
      <c r="T801" s="22">
        <v>1</v>
      </c>
      <c r="U801" s="22">
        <v>2</v>
      </c>
      <c r="V801" s="22">
        <v>2</v>
      </c>
    </row>
    <row r="802" spans="2:22" x14ac:dyDescent="0.25">
      <c r="B802" s="22">
        <v>28</v>
      </c>
      <c r="C802" s="22">
        <v>0</v>
      </c>
      <c r="D802" s="22" t="s">
        <v>0</v>
      </c>
      <c r="E802" s="22" t="s">
        <v>7</v>
      </c>
      <c r="F802" s="22" t="s">
        <v>20</v>
      </c>
      <c r="G802" s="22">
        <v>3</v>
      </c>
      <c r="H802" s="22" t="s">
        <v>3</v>
      </c>
      <c r="I802" s="22">
        <v>3</v>
      </c>
      <c r="J802" s="22">
        <v>2</v>
      </c>
      <c r="K802" s="22">
        <v>3</v>
      </c>
      <c r="L802" s="22" t="s">
        <v>4</v>
      </c>
      <c r="M802" s="22">
        <v>3660</v>
      </c>
      <c r="N802" s="22" t="s">
        <v>11</v>
      </c>
      <c r="O802" s="22">
        <v>10</v>
      </c>
      <c r="P802" s="22">
        <v>4</v>
      </c>
      <c r="Q802" s="22">
        <v>8</v>
      </c>
      <c r="R802" s="22">
        <f t="shared" si="17"/>
        <v>2</v>
      </c>
      <c r="S802" s="22">
        <v>7</v>
      </c>
      <c r="T802" s="22">
        <v>1</v>
      </c>
      <c r="U802" s="22">
        <v>7</v>
      </c>
      <c r="V802" s="22">
        <v>10</v>
      </c>
    </row>
    <row r="803" spans="2:22" x14ac:dyDescent="0.25">
      <c r="B803" s="22">
        <v>44</v>
      </c>
      <c r="C803" s="22">
        <v>1</v>
      </c>
      <c r="D803" s="22" t="s">
        <v>0</v>
      </c>
      <c r="E803" s="22" t="s">
        <v>13</v>
      </c>
      <c r="F803" s="22" t="s">
        <v>8</v>
      </c>
      <c r="G803" s="22">
        <v>2</v>
      </c>
      <c r="H803" s="22" t="s">
        <v>9</v>
      </c>
      <c r="I803" s="22">
        <v>2</v>
      </c>
      <c r="J803" s="22">
        <v>3</v>
      </c>
      <c r="K803" s="22">
        <v>1</v>
      </c>
      <c r="L803" s="22" t="s">
        <v>10</v>
      </c>
      <c r="M803" s="22">
        <v>10482</v>
      </c>
      <c r="N803" s="22" t="s">
        <v>11</v>
      </c>
      <c r="O803" s="22">
        <v>24</v>
      </c>
      <c r="P803" s="22">
        <v>3</v>
      </c>
      <c r="Q803" s="22">
        <v>20</v>
      </c>
      <c r="R803" s="22">
        <f t="shared" si="17"/>
        <v>4</v>
      </c>
      <c r="S803" s="22">
        <v>6</v>
      </c>
      <c r="T803" s="22">
        <v>3</v>
      </c>
      <c r="U803" s="22">
        <v>6</v>
      </c>
      <c r="V803" s="22">
        <v>1</v>
      </c>
    </row>
    <row r="804" spans="2:22" x14ac:dyDescent="0.25">
      <c r="B804" s="22">
        <v>33</v>
      </c>
      <c r="C804" s="22">
        <v>0</v>
      </c>
      <c r="D804" s="22" t="s">
        <v>0</v>
      </c>
      <c r="E804" s="22" t="s">
        <v>7</v>
      </c>
      <c r="F804" s="22" t="s">
        <v>2</v>
      </c>
      <c r="G804" s="22">
        <v>4</v>
      </c>
      <c r="H804" s="22" t="s">
        <v>9</v>
      </c>
      <c r="I804" s="22">
        <v>2</v>
      </c>
      <c r="J804" s="22">
        <v>3</v>
      </c>
      <c r="K804" s="22">
        <v>4</v>
      </c>
      <c r="L804" s="22" t="s">
        <v>15</v>
      </c>
      <c r="M804" s="22">
        <v>7119</v>
      </c>
      <c r="N804" s="22" t="s">
        <v>11</v>
      </c>
      <c r="O804" s="22">
        <v>9</v>
      </c>
      <c r="P804" s="22">
        <v>3</v>
      </c>
      <c r="Q804" s="22">
        <v>3</v>
      </c>
      <c r="R804" s="22">
        <f t="shared" si="17"/>
        <v>6</v>
      </c>
      <c r="S804" s="22">
        <v>2</v>
      </c>
      <c r="T804" s="22">
        <v>1</v>
      </c>
      <c r="U804" s="22">
        <v>2</v>
      </c>
      <c r="V804" s="22">
        <v>5</v>
      </c>
    </row>
    <row r="805" spans="2:22" x14ac:dyDescent="0.25">
      <c r="B805" s="22">
        <v>35</v>
      </c>
      <c r="C805" s="22">
        <v>1</v>
      </c>
      <c r="D805" s="22" t="s">
        <v>0</v>
      </c>
      <c r="E805" s="22" t="s">
        <v>1</v>
      </c>
      <c r="F805" s="22" t="s">
        <v>17</v>
      </c>
      <c r="G805" s="22">
        <v>4</v>
      </c>
      <c r="H805" s="22" t="s">
        <v>9</v>
      </c>
      <c r="I805" s="22">
        <v>3</v>
      </c>
      <c r="J805" s="22">
        <v>3</v>
      </c>
      <c r="K805" s="22">
        <v>1</v>
      </c>
      <c r="L805" s="22" t="s">
        <v>4</v>
      </c>
      <c r="M805" s="22">
        <v>9582</v>
      </c>
      <c r="N805" s="22" t="s">
        <v>5</v>
      </c>
      <c r="O805" s="22">
        <v>9</v>
      </c>
      <c r="P805" s="22">
        <v>3</v>
      </c>
      <c r="Q805" s="22">
        <v>8</v>
      </c>
      <c r="R805" s="22">
        <f t="shared" si="17"/>
        <v>1</v>
      </c>
      <c r="S805" s="22">
        <v>7</v>
      </c>
      <c r="T805" s="22">
        <v>4</v>
      </c>
      <c r="U805" s="22">
        <v>7</v>
      </c>
      <c r="V805" s="22">
        <v>4</v>
      </c>
    </row>
    <row r="806" spans="2:22" x14ac:dyDescent="0.25">
      <c r="B806" s="22">
        <v>33</v>
      </c>
      <c r="C806" s="22">
        <v>1</v>
      </c>
      <c r="D806" s="22" t="s">
        <v>6</v>
      </c>
      <c r="E806" s="22" t="s">
        <v>7</v>
      </c>
      <c r="F806" s="22" t="s">
        <v>8</v>
      </c>
      <c r="G806" s="22">
        <v>1</v>
      </c>
      <c r="H806" s="22" t="s">
        <v>3</v>
      </c>
      <c r="I806" s="22">
        <v>2</v>
      </c>
      <c r="J806" s="22">
        <v>2</v>
      </c>
      <c r="K806" s="22">
        <v>3</v>
      </c>
      <c r="L806" s="22" t="s">
        <v>4</v>
      </c>
      <c r="M806" s="22">
        <v>4508</v>
      </c>
      <c r="N806" s="22" t="s">
        <v>11</v>
      </c>
      <c r="O806" s="22">
        <v>14</v>
      </c>
      <c r="P806" s="22">
        <v>3</v>
      </c>
      <c r="Q806" s="22">
        <v>13</v>
      </c>
      <c r="R806" s="22">
        <f t="shared" si="17"/>
        <v>1</v>
      </c>
      <c r="S806" s="22">
        <v>7</v>
      </c>
      <c r="T806" s="22">
        <v>3</v>
      </c>
      <c r="U806" s="22">
        <v>8</v>
      </c>
      <c r="V806" s="22">
        <v>29</v>
      </c>
    </row>
    <row r="807" spans="2:22" x14ac:dyDescent="0.25">
      <c r="B807" s="22">
        <v>28</v>
      </c>
      <c r="C807" s="22">
        <v>0</v>
      </c>
      <c r="D807" s="22" t="s">
        <v>0</v>
      </c>
      <c r="E807" s="22" t="s">
        <v>7</v>
      </c>
      <c r="F807" s="22" t="s">
        <v>2</v>
      </c>
      <c r="G807" s="22">
        <v>1</v>
      </c>
      <c r="H807" s="22" t="s">
        <v>9</v>
      </c>
      <c r="I807" s="22">
        <v>3</v>
      </c>
      <c r="J807" s="22">
        <v>1</v>
      </c>
      <c r="K807" s="22">
        <v>3</v>
      </c>
      <c r="L807" s="22" t="s">
        <v>15</v>
      </c>
      <c r="M807" s="22">
        <v>2207</v>
      </c>
      <c r="N807" s="22" t="s">
        <v>11</v>
      </c>
      <c r="O807" s="22">
        <v>4</v>
      </c>
      <c r="P807" s="22">
        <v>2</v>
      </c>
      <c r="Q807" s="22">
        <v>4</v>
      </c>
      <c r="R807" s="22">
        <f t="shared" si="17"/>
        <v>0</v>
      </c>
      <c r="S807" s="22">
        <v>2</v>
      </c>
      <c r="T807" s="22">
        <v>2</v>
      </c>
      <c r="U807" s="22">
        <v>2</v>
      </c>
      <c r="V807" s="22">
        <v>15</v>
      </c>
    </row>
    <row r="808" spans="2:22" x14ac:dyDescent="0.25">
      <c r="B808" s="22">
        <v>34</v>
      </c>
      <c r="C808" s="22">
        <v>0</v>
      </c>
      <c r="D808" s="22" t="s">
        <v>6</v>
      </c>
      <c r="E808" s="22" t="s">
        <v>7</v>
      </c>
      <c r="F808" s="22" t="s">
        <v>2</v>
      </c>
      <c r="G808" s="22">
        <v>1</v>
      </c>
      <c r="H808" s="22" t="s">
        <v>9</v>
      </c>
      <c r="I808" s="22">
        <v>3</v>
      </c>
      <c r="J808" s="22">
        <v>2</v>
      </c>
      <c r="K808" s="22">
        <v>4</v>
      </c>
      <c r="L808" s="22" t="s">
        <v>4</v>
      </c>
      <c r="M808" s="22">
        <v>7756</v>
      </c>
      <c r="N808" s="22" t="s">
        <v>11</v>
      </c>
      <c r="O808" s="22">
        <v>7</v>
      </c>
      <c r="P808" s="22">
        <v>2</v>
      </c>
      <c r="Q808" s="22">
        <v>6</v>
      </c>
      <c r="R808" s="22">
        <f t="shared" si="17"/>
        <v>1</v>
      </c>
      <c r="S808" s="22">
        <v>2</v>
      </c>
      <c r="T808" s="22">
        <v>0</v>
      </c>
      <c r="U808" s="22">
        <v>4</v>
      </c>
      <c r="V808" s="22">
        <v>3</v>
      </c>
    </row>
    <row r="809" spans="2:22" x14ac:dyDescent="0.25">
      <c r="B809" s="22">
        <v>37</v>
      </c>
      <c r="C809" s="22">
        <v>0</v>
      </c>
      <c r="D809" s="22" t="s">
        <v>0</v>
      </c>
      <c r="E809" s="22" t="s">
        <v>1</v>
      </c>
      <c r="F809" s="22" t="s">
        <v>2</v>
      </c>
      <c r="G809" s="22">
        <v>4</v>
      </c>
      <c r="H809" s="22" t="s">
        <v>3</v>
      </c>
      <c r="I809" s="22">
        <v>2</v>
      </c>
      <c r="J809" s="22">
        <v>2</v>
      </c>
      <c r="K809" s="22">
        <v>4</v>
      </c>
      <c r="L809" s="22" t="s">
        <v>15</v>
      </c>
      <c r="M809" s="22">
        <v>6694</v>
      </c>
      <c r="N809" s="22" t="s">
        <v>5</v>
      </c>
      <c r="O809" s="22">
        <v>8</v>
      </c>
      <c r="P809" s="22">
        <v>3</v>
      </c>
      <c r="Q809" s="22">
        <v>1</v>
      </c>
      <c r="R809" s="22">
        <f t="shared" si="17"/>
        <v>7</v>
      </c>
      <c r="S809" s="22">
        <v>0</v>
      </c>
      <c r="T809" s="22">
        <v>0</v>
      </c>
      <c r="U809" s="22">
        <v>0</v>
      </c>
      <c r="V809" s="22">
        <v>10</v>
      </c>
    </row>
    <row r="810" spans="2:22" x14ac:dyDescent="0.25">
      <c r="B810" s="22">
        <v>25</v>
      </c>
      <c r="C810" s="22">
        <v>1</v>
      </c>
      <c r="D810" s="22" t="s">
        <v>0</v>
      </c>
      <c r="E810" s="22" t="s">
        <v>7</v>
      </c>
      <c r="F810" s="22" t="s">
        <v>17</v>
      </c>
      <c r="G810" s="22">
        <v>4</v>
      </c>
      <c r="H810" s="22" t="s">
        <v>9</v>
      </c>
      <c r="I810" s="22">
        <v>3</v>
      </c>
      <c r="J810" s="22">
        <v>1</v>
      </c>
      <c r="K810" s="22">
        <v>4</v>
      </c>
      <c r="L810" s="22" t="s">
        <v>10</v>
      </c>
      <c r="M810" s="22">
        <v>3691</v>
      </c>
      <c r="N810" s="22" t="s">
        <v>5</v>
      </c>
      <c r="O810" s="22">
        <v>7</v>
      </c>
      <c r="P810" s="22">
        <v>4</v>
      </c>
      <c r="Q810" s="22">
        <v>7</v>
      </c>
      <c r="R810" s="22">
        <f t="shared" si="17"/>
        <v>0</v>
      </c>
      <c r="S810" s="22">
        <v>7</v>
      </c>
      <c r="T810" s="22">
        <v>5</v>
      </c>
      <c r="U810" s="22">
        <v>6</v>
      </c>
      <c r="V810" s="22">
        <v>4</v>
      </c>
    </row>
    <row r="811" spans="2:22" x14ac:dyDescent="0.25">
      <c r="B811" s="22">
        <v>26</v>
      </c>
      <c r="C811" s="22">
        <v>1</v>
      </c>
      <c r="D811" s="22" t="s">
        <v>0</v>
      </c>
      <c r="E811" s="22" t="s">
        <v>7</v>
      </c>
      <c r="F811" s="22" t="s">
        <v>8</v>
      </c>
      <c r="G811" s="22">
        <v>1</v>
      </c>
      <c r="H811" s="22" t="s">
        <v>9</v>
      </c>
      <c r="I811" s="22">
        <v>3</v>
      </c>
      <c r="J811" s="22">
        <v>1</v>
      </c>
      <c r="K811" s="22">
        <v>3</v>
      </c>
      <c r="L811" s="22" t="s">
        <v>15</v>
      </c>
      <c r="M811" s="22">
        <v>2377</v>
      </c>
      <c r="N811" s="22" t="s">
        <v>11</v>
      </c>
      <c r="O811" s="22">
        <v>1</v>
      </c>
      <c r="P811" s="22">
        <v>2</v>
      </c>
      <c r="Q811" s="22">
        <v>1</v>
      </c>
      <c r="R811" s="22">
        <f t="shared" si="17"/>
        <v>0</v>
      </c>
      <c r="S811" s="22">
        <v>1</v>
      </c>
      <c r="T811" s="22">
        <v>0</v>
      </c>
      <c r="U811" s="22">
        <v>0</v>
      </c>
      <c r="V811" s="22">
        <v>21</v>
      </c>
    </row>
    <row r="812" spans="2:22" x14ac:dyDescent="0.25">
      <c r="B812" s="22">
        <v>33</v>
      </c>
      <c r="C812" s="22">
        <v>1</v>
      </c>
      <c r="D812" s="22" t="s">
        <v>0</v>
      </c>
      <c r="E812" s="22" t="s">
        <v>7</v>
      </c>
      <c r="F812" s="22" t="s">
        <v>8</v>
      </c>
      <c r="G812" s="22">
        <v>1</v>
      </c>
      <c r="H812" s="22" t="s">
        <v>9</v>
      </c>
      <c r="I812" s="22">
        <v>2</v>
      </c>
      <c r="J812" s="22">
        <v>1</v>
      </c>
      <c r="K812" s="22">
        <v>2</v>
      </c>
      <c r="L812" s="22" t="s">
        <v>4</v>
      </c>
      <c r="M812" s="22">
        <v>2313</v>
      </c>
      <c r="N812" s="22" t="s">
        <v>5</v>
      </c>
      <c r="O812" s="22">
        <v>5</v>
      </c>
      <c r="P812" s="22">
        <v>3</v>
      </c>
      <c r="Q812" s="22">
        <v>2</v>
      </c>
      <c r="R812" s="22">
        <f t="shared" si="17"/>
        <v>3</v>
      </c>
      <c r="S812" s="22">
        <v>2</v>
      </c>
      <c r="T812" s="22">
        <v>2</v>
      </c>
      <c r="U812" s="22">
        <v>2</v>
      </c>
      <c r="V812" s="22">
        <v>25</v>
      </c>
    </row>
    <row r="813" spans="2:22" x14ac:dyDescent="0.25">
      <c r="B813" s="22">
        <v>42</v>
      </c>
      <c r="C813" s="22">
        <v>0</v>
      </c>
      <c r="D813" s="22" t="s">
        <v>0</v>
      </c>
      <c r="E813" s="22" t="s">
        <v>7</v>
      </c>
      <c r="F813" s="22" t="s">
        <v>8</v>
      </c>
      <c r="G813" s="22">
        <v>4</v>
      </c>
      <c r="H813" s="22" t="s">
        <v>9</v>
      </c>
      <c r="I813" s="22">
        <v>3</v>
      </c>
      <c r="J813" s="22">
        <v>4</v>
      </c>
      <c r="K813" s="22">
        <v>1</v>
      </c>
      <c r="L813" s="22" t="s">
        <v>10</v>
      </c>
      <c r="M813" s="22">
        <v>17665</v>
      </c>
      <c r="N813" s="22" t="s">
        <v>11</v>
      </c>
      <c r="O813" s="22">
        <v>23</v>
      </c>
      <c r="P813" s="22">
        <v>3</v>
      </c>
      <c r="Q813" s="22">
        <v>22</v>
      </c>
      <c r="R813" s="22">
        <f t="shared" si="17"/>
        <v>1</v>
      </c>
      <c r="S813" s="22">
        <v>6</v>
      </c>
      <c r="T813" s="22">
        <v>13</v>
      </c>
      <c r="U813" s="22">
        <v>7</v>
      </c>
      <c r="V813" s="22">
        <v>2</v>
      </c>
    </row>
    <row r="814" spans="2:22" x14ac:dyDescent="0.25">
      <c r="B814" s="22">
        <v>28</v>
      </c>
      <c r="C814" s="22">
        <v>1</v>
      </c>
      <c r="D814" s="22" t="s">
        <v>6</v>
      </c>
      <c r="E814" s="22" t="s">
        <v>7</v>
      </c>
      <c r="F814" s="22" t="s">
        <v>8</v>
      </c>
      <c r="G814" s="22">
        <v>1</v>
      </c>
      <c r="H814" s="22" t="s">
        <v>9</v>
      </c>
      <c r="I814" s="22">
        <v>2</v>
      </c>
      <c r="J814" s="22">
        <v>1</v>
      </c>
      <c r="K814" s="22">
        <v>2</v>
      </c>
      <c r="L814" s="22" t="s">
        <v>15</v>
      </c>
      <c r="M814" s="22">
        <v>2596</v>
      </c>
      <c r="N814" s="22" t="s">
        <v>11</v>
      </c>
      <c r="O814" s="22">
        <v>1</v>
      </c>
      <c r="P814" s="22">
        <v>3</v>
      </c>
      <c r="Q814" s="22">
        <v>1</v>
      </c>
      <c r="R814" s="22">
        <f t="shared" si="17"/>
        <v>0</v>
      </c>
      <c r="S814" s="22">
        <v>0</v>
      </c>
      <c r="T814" s="22">
        <v>0</v>
      </c>
      <c r="U814" s="22">
        <v>0</v>
      </c>
      <c r="V814" s="22">
        <v>1</v>
      </c>
    </row>
    <row r="815" spans="2:22" x14ac:dyDescent="0.25">
      <c r="B815" s="22">
        <v>50</v>
      </c>
      <c r="C815" s="22">
        <v>1</v>
      </c>
      <c r="D815" s="22" t="s">
        <v>6</v>
      </c>
      <c r="E815" s="22" t="s">
        <v>1</v>
      </c>
      <c r="F815" s="22" t="s">
        <v>20</v>
      </c>
      <c r="G815" s="22">
        <v>4</v>
      </c>
      <c r="H815" s="22" t="s">
        <v>9</v>
      </c>
      <c r="I815" s="22">
        <v>3</v>
      </c>
      <c r="J815" s="22">
        <v>2</v>
      </c>
      <c r="K815" s="22">
        <v>3</v>
      </c>
      <c r="L815" s="22" t="s">
        <v>4</v>
      </c>
      <c r="M815" s="22">
        <v>4728</v>
      </c>
      <c r="N815" s="22" t="s">
        <v>5</v>
      </c>
      <c r="O815" s="22">
        <v>5</v>
      </c>
      <c r="P815" s="22">
        <v>3</v>
      </c>
      <c r="Q815" s="22">
        <v>0</v>
      </c>
      <c r="R815" s="22">
        <f t="shared" si="17"/>
        <v>5</v>
      </c>
      <c r="S815" s="22">
        <v>0</v>
      </c>
      <c r="T815" s="22">
        <v>0</v>
      </c>
      <c r="U815" s="22">
        <v>0</v>
      </c>
      <c r="V815" s="22">
        <v>1</v>
      </c>
    </row>
    <row r="816" spans="2:22" x14ac:dyDescent="0.25">
      <c r="B816" s="22">
        <v>33</v>
      </c>
      <c r="C816" s="22">
        <v>0</v>
      </c>
      <c r="D816" s="22" t="s">
        <v>6</v>
      </c>
      <c r="E816" s="22" t="s">
        <v>1</v>
      </c>
      <c r="F816" s="22" t="s">
        <v>2</v>
      </c>
      <c r="G816" s="22">
        <v>4</v>
      </c>
      <c r="H816" s="22" t="s">
        <v>3</v>
      </c>
      <c r="I816" s="22">
        <v>3</v>
      </c>
      <c r="J816" s="22">
        <v>2</v>
      </c>
      <c r="K816" s="22">
        <v>2</v>
      </c>
      <c r="L816" s="22" t="s">
        <v>10</v>
      </c>
      <c r="M816" s="22">
        <v>4302</v>
      </c>
      <c r="N816" s="22" t="s">
        <v>11</v>
      </c>
      <c r="O816" s="22">
        <v>4</v>
      </c>
      <c r="P816" s="22">
        <v>3</v>
      </c>
      <c r="Q816" s="22">
        <v>3</v>
      </c>
      <c r="R816" s="22">
        <f t="shared" si="17"/>
        <v>1</v>
      </c>
      <c r="S816" s="22">
        <v>2</v>
      </c>
      <c r="T816" s="22">
        <v>0</v>
      </c>
      <c r="U816" s="22">
        <v>2</v>
      </c>
      <c r="V816" s="22">
        <v>7</v>
      </c>
    </row>
    <row r="817" spans="2:22" x14ac:dyDescent="0.25">
      <c r="B817" s="22">
        <v>34</v>
      </c>
      <c r="C817" s="22">
        <v>0</v>
      </c>
      <c r="D817" s="22" t="s">
        <v>12</v>
      </c>
      <c r="E817" s="22" t="s">
        <v>7</v>
      </c>
      <c r="F817" s="22" t="s">
        <v>2</v>
      </c>
      <c r="G817" s="22">
        <v>3</v>
      </c>
      <c r="H817" s="22" t="s">
        <v>9</v>
      </c>
      <c r="I817" s="22">
        <v>2</v>
      </c>
      <c r="J817" s="22">
        <v>1</v>
      </c>
      <c r="K817" s="22">
        <v>4</v>
      </c>
      <c r="L817" s="22" t="s">
        <v>10</v>
      </c>
      <c r="M817" s="22">
        <v>2979</v>
      </c>
      <c r="N817" s="22" t="s">
        <v>11</v>
      </c>
      <c r="O817" s="22">
        <v>6</v>
      </c>
      <c r="P817" s="22">
        <v>3</v>
      </c>
      <c r="Q817" s="22">
        <v>0</v>
      </c>
      <c r="R817" s="22">
        <f t="shared" si="17"/>
        <v>6</v>
      </c>
      <c r="S817" s="22">
        <v>0</v>
      </c>
      <c r="T817" s="22">
        <v>0</v>
      </c>
      <c r="U817" s="22">
        <v>0</v>
      </c>
      <c r="V817" s="22">
        <v>3</v>
      </c>
    </row>
    <row r="818" spans="2:22" x14ac:dyDescent="0.25">
      <c r="B818" s="22">
        <v>48</v>
      </c>
      <c r="C818" s="22">
        <v>0</v>
      </c>
      <c r="D818" s="22" t="s">
        <v>12</v>
      </c>
      <c r="E818" s="22" t="s">
        <v>7</v>
      </c>
      <c r="F818" s="22" t="s">
        <v>8</v>
      </c>
      <c r="G818" s="22">
        <v>1</v>
      </c>
      <c r="H818" s="22" t="s">
        <v>9</v>
      </c>
      <c r="I818" s="22">
        <v>4</v>
      </c>
      <c r="J818" s="22">
        <v>4</v>
      </c>
      <c r="K818" s="22">
        <v>4</v>
      </c>
      <c r="L818" s="22" t="s">
        <v>4</v>
      </c>
      <c r="M818" s="22">
        <v>16885</v>
      </c>
      <c r="N818" s="22" t="s">
        <v>11</v>
      </c>
      <c r="O818" s="22">
        <v>27</v>
      </c>
      <c r="P818" s="22">
        <v>2</v>
      </c>
      <c r="Q818" s="22">
        <v>5</v>
      </c>
      <c r="R818" s="22">
        <f t="shared" si="17"/>
        <v>22</v>
      </c>
      <c r="S818" s="22">
        <v>4</v>
      </c>
      <c r="T818" s="22">
        <v>2</v>
      </c>
      <c r="U818" s="22">
        <v>1</v>
      </c>
      <c r="V818" s="22">
        <v>1</v>
      </c>
    </row>
    <row r="819" spans="2:22" x14ac:dyDescent="0.25">
      <c r="B819" s="22">
        <v>45</v>
      </c>
      <c r="C819" s="22">
        <v>0</v>
      </c>
      <c r="D819" s="22" t="s">
        <v>12</v>
      </c>
      <c r="E819" s="22" t="s">
        <v>1</v>
      </c>
      <c r="F819" s="22" t="s">
        <v>2</v>
      </c>
      <c r="G819" s="22">
        <v>2</v>
      </c>
      <c r="H819" s="22" t="s">
        <v>3</v>
      </c>
      <c r="I819" s="22">
        <v>2</v>
      </c>
      <c r="J819" s="22">
        <v>2</v>
      </c>
      <c r="K819" s="22">
        <v>3</v>
      </c>
      <c r="L819" s="22" t="s">
        <v>10</v>
      </c>
      <c r="M819" s="22">
        <v>5593</v>
      </c>
      <c r="N819" s="22" t="s">
        <v>11</v>
      </c>
      <c r="O819" s="22">
        <v>15</v>
      </c>
      <c r="P819" s="22">
        <v>3</v>
      </c>
      <c r="Q819" s="22">
        <v>15</v>
      </c>
      <c r="R819" s="22">
        <f t="shared" si="17"/>
        <v>0</v>
      </c>
      <c r="S819" s="22">
        <v>10</v>
      </c>
      <c r="T819" s="22">
        <v>4</v>
      </c>
      <c r="U819" s="22">
        <v>12</v>
      </c>
      <c r="V819" s="22">
        <v>9</v>
      </c>
    </row>
    <row r="820" spans="2:22" x14ac:dyDescent="0.25">
      <c r="B820" s="22">
        <v>52</v>
      </c>
      <c r="C820" s="22">
        <v>0</v>
      </c>
      <c r="D820" s="22" t="s">
        <v>0</v>
      </c>
      <c r="E820" s="22" t="s">
        <v>7</v>
      </c>
      <c r="F820" s="22" t="s">
        <v>2</v>
      </c>
      <c r="G820" s="22">
        <v>2</v>
      </c>
      <c r="H820" s="22" t="s">
        <v>9</v>
      </c>
      <c r="I820" s="22">
        <v>3</v>
      </c>
      <c r="J820" s="22">
        <v>3</v>
      </c>
      <c r="K820" s="22">
        <v>2</v>
      </c>
      <c r="L820" s="22" t="s">
        <v>4</v>
      </c>
      <c r="M820" s="22">
        <v>10445</v>
      </c>
      <c r="N820" s="22" t="s">
        <v>11</v>
      </c>
      <c r="O820" s="22">
        <v>18</v>
      </c>
      <c r="P820" s="22">
        <v>3</v>
      </c>
      <c r="Q820" s="22">
        <v>8</v>
      </c>
      <c r="R820" s="22">
        <f t="shared" si="17"/>
        <v>10</v>
      </c>
      <c r="S820" s="22">
        <v>6</v>
      </c>
      <c r="T820" s="22">
        <v>4</v>
      </c>
      <c r="U820" s="22">
        <v>0</v>
      </c>
      <c r="V820" s="22">
        <v>7</v>
      </c>
    </row>
    <row r="821" spans="2:22" x14ac:dyDescent="0.25">
      <c r="B821" s="22">
        <v>38</v>
      </c>
      <c r="C821" s="22">
        <v>0</v>
      </c>
      <c r="D821" s="22" t="s">
        <v>0</v>
      </c>
      <c r="E821" s="22" t="s">
        <v>1</v>
      </c>
      <c r="F821" s="22" t="s">
        <v>14</v>
      </c>
      <c r="G821" s="22">
        <v>3</v>
      </c>
      <c r="H821" s="22" t="s">
        <v>9</v>
      </c>
      <c r="I821" s="22">
        <v>2</v>
      </c>
      <c r="J821" s="22">
        <v>3</v>
      </c>
      <c r="K821" s="22">
        <v>3</v>
      </c>
      <c r="L821" s="22" t="s">
        <v>15</v>
      </c>
      <c r="M821" s="22">
        <v>8740</v>
      </c>
      <c r="N821" s="22" t="s">
        <v>5</v>
      </c>
      <c r="O821" s="22">
        <v>9</v>
      </c>
      <c r="P821" s="22">
        <v>3</v>
      </c>
      <c r="Q821" s="22">
        <v>8</v>
      </c>
      <c r="R821" s="22">
        <f t="shared" si="17"/>
        <v>1</v>
      </c>
      <c r="S821" s="22">
        <v>7</v>
      </c>
      <c r="T821" s="22">
        <v>2</v>
      </c>
      <c r="U821" s="22">
        <v>7</v>
      </c>
      <c r="V821" s="22">
        <v>10</v>
      </c>
    </row>
    <row r="822" spans="2:22" x14ac:dyDescent="0.25">
      <c r="B822" s="22">
        <v>29</v>
      </c>
      <c r="C822" s="22">
        <v>0</v>
      </c>
      <c r="D822" s="22" t="s">
        <v>0</v>
      </c>
      <c r="E822" s="22" t="s">
        <v>7</v>
      </c>
      <c r="F822" s="22" t="s">
        <v>2</v>
      </c>
      <c r="G822" s="22">
        <v>3</v>
      </c>
      <c r="H822" s="22" t="s">
        <v>3</v>
      </c>
      <c r="I822" s="22">
        <v>3</v>
      </c>
      <c r="J822" s="22">
        <v>1</v>
      </c>
      <c r="K822" s="22">
        <v>4</v>
      </c>
      <c r="L822" s="22" t="s">
        <v>15</v>
      </c>
      <c r="M822" s="22">
        <v>2514</v>
      </c>
      <c r="N822" s="22" t="s">
        <v>11</v>
      </c>
      <c r="O822" s="22">
        <v>11</v>
      </c>
      <c r="P822" s="22">
        <v>3</v>
      </c>
      <c r="Q822" s="22">
        <v>7</v>
      </c>
      <c r="R822" s="22">
        <f t="shared" si="17"/>
        <v>4</v>
      </c>
      <c r="S822" s="22">
        <v>5</v>
      </c>
      <c r="T822" s="22">
        <v>1</v>
      </c>
      <c r="U822" s="22">
        <v>7</v>
      </c>
      <c r="V822" s="22">
        <v>28</v>
      </c>
    </row>
    <row r="823" spans="2:22" x14ac:dyDescent="0.25">
      <c r="B823" s="22">
        <v>28</v>
      </c>
      <c r="C823" s="22">
        <v>0</v>
      </c>
      <c r="D823" s="22" t="s">
        <v>0</v>
      </c>
      <c r="E823" s="22" t="s">
        <v>7</v>
      </c>
      <c r="F823" s="22" t="s">
        <v>8</v>
      </c>
      <c r="G823" s="22">
        <v>4</v>
      </c>
      <c r="H823" s="22" t="s">
        <v>3</v>
      </c>
      <c r="I823" s="22">
        <v>3</v>
      </c>
      <c r="J823" s="22">
        <v>3</v>
      </c>
      <c r="K823" s="22">
        <v>2</v>
      </c>
      <c r="L823" s="22" t="s">
        <v>15</v>
      </c>
      <c r="M823" s="22">
        <v>7655</v>
      </c>
      <c r="N823" s="22" t="s">
        <v>11</v>
      </c>
      <c r="O823" s="22">
        <v>10</v>
      </c>
      <c r="P823" s="22">
        <v>2</v>
      </c>
      <c r="Q823" s="22">
        <v>9</v>
      </c>
      <c r="R823" s="22">
        <f t="shared" si="17"/>
        <v>1</v>
      </c>
      <c r="S823" s="22">
        <v>7</v>
      </c>
      <c r="T823" s="22">
        <v>1</v>
      </c>
      <c r="U823" s="22">
        <v>7</v>
      </c>
      <c r="V823" s="22">
        <v>3</v>
      </c>
    </row>
    <row r="824" spans="2:22" x14ac:dyDescent="0.25">
      <c r="B824" s="22">
        <v>46</v>
      </c>
      <c r="C824" s="22">
        <v>0</v>
      </c>
      <c r="D824" s="22" t="s">
        <v>0</v>
      </c>
      <c r="E824" s="22" t="s">
        <v>1</v>
      </c>
      <c r="F824" s="22" t="s">
        <v>14</v>
      </c>
      <c r="G824" s="22">
        <v>1</v>
      </c>
      <c r="H824" s="22" t="s">
        <v>9</v>
      </c>
      <c r="I824" s="22">
        <v>3</v>
      </c>
      <c r="J824" s="22">
        <v>4</v>
      </c>
      <c r="K824" s="22">
        <v>3</v>
      </c>
      <c r="L824" s="22" t="s">
        <v>10</v>
      </c>
      <c r="M824" s="22">
        <v>17465</v>
      </c>
      <c r="N824" s="22" t="s">
        <v>11</v>
      </c>
      <c r="O824" s="22">
        <v>23</v>
      </c>
      <c r="P824" s="22">
        <v>3</v>
      </c>
      <c r="Q824" s="22">
        <v>12</v>
      </c>
      <c r="R824" s="22">
        <f t="shared" si="17"/>
        <v>11</v>
      </c>
      <c r="S824" s="22">
        <v>9</v>
      </c>
      <c r="T824" s="22">
        <v>4</v>
      </c>
      <c r="U824" s="22">
        <v>9</v>
      </c>
      <c r="V824" s="22">
        <v>3</v>
      </c>
    </row>
    <row r="825" spans="2:22" x14ac:dyDescent="0.25">
      <c r="B825" s="22">
        <v>38</v>
      </c>
      <c r="C825" s="22">
        <v>0</v>
      </c>
      <c r="D825" s="22" t="s">
        <v>0</v>
      </c>
      <c r="E825" s="22" t="s">
        <v>1</v>
      </c>
      <c r="F825" s="22" t="s">
        <v>14</v>
      </c>
      <c r="G825" s="22">
        <v>4</v>
      </c>
      <c r="H825" s="22" t="s">
        <v>9</v>
      </c>
      <c r="I825" s="22">
        <v>3</v>
      </c>
      <c r="J825" s="22">
        <v>3</v>
      </c>
      <c r="K825" s="22">
        <v>2</v>
      </c>
      <c r="L825" s="22" t="s">
        <v>4</v>
      </c>
      <c r="M825" s="22">
        <v>7351</v>
      </c>
      <c r="N825" s="22" t="s">
        <v>11</v>
      </c>
      <c r="O825" s="22">
        <v>10</v>
      </c>
      <c r="P825" s="22">
        <v>3</v>
      </c>
      <c r="Q825" s="22">
        <v>1</v>
      </c>
      <c r="R825" s="22">
        <f t="shared" si="17"/>
        <v>9</v>
      </c>
      <c r="S825" s="22">
        <v>0</v>
      </c>
      <c r="T825" s="22">
        <v>0</v>
      </c>
      <c r="U825" s="22">
        <v>0</v>
      </c>
      <c r="V825" s="22">
        <v>2</v>
      </c>
    </row>
    <row r="826" spans="2:22" x14ac:dyDescent="0.25">
      <c r="B826" s="22">
        <v>43</v>
      </c>
      <c r="C826" s="22">
        <v>0</v>
      </c>
      <c r="D826" s="22" t="s">
        <v>6</v>
      </c>
      <c r="E826" s="22" t="s">
        <v>7</v>
      </c>
      <c r="F826" s="22" t="s">
        <v>2</v>
      </c>
      <c r="G826" s="22">
        <v>3</v>
      </c>
      <c r="H826" s="22" t="s">
        <v>3</v>
      </c>
      <c r="I826" s="22">
        <v>3</v>
      </c>
      <c r="J826" s="22">
        <v>3</v>
      </c>
      <c r="K826" s="22">
        <v>1</v>
      </c>
      <c r="L826" s="22" t="s">
        <v>10</v>
      </c>
      <c r="M826" s="22">
        <v>10820</v>
      </c>
      <c r="N826" s="22" t="s">
        <v>11</v>
      </c>
      <c r="O826" s="22">
        <v>18</v>
      </c>
      <c r="P826" s="22">
        <v>3</v>
      </c>
      <c r="Q826" s="22">
        <v>8</v>
      </c>
      <c r="R826" s="22">
        <f t="shared" si="17"/>
        <v>10</v>
      </c>
      <c r="S826" s="22">
        <v>7</v>
      </c>
      <c r="T826" s="22">
        <v>0</v>
      </c>
      <c r="U826" s="22">
        <v>1</v>
      </c>
      <c r="V826" s="22">
        <v>27</v>
      </c>
    </row>
    <row r="827" spans="2:22" x14ac:dyDescent="0.25">
      <c r="B827" s="22">
        <v>39</v>
      </c>
      <c r="C827" s="22">
        <v>1</v>
      </c>
      <c r="D827" s="22" t="s">
        <v>6</v>
      </c>
      <c r="E827" s="22" t="s">
        <v>7</v>
      </c>
      <c r="F827" s="22" t="s">
        <v>2</v>
      </c>
      <c r="G827" s="22">
        <v>1</v>
      </c>
      <c r="H827" s="22" t="s">
        <v>9</v>
      </c>
      <c r="I827" s="22">
        <v>3</v>
      </c>
      <c r="J827" s="22">
        <v>4</v>
      </c>
      <c r="K827" s="22">
        <v>4</v>
      </c>
      <c r="L827" s="22" t="s">
        <v>15</v>
      </c>
      <c r="M827" s="22">
        <v>12169</v>
      </c>
      <c r="N827" s="22" t="s">
        <v>11</v>
      </c>
      <c r="O827" s="22">
        <v>21</v>
      </c>
      <c r="P827" s="22">
        <v>3</v>
      </c>
      <c r="Q827" s="22">
        <v>18</v>
      </c>
      <c r="R827" s="22">
        <f t="shared" si="17"/>
        <v>3</v>
      </c>
      <c r="S827" s="22">
        <v>7</v>
      </c>
      <c r="T827" s="22">
        <v>11</v>
      </c>
      <c r="U827" s="22">
        <v>5</v>
      </c>
      <c r="V827" s="22">
        <v>2</v>
      </c>
    </row>
    <row r="828" spans="2:22" x14ac:dyDescent="0.25">
      <c r="B828" s="22">
        <v>40</v>
      </c>
      <c r="C828" s="22">
        <v>0</v>
      </c>
      <c r="D828" s="22" t="s">
        <v>0</v>
      </c>
      <c r="E828" s="22" t="s">
        <v>7</v>
      </c>
      <c r="F828" s="22" t="s">
        <v>8</v>
      </c>
      <c r="G828" s="22">
        <v>3</v>
      </c>
      <c r="H828" s="22" t="s">
        <v>9</v>
      </c>
      <c r="I828" s="22">
        <v>2</v>
      </c>
      <c r="J828" s="22">
        <v>5</v>
      </c>
      <c r="K828" s="22">
        <v>3</v>
      </c>
      <c r="L828" s="22" t="s">
        <v>4</v>
      </c>
      <c r="M828" s="22">
        <v>19626</v>
      </c>
      <c r="N828" s="22" t="s">
        <v>11</v>
      </c>
      <c r="O828" s="22">
        <v>21</v>
      </c>
      <c r="P828" s="22">
        <v>4</v>
      </c>
      <c r="Q828" s="22">
        <v>20</v>
      </c>
      <c r="R828" s="22">
        <f t="shared" si="17"/>
        <v>1</v>
      </c>
      <c r="S828" s="22">
        <v>7</v>
      </c>
      <c r="T828" s="22">
        <v>4</v>
      </c>
      <c r="U828" s="22">
        <v>9</v>
      </c>
      <c r="V828" s="22">
        <v>14</v>
      </c>
    </row>
    <row r="829" spans="2:22" x14ac:dyDescent="0.25">
      <c r="B829" s="22">
        <v>21</v>
      </c>
      <c r="C829" s="22">
        <v>0</v>
      </c>
      <c r="D829" s="22" t="s">
        <v>0</v>
      </c>
      <c r="E829" s="22" t="s">
        <v>7</v>
      </c>
      <c r="F829" s="22" t="s">
        <v>17</v>
      </c>
      <c r="G829" s="22">
        <v>4</v>
      </c>
      <c r="H829" s="22" t="s">
        <v>3</v>
      </c>
      <c r="I829" s="22">
        <v>2</v>
      </c>
      <c r="J829" s="22">
        <v>1</v>
      </c>
      <c r="K829" s="22">
        <v>2</v>
      </c>
      <c r="L829" s="22" t="s">
        <v>4</v>
      </c>
      <c r="M829" s="22">
        <v>2070</v>
      </c>
      <c r="N829" s="22" t="s">
        <v>5</v>
      </c>
      <c r="O829" s="22">
        <v>2</v>
      </c>
      <c r="P829" s="22">
        <v>4</v>
      </c>
      <c r="Q829" s="22">
        <v>2</v>
      </c>
      <c r="R829" s="22">
        <f t="shared" si="17"/>
        <v>0</v>
      </c>
      <c r="S829" s="22">
        <v>2</v>
      </c>
      <c r="T829" s="22">
        <v>2</v>
      </c>
      <c r="U829" s="22">
        <v>2</v>
      </c>
      <c r="V829" s="22">
        <v>1</v>
      </c>
    </row>
    <row r="830" spans="2:22" x14ac:dyDescent="0.25">
      <c r="B830" s="22">
        <v>39</v>
      </c>
      <c r="C830" s="22">
        <v>0</v>
      </c>
      <c r="D830" s="22" t="s">
        <v>12</v>
      </c>
      <c r="E830" s="22" t="s">
        <v>7</v>
      </c>
      <c r="F830" s="22" t="s">
        <v>2</v>
      </c>
      <c r="G830" s="22">
        <v>3</v>
      </c>
      <c r="H830" s="22" t="s">
        <v>9</v>
      </c>
      <c r="I830" s="22">
        <v>3</v>
      </c>
      <c r="J830" s="22">
        <v>2</v>
      </c>
      <c r="K830" s="22">
        <v>2</v>
      </c>
      <c r="L830" s="22" t="s">
        <v>4</v>
      </c>
      <c r="M830" s="22">
        <v>6782</v>
      </c>
      <c r="N830" s="22" t="s">
        <v>11</v>
      </c>
      <c r="O830" s="22">
        <v>9</v>
      </c>
      <c r="P830" s="22">
        <v>2</v>
      </c>
      <c r="Q830" s="22">
        <v>5</v>
      </c>
      <c r="R830" s="22">
        <f t="shared" si="17"/>
        <v>4</v>
      </c>
      <c r="S830" s="22">
        <v>4</v>
      </c>
      <c r="T830" s="22">
        <v>0</v>
      </c>
      <c r="U830" s="22">
        <v>3</v>
      </c>
      <c r="V830" s="22">
        <v>9</v>
      </c>
    </row>
    <row r="831" spans="2:22" x14ac:dyDescent="0.25">
      <c r="B831" s="22">
        <v>36</v>
      </c>
      <c r="C831" s="22">
        <v>0</v>
      </c>
      <c r="D831" s="22" t="s">
        <v>12</v>
      </c>
      <c r="E831" s="22" t="s">
        <v>7</v>
      </c>
      <c r="F831" s="22" t="s">
        <v>2</v>
      </c>
      <c r="G831" s="22">
        <v>1</v>
      </c>
      <c r="H831" s="22" t="s">
        <v>9</v>
      </c>
      <c r="I831" s="22">
        <v>3</v>
      </c>
      <c r="J831" s="22">
        <v>2</v>
      </c>
      <c r="K831" s="22">
        <v>4</v>
      </c>
      <c r="L831" s="22" t="s">
        <v>4</v>
      </c>
      <c r="M831" s="22">
        <v>7779</v>
      </c>
      <c r="N831" s="22" t="s">
        <v>11</v>
      </c>
      <c r="O831" s="22">
        <v>18</v>
      </c>
      <c r="P831" s="22">
        <v>3</v>
      </c>
      <c r="Q831" s="22">
        <v>11</v>
      </c>
      <c r="R831" s="22">
        <f t="shared" si="17"/>
        <v>7</v>
      </c>
      <c r="S831" s="22">
        <v>9</v>
      </c>
      <c r="T831" s="22">
        <v>0</v>
      </c>
      <c r="U831" s="22">
        <v>9</v>
      </c>
      <c r="V831" s="22">
        <v>18</v>
      </c>
    </row>
    <row r="832" spans="2:22" x14ac:dyDescent="0.25">
      <c r="B832" s="22">
        <v>31</v>
      </c>
      <c r="C832" s="22">
        <v>0</v>
      </c>
      <c r="D832" s="22" t="s">
        <v>6</v>
      </c>
      <c r="E832" s="22" t="s">
        <v>1</v>
      </c>
      <c r="F832" s="22" t="s">
        <v>2</v>
      </c>
      <c r="G832" s="22">
        <v>3</v>
      </c>
      <c r="H832" s="22" t="s">
        <v>9</v>
      </c>
      <c r="I832" s="22">
        <v>4</v>
      </c>
      <c r="J832" s="22">
        <v>1</v>
      </c>
      <c r="K832" s="22">
        <v>4</v>
      </c>
      <c r="L832" s="22" t="s">
        <v>10</v>
      </c>
      <c r="M832" s="22">
        <v>2791</v>
      </c>
      <c r="N832" s="22" t="s">
        <v>11</v>
      </c>
      <c r="O832" s="22">
        <v>3</v>
      </c>
      <c r="P832" s="22">
        <v>3</v>
      </c>
      <c r="Q832" s="22">
        <v>2</v>
      </c>
      <c r="R832" s="22">
        <f t="shared" si="17"/>
        <v>1</v>
      </c>
      <c r="S832" s="22">
        <v>2</v>
      </c>
      <c r="T832" s="22">
        <v>2</v>
      </c>
      <c r="U832" s="22">
        <v>2</v>
      </c>
      <c r="V832" s="22">
        <v>20</v>
      </c>
    </row>
    <row r="833" spans="2:22" x14ac:dyDescent="0.25">
      <c r="B833" s="22">
        <v>28</v>
      </c>
      <c r="C833" s="22">
        <v>0</v>
      </c>
      <c r="D833" s="22" t="s">
        <v>0</v>
      </c>
      <c r="E833" s="22" t="s">
        <v>7</v>
      </c>
      <c r="F833" s="22" t="s">
        <v>2</v>
      </c>
      <c r="G833" s="22">
        <v>1</v>
      </c>
      <c r="H833" s="22" t="s">
        <v>9</v>
      </c>
      <c r="I833" s="22">
        <v>2</v>
      </c>
      <c r="J833" s="22">
        <v>1</v>
      </c>
      <c r="K833" s="22">
        <v>2</v>
      </c>
      <c r="L833" s="22" t="s">
        <v>10</v>
      </c>
      <c r="M833" s="22">
        <v>3201</v>
      </c>
      <c r="N833" s="22" t="s">
        <v>11</v>
      </c>
      <c r="O833" s="22">
        <v>6</v>
      </c>
      <c r="P833" s="22">
        <v>1</v>
      </c>
      <c r="Q833" s="22">
        <v>5</v>
      </c>
      <c r="R833" s="22">
        <f t="shared" si="17"/>
        <v>1</v>
      </c>
      <c r="S833" s="22">
        <v>3</v>
      </c>
      <c r="T833" s="22">
        <v>0</v>
      </c>
      <c r="U833" s="22">
        <v>4</v>
      </c>
      <c r="V833" s="22">
        <v>2</v>
      </c>
    </row>
    <row r="834" spans="2:22" x14ac:dyDescent="0.25">
      <c r="B834" s="22">
        <v>35</v>
      </c>
      <c r="C834" s="22">
        <v>0</v>
      </c>
      <c r="D834" s="22" t="s">
        <v>6</v>
      </c>
      <c r="E834" s="22" t="s">
        <v>1</v>
      </c>
      <c r="F834" s="22" t="s">
        <v>14</v>
      </c>
      <c r="G834" s="22">
        <v>4</v>
      </c>
      <c r="H834" s="22" t="s">
        <v>9</v>
      </c>
      <c r="I834" s="22">
        <v>3</v>
      </c>
      <c r="J834" s="22">
        <v>2</v>
      </c>
      <c r="K834" s="22">
        <v>4</v>
      </c>
      <c r="L834" s="22" t="s">
        <v>15</v>
      </c>
      <c r="M834" s="22">
        <v>4968</v>
      </c>
      <c r="N834" s="22" t="s">
        <v>11</v>
      </c>
      <c r="O834" s="22">
        <v>5</v>
      </c>
      <c r="P834" s="22">
        <v>3</v>
      </c>
      <c r="Q834" s="22">
        <v>5</v>
      </c>
      <c r="R834" s="22">
        <f t="shared" si="17"/>
        <v>0</v>
      </c>
      <c r="S834" s="22">
        <v>2</v>
      </c>
      <c r="T834" s="22">
        <v>0</v>
      </c>
      <c r="U834" s="22">
        <v>2</v>
      </c>
      <c r="V834" s="22">
        <v>11</v>
      </c>
    </row>
    <row r="835" spans="2:22" x14ac:dyDescent="0.25">
      <c r="B835" s="22">
        <v>49</v>
      </c>
      <c r="C835" s="22">
        <v>0</v>
      </c>
      <c r="D835" s="22" t="s">
        <v>0</v>
      </c>
      <c r="E835" s="22" t="s">
        <v>1</v>
      </c>
      <c r="F835" s="22" t="s">
        <v>17</v>
      </c>
      <c r="G835" s="22">
        <v>4</v>
      </c>
      <c r="H835" s="22" t="s">
        <v>9</v>
      </c>
      <c r="I835" s="22">
        <v>2</v>
      </c>
      <c r="J835" s="22">
        <v>4</v>
      </c>
      <c r="K835" s="22">
        <v>2</v>
      </c>
      <c r="L835" s="22" t="s">
        <v>10</v>
      </c>
      <c r="M835" s="22">
        <v>13120</v>
      </c>
      <c r="N835" s="22" t="s">
        <v>11</v>
      </c>
      <c r="O835" s="22">
        <v>22</v>
      </c>
      <c r="P835" s="22">
        <v>3</v>
      </c>
      <c r="Q835" s="22">
        <v>9</v>
      </c>
      <c r="R835" s="22">
        <f t="shared" si="17"/>
        <v>13</v>
      </c>
      <c r="S835" s="22">
        <v>8</v>
      </c>
      <c r="T835" s="22">
        <v>2</v>
      </c>
      <c r="U835" s="22">
        <v>3</v>
      </c>
      <c r="V835" s="22">
        <v>8</v>
      </c>
    </row>
    <row r="836" spans="2:22" x14ac:dyDescent="0.25">
      <c r="B836" s="22">
        <v>34</v>
      </c>
      <c r="C836" s="22">
        <v>0</v>
      </c>
      <c r="D836" s="22" t="s">
        <v>6</v>
      </c>
      <c r="E836" s="22" t="s">
        <v>7</v>
      </c>
      <c r="F836" s="22" t="s">
        <v>2</v>
      </c>
      <c r="G836" s="22">
        <v>4</v>
      </c>
      <c r="H836" s="22" t="s">
        <v>9</v>
      </c>
      <c r="I836" s="22">
        <v>3</v>
      </c>
      <c r="J836" s="22">
        <v>2</v>
      </c>
      <c r="K836" s="22">
        <v>3</v>
      </c>
      <c r="L836" s="22" t="s">
        <v>4</v>
      </c>
      <c r="M836" s="22">
        <v>4033</v>
      </c>
      <c r="N836" s="22" t="s">
        <v>11</v>
      </c>
      <c r="O836" s="22">
        <v>5</v>
      </c>
      <c r="P836" s="22">
        <v>2</v>
      </c>
      <c r="Q836" s="22">
        <v>3</v>
      </c>
      <c r="R836" s="22">
        <f t="shared" si="17"/>
        <v>2</v>
      </c>
      <c r="S836" s="22">
        <v>2</v>
      </c>
      <c r="T836" s="22">
        <v>0</v>
      </c>
      <c r="U836" s="22">
        <v>2</v>
      </c>
      <c r="V836" s="22">
        <v>2</v>
      </c>
    </row>
    <row r="837" spans="2:22" x14ac:dyDescent="0.25">
      <c r="B837" s="22">
        <v>29</v>
      </c>
      <c r="C837" s="22">
        <v>0</v>
      </c>
      <c r="D837" s="22" t="s">
        <v>6</v>
      </c>
      <c r="E837" s="22" t="s">
        <v>7</v>
      </c>
      <c r="F837" s="22" t="s">
        <v>2</v>
      </c>
      <c r="G837" s="22">
        <v>4</v>
      </c>
      <c r="H837" s="22" t="s">
        <v>3</v>
      </c>
      <c r="I837" s="22">
        <v>3</v>
      </c>
      <c r="J837" s="22">
        <v>1</v>
      </c>
      <c r="K837" s="22">
        <v>2</v>
      </c>
      <c r="L837" s="22" t="s">
        <v>15</v>
      </c>
      <c r="M837" s="22">
        <v>3291</v>
      </c>
      <c r="N837" s="22" t="s">
        <v>11</v>
      </c>
      <c r="O837" s="22">
        <v>8</v>
      </c>
      <c r="P837" s="22">
        <v>2</v>
      </c>
      <c r="Q837" s="22">
        <v>7</v>
      </c>
      <c r="R837" s="22">
        <f t="shared" si="17"/>
        <v>1</v>
      </c>
      <c r="S837" s="22">
        <v>5</v>
      </c>
      <c r="T837" s="22">
        <v>1</v>
      </c>
      <c r="U837" s="22">
        <v>1</v>
      </c>
      <c r="V837" s="22">
        <v>10</v>
      </c>
    </row>
    <row r="838" spans="2:22" x14ac:dyDescent="0.25">
      <c r="B838" s="22">
        <v>42</v>
      </c>
      <c r="C838" s="22">
        <v>0</v>
      </c>
      <c r="D838" s="22" t="s">
        <v>0</v>
      </c>
      <c r="E838" s="22" t="s">
        <v>7</v>
      </c>
      <c r="F838" s="22" t="s">
        <v>8</v>
      </c>
      <c r="G838" s="22">
        <v>2</v>
      </c>
      <c r="H838" s="22" t="s">
        <v>9</v>
      </c>
      <c r="I838" s="22">
        <v>1</v>
      </c>
      <c r="J838" s="22">
        <v>2</v>
      </c>
      <c r="K838" s="22">
        <v>4</v>
      </c>
      <c r="L838" s="22" t="s">
        <v>4</v>
      </c>
      <c r="M838" s="22">
        <v>4272</v>
      </c>
      <c r="N838" s="22" t="s">
        <v>11</v>
      </c>
      <c r="O838" s="22">
        <v>16</v>
      </c>
      <c r="P838" s="22">
        <v>3</v>
      </c>
      <c r="Q838" s="22">
        <v>1</v>
      </c>
      <c r="R838" s="22">
        <f t="shared" si="17"/>
        <v>15</v>
      </c>
      <c r="S838" s="22">
        <v>0</v>
      </c>
      <c r="T838" s="22">
        <v>0</v>
      </c>
      <c r="U838" s="22">
        <v>0</v>
      </c>
      <c r="V838" s="22">
        <v>29</v>
      </c>
    </row>
    <row r="839" spans="2:22" x14ac:dyDescent="0.25">
      <c r="B839" s="22">
        <v>29</v>
      </c>
      <c r="C839" s="22">
        <v>0</v>
      </c>
      <c r="D839" s="22" t="s">
        <v>0</v>
      </c>
      <c r="E839" s="22" t="s">
        <v>7</v>
      </c>
      <c r="F839" s="22" t="s">
        <v>8</v>
      </c>
      <c r="G839" s="22">
        <v>2</v>
      </c>
      <c r="H839" s="22" t="s">
        <v>9</v>
      </c>
      <c r="I839" s="22">
        <v>2</v>
      </c>
      <c r="J839" s="22">
        <v>2</v>
      </c>
      <c r="K839" s="22">
        <v>4</v>
      </c>
      <c r="L839" s="22" t="s">
        <v>10</v>
      </c>
      <c r="M839" s="22">
        <v>5056</v>
      </c>
      <c r="N839" s="22" t="s">
        <v>5</v>
      </c>
      <c r="O839" s="22">
        <v>10</v>
      </c>
      <c r="P839" s="22">
        <v>2</v>
      </c>
      <c r="Q839" s="22">
        <v>10</v>
      </c>
      <c r="R839" s="22">
        <f t="shared" si="17"/>
        <v>0</v>
      </c>
      <c r="S839" s="22">
        <v>7</v>
      </c>
      <c r="T839" s="22">
        <v>1</v>
      </c>
      <c r="U839" s="22">
        <v>2</v>
      </c>
      <c r="V839" s="22">
        <v>8</v>
      </c>
    </row>
    <row r="840" spans="2:22" x14ac:dyDescent="0.25">
      <c r="B840" s="22">
        <v>38</v>
      </c>
      <c r="C840" s="22">
        <v>0</v>
      </c>
      <c r="D840" s="22" t="s">
        <v>0</v>
      </c>
      <c r="E840" s="22" t="s">
        <v>13</v>
      </c>
      <c r="F840" s="22" t="s">
        <v>13</v>
      </c>
      <c r="G840" s="22">
        <v>3</v>
      </c>
      <c r="H840" s="22" t="s">
        <v>9</v>
      </c>
      <c r="I840" s="22">
        <v>4</v>
      </c>
      <c r="J840" s="22">
        <v>1</v>
      </c>
      <c r="K840" s="22">
        <v>3</v>
      </c>
      <c r="L840" s="22" t="s">
        <v>10</v>
      </c>
      <c r="M840" s="22">
        <v>2844</v>
      </c>
      <c r="N840" s="22" t="s">
        <v>11</v>
      </c>
      <c r="O840" s="22">
        <v>7</v>
      </c>
      <c r="P840" s="22">
        <v>4</v>
      </c>
      <c r="Q840" s="22">
        <v>7</v>
      </c>
      <c r="R840" s="22">
        <f t="shared" si="17"/>
        <v>0</v>
      </c>
      <c r="S840" s="22">
        <v>6</v>
      </c>
      <c r="T840" s="22">
        <v>5</v>
      </c>
      <c r="U840" s="22">
        <v>0</v>
      </c>
      <c r="V840" s="22">
        <v>1</v>
      </c>
    </row>
    <row r="841" spans="2:22" x14ac:dyDescent="0.25">
      <c r="B841" s="22">
        <v>28</v>
      </c>
      <c r="C841" s="22">
        <v>0</v>
      </c>
      <c r="D841" s="22" t="s">
        <v>6</v>
      </c>
      <c r="E841" s="22" t="s">
        <v>7</v>
      </c>
      <c r="F841" s="22" t="s">
        <v>2</v>
      </c>
      <c r="G841" s="22">
        <v>3</v>
      </c>
      <c r="H841" s="22" t="s">
        <v>9</v>
      </c>
      <c r="I841" s="22">
        <v>2</v>
      </c>
      <c r="J841" s="22">
        <v>1</v>
      </c>
      <c r="K841" s="22">
        <v>3</v>
      </c>
      <c r="L841" s="22" t="s">
        <v>15</v>
      </c>
      <c r="M841" s="22">
        <v>2703</v>
      </c>
      <c r="N841" s="22" t="s">
        <v>5</v>
      </c>
      <c r="O841" s="22">
        <v>3</v>
      </c>
      <c r="P841" s="22">
        <v>3</v>
      </c>
      <c r="Q841" s="22">
        <v>3</v>
      </c>
      <c r="R841" s="22">
        <f t="shared" si="17"/>
        <v>0</v>
      </c>
      <c r="S841" s="22">
        <v>1</v>
      </c>
      <c r="T841" s="22">
        <v>0</v>
      </c>
      <c r="U841" s="22">
        <v>2</v>
      </c>
      <c r="V841" s="22">
        <v>6</v>
      </c>
    </row>
    <row r="842" spans="2:22" x14ac:dyDescent="0.25">
      <c r="B842" s="22">
        <v>18</v>
      </c>
      <c r="C842" s="22">
        <v>1</v>
      </c>
      <c r="D842" s="22" t="s">
        <v>12</v>
      </c>
      <c r="E842" s="22" t="s">
        <v>7</v>
      </c>
      <c r="F842" s="22" t="s">
        <v>8</v>
      </c>
      <c r="G842" s="22">
        <v>3</v>
      </c>
      <c r="H842" s="22" t="s">
        <v>9</v>
      </c>
      <c r="I842" s="22">
        <v>3</v>
      </c>
      <c r="J842" s="22">
        <v>1</v>
      </c>
      <c r="K842" s="22">
        <v>3</v>
      </c>
      <c r="L842" s="22" t="s">
        <v>4</v>
      </c>
      <c r="M842" s="22">
        <v>1904</v>
      </c>
      <c r="N842" s="22" t="s">
        <v>11</v>
      </c>
      <c r="O842" s="22">
        <v>0</v>
      </c>
      <c r="P842" s="22">
        <v>3</v>
      </c>
      <c r="Q842" s="22">
        <v>0</v>
      </c>
      <c r="R842" s="22">
        <f t="shared" si="17"/>
        <v>0</v>
      </c>
      <c r="S842" s="22">
        <v>0</v>
      </c>
      <c r="T842" s="22">
        <v>0</v>
      </c>
      <c r="U842" s="22">
        <v>0</v>
      </c>
      <c r="V842" s="22">
        <v>8</v>
      </c>
    </row>
    <row r="843" spans="2:22" x14ac:dyDescent="0.25">
      <c r="B843" s="22">
        <v>33</v>
      </c>
      <c r="C843" s="22">
        <v>1</v>
      </c>
      <c r="D843" s="22" t="s">
        <v>0</v>
      </c>
      <c r="E843" s="22" t="s">
        <v>1</v>
      </c>
      <c r="F843" s="22" t="s">
        <v>14</v>
      </c>
      <c r="G843" s="22">
        <v>1</v>
      </c>
      <c r="H843" s="22" t="s">
        <v>3</v>
      </c>
      <c r="I843" s="22">
        <v>3</v>
      </c>
      <c r="J843" s="22">
        <v>2</v>
      </c>
      <c r="K843" s="22">
        <v>1</v>
      </c>
      <c r="L843" s="22" t="s">
        <v>4</v>
      </c>
      <c r="M843" s="22">
        <v>8224</v>
      </c>
      <c r="N843" s="22" t="s">
        <v>5</v>
      </c>
      <c r="O843" s="22">
        <v>6</v>
      </c>
      <c r="P843" s="22">
        <v>3</v>
      </c>
      <c r="Q843" s="22">
        <v>5</v>
      </c>
      <c r="R843" s="22">
        <f t="shared" si="17"/>
        <v>1</v>
      </c>
      <c r="S843" s="22">
        <v>2</v>
      </c>
      <c r="T843" s="22">
        <v>0</v>
      </c>
      <c r="U843" s="22">
        <v>3</v>
      </c>
      <c r="V843" s="22">
        <v>9</v>
      </c>
    </row>
    <row r="844" spans="2:22" x14ac:dyDescent="0.25">
      <c r="B844" s="22">
        <v>41</v>
      </c>
      <c r="C844" s="22">
        <v>0</v>
      </c>
      <c r="D844" s="22" t="s">
        <v>0</v>
      </c>
      <c r="E844" s="22" t="s">
        <v>7</v>
      </c>
      <c r="F844" s="22" t="s">
        <v>2</v>
      </c>
      <c r="G844" s="22">
        <v>2</v>
      </c>
      <c r="H844" s="22" t="s">
        <v>9</v>
      </c>
      <c r="I844" s="22">
        <v>3</v>
      </c>
      <c r="J844" s="22">
        <v>1</v>
      </c>
      <c r="K844" s="22">
        <v>4</v>
      </c>
      <c r="L844" s="22" t="s">
        <v>10</v>
      </c>
      <c r="M844" s="22">
        <v>4766</v>
      </c>
      <c r="N844" s="22" t="s">
        <v>5</v>
      </c>
      <c r="O844" s="22">
        <v>6</v>
      </c>
      <c r="P844" s="22">
        <v>3</v>
      </c>
      <c r="Q844" s="22">
        <v>1</v>
      </c>
      <c r="R844" s="22">
        <f t="shared" si="17"/>
        <v>5</v>
      </c>
      <c r="S844" s="22">
        <v>0</v>
      </c>
      <c r="T844" s="22">
        <v>0</v>
      </c>
      <c r="U844" s="22">
        <v>0</v>
      </c>
      <c r="V844" s="22">
        <v>12</v>
      </c>
    </row>
    <row r="845" spans="2:22" x14ac:dyDescent="0.25">
      <c r="B845" s="22">
        <v>31</v>
      </c>
      <c r="C845" s="22">
        <v>1</v>
      </c>
      <c r="D845" s="22" t="s">
        <v>6</v>
      </c>
      <c r="E845" s="22" t="s">
        <v>7</v>
      </c>
      <c r="F845" s="22" t="s">
        <v>8</v>
      </c>
      <c r="G845" s="22">
        <v>3</v>
      </c>
      <c r="H845" s="22" t="s">
        <v>9</v>
      </c>
      <c r="I845" s="22">
        <v>3</v>
      </c>
      <c r="J845" s="22">
        <v>1</v>
      </c>
      <c r="K845" s="22">
        <v>3</v>
      </c>
      <c r="L845" s="22" t="s">
        <v>10</v>
      </c>
      <c r="M845" s="22">
        <v>2610</v>
      </c>
      <c r="N845" s="22" t="s">
        <v>11</v>
      </c>
      <c r="O845" s="22">
        <v>2</v>
      </c>
      <c r="P845" s="22">
        <v>2</v>
      </c>
      <c r="Q845" s="22">
        <v>2</v>
      </c>
      <c r="R845" s="22">
        <f t="shared" si="17"/>
        <v>0</v>
      </c>
      <c r="S845" s="22">
        <v>2</v>
      </c>
      <c r="T845" s="22">
        <v>2</v>
      </c>
      <c r="U845" s="22">
        <v>2</v>
      </c>
      <c r="V845" s="22">
        <v>15</v>
      </c>
    </row>
    <row r="846" spans="2:22" x14ac:dyDescent="0.25">
      <c r="B846" s="22">
        <v>37</v>
      </c>
      <c r="C846" s="22">
        <v>0</v>
      </c>
      <c r="D846" s="22" t="s">
        <v>0</v>
      </c>
      <c r="E846" s="22" t="s">
        <v>7</v>
      </c>
      <c r="F846" s="22" t="s">
        <v>8</v>
      </c>
      <c r="G846" s="22">
        <v>3</v>
      </c>
      <c r="H846" s="22" t="s">
        <v>3</v>
      </c>
      <c r="I846" s="22">
        <v>2</v>
      </c>
      <c r="J846" s="22">
        <v>2</v>
      </c>
      <c r="K846" s="22">
        <v>4</v>
      </c>
      <c r="L846" s="22" t="s">
        <v>15</v>
      </c>
      <c r="M846" s="22">
        <v>5731</v>
      </c>
      <c r="N846" s="22" t="s">
        <v>11</v>
      </c>
      <c r="O846" s="22">
        <v>9</v>
      </c>
      <c r="P846" s="22">
        <v>3</v>
      </c>
      <c r="Q846" s="22">
        <v>6</v>
      </c>
      <c r="R846" s="22">
        <f t="shared" si="17"/>
        <v>3</v>
      </c>
      <c r="S846" s="22">
        <v>2</v>
      </c>
      <c r="T846" s="22">
        <v>1</v>
      </c>
      <c r="U846" s="22">
        <v>3</v>
      </c>
      <c r="V846" s="22">
        <v>25</v>
      </c>
    </row>
    <row r="847" spans="2:22" x14ac:dyDescent="0.25">
      <c r="B847" s="22">
        <v>27</v>
      </c>
      <c r="C847" s="22">
        <v>0</v>
      </c>
      <c r="D847" s="22" t="s">
        <v>0</v>
      </c>
      <c r="E847" s="22" t="s">
        <v>7</v>
      </c>
      <c r="F847" s="22" t="s">
        <v>2</v>
      </c>
      <c r="G847" s="22">
        <v>4</v>
      </c>
      <c r="H847" s="22" t="s">
        <v>9</v>
      </c>
      <c r="I847" s="22">
        <v>2</v>
      </c>
      <c r="J847" s="22">
        <v>1</v>
      </c>
      <c r="K847" s="22">
        <v>3</v>
      </c>
      <c r="L847" s="22" t="s">
        <v>10</v>
      </c>
      <c r="M847" s="22">
        <v>2539</v>
      </c>
      <c r="N847" s="22" t="s">
        <v>11</v>
      </c>
      <c r="O847" s="22">
        <v>4</v>
      </c>
      <c r="P847" s="22">
        <v>3</v>
      </c>
      <c r="Q847" s="22">
        <v>4</v>
      </c>
      <c r="R847" s="22">
        <f t="shared" ref="R847:R910" si="18">O847-Q847</f>
        <v>0</v>
      </c>
      <c r="S847" s="22">
        <v>2</v>
      </c>
      <c r="T847" s="22">
        <v>2</v>
      </c>
      <c r="U847" s="22">
        <v>2</v>
      </c>
      <c r="V847" s="22">
        <v>6</v>
      </c>
    </row>
    <row r="848" spans="2:22" x14ac:dyDescent="0.25">
      <c r="B848" s="22">
        <v>34</v>
      </c>
      <c r="C848" s="22">
        <v>0</v>
      </c>
      <c r="D848" s="22" t="s">
        <v>0</v>
      </c>
      <c r="E848" s="22" t="s">
        <v>1</v>
      </c>
      <c r="F848" s="22" t="s">
        <v>2</v>
      </c>
      <c r="G848" s="22">
        <v>2</v>
      </c>
      <c r="H848" s="22" t="s">
        <v>3</v>
      </c>
      <c r="I848" s="22">
        <v>3</v>
      </c>
      <c r="J848" s="22">
        <v>2</v>
      </c>
      <c r="K848" s="22">
        <v>3</v>
      </c>
      <c r="L848" s="22" t="s">
        <v>10</v>
      </c>
      <c r="M848" s="22">
        <v>5714</v>
      </c>
      <c r="N848" s="22" t="s">
        <v>11</v>
      </c>
      <c r="O848" s="22">
        <v>6</v>
      </c>
      <c r="P848" s="22">
        <v>2</v>
      </c>
      <c r="Q848" s="22">
        <v>6</v>
      </c>
      <c r="R848" s="22">
        <f t="shared" si="18"/>
        <v>0</v>
      </c>
      <c r="S848" s="22">
        <v>5</v>
      </c>
      <c r="T848" s="22">
        <v>1</v>
      </c>
      <c r="U848" s="22">
        <v>3</v>
      </c>
      <c r="V848" s="22">
        <v>9</v>
      </c>
    </row>
    <row r="849" spans="2:22" x14ac:dyDescent="0.25">
      <c r="B849" s="22">
        <v>35</v>
      </c>
      <c r="C849" s="22">
        <v>0</v>
      </c>
      <c r="D849" s="22" t="s">
        <v>0</v>
      </c>
      <c r="E849" s="22" t="s">
        <v>13</v>
      </c>
      <c r="F849" s="22" t="s">
        <v>17</v>
      </c>
      <c r="G849" s="22">
        <v>3</v>
      </c>
      <c r="H849" s="22" t="s">
        <v>9</v>
      </c>
      <c r="I849" s="22">
        <v>3</v>
      </c>
      <c r="J849" s="22">
        <v>1</v>
      </c>
      <c r="K849" s="22">
        <v>3</v>
      </c>
      <c r="L849" s="22" t="s">
        <v>4</v>
      </c>
      <c r="M849" s="22">
        <v>4323</v>
      </c>
      <c r="N849" s="22" t="s">
        <v>11</v>
      </c>
      <c r="O849" s="22">
        <v>6</v>
      </c>
      <c r="P849" s="22">
        <v>1</v>
      </c>
      <c r="Q849" s="22">
        <v>5</v>
      </c>
      <c r="R849" s="22">
        <f t="shared" si="18"/>
        <v>1</v>
      </c>
      <c r="S849" s="22">
        <v>4</v>
      </c>
      <c r="T849" s="22">
        <v>1</v>
      </c>
      <c r="U849" s="22">
        <v>4</v>
      </c>
      <c r="V849" s="22">
        <v>8</v>
      </c>
    </row>
    <row r="850" spans="2:22" x14ac:dyDescent="0.25">
      <c r="B850" s="22">
        <v>29</v>
      </c>
      <c r="C850" s="22">
        <v>1</v>
      </c>
      <c r="D850" s="22" t="s">
        <v>0</v>
      </c>
      <c r="E850" s="22" t="s">
        <v>1</v>
      </c>
      <c r="F850" s="22" t="s">
        <v>2</v>
      </c>
      <c r="G850" s="22">
        <v>4</v>
      </c>
      <c r="H850" s="22" t="s">
        <v>3</v>
      </c>
      <c r="I850" s="22">
        <v>2</v>
      </c>
      <c r="J850" s="22">
        <v>3</v>
      </c>
      <c r="K850" s="22">
        <v>1</v>
      </c>
      <c r="L850" s="22" t="s">
        <v>10</v>
      </c>
      <c r="M850" s="22">
        <v>7336</v>
      </c>
      <c r="N850" s="22" t="s">
        <v>11</v>
      </c>
      <c r="O850" s="22">
        <v>11</v>
      </c>
      <c r="P850" s="22">
        <v>1</v>
      </c>
      <c r="Q850" s="22">
        <v>11</v>
      </c>
      <c r="R850" s="22">
        <f t="shared" si="18"/>
        <v>0</v>
      </c>
      <c r="S850" s="22">
        <v>8</v>
      </c>
      <c r="T850" s="22">
        <v>3</v>
      </c>
      <c r="U850" s="22">
        <v>10</v>
      </c>
      <c r="V850" s="22">
        <v>23</v>
      </c>
    </row>
    <row r="851" spans="2:22" x14ac:dyDescent="0.25">
      <c r="B851" s="22">
        <v>40</v>
      </c>
      <c r="C851" s="22">
        <v>0</v>
      </c>
      <c r="D851" s="22" t="s">
        <v>6</v>
      </c>
      <c r="E851" s="22" t="s">
        <v>7</v>
      </c>
      <c r="F851" s="22" t="s">
        <v>8</v>
      </c>
      <c r="G851" s="22">
        <v>2</v>
      </c>
      <c r="H851" s="22" t="s">
        <v>3</v>
      </c>
      <c r="I851" s="22">
        <v>3</v>
      </c>
      <c r="J851" s="22">
        <v>3</v>
      </c>
      <c r="K851" s="22">
        <v>3</v>
      </c>
      <c r="L851" s="22" t="s">
        <v>4</v>
      </c>
      <c r="M851" s="22">
        <v>13499</v>
      </c>
      <c r="N851" s="22" t="s">
        <v>11</v>
      </c>
      <c r="O851" s="22">
        <v>20</v>
      </c>
      <c r="P851" s="22">
        <v>2</v>
      </c>
      <c r="Q851" s="22">
        <v>18</v>
      </c>
      <c r="R851" s="22">
        <f t="shared" si="18"/>
        <v>2</v>
      </c>
      <c r="S851" s="22">
        <v>7</v>
      </c>
      <c r="T851" s="22">
        <v>2</v>
      </c>
      <c r="U851" s="22">
        <v>13</v>
      </c>
      <c r="V851" s="22">
        <v>9</v>
      </c>
    </row>
    <row r="852" spans="2:22" x14ac:dyDescent="0.25">
      <c r="B852" s="22">
        <v>42</v>
      </c>
      <c r="C852" s="22">
        <v>1</v>
      </c>
      <c r="D852" s="22" t="s">
        <v>6</v>
      </c>
      <c r="E852" s="22" t="s">
        <v>1</v>
      </c>
      <c r="F852" s="22" t="s">
        <v>2</v>
      </c>
      <c r="G852" s="22">
        <v>3</v>
      </c>
      <c r="H852" s="22" t="s">
        <v>9</v>
      </c>
      <c r="I852" s="22">
        <v>3</v>
      </c>
      <c r="J852" s="22">
        <v>4</v>
      </c>
      <c r="K852" s="22">
        <v>1</v>
      </c>
      <c r="L852" s="22" t="s">
        <v>4</v>
      </c>
      <c r="M852" s="22">
        <v>13758</v>
      </c>
      <c r="N852" s="22" t="s">
        <v>5</v>
      </c>
      <c r="O852" s="22">
        <v>22</v>
      </c>
      <c r="P852" s="22">
        <v>2</v>
      </c>
      <c r="Q852" s="22">
        <v>21</v>
      </c>
      <c r="R852" s="22">
        <f t="shared" si="18"/>
        <v>1</v>
      </c>
      <c r="S852" s="22">
        <v>9</v>
      </c>
      <c r="T852" s="22">
        <v>13</v>
      </c>
      <c r="U852" s="22">
        <v>14</v>
      </c>
      <c r="V852" s="22">
        <v>12</v>
      </c>
    </row>
    <row r="853" spans="2:22" x14ac:dyDescent="0.25">
      <c r="B853" s="22">
        <v>42</v>
      </c>
      <c r="C853" s="22">
        <v>0</v>
      </c>
      <c r="D853" s="22" t="s">
        <v>0</v>
      </c>
      <c r="E853" s="22" t="s">
        <v>1</v>
      </c>
      <c r="F853" s="22" t="s">
        <v>14</v>
      </c>
      <c r="G853" s="22">
        <v>2</v>
      </c>
      <c r="H853" s="22" t="s">
        <v>9</v>
      </c>
      <c r="I853" s="22">
        <v>3</v>
      </c>
      <c r="J853" s="22">
        <v>2</v>
      </c>
      <c r="K853" s="22">
        <v>1</v>
      </c>
      <c r="L853" s="22" t="s">
        <v>4</v>
      </c>
      <c r="M853" s="22">
        <v>5155</v>
      </c>
      <c r="N853" s="22" t="s">
        <v>11</v>
      </c>
      <c r="O853" s="22">
        <v>9</v>
      </c>
      <c r="P853" s="22">
        <v>4</v>
      </c>
      <c r="Q853" s="22">
        <v>6</v>
      </c>
      <c r="R853" s="22">
        <f t="shared" si="18"/>
        <v>3</v>
      </c>
      <c r="S853" s="22">
        <v>4</v>
      </c>
      <c r="T853" s="22">
        <v>1</v>
      </c>
      <c r="U853" s="22">
        <v>5</v>
      </c>
      <c r="V853" s="22">
        <v>4</v>
      </c>
    </row>
    <row r="854" spans="2:22" x14ac:dyDescent="0.25">
      <c r="B854" s="22">
        <v>35</v>
      </c>
      <c r="C854" s="22">
        <v>0</v>
      </c>
      <c r="D854" s="22" t="s">
        <v>0</v>
      </c>
      <c r="E854" s="22" t="s">
        <v>7</v>
      </c>
      <c r="F854" s="22" t="s">
        <v>8</v>
      </c>
      <c r="G854" s="22">
        <v>4</v>
      </c>
      <c r="H854" s="22" t="s">
        <v>9</v>
      </c>
      <c r="I854" s="22">
        <v>2</v>
      </c>
      <c r="J854" s="22">
        <v>1</v>
      </c>
      <c r="K854" s="22">
        <v>3</v>
      </c>
      <c r="L854" s="22" t="s">
        <v>10</v>
      </c>
      <c r="M854" s="22">
        <v>2258</v>
      </c>
      <c r="N854" s="22" t="s">
        <v>11</v>
      </c>
      <c r="O854" s="22">
        <v>10</v>
      </c>
      <c r="P854" s="22">
        <v>3</v>
      </c>
      <c r="Q854" s="22">
        <v>8</v>
      </c>
      <c r="R854" s="22">
        <f t="shared" si="18"/>
        <v>2</v>
      </c>
      <c r="S854" s="22">
        <v>0</v>
      </c>
      <c r="T854" s="22">
        <v>1</v>
      </c>
      <c r="U854" s="22">
        <v>7</v>
      </c>
      <c r="V854" s="22">
        <v>1</v>
      </c>
    </row>
    <row r="855" spans="2:22" x14ac:dyDescent="0.25">
      <c r="B855" s="22">
        <v>24</v>
      </c>
      <c r="C855" s="22">
        <v>0</v>
      </c>
      <c r="D855" s="22" t="s">
        <v>0</v>
      </c>
      <c r="E855" s="22" t="s">
        <v>7</v>
      </c>
      <c r="F855" s="22" t="s">
        <v>8</v>
      </c>
      <c r="G855" s="22">
        <v>4</v>
      </c>
      <c r="H855" s="22" t="s">
        <v>9</v>
      </c>
      <c r="I855" s="22">
        <v>3</v>
      </c>
      <c r="J855" s="22">
        <v>1</v>
      </c>
      <c r="K855" s="22">
        <v>2</v>
      </c>
      <c r="L855" s="22" t="s">
        <v>4</v>
      </c>
      <c r="M855" s="22">
        <v>3597</v>
      </c>
      <c r="N855" s="22" t="s">
        <v>11</v>
      </c>
      <c r="O855" s="22">
        <v>6</v>
      </c>
      <c r="P855" s="22">
        <v>3</v>
      </c>
      <c r="Q855" s="22">
        <v>4</v>
      </c>
      <c r="R855" s="22">
        <f t="shared" si="18"/>
        <v>2</v>
      </c>
      <c r="S855" s="22">
        <v>3</v>
      </c>
      <c r="T855" s="22">
        <v>1</v>
      </c>
      <c r="U855" s="22">
        <v>2</v>
      </c>
      <c r="V855" s="22">
        <v>24</v>
      </c>
    </row>
    <row r="856" spans="2:22" x14ac:dyDescent="0.25">
      <c r="B856" s="22">
        <v>28</v>
      </c>
      <c r="C856" s="22">
        <v>1</v>
      </c>
      <c r="D856" s="22" t="s">
        <v>0</v>
      </c>
      <c r="E856" s="22" t="s">
        <v>7</v>
      </c>
      <c r="F856" s="22" t="s">
        <v>2</v>
      </c>
      <c r="G856" s="22">
        <v>3</v>
      </c>
      <c r="H856" s="22" t="s">
        <v>3</v>
      </c>
      <c r="I856" s="22">
        <v>3</v>
      </c>
      <c r="J856" s="22">
        <v>1</v>
      </c>
      <c r="K856" s="22">
        <v>4</v>
      </c>
      <c r="L856" s="22" t="s">
        <v>10</v>
      </c>
      <c r="M856" s="22">
        <v>2515</v>
      </c>
      <c r="N856" s="22" t="s">
        <v>5</v>
      </c>
      <c r="O856" s="22">
        <v>1</v>
      </c>
      <c r="P856" s="22">
        <v>2</v>
      </c>
      <c r="Q856" s="22">
        <v>1</v>
      </c>
      <c r="R856" s="22">
        <f t="shared" si="18"/>
        <v>0</v>
      </c>
      <c r="S856" s="22">
        <v>1</v>
      </c>
      <c r="T856" s="22">
        <v>0</v>
      </c>
      <c r="U856" s="22">
        <v>0</v>
      </c>
      <c r="V856" s="22">
        <v>12</v>
      </c>
    </row>
    <row r="857" spans="2:22" x14ac:dyDescent="0.25">
      <c r="B857" s="22">
        <v>26</v>
      </c>
      <c r="C857" s="22">
        <v>0</v>
      </c>
      <c r="D857" s="22" t="s">
        <v>0</v>
      </c>
      <c r="E857" s="22" t="s">
        <v>7</v>
      </c>
      <c r="F857" s="22" t="s">
        <v>8</v>
      </c>
      <c r="G857" s="22">
        <v>1</v>
      </c>
      <c r="H857" s="22" t="s">
        <v>9</v>
      </c>
      <c r="I857" s="22">
        <v>4</v>
      </c>
      <c r="J857" s="22">
        <v>1</v>
      </c>
      <c r="K857" s="22">
        <v>4</v>
      </c>
      <c r="L857" s="22" t="s">
        <v>10</v>
      </c>
      <c r="M857" s="22">
        <v>4420</v>
      </c>
      <c r="N857" s="22" t="s">
        <v>11</v>
      </c>
      <c r="O857" s="22">
        <v>8</v>
      </c>
      <c r="P857" s="22">
        <v>3</v>
      </c>
      <c r="Q857" s="22">
        <v>8</v>
      </c>
      <c r="R857" s="22">
        <f t="shared" si="18"/>
        <v>0</v>
      </c>
      <c r="S857" s="22">
        <v>7</v>
      </c>
      <c r="T857" s="22">
        <v>0</v>
      </c>
      <c r="U857" s="22">
        <v>7</v>
      </c>
      <c r="V857" s="22">
        <v>3</v>
      </c>
    </row>
    <row r="858" spans="2:22" x14ac:dyDescent="0.25">
      <c r="B858" s="22">
        <v>30</v>
      </c>
      <c r="C858" s="22">
        <v>0</v>
      </c>
      <c r="D858" s="22" t="s">
        <v>0</v>
      </c>
      <c r="E858" s="22" t="s">
        <v>1</v>
      </c>
      <c r="F858" s="22" t="s">
        <v>14</v>
      </c>
      <c r="G858" s="22">
        <v>3</v>
      </c>
      <c r="H858" s="22" t="s">
        <v>9</v>
      </c>
      <c r="I858" s="22">
        <v>2</v>
      </c>
      <c r="J858" s="22">
        <v>2</v>
      </c>
      <c r="K858" s="22">
        <v>3</v>
      </c>
      <c r="L858" s="22" t="s">
        <v>10</v>
      </c>
      <c r="M858" s="22">
        <v>6578</v>
      </c>
      <c r="N858" s="22" t="s">
        <v>11</v>
      </c>
      <c r="O858" s="22">
        <v>10</v>
      </c>
      <c r="P858" s="22">
        <v>3</v>
      </c>
      <c r="Q858" s="22">
        <v>10</v>
      </c>
      <c r="R858" s="22">
        <f t="shared" si="18"/>
        <v>0</v>
      </c>
      <c r="S858" s="22">
        <v>3</v>
      </c>
      <c r="T858" s="22">
        <v>1</v>
      </c>
      <c r="U858" s="22">
        <v>4</v>
      </c>
      <c r="V858" s="22">
        <v>10</v>
      </c>
    </row>
    <row r="859" spans="2:22" x14ac:dyDescent="0.25">
      <c r="B859" s="22">
        <v>40</v>
      </c>
      <c r="C859" s="22">
        <v>0</v>
      </c>
      <c r="D859" s="22" t="s">
        <v>6</v>
      </c>
      <c r="E859" s="22" t="s">
        <v>7</v>
      </c>
      <c r="F859" s="22" t="s">
        <v>8</v>
      </c>
      <c r="G859" s="22">
        <v>3</v>
      </c>
      <c r="H859" s="22" t="s">
        <v>3</v>
      </c>
      <c r="I859" s="22">
        <v>2</v>
      </c>
      <c r="J859" s="22">
        <v>2</v>
      </c>
      <c r="K859" s="22">
        <v>4</v>
      </c>
      <c r="L859" s="22" t="s">
        <v>10</v>
      </c>
      <c r="M859" s="22">
        <v>4422</v>
      </c>
      <c r="N859" s="22" t="s">
        <v>5</v>
      </c>
      <c r="O859" s="22">
        <v>16</v>
      </c>
      <c r="P859" s="22">
        <v>1</v>
      </c>
      <c r="Q859" s="22">
        <v>1</v>
      </c>
      <c r="R859" s="22">
        <f t="shared" si="18"/>
        <v>15</v>
      </c>
      <c r="S859" s="22">
        <v>1</v>
      </c>
      <c r="T859" s="22">
        <v>0</v>
      </c>
      <c r="U859" s="22">
        <v>0</v>
      </c>
      <c r="V859" s="22">
        <v>26</v>
      </c>
    </row>
    <row r="860" spans="2:22" x14ac:dyDescent="0.25">
      <c r="B860" s="22">
        <v>35</v>
      </c>
      <c r="C860" s="22">
        <v>0</v>
      </c>
      <c r="D860" s="22" t="s">
        <v>0</v>
      </c>
      <c r="E860" s="22" t="s">
        <v>7</v>
      </c>
      <c r="F860" s="22" t="s">
        <v>2</v>
      </c>
      <c r="G860" s="22">
        <v>3</v>
      </c>
      <c r="H860" s="22" t="s">
        <v>9</v>
      </c>
      <c r="I860" s="22">
        <v>2</v>
      </c>
      <c r="J860" s="22">
        <v>3</v>
      </c>
      <c r="K860" s="22">
        <v>2</v>
      </c>
      <c r="L860" s="22" t="s">
        <v>15</v>
      </c>
      <c r="M860" s="22">
        <v>10274</v>
      </c>
      <c r="N860" s="22" t="s">
        <v>11</v>
      </c>
      <c r="O860" s="22">
        <v>15</v>
      </c>
      <c r="P860" s="22">
        <v>4</v>
      </c>
      <c r="Q860" s="22">
        <v>7</v>
      </c>
      <c r="R860" s="22">
        <f t="shared" si="18"/>
        <v>8</v>
      </c>
      <c r="S860" s="22">
        <v>7</v>
      </c>
      <c r="T860" s="22">
        <v>6</v>
      </c>
      <c r="U860" s="22">
        <v>4</v>
      </c>
      <c r="V860" s="22">
        <v>2</v>
      </c>
    </row>
    <row r="861" spans="2:22" x14ac:dyDescent="0.25">
      <c r="B861" s="22">
        <v>34</v>
      </c>
      <c r="C861" s="22">
        <v>0</v>
      </c>
      <c r="D861" s="22" t="s">
        <v>6</v>
      </c>
      <c r="E861" s="22" t="s">
        <v>7</v>
      </c>
      <c r="F861" s="22" t="s">
        <v>8</v>
      </c>
      <c r="G861" s="22">
        <v>4</v>
      </c>
      <c r="H861" s="22" t="s">
        <v>9</v>
      </c>
      <c r="I861" s="22">
        <v>2</v>
      </c>
      <c r="J861" s="22">
        <v>2</v>
      </c>
      <c r="K861" s="22">
        <v>1</v>
      </c>
      <c r="L861" s="22" t="s">
        <v>4</v>
      </c>
      <c r="M861" s="22">
        <v>5343</v>
      </c>
      <c r="N861" s="22" t="s">
        <v>11</v>
      </c>
      <c r="O861" s="22">
        <v>14</v>
      </c>
      <c r="P861" s="22">
        <v>3</v>
      </c>
      <c r="Q861" s="22">
        <v>13</v>
      </c>
      <c r="R861" s="22">
        <f t="shared" si="18"/>
        <v>1</v>
      </c>
      <c r="S861" s="22">
        <v>9</v>
      </c>
      <c r="T861" s="22">
        <v>4</v>
      </c>
      <c r="U861" s="22">
        <v>9</v>
      </c>
      <c r="V861" s="22">
        <v>1</v>
      </c>
    </row>
    <row r="862" spans="2:22" x14ac:dyDescent="0.25">
      <c r="B862" s="22">
        <v>35</v>
      </c>
      <c r="C862" s="22">
        <v>0</v>
      </c>
      <c r="D862" s="22" t="s">
        <v>6</v>
      </c>
      <c r="E862" s="22" t="s">
        <v>7</v>
      </c>
      <c r="F862" s="22" t="s">
        <v>20</v>
      </c>
      <c r="G862" s="22">
        <v>4</v>
      </c>
      <c r="H862" s="22" t="s">
        <v>9</v>
      </c>
      <c r="I862" s="22">
        <v>2</v>
      </c>
      <c r="J862" s="22">
        <v>1</v>
      </c>
      <c r="K862" s="22">
        <v>4</v>
      </c>
      <c r="L862" s="22" t="s">
        <v>10</v>
      </c>
      <c r="M862" s="22">
        <v>2376</v>
      </c>
      <c r="N862" s="22" t="s">
        <v>11</v>
      </c>
      <c r="O862" s="22">
        <v>2</v>
      </c>
      <c r="P862" s="22">
        <v>4</v>
      </c>
      <c r="Q862" s="22">
        <v>2</v>
      </c>
      <c r="R862" s="22">
        <f t="shared" si="18"/>
        <v>0</v>
      </c>
      <c r="S862" s="22">
        <v>2</v>
      </c>
      <c r="T862" s="22">
        <v>2</v>
      </c>
      <c r="U862" s="22">
        <v>2</v>
      </c>
      <c r="V862" s="22">
        <v>4</v>
      </c>
    </row>
    <row r="863" spans="2:22" x14ac:dyDescent="0.25">
      <c r="B863" s="22">
        <v>43</v>
      </c>
      <c r="C863" s="22">
        <v>1</v>
      </c>
      <c r="D863" s="22" t="s">
        <v>0</v>
      </c>
      <c r="E863" s="22" t="s">
        <v>1</v>
      </c>
      <c r="F863" s="22" t="s">
        <v>14</v>
      </c>
      <c r="G863" s="22">
        <v>1</v>
      </c>
      <c r="H863" s="22" t="s">
        <v>3</v>
      </c>
      <c r="I863" s="22">
        <v>1</v>
      </c>
      <c r="J863" s="22">
        <v>2</v>
      </c>
      <c r="K863" s="22">
        <v>3</v>
      </c>
      <c r="L863" s="22" t="s">
        <v>4</v>
      </c>
      <c r="M863" s="22">
        <v>5346</v>
      </c>
      <c r="N863" s="22" t="s">
        <v>11</v>
      </c>
      <c r="O863" s="22">
        <v>7</v>
      </c>
      <c r="P863" s="22">
        <v>2</v>
      </c>
      <c r="Q863" s="22">
        <v>4</v>
      </c>
      <c r="R863" s="22">
        <f t="shared" si="18"/>
        <v>3</v>
      </c>
      <c r="S863" s="22">
        <v>3</v>
      </c>
      <c r="T863" s="22">
        <v>1</v>
      </c>
      <c r="U863" s="22">
        <v>3</v>
      </c>
      <c r="V863" s="22">
        <v>9</v>
      </c>
    </row>
    <row r="864" spans="2:22" x14ac:dyDescent="0.25">
      <c r="B864" s="22">
        <v>32</v>
      </c>
      <c r="C864" s="22">
        <v>0</v>
      </c>
      <c r="D864" s="22" t="s">
        <v>12</v>
      </c>
      <c r="E864" s="22" t="s">
        <v>1</v>
      </c>
      <c r="F864" s="22" t="s">
        <v>2</v>
      </c>
      <c r="G864" s="22">
        <v>3</v>
      </c>
      <c r="H864" s="22" t="s">
        <v>3</v>
      </c>
      <c r="I864" s="22">
        <v>3</v>
      </c>
      <c r="J864" s="22">
        <v>1</v>
      </c>
      <c r="K864" s="22">
        <v>1</v>
      </c>
      <c r="L864" s="22" t="s">
        <v>15</v>
      </c>
      <c r="M864" s="22">
        <v>2827</v>
      </c>
      <c r="N864" s="22" t="s">
        <v>11</v>
      </c>
      <c r="O864" s="22">
        <v>1</v>
      </c>
      <c r="P864" s="22">
        <v>3</v>
      </c>
      <c r="Q864" s="22">
        <v>1</v>
      </c>
      <c r="R864" s="22">
        <f t="shared" si="18"/>
        <v>0</v>
      </c>
      <c r="S864" s="22">
        <v>0</v>
      </c>
      <c r="T864" s="22">
        <v>0</v>
      </c>
      <c r="U864" s="22">
        <v>0</v>
      </c>
      <c r="V864" s="22">
        <v>2</v>
      </c>
    </row>
    <row r="865" spans="2:22" x14ac:dyDescent="0.25">
      <c r="B865" s="22">
        <v>56</v>
      </c>
      <c r="C865" s="22">
        <v>0</v>
      </c>
      <c r="D865" s="22" t="s">
        <v>0</v>
      </c>
      <c r="E865" s="22" t="s">
        <v>7</v>
      </c>
      <c r="F865" s="22" t="s">
        <v>17</v>
      </c>
      <c r="G865" s="22">
        <v>4</v>
      </c>
      <c r="H865" s="22" t="s">
        <v>3</v>
      </c>
      <c r="I865" s="22">
        <v>3</v>
      </c>
      <c r="J865" s="22">
        <v>5</v>
      </c>
      <c r="K865" s="22">
        <v>1</v>
      </c>
      <c r="L865" s="22" t="s">
        <v>15</v>
      </c>
      <c r="M865" s="22">
        <v>19943</v>
      </c>
      <c r="N865" s="22" t="s">
        <v>11</v>
      </c>
      <c r="O865" s="22">
        <v>28</v>
      </c>
      <c r="P865" s="22">
        <v>3</v>
      </c>
      <c r="Q865" s="22">
        <v>5</v>
      </c>
      <c r="R865" s="22">
        <f t="shared" si="18"/>
        <v>23</v>
      </c>
      <c r="S865" s="22">
        <v>2</v>
      </c>
      <c r="T865" s="22">
        <v>4</v>
      </c>
      <c r="U865" s="22">
        <v>2</v>
      </c>
      <c r="V865" s="22">
        <v>4</v>
      </c>
    </row>
    <row r="866" spans="2:22" x14ac:dyDescent="0.25">
      <c r="B866" s="22">
        <v>29</v>
      </c>
      <c r="C866" s="22">
        <v>0</v>
      </c>
      <c r="D866" s="22" t="s">
        <v>0</v>
      </c>
      <c r="E866" s="22" t="s">
        <v>7</v>
      </c>
      <c r="F866" s="22" t="s">
        <v>8</v>
      </c>
      <c r="G866" s="22">
        <v>2</v>
      </c>
      <c r="H866" s="22" t="s">
        <v>3</v>
      </c>
      <c r="I866" s="22">
        <v>3</v>
      </c>
      <c r="J866" s="22">
        <v>1</v>
      </c>
      <c r="K866" s="22">
        <v>4</v>
      </c>
      <c r="L866" s="22" t="s">
        <v>10</v>
      </c>
      <c r="M866" s="22">
        <v>3131</v>
      </c>
      <c r="N866" s="22" t="s">
        <v>11</v>
      </c>
      <c r="O866" s="22">
        <v>10</v>
      </c>
      <c r="P866" s="22">
        <v>3</v>
      </c>
      <c r="Q866" s="22">
        <v>10</v>
      </c>
      <c r="R866" s="22">
        <f t="shared" si="18"/>
        <v>0</v>
      </c>
      <c r="S866" s="22">
        <v>8</v>
      </c>
      <c r="T866" s="22">
        <v>0</v>
      </c>
      <c r="U866" s="22">
        <v>8</v>
      </c>
      <c r="V866" s="22">
        <v>6</v>
      </c>
    </row>
    <row r="867" spans="2:22" x14ac:dyDescent="0.25">
      <c r="B867" s="22">
        <v>19</v>
      </c>
      <c r="C867" s="22">
        <v>0</v>
      </c>
      <c r="D867" s="22" t="s">
        <v>0</v>
      </c>
      <c r="E867" s="22" t="s">
        <v>7</v>
      </c>
      <c r="F867" s="22" t="s">
        <v>2</v>
      </c>
      <c r="G867" s="22">
        <v>3</v>
      </c>
      <c r="H867" s="22" t="s">
        <v>9</v>
      </c>
      <c r="I867" s="22">
        <v>3</v>
      </c>
      <c r="J867" s="22">
        <v>1</v>
      </c>
      <c r="K867" s="22">
        <v>1</v>
      </c>
      <c r="L867" s="22" t="s">
        <v>4</v>
      </c>
      <c r="M867" s="22">
        <v>2552</v>
      </c>
      <c r="N867" s="22" t="s">
        <v>11</v>
      </c>
      <c r="O867" s="22">
        <v>1</v>
      </c>
      <c r="P867" s="22">
        <v>3</v>
      </c>
      <c r="Q867" s="22">
        <v>1</v>
      </c>
      <c r="R867" s="22">
        <f t="shared" si="18"/>
        <v>0</v>
      </c>
      <c r="S867" s="22">
        <v>1</v>
      </c>
      <c r="T867" s="22">
        <v>0</v>
      </c>
      <c r="U867" s="22">
        <v>0</v>
      </c>
      <c r="V867" s="22">
        <v>9</v>
      </c>
    </row>
    <row r="868" spans="2:22" x14ac:dyDescent="0.25">
      <c r="B868" s="22">
        <v>45</v>
      </c>
      <c r="C868" s="22">
        <v>0</v>
      </c>
      <c r="D868" s="22" t="s">
        <v>0</v>
      </c>
      <c r="E868" s="22" t="s">
        <v>7</v>
      </c>
      <c r="F868" s="22" t="s">
        <v>8</v>
      </c>
      <c r="G868" s="22">
        <v>1</v>
      </c>
      <c r="H868" s="22" t="s">
        <v>3</v>
      </c>
      <c r="I868" s="22">
        <v>3</v>
      </c>
      <c r="J868" s="22">
        <v>1</v>
      </c>
      <c r="K868" s="22">
        <v>3</v>
      </c>
      <c r="L868" s="22" t="s">
        <v>10</v>
      </c>
      <c r="M868" s="22">
        <v>4477</v>
      </c>
      <c r="N868" s="22" t="s">
        <v>5</v>
      </c>
      <c r="O868" s="22">
        <v>7</v>
      </c>
      <c r="P868" s="22">
        <v>2</v>
      </c>
      <c r="Q868" s="22">
        <v>3</v>
      </c>
      <c r="R868" s="22">
        <f t="shared" si="18"/>
        <v>4</v>
      </c>
      <c r="S868" s="22">
        <v>2</v>
      </c>
      <c r="T868" s="22">
        <v>0</v>
      </c>
      <c r="U868" s="22">
        <v>2</v>
      </c>
      <c r="V868" s="22">
        <v>7</v>
      </c>
    </row>
    <row r="869" spans="2:22" x14ac:dyDescent="0.25">
      <c r="B869" s="22">
        <v>37</v>
      </c>
      <c r="C869" s="22">
        <v>0</v>
      </c>
      <c r="D869" s="22" t="s">
        <v>0</v>
      </c>
      <c r="E869" s="22" t="s">
        <v>7</v>
      </c>
      <c r="F869" s="22" t="s">
        <v>2</v>
      </c>
      <c r="G869" s="22">
        <v>4</v>
      </c>
      <c r="H869" s="22" t="s">
        <v>3</v>
      </c>
      <c r="I869" s="22">
        <v>2</v>
      </c>
      <c r="J869" s="22">
        <v>2</v>
      </c>
      <c r="K869" s="22">
        <v>4</v>
      </c>
      <c r="L869" s="22" t="s">
        <v>10</v>
      </c>
      <c r="M869" s="22">
        <v>6474</v>
      </c>
      <c r="N869" s="22" t="s">
        <v>11</v>
      </c>
      <c r="O869" s="22">
        <v>14</v>
      </c>
      <c r="P869" s="22">
        <v>2</v>
      </c>
      <c r="Q869" s="22">
        <v>14</v>
      </c>
      <c r="R869" s="22">
        <f t="shared" si="18"/>
        <v>0</v>
      </c>
      <c r="S869" s="22">
        <v>8</v>
      </c>
      <c r="T869" s="22">
        <v>3</v>
      </c>
      <c r="U869" s="22">
        <v>11</v>
      </c>
      <c r="V869" s="22">
        <v>1</v>
      </c>
    </row>
    <row r="870" spans="2:22" x14ac:dyDescent="0.25">
      <c r="B870" s="22">
        <v>20</v>
      </c>
      <c r="C870" s="22">
        <v>0</v>
      </c>
      <c r="D870" s="22" t="s">
        <v>0</v>
      </c>
      <c r="E870" s="22" t="s">
        <v>7</v>
      </c>
      <c r="F870" s="22" t="s">
        <v>2</v>
      </c>
      <c r="G870" s="22">
        <v>1</v>
      </c>
      <c r="H870" s="22" t="s">
        <v>9</v>
      </c>
      <c r="I870" s="22">
        <v>2</v>
      </c>
      <c r="J870" s="22">
        <v>1</v>
      </c>
      <c r="K870" s="22">
        <v>3</v>
      </c>
      <c r="L870" s="22" t="s">
        <v>4</v>
      </c>
      <c r="M870" s="22">
        <v>3033</v>
      </c>
      <c r="N870" s="22" t="s">
        <v>11</v>
      </c>
      <c r="O870" s="22">
        <v>2</v>
      </c>
      <c r="P870" s="22">
        <v>2</v>
      </c>
      <c r="Q870" s="22">
        <v>2</v>
      </c>
      <c r="R870" s="22">
        <f t="shared" si="18"/>
        <v>0</v>
      </c>
      <c r="S870" s="22">
        <v>2</v>
      </c>
      <c r="T870" s="22">
        <v>1</v>
      </c>
      <c r="U870" s="22">
        <v>2</v>
      </c>
      <c r="V870" s="22">
        <v>3</v>
      </c>
    </row>
    <row r="871" spans="2:22" x14ac:dyDescent="0.25">
      <c r="B871" s="22">
        <v>44</v>
      </c>
      <c r="C871" s="22">
        <v>1</v>
      </c>
      <c r="D871" s="22" t="s">
        <v>0</v>
      </c>
      <c r="E871" s="22" t="s">
        <v>7</v>
      </c>
      <c r="F871" s="22" t="s">
        <v>2</v>
      </c>
      <c r="G871" s="22">
        <v>3</v>
      </c>
      <c r="H871" s="22" t="s">
        <v>9</v>
      </c>
      <c r="I871" s="22">
        <v>3</v>
      </c>
      <c r="J871" s="22">
        <v>1</v>
      </c>
      <c r="K871" s="22">
        <v>3</v>
      </c>
      <c r="L871" s="22" t="s">
        <v>4</v>
      </c>
      <c r="M871" s="22">
        <v>2936</v>
      </c>
      <c r="N871" s="22" t="s">
        <v>5</v>
      </c>
      <c r="O871" s="22">
        <v>6</v>
      </c>
      <c r="P871" s="22">
        <v>3</v>
      </c>
      <c r="Q871" s="22">
        <v>6</v>
      </c>
      <c r="R871" s="22">
        <f t="shared" si="18"/>
        <v>0</v>
      </c>
      <c r="S871" s="22">
        <v>4</v>
      </c>
      <c r="T871" s="22">
        <v>0</v>
      </c>
      <c r="U871" s="22">
        <v>2</v>
      </c>
      <c r="V871" s="22">
        <v>10</v>
      </c>
    </row>
    <row r="872" spans="2:22" x14ac:dyDescent="0.25">
      <c r="B872" s="22">
        <v>53</v>
      </c>
      <c r="C872" s="22">
        <v>0</v>
      </c>
      <c r="D872" s="22" t="s">
        <v>0</v>
      </c>
      <c r="E872" s="22" t="s">
        <v>7</v>
      </c>
      <c r="F872" s="22" t="s">
        <v>8</v>
      </c>
      <c r="G872" s="22">
        <v>4</v>
      </c>
      <c r="H872" s="22" t="s">
        <v>3</v>
      </c>
      <c r="I872" s="22">
        <v>3</v>
      </c>
      <c r="J872" s="22">
        <v>5</v>
      </c>
      <c r="K872" s="22">
        <v>3</v>
      </c>
      <c r="L872" s="22" t="s">
        <v>15</v>
      </c>
      <c r="M872" s="22">
        <v>18606</v>
      </c>
      <c r="N872" s="22" t="s">
        <v>11</v>
      </c>
      <c r="O872" s="22">
        <v>26</v>
      </c>
      <c r="P872" s="22">
        <v>3</v>
      </c>
      <c r="Q872" s="22">
        <v>7</v>
      </c>
      <c r="R872" s="22">
        <f t="shared" si="18"/>
        <v>19</v>
      </c>
      <c r="S872" s="22">
        <v>7</v>
      </c>
      <c r="T872" s="22">
        <v>4</v>
      </c>
      <c r="U872" s="22">
        <v>7</v>
      </c>
      <c r="V872" s="22">
        <v>7</v>
      </c>
    </row>
    <row r="873" spans="2:22" x14ac:dyDescent="0.25">
      <c r="B873" s="22">
        <v>29</v>
      </c>
      <c r="C873" s="22">
        <v>0</v>
      </c>
      <c r="D873" s="22" t="s">
        <v>0</v>
      </c>
      <c r="E873" s="22" t="s">
        <v>7</v>
      </c>
      <c r="F873" s="22" t="s">
        <v>2</v>
      </c>
      <c r="G873" s="22">
        <v>2</v>
      </c>
      <c r="H873" s="22" t="s">
        <v>3</v>
      </c>
      <c r="I873" s="22">
        <v>1</v>
      </c>
      <c r="J873" s="22">
        <v>1</v>
      </c>
      <c r="K873" s="22">
        <v>4</v>
      </c>
      <c r="L873" s="22" t="s">
        <v>10</v>
      </c>
      <c r="M873" s="22">
        <v>2168</v>
      </c>
      <c r="N873" s="22" t="s">
        <v>5</v>
      </c>
      <c r="O873" s="22">
        <v>6</v>
      </c>
      <c r="P873" s="22">
        <v>2</v>
      </c>
      <c r="Q873" s="22">
        <v>5</v>
      </c>
      <c r="R873" s="22">
        <f t="shared" si="18"/>
        <v>1</v>
      </c>
      <c r="S873" s="22">
        <v>4</v>
      </c>
      <c r="T873" s="22">
        <v>1</v>
      </c>
      <c r="U873" s="22">
        <v>3</v>
      </c>
      <c r="V873" s="22">
        <v>15</v>
      </c>
    </row>
    <row r="874" spans="2:22" x14ac:dyDescent="0.25">
      <c r="B874" s="22">
        <v>22</v>
      </c>
      <c r="C874" s="22">
        <v>1</v>
      </c>
      <c r="D874" s="22" t="s">
        <v>6</v>
      </c>
      <c r="E874" s="22" t="s">
        <v>7</v>
      </c>
      <c r="F874" s="22" t="s">
        <v>2</v>
      </c>
      <c r="G874" s="22">
        <v>3</v>
      </c>
      <c r="H874" s="22" t="s">
        <v>9</v>
      </c>
      <c r="I874" s="22">
        <v>2</v>
      </c>
      <c r="J874" s="22">
        <v>1</v>
      </c>
      <c r="K874" s="22">
        <v>4</v>
      </c>
      <c r="L874" s="22" t="s">
        <v>10</v>
      </c>
      <c r="M874" s="22">
        <v>2853</v>
      </c>
      <c r="N874" s="22" t="s">
        <v>5</v>
      </c>
      <c r="O874" s="22">
        <v>1</v>
      </c>
      <c r="P874" s="22">
        <v>3</v>
      </c>
      <c r="Q874" s="22">
        <v>0</v>
      </c>
      <c r="R874" s="22">
        <f t="shared" si="18"/>
        <v>1</v>
      </c>
      <c r="S874" s="22">
        <v>0</v>
      </c>
      <c r="T874" s="22">
        <v>0</v>
      </c>
      <c r="U874" s="22">
        <v>0</v>
      </c>
      <c r="V874" s="22">
        <v>3</v>
      </c>
    </row>
    <row r="875" spans="2:22" x14ac:dyDescent="0.25">
      <c r="B875" s="22">
        <v>46</v>
      </c>
      <c r="C875" s="22">
        <v>0</v>
      </c>
      <c r="D875" s="22" t="s">
        <v>0</v>
      </c>
      <c r="E875" s="22" t="s">
        <v>1</v>
      </c>
      <c r="F875" s="22" t="s">
        <v>14</v>
      </c>
      <c r="G875" s="22">
        <v>3</v>
      </c>
      <c r="H875" s="22" t="s">
        <v>3</v>
      </c>
      <c r="I875" s="22">
        <v>3</v>
      </c>
      <c r="J875" s="22">
        <v>4</v>
      </c>
      <c r="K875" s="22">
        <v>1</v>
      </c>
      <c r="L875" s="22" t="s">
        <v>10</v>
      </c>
      <c r="M875" s="22">
        <v>17048</v>
      </c>
      <c r="N875" s="22" t="s">
        <v>11</v>
      </c>
      <c r="O875" s="22">
        <v>28</v>
      </c>
      <c r="P875" s="22">
        <v>3</v>
      </c>
      <c r="Q875" s="22">
        <v>26</v>
      </c>
      <c r="R875" s="22">
        <f t="shared" si="18"/>
        <v>2</v>
      </c>
      <c r="S875" s="22">
        <v>15</v>
      </c>
      <c r="T875" s="22">
        <v>15</v>
      </c>
      <c r="U875" s="22">
        <v>9</v>
      </c>
      <c r="V875" s="22">
        <v>2</v>
      </c>
    </row>
    <row r="876" spans="2:22" x14ac:dyDescent="0.25">
      <c r="B876" s="22">
        <v>44</v>
      </c>
      <c r="C876" s="22">
        <v>0</v>
      </c>
      <c r="D876" s="22" t="s">
        <v>12</v>
      </c>
      <c r="E876" s="22" t="s">
        <v>7</v>
      </c>
      <c r="F876" s="22" t="s">
        <v>2</v>
      </c>
      <c r="G876" s="22">
        <v>4</v>
      </c>
      <c r="H876" s="22" t="s">
        <v>9</v>
      </c>
      <c r="I876" s="22">
        <v>1</v>
      </c>
      <c r="J876" s="22">
        <v>1</v>
      </c>
      <c r="K876" s="22">
        <v>3</v>
      </c>
      <c r="L876" s="22" t="s">
        <v>4</v>
      </c>
      <c r="M876" s="22">
        <v>2290</v>
      </c>
      <c r="N876" s="22" t="s">
        <v>11</v>
      </c>
      <c r="O876" s="22">
        <v>6</v>
      </c>
      <c r="P876" s="22">
        <v>3</v>
      </c>
      <c r="Q876" s="22">
        <v>0</v>
      </c>
      <c r="R876" s="22">
        <f t="shared" si="18"/>
        <v>6</v>
      </c>
      <c r="S876" s="22">
        <v>0</v>
      </c>
      <c r="T876" s="22">
        <v>0</v>
      </c>
      <c r="U876" s="22">
        <v>0</v>
      </c>
      <c r="V876" s="22">
        <v>17</v>
      </c>
    </row>
    <row r="877" spans="2:22" x14ac:dyDescent="0.25">
      <c r="B877" s="22">
        <v>33</v>
      </c>
      <c r="C877" s="22">
        <v>0</v>
      </c>
      <c r="D877" s="22" t="s">
        <v>0</v>
      </c>
      <c r="E877" s="22" t="s">
        <v>13</v>
      </c>
      <c r="F877" s="22" t="s">
        <v>13</v>
      </c>
      <c r="G877" s="22">
        <v>2</v>
      </c>
      <c r="H877" s="22" t="s">
        <v>9</v>
      </c>
      <c r="I877" s="22">
        <v>3</v>
      </c>
      <c r="J877" s="22">
        <v>1</v>
      </c>
      <c r="K877" s="22">
        <v>3</v>
      </c>
      <c r="L877" s="22" t="s">
        <v>10</v>
      </c>
      <c r="M877" s="22">
        <v>3600</v>
      </c>
      <c r="N877" s="22" t="s">
        <v>11</v>
      </c>
      <c r="O877" s="22">
        <v>5</v>
      </c>
      <c r="P877" s="22">
        <v>3</v>
      </c>
      <c r="Q877" s="22">
        <v>5</v>
      </c>
      <c r="R877" s="22">
        <f t="shared" si="18"/>
        <v>0</v>
      </c>
      <c r="S877" s="22">
        <v>4</v>
      </c>
      <c r="T877" s="22">
        <v>1</v>
      </c>
      <c r="U877" s="22">
        <v>4</v>
      </c>
      <c r="V877" s="22">
        <v>2</v>
      </c>
    </row>
    <row r="878" spans="2:22" x14ac:dyDescent="0.25">
      <c r="B878" s="22">
        <v>41</v>
      </c>
      <c r="C878" s="22">
        <v>1</v>
      </c>
      <c r="D878" s="22" t="s">
        <v>12</v>
      </c>
      <c r="E878" s="22" t="s">
        <v>7</v>
      </c>
      <c r="F878" s="22" t="s">
        <v>2</v>
      </c>
      <c r="G878" s="22">
        <v>1</v>
      </c>
      <c r="H878" s="22" t="s">
        <v>9</v>
      </c>
      <c r="I878" s="22">
        <v>2</v>
      </c>
      <c r="J878" s="22">
        <v>1</v>
      </c>
      <c r="K878" s="22">
        <v>1</v>
      </c>
      <c r="L878" s="22" t="s">
        <v>15</v>
      </c>
      <c r="M878" s="22">
        <v>2107</v>
      </c>
      <c r="N878" s="22" t="s">
        <v>11</v>
      </c>
      <c r="O878" s="22">
        <v>5</v>
      </c>
      <c r="P878" s="22">
        <v>1</v>
      </c>
      <c r="Q878" s="22">
        <v>1</v>
      </c>
      <c r="R878" s="22">
        <f t="shared" si="18"/>
        <v>4</v>
      </c>
      <c r="S878" s="22">
        <v>0</v>
      </c>
      <c r="T878" s="22">
        <v>0</v>
      </c>
      <c r="U878" s="22">
        <v>0</v>
      </c>
      <c r="V878" s="22">
        <v>5</v>
      </c>
    </row>
    <row r="879" spans="2:22" x14ac:dyDescent="0.25">
      <c r="B879" s="22">
        <v>30</v>
      </c>
      <c r="C879" s="22">
        <v>0</v>
      </c>
      <c r="D879" s="22" t="s">
        <v>0</v>
      </c>
      <c r="E879" s="22" t="s">
        <v>1</v>
      </c>
      <c r="F879" s="22" t="s">
        <v>2</v>
      </c>
      <c r="G879" s="22">
        <v>3</v>
      </c>
      <c r="H879" s="22" t="s">
        <v>9</v>
      </c>
      <c r="I879" s="22">
        <v>3</v>
      </c>
      <c r="J879" s="22">
        <v>2</v>
      </c>
      <c r="K879" s="22">
        <v>1</v>
      </c>
      <c r="L879" s="22" t="s">
        <v>15</v>
      </c>
      <c r="M879" s="22">
        <v>4115</v>
      </c>
      <c r="N879" s="22" t="s">
        <v>11</v>
      </c>
      <c r="O879" s="22">
        <v>8</v>
      </c>
      <c r="P879" s="22">
        <v>3</v>
      </c>
      <c r="Q879" s="22">
        <v>4</v>
      </c>
      <c r="R879" s="22">
        <f t="shared" si="18"/>
        <v>4</v>
      </c>
      <c r="S879" s="22">
        <v>3</v>
      </c>
      <c r="T879" s="22">
        <v>0</v>
      </c>
      <c r="U879" s="22">
        <v>3</v>
      </c>
      <c r="V879" s="22">
        <v>29</v>
      </c>
    </row>
    <row r="880" spans="2:22" x14ac:dyDescent="0.25">
      <c r="B880" s="22">
        <v>40</v>
      </c>
      <c r="C880" s="22">
        <v>0</v>
      </c>
      <c r="D880" s="22" t="s">
        <v>6</v>
      </c>
      <c r="E880" s="22" t="s">
        <v>1</v>
      </c>
      <c r="F880" s="22" t="s">
        <v>8</v>
      </c>
      <c r="G880" s="22">
        <v>2</v>
      </c>
      <c r="H880" s="22" t="s">
        <v>9</v>
      </c>
      <c r="I880" s="22">
        <v>3</v>
      </c>
      <c r="J880" s="22">
        <v>2</v>
      </c>
      <c r="K880" s="22">
        <v>2</v>
      </c>
      <c r="L880" s="22" t="s">
        <v>10</v>
      </c>
      <c r="M880" s="22">
        <v>4327</v>
      </c>
      <c r="N880" s="22" t="s">
        <v>11</v>
      </c>
      <c r="O880" s="22">
        <v>5</v>
      </c>
      <c r="P880" s="22">
        <v>3</v>
      </c>
      <c r="Q880" s="22">
        <v>0</v>
      </c>
      <c r="R880" s="22">
        <f t="shared" si="18"/>
        <v>5</v>
      </c>
      <c r="S880" s="22">
        <v>0</v>
      </c>
      <c r="T880" s="22">
        <v>0</v>
      </c>
      <c r="U880" s="22">
        <v>0</v>
      </c>
      <c r="V880" s="22">
        <v>2</v>
      </c>
    </row>
    <row r="881" spans="2:22" x14ac:dyDescent="0.25">
      <c r="B881" s="22">
        <v>50</v>
      </c>
      <c r="C881" s="22">
        <v>0</v>
      </c>
      <c r="D881" s="22" t="s">
        <v>6</v>
      </c>
      <c r="E881" s="22" t="s">
        <v>7</v>
      </c>
      <c r="F881" s="22" t="s">
        <v>8</v>
      </c>
      <c r="G881" s="22">
        <v>4</v>
      </c>
      <c r="H881" s="22" t="s">
        <v>3</v>
      </c>
      <c r="I881" s="22">
        <v>3</v>
      </c>
      <c r="J881" s="22">
        <v>4</v>
      </c>
      <c r="K881" s="22">
        <v>1</v>
      </c>
      <c r="L881" s="22" t="s">
        <v>10</v>
      </c>
      <c r="M881" s="22">
        <v>17856</v>
      </c>
      <c r="N881" s="22" t="s">
        <v>11</v>
      </c>
      <c r="O881" s="22">
        <v>32</v>
      </c>
      <c r="P881" s="22">
        <v>3</v>
      </c>
      <c r="Q881" s="22">
        <v>2</v>
      </c>
      <c r="R881" s="22">
        <f t="shared" si="18"/>
        <v>30</v>
      </c>
      <c r="S881" s="22">
        <v>2</v>
      </c>
      <c r="T881" s="22">
        <v>2</v>
      </c>
      <c r="U881" s="22">
        <v>2</v>
      </c>
      <c r="V881" s="22">
        <v>2</v>
      </c>
    </row>
    <row r="882" spans="2:22" x14ac:dyDescent="0.25">
      <c r="B882" s="22">
        <v>28</v>
      </c>
      <c r="C882" s="22">
        <v>0</v>
      </c>
      <c r="D882" s="22" t="s">
        <v>0</v>
      </c>
      <c r="E882" s="22" t="s">
        <v>7</v>
      </c>
      <c r="F882" s="22" t="s">
        <v>8</v>
      </c>
      <c r="G882" s="22">
        <v>4</v>
      </c>
      <c r="H882" s="22" t="s">
        <v>9</v>
      </c>
      <c r="I882" s="22">
        <v>2</v>
      </c>
      <c r="J882" s="22">
        <v>1</v>
      </c>
      <c r="K882" s="22">
        <v>1</v>
      </c>
      <c r="L882" s="22" t="s">
        <v>10</v>
      </c>
      <c r="M882" s="22">
        <v>3196</v>
      </c>
      <c r="N882" s="22" t="s">
        <v>11</v>
      </c>
      <c r="O882" s="22">
        <v>6</v>
      </c>
      <c r="P882" s="22">
        <v>3</v>
      </c>
      <c r="Q882" s="22">
        <v>6</v>
      </c>
      <c r="R882" s="22">
        <f t="shared" si="18"/>
        <v>0</v>
      </c>
      <c r="S882" s="22">
        <v>5</v>
      </c>
      <c r="T882" s="22">
        <v>3</v>
      </c>
      <c r="U882" s="22">
        <v>3</v>
      </c>
      <c r="V882" s="22">
        <v>19</v>
      </c>
    </row>
    <row r="883" spans="2:22" x14ac:dyDescent="0.25">
      <c r="B883" s="22">
        <v>46</v>
      </c>
      <c r="C883" s="22">
        <v>0</v>
      </c>
      <c r="D883" s="22" t="s">
        <v>0</v>
      </c>
      <c r="E883" s="22" t="s">
        <v>7</v>
      </c>
      <c r="F883" s="22" t="s">
        <v>2</v>
      </c>
      <c r="G883" s="22">
        <v>4</v>
      </c>
      <c r="H883" s="22" t="s">
        <v>9</v>
      </c>
      <c r="I883" s="22">
        <v>3</v>
      </c>
      <c r="J883" s="22">
        <v>5</v>
      </c>
      <c r="K883" s="22">
        <v>2</v>
      </c>
      <c r="L883" s="22" t="s">
        <v>10</v>
      </c>
      <c r="M883" s="22">
        <v>19081</v>
      </c>
      <c r="N883" s="22" t="s">
        <v>11</v>
      </c>
      <c r="O883" s="22">
        <v>25</v>
      </c>
      <c r="P883" s="22">
        <v>3</v>
      </c>
      <c r="Q883" s="22">
        <v>4</v>
      </c>
      <c r="R883" s="22">
        <f t="shared" si="18"/>
        <v>21</v>
      </c>
      <c r="S883" s="22">
        <v>2</v>
      </c>
      <c r="T883" s="22">
        <v>0</v>
      </c>
      <c r="U883" s="22">
        <v>3</v>
      </c>
      <c r="V883" s="22">
        <v>15</v>
      </c>
    </row>
    <row r="884" spans="2:22" x14ac:dyDescent="0.25">
      <c r="B884" s="22">
        <v>35</v>
      </c>
      <c r="C884" s="22">
        <v>0</v>
      </c>
      <c r="D884" s="22" t="s">
        <v>0</v>
      </c>
      <c r="E884" s="22" t="s">
        <v>1</v>
      </c>
      <c r="F884" s="22" t="s">
        <v>2</v>
      </c>
      <c r="G884" s="22">
        <v>3</v>
      </c>
      <c r="H884" s="22" t="s">
        <v>9</v>
      </c>
      <c r="I884" s="22">
        <v>3</v>
      </c>
      <c r="J884" s="22">
        <v>2</v>
      </c>
      <c r="K884" s="22">
        <v>1</v>
      </c>
      <c r="L884" s="22" t="s">
        <v>10</v>
      </c>
      <c r="M884" s="22">
        <v>8966</v>
      </c>
      <c r="N884" s="22" t="s">
        <v>5</v>
      </c>
      <c r="O884" s="22">
        <v>15</v>
      </c>
      <c r="P884" s="22">
        <v>3</v>
      </c>
      <c r="Q884" s="22">
        <v>7</v>
      </c>
      <c r="R884" s="22">
        <f t="shared" si="18"/>
        <v>8</v>
      </c>
      <c r="S884" s="22">
        <v>7</v>
      </c>
      <c r="T884" s="22">
        <v>1</v>
      </c>
      <c r="U884" s="22">
        <v>7</v>
      </c>
      <c r="V884" s="22">
        <v>17</v>
      </c>
    </row>
    <row r="885" spans="2:22" x14ac:dyDescent="0.25">
      <c r="B885" s="22">
        <v>24</v>
      </c>
      <c r="C885" s="22">
        <v>1</v>
      </c>
      <c r="D885" s="22" t="s">
        <v>0</v>
      </c>
      <c r="E885" s="22" t="s">
        <v>7</v>
      </c>
      <c r="F885" s="22" t="s">
        <v>2</v>
      </c>
      <c r="G885" s="22">
        <v>4</v>
      </c>
      <c r="H885" s="22" t="s">
        <v>3</v>
      </c>
      <c r="I885" s="22">
        <v>3</v>
      </c>
      <c r="J885" s="22">
        <v>1</v>
      </c>
      <c r="K885" s="22">
        <v>2</v>
      </c>
      <c r="L885" s="22" t="s">
        <v>10</v>
      </c>
      <c r="M885" s="22">
        <v>2210</v>
      </c>
      <c r="N885" s="22" t="s">
        <v>11</v>
      </c>
      <c r="O885" s="22">
        <v>1</v>
      </c>
      <c r="P885" s="22">
        <v>1</v>
      </c>
      <c r="Q885" s="22">
        <v>1</v>
      </c>
      <c r="R885" s="22">
        <f t="shared" si="18"/>
        <v>0</v>
      </c>
      <c r="S885" s="22">
        <v>0</v>
      </c>
      <c r="T885" s="22">
        <v>0</v>
      </c>
      <c r="U885" s="22">
        <v>0</v>
      </c>
      <c r="V885" s="22">
        <v>17</v>
      </c>
    </row>
    <row r="886" spans="2:22" x14ac:dyDescent="0.25">
      <c r="B886" s="22">
        <v>33</v>
      </c>
      <c r="C886" s="22">
        <v>0</v>
      </c>
      <c r="D886" s="22" t="s">
        <v>6</v>
      </c>
      <c r="E886" s="22" t="s">
        <v>1</v>
      </c>
      <c r="F886" s="22" t="s">
        <v>8</v>
      </c>
      <c r="G886" s="22">
        <v>2</v>
      </c>
      <c r="H886" s="22" t="s">
        <v>3</v>
      </c>
      <c r="I886" s="22">
        <v>3</v>
      </c>
      <c r="J886" s="22">
        <v>2</v>
      </c>
      <c r="K886" s="22">
        <v>3</v>
      </c>
      <c r="L886" s="22" t="s">
        <v>10</v>
      </c>
      <c r="M886" s="22">
        <v>4539</v>
      </c>
      <c r="N886" s="22" t="s">
        <v>11</v>
      </c>
      <c r="O886" s="22">
        <v>10</v>
      </c>
      <c r="P886" s="22">
        <v>2</v>
      </c>
      <c r="Q886" s="22">
        <v>10</v>
      </c>
      <c r="R886" s="22">
        <f t="shared" si="18"/>
        <v>0</v>
      </c>
      <c r="S886" s="22">
        <v>7</v>
      </c>
      <c r="T886" s="22">
        <v>0</v>
      </c>
      <c r="U886" s="22">
        <v>1</v>
      </c>
      <c r="V886" s="22">
        <v>25</v>
      </c>
    </row>
    <row r="887" spans="2:22" x14ac:dyDescent="0.25">
      <c r="B887" s="22">
        <v>36</v>
      </c>
      <c r="C887" s="22">
        <v>0</v>
      </c>
      <c r="D887" s="22" t="s">
        <v>0</v>
      </c>
      <c r="E887" s="22" t="s">
        <v>7</v>
      </c>
      <c r="F887" s="22" t="s">
        <v>2</v>
      </c>
      <c r="G887" s="22">
        <v>3</v>
      </c>
      <c r="H887" s="22" t="s">
        <v>9</v>
      </c>
      <c r="I887" s="22">
        <v>1</v>
      </c>
      <c r="J887" s="22">
        <v>1</v>
      </c>
      <c r="K887" s="22">
        <v>3</v>
      </c>
      <c r="L887" s="22" t="s">
        <v>15</v>
      </c>
      <c r="M887" s="22">
        <v>2741</v>
      </c>
      <c r="N887" s="22" t="s">
        <v>11</v>
      </c>
      <c r="O887" s="22">
        <v>7</v>
      </c>
      <c r="P887" s="22">
        <v>3</v>
      </c>
      <c r="Q887" s="22">
        <v>7</v>
      </c>
      <c r="R887" s="22">
        <f t="shared" si="18"/>
        <v>0</v>
      </c>
      <c r="S887" s="22">
        <v>7</v>
      </c>
      <c r="T887" s="22">
        <v>1</v>
      </c>
      <c r="U887" s="22">
        <v>7</v>
      </c>
      <c r="V887" s="22">
        <v>6</v>
      </c>
    </row>
    <row r="888" spans="2:22" x14ac:dyDescent="0.25">
      <c r="B888" s="22">
        <v>30</v>
      </c>
      <c r="C888" s="22">
        <v>0</v>
      </c>
      <c r="D888" s="22" t="s">
        <v>0</v>
      </c>
      <c r="E888" s="22" t="s">
        <v>7</v>
      </c>
      <c r="F888" s="22" t="s">
        <v>2</v>
      </c>
      <c r="G888" s="22">
        <v>3</v>
      </c>
      <c r="H888" s="22" t="s">
        <v>9</v>
      </c>
      <c r="I888" s="22">
        <v>3</v>
      </c>
      <c r="J888" s="22">
        <v>2</v>
      </c>
      <c r="K888" s="22">
        <v>3</v>
      </c>
      <c r="L888" s="22" t="s">
        <v>15</v>
      </c>
      <c r="M888" s="22">
        <v>3491</v>
      </c>
      <c r="N888" s="22" t="s">
        <v>11</v>
      </c>
      <c r="O888" s="22">
        <v>10</v>
      </c>
      <c r="P888" s="22">
        <v>2</v>
      </c>
      <c r="Q888" s="22">
        <v>10</v>
      </c>
      <c r="R888" s="22">
        <f t="shared" si="18"/>
        <v>0</v>
      </c>
      <c r="S888" s="22">
        <v>7</v>
      </c>
      <c r="T888" s="22">
        <v>8</v>
      </c>
      <c r="U888" s="22">
        <v>9</v>
      </c>
      <c r="V888" s="22">
        <v>7</v>
      </c>
    </row>
    <row r="889" spans="2:22" x14ac:dyDescent="0.25">
      <c r="B889" s="22">
        <v>44</v>
      </c>
      <c r="C889" s="22">
        <v>0</v>
      </c>
      <c r="D889" s="22" t="s">
        <v>0</v>
      </c>
      <c r="E889" s="22" t="s">
        <v>7</v>
      </c>
      <c r="F889" s="22" t="s">
        <v>20</v>
      </c>
      <c r="G889" s="22">
        <v>4</v>
      </c>
      <c r="H889" s="22" t="s">
        <v>9</v>
      </c>
      <c r="I889" s="22">
        <v>3</v>
      </c>
      <c r="J889" s="22">
        <v>2</v>
      </c>
      <c r="K889" s="22">
        <v>4</v>
      </c>
      <c r="L889" s="22" t="s">
        <v>4</v>
      </c>
      <c r="M889" s="22">
        <v>4541</v>
      </c>
      <c r="N889" s="22" t="s">
        <v>11</v>
      </c>
      <c r="O889" s="22">
        <v>20</v>
      </c>
      <c r="P889" s="22">
        <v>3</v>
      </c>
      <c r="Q889" s="22">
        <v>20</v>
      </c>
      <c r="R889" s="22">
        <f t="shared" si="18"/>
        <v>0</v>
      </c>
      <c r="S889" s="22">
        <v>11</v>
      </c>
      <c r="T889" s="22">
        <v>13</v>
      </c>
      <c r="U889" s="22">
        <v>17</v>
      </c>
      <c r="V889" s="22">
        <v>29</v>
      </c>
    </row>
    <row r="890" spans="2:22" x14ac:dyDescent="0.25">
      <c r="B890" s="22">
        <v>20</v>
      </c>
      <c r="C890" s="22">
        <v>0</v>
      </c>
      <c r="D890" s="22" t="s">
        <v>0</v>
      </c>
      <c r="E890" s="22" t="s">
        <v>1</v>
      </c>
      <c r="F890" s="22" t="s">
        <v>14</v>
      </c>
      <c r="G890" s="22">
        <v>3</v>
      </c>
      <c r="H890" s="22" t="s">
        <v>9</v>
      </c>
      <c r="I890" s="22">
        <v>4</v>
      </c>
      <c r="J890" s="22">
        <v>1</v>
      </c>
      <c r="K890" s="22">
        <v>4</v>
      </c>
      <c r="L890" s="22" t="s">
        <v>4</v>
      </c>
      <c r="M890" s="22">
        <v>2678</v>
      </c>
      <c r="N890" s="22" t="s">
        <v>11</v>
      </c>
      <c r="O890" s="22">
        <v>2</v>
      </c>
      <c r="P890" s="22">
        <v>3</v>
      </c>
      <c r="Q890" s="22">
        <v>2</v>
      </c>
      <c r="R890" s="22">
        <f t="shared" si="18"/>
        <v>0</v>
      </c>
      <c r="S890" s="22">
        <v>1</v>
      </c>
      <c r="T890" s="22">
        <v>2</v>
      </c>
      <c r="U890" s="22">
        <v>2</v>
      </c>
      <c r="V890" s="22">
        <v>21</v>
      </c>
    </row>
    <row r="891" spans="2:22" x14ac:dyDescent="0.25">
      <c r="B891" s="22">
        <v>46</v>
      </c>
      <c r="C891" s="22">
        <v>0</v>
      </c>
      <c r="D891" s="22" t="s">
        <v>0</v>
      </c>
      <c r="E891" s="22" t="s">
        <v>7</v>
      </c>
      <c r="F891" s="22" t="s">
        <v>17</v>
      </c>
      <c r="G891" s="22">
        <v>4</v>
      </c>
      <c r="H891" s="22" t="s">
        <v>9</v>
      </c>
      <c r="I891" s="22">
        <v>3</v>
      </c>
      <c r="J891" s="22">
        <v>2</v>
      </c>
      <c r="K891" s="22">
        <v>4</v>
      </c>
      <c r="L891" s="22" t="s">
        <v>15</v>
      </c>
      <c r="M891" s="22">
        <v>7379</v>
      </c>
      <c r="N891" s="22" t="s">
        <v>11</v>
      </c>
      <c r="O891" s="22">
        <v>12</v>
      </c>
      <c r="P891" s="22">
        <v>2</v>
      </c>
      <c r="Q891" s="22">
        <v>6</v>
      </c>
      <c r="R891" s="22">
        <f t="shared" si="18"/>
        <v>6</v>
      </c>
      <c r="S891" s="22">
        <v>3</v>
      </c>
      <c r="T891" s="22">
        <v>1</v>
      </c>
      <c r="U891" s="22">
        <v>4</v>
      </c>
      <c r="V891" s="22">
        <v>2</v>
      </c>
    </row>
    <row r="892" spans="2:22" x14ac:dyDescent="0.25">
      <c r="B892" s="22">
        <v>42</v>
      </c>
      <c r="C892" s="22">
        <v>0</v>
      </c>
      <c r="D892" s="22" t="s">
        <v>12</v>
      </c>
      <c r="E892" s="22" t="s">
        <v>13</v>
      </c>
      <c r="F892" s="22" t="s">
        <v>8</v>
      </c>
      <c r="G892" s="22">
        <v>4</v>
      </c>
      <c r="H892" s="22" t="s">
        <v>9</v>
      </c>
      <c r="I892" s="22">
        <v>4</v>
      </c>
      <c r="J892" s="22">
        <v>2</v>
      </c>
      <c r="K892" s="22">
        <v>1</v>
      </c>
      <c r="L892" s="22" t="s">
        <v>10</v>
      </c>
      <c r="M892" s="22">
        <v>6272</v>
      </c>
      <c r="N892" s="22" t="s">
        <v>11</v>
      </c>
      <c r="O892" s="22">
        <v>10</v>
      </c>
      <c r="P892" s="22">
        <v>4</v>
      </c>
      <c r="Q892" s="22">
        <v>4</v>
      </c>
      <c r="R892" s="22">
        <f t="shared" si="18"/>
        <v>6</v>
      </c>
      <c r="S892" s="22">
        <v>3</v>
      </c>
      <c r="T892" s="22">
        <v>0</v>
      </c>
      <c r="U892" s="22">
        <v>3</v>
      </c>
      <c r="V892" s="22">
        <v>2</v>
      </c>
    </row>
    <row r="893" spans="2:22" x14ac:dyDescent="0.25">
      <c r="B893" s="22">
        <v>60</v>
      </c>
      <c r="C893" s="22">
        <v>0</v>
      </c>
      <c r="D893" s="22" t="s">
        <v>0</v>
      </c>
      <c r="E893" s="22" t="s">
        <v>1</v>
      </c>
      <c r="F893" s="22" t="s">
        <v>14</v>
      </c>
      <c r="G893" s="22">
        <v>2</v>
      </c>
      <c r="H893" s="22" t="s">
        <v>9</v>
      </c>
      <c r="I893" s="22">
        <v>4</v>
      </c>
      <c r="J893" s="22">
        <v>2</v>
      </c>
      <c r="K893" s="22">
        <v>4</v>
      </c>
      <c r="L893" s="22" t="s">
        <v>15</v>
      </c>
      <c r="M893" s="22">
        <v>5220</v>
      </c>
      <c r="N893" s="22" t="s">
        <v>5</v>
      </c>
      <c r="O893" s="22">
        <v>12</v>
      </c>
      <c r="P893" s="22">
        <v>3</v>
      </c>
      <c r="Q893" s="22">
        <v>11</v>
      </c>
      <c r="R893" s="22">
        <f t="shared" si="18"/>
        <v>1</v>
      </c>
      <c r="S893" s="22">
        <v>7</v>
      </c>
      <c r="T893" s="22">
        <v>1</v>
      </c>
      <c r="U893" s="22">
        <v>9</v>
      </c>
      <c r="V893" s="22">
        <v>7</v>
      </c>
    </row>
    <row r="894" spans="2:22" x14ac:dyDescent="0.25">
      <c r="B894" s="22">
        <v>32</v>
      </c>
      <c r="C894" s="22">
        <v>0</v>
      </c>
      <c r="D894" s="22" t="s">
        <v>6</v>
      </c>
      <c r="E894" s="22" t="s">
        <v>7</v>
      </c>
      <c r="F894" s="22" t="s">
        <v>20</v>
      </c>
      <c r="G894" s="22">
        <v>3</v>
      </c>
      <c r="H894" s="22" t="s">
        <v>3</v>
      </c>
      <c r="I894" s="22">
        <v>2</v>
      </c>
      <c r="J894" s="22">
        <v>1</v>
      </c>
      <c r="K894" s="22">
        <v>2</v>
      </c>
      <c r="L894" s="22" t="s">
        <v>10</v>
      </c>
      <c r="M894" s="22">
        <v>2743</v>
      </c>
      <c r="N894" s="22" t="s">
        <v>11</v>
      </c>
      <c r="O894" s="22">
        <v>2</v>
      </c>
      <c r="P894" s="22">
        <v>3</v>
      </c>
      <c r="Q894" s="22">
        <v>2</v>
      </c>
      <c r="R894" s="22">
        <f t="shared" si="18"/>
        <v>0</v>
      </c>
      <c r="S894" s="22">
        <v>2</v>
      </c>
      <c r="T894" s="22">
        <v>2</v>
      </c>
      <c r="U894" s="22">
        <v>2</v>
      </c>
      <c r="V894" s="22">
        <v>13</v>
      </c>
    </row>
    <row r="895" spans="2:22" x14ac:dyDescent="0.25">
      <c r="B895" s="22">
        <v>32</v>
      </c>
      <c r="C895" s="22">
        <v>0</v>
      </c>
      <c r="D895" s="22" t="s">
        <v>6</v>
      </c>
      <c r="E895" s="22" t="s">
        <v>7</v>
      </c>
      <c r="F895" s="22" t="s">
        <v>2</v>
      </c>
      <c r="G895" s="22">
        <v>4</v>
      </c>
      <c r="H895" s="22" t="s">
        <v>3</v>
      </c>
      <c r="I895" s="22">
        <v>3</v>
      </c>
      <c r="J895" s="22">
        <v>2</v>
      </c>
      <c r="K895" s="22">
        <v>3</v>
      </c>
      <c r="L895" s="22" t="s">
        <v>4</v>
      </c>
      <c r="M895" s="22">
        <v>4998</v>
      </c>
      <c r="N895" s="22" t="s">
        <v>5</v>
      </c>
      <c r="O895" s="22">
        <v>10</v>
      </c>
      <c r="P895" s="22">
        <v>3</v>
      </c>
      <c r="Q895" s="22">
        <v>8</v>
      </c>
      <c r="R895" s="22">
        <f t="shared" si="18"/>
        <v>2</v>
      </c>
      <c r="S895" s="22">
        <v>7</v>
      </c>
      <c r="T895" s="22">
        <v>0</v>
      </c>
      <c r="U895" s="22">
        <v>7</v>
      </c>
      <c r="V895" s="22">
        <v>2</v>
      </c>
    </row>
    <row r="896" spans="2:22" x14ac:dyDescent="0.25">
      <c r="B896" s="22">
        <v>36</v>
      </c>
      <c r="C896" s="22">
        <v>0</v>
      </c>
      <c r="D896" s="22" t="s">
        <v>0</v>
      </c>
      <c r="E896" s="22" t="s">
        <v>7</v>
      </c>
      <c r="F896" s="22" t="s">
        <v>17</v>
      </c>
      <c r="G896" s="22">
        <v>3</v>
      </c>
      <c r="H896" s="22" t="s">
        <v>3</v>
      </c>
      <c r="I896" s="22">
        <v>1</v>
      </c>
      <c r="J896" s="22">
        <v>3</v>
      </c>
      <c r="K896" s="22">
        <v>1</v>
      </c>
      <c r="L896" s="22" t="s">
        <v>15</v>
      </c>
      <c r="M896" s="22">
        <v>10252</v>
      </c>
      <c r="N896" s="22" t="s">
        <v>5</v>
      </c>
      <c r="O896" s="22">
        <v>17</v>
      </c>
      <c r="P896" s="22">
        <v>3</v>
      </c>
      <c r="Q896" s="22">
        <v>7</v>
      </c>
      <c r="R896" s="22">
        <f t="shared" si="18"/>
        <v>10</v>
      </c>
      <c r="S896" s="22">
        <v>7</v>
      </c>
      <c r="T896" s="22">
        <v>7</v>
      </c>
      <c r="U896" s="22">
        <v>7</v>
      </c>
      <c r="V896" s="22">
        <v>1</v>
      </c>
    </row>
    <row r="897" spans="2:22" x14ac:dyDescent="0.25">
      <c r="B897" s="22">
        <v>33</v>
      </c>
      <c r="C897" s="22">
        <v>0</v>
      </c>
      <c r="D897" s="22" t="s">
        <v>0</v>
      </c>
      <c r="E897" s="22" t="s">
        <v>7</v>
      </c>
      <c r="F897" s="22" t="s">
        <v>8</v>
      </c>
      <c r="G897" s="22">
        <v>1</v>
      </c>
      <c r="H897" s="22" t="s">
        <v>9</v>
      </c>
      <c r="I897" s="22">
        <v>3</v>
      </c>
      <c r="J897" s="22">
        <v>1</v>
      </c>
      <c r="K897" s="22">
        <v>4</v>
      </c>
      <c r="L897" s="22" t="s">
        <v>10</v>
      </c>
      <c r="M897" s="22">
        <v>2781</v>
      </c>
      <c r="N897" s="22" t="s">
        <v>11</v>
      </c>
      <c r="O897" s="22">
        <v>15</v>
      </c>
      <c r="P897" s="22">
        <v>3</v>
      </c>
      <c r="Q897" s="22">
        <v>14</v>
      </c>
      <c r="R897" s="22">
        <f t="shared" si="18"/>
        <v>1</v>
      </c>
      <c r="S897" s="22">
        <v>10</v>
      </c>
      <c r="T897" s="22">
        <v>4</v>
      </c>
      <c r="U897" s="22">
        <v>10</v>
      </c>
      <c r="V897" s="22">
        <v>9</v>
      </c>
    </row>
    <row r="898" spans="2:22" x14ac:dyDescent="0.25">
      <c r="B898" s="22">
        <v>40</v>
      </c>
      <c r="C898" s="22">
        <v>0</v>
      </c>
      <c r="D898" s="22" t="s">
        <v>0</v>
      </c>
      <c r="E898" s="22" t="s">
        <v>1</v>
      </c>
      <c r="F898" s="22" t="s">
        <v>17</v>
      </c>
      <c r="G898" s="22">
        <v>2</v>
      </c>
      <c r="H898" s="22" t="s">
        <v>3</v>
      </c>
      <c r="I898" s="22">
        <v>2</v>
      </c>
      <c r="J898" s="22">
        <v>2</v>
      </c>
      <c r="K898" s="22">
        <v>2</v>
      </c>
      <c r="L898" s="22" t="s">
        <v>15</v>
      </c>
      <c r="M898" s="22">
        <v>6852</v>
      </c>
      <c r="N898" s="22" t="s">
        <v>11</v>
      </c>
      <c r="O898" s="22">
        <v>7</v>
      </c>
      <c r="P898" s="22">
        <v>4</v>
      </c>
      <c r="Q898" s="22">
        <v>5</v>
      </c>
      <c r="R898" s="22">
        <f t="shared" si="18"/>
        <v>2</v>
      </c>
      <c r="S898" s="22">
        <v>1</v>
      </c>
      <c r="T898" s="22">
        <v>1</v>
      </c>
      <c r="U898" s="22">
        <v>3</v>
      </c>
      <c r="V898" s="22">
        <v>10</v>
      </c>
    </row>
    <row r="899" spans="2:22" x14ac:dyDescent="0.25">
      <c r="B899" s="22">
        <v>25</v>
      </c>
      <c r="C899" s="22">
        <v>0</v>
      </c>
      <c r="D899" s="22" t="s">
        <v>0</v>
      </c>
      <c r="E899" s="22" t="s">
        <v>1</v>
      </c>
      <c r="F899" s="22" t="s">
        <v>2</v>
      </c>
      <c r="G899" s="22">
        <v>3</v>
      </c>
      <c r="H899" s="22" t="s">
        <v>9</v>
      </c>
      <c r="I899" s="22">
        <v>3</v>
      </c>
      <c r="J899" s="22">
        <v>2</v>
      </c>
      <c r="K899" s="22">
        <v>4</v>
      </c>
      <c r="L899" s="22" t="s">
        <v>4</v>
      </c>
      <c r="M899" s="22">
        <v>4950</v>
      </c>
      <c r="N899" s="22" t="s">
        <v>11</v>
      </c>
      <c r="O899" s="22">
        <v>5</v>
      </c>
      <c r="P899" s="22">
        <v>3</v>
      </c>
      <c r="Q899" s="22">
        <v>4</v>
      </c>
      <c r="R899" s="22">
        <f t="shared" si="18"/>
        <v>1</v>
      </c>
      <c r="S899" s="22">
        <v>3</v>
      </c>
      <c r="T899" s="22">
        <v>1</v>
      </c>
      <c r="U899" s="22">
        <v>1</v>
      </c>
      <c r="V899" s="22">
        <v>10</v>
      </c>
    </row>
    <row r="900" spans="2:22" x14ac:dyDescent="0.25">
      <c r="B900" s="22">
        <v>30</v>
      </c>
      <c r="C900" s="22">
        <v>0</v>
      </c>
      <c r="D900" s="22" t="s">
        <v>0</v>
      </c>
      <c r="E900" s="22" t="s">
        <v>7</v>
      </c>
      <c r="F900" s="22" t="s">
        <v>8</v>
      </c>
      <c r="G900" s="22">
        <v>4</v>
      </c>
      <c r="H900" s="22" t="s">
        <v>9</v>
      </c>
      <c r="I900" s="22">
        <v>3</v>
      </c>
      <c r="J900" s="22">
        <v>1</v>
      </c>
      <c r="K900" s="22">
        <v>2</v>
      </c>
      <c r="L900" s="22" t="s">
        <v>10</v>
      </c>
      <c r="M900" s="22">
        <v>3579</v>
      </c>
      <c r="N900" s="22" t="s">
        <v>5</v>
      </c>
      <c r="O900" s="22">
        <v>12</v>
      </c>
      <c r="P900" s="22">
        <v>3</v>
      </c>
      <c r="Q900" s="22">
        <v>11</v>
      </c>
      <c r="R900" s="22">
        <f t="shared" si="18"/>
        <v>1</v>
      </c>
      <c r="S900" s="22">
        <v>9</v>
      </c>
      <c r="T900" s="22">
        <v>5</v>
      </c>
      <c r="U900" s="22">
        <v>7</v>
      </c>
      <c r="V900" s="22">
        <v>1</v>
      </c>
    </row>
    <row r="901" spans="2:22" x14ac:dyDescent="0.25">
      <c r="B901" s="22">
        <v>42</v>
      </c>
      <c r="C901" s="22">
        <v>0</v>
      </c>
      <c r="D901" s="22" t="s">
        <v>6</v>
      </c>
      <c r="E901" s="22" t="s">
        <v>7</v>
      </c>
      <c r="F901" s="22" t="s">
        <v>8</v>
      </c>
      <c r="G901" s="22">
        <v>1</v>
      </c>
      <c r="H901" s="22" t="s">
        <v>3</v>
      </c>
      <c r="I901" s="22">
        <v>3</v>
      </c>
      <c r="J901" s="22">
        <v>3</v>
      </c>
      <c r="K901" s="22">
        <v>1</v>
      </c>
      <c r="L901" s="22" t="s">
        <v>10</v>
      </c>
      <c r="M901" s="22">
        <v>13191</v>
      </c>
      <c r="N901" s="22" t="s">
        <v>5</v>
      </c>
      <c r="O901" s="22">
        <v>20</v>
      </c>
      <c r="P901" s="22">
        <v>3</v>
      </c>
      <c r="Q901" s="22">
        <v>1</v>
      </c>
      <c r="R901" s="22">
        <f t="shared" si="18"/>
        <v>19</v>
      </c>
      <c r="S901" s="22">
        <v>0</v>
      </c>
      <c r="T901" s="22">
        <v>0</v>
      </c>
      <c r="U901" s="22">
        <v>0</v>
      </c>
      <c r="V901" s="22">
        <v>26</v>
      </c>
    </row>
    <row r="902" spans="2:22" x14ac:dyDescent="0.25">
      <c r="B902" s="22">
        <v>35</v>
      </c>
      <c r="C902" s="22">
        <v>0</v>
      </c>
      <c r="D902" s="22" t="s">
        <v>12</v>
      </c>
      <c r="E902" s="22" t="s">
        <v>1</v>
      </c>
      <c r="F902" s="22" t="s">
        <v>14</v>
      </c>
      <c r="G902" s="22">
        <v>3</v>
      </c>
      <c r="H902" s="22" t="s">
        <v>3</v>
      </c>
      <c r="I902" s="22">
        <v>2</v>
      </c>
      <c r="J902" s="22">
        <v>3</v>
      </c>
      <c r="K902" s="22">
        <v>4</v>
      </c>
      <c r="L902" s="22" t="s">
        <v>10</v>
      </c>
      <c r="M902" s="22">
        <v>10377</v>
      </c>
      <c r="N902" s="22" t="s">
        <v>5</v>
      </c>
      <c r="O902" s="22">
        <v>16</v>
      </c>
      <c r="P902" s="22">
        <v>2</v>
      </c>
      <c r="Q902" s="22">
        <v>13</v>
      </c>
      <c r="R902" s="22">
        <f t="shared" si="18"/>
        <v>3</v>
      </c>
      <c r="S902" s="22">
        <v>2</v>
      </c>
      <c r="T902" s="22">
        <v>4</v>
      </c>
      <c r="U902" s="22">
        <v>12</v>
      </c>
      <c r="V902" s="22">
        <v>8</v>
      </c>
    </row>
    <row r="903" spans="2:22" x14ac:dyDescent="0.25">
      <c r="B903" s="22">
        <v>27</v>
      </c>
      <c r="C903" s="22">
        <v>0</v>
      </c>
      <c r="D903" s="22" t="s">
        <v>0</v>
      </c>
      <c r="E903" s="22" t="s">
        <v>7</v>
      </c>
      <c r="F903" s="22" t="s">
        <v>2</v>
      </c>
      <c r="G903" s="22">
        <v>1</v>
      </c>
      <c r="H903" s="22" t="s">
        <v>9</v>
      </c>
      <c r="I903" s="22">
        <v>3</v>
      </c>
      <c r="J903" s="22">
        <v>1</v>
      </c>
      <c r="K903" s="22">
        <v>1</v>
      </c>
      <c r="L903" s="22" t="s">
        <v>10</v>
      </c>
      <c r="M903" s="22">
        <v>2235</v>
      </c>
      <c r="N903" s="22" t="s">
        <v>5</v>
      </c>
      <c r="O903" s="22">
        <v>9</v>
      </c>
      <c r="P903" s="22">
        <v>2</v>
      </c>
      <c r="Q903" s="22">
        <v>9</v>
      </c>
      <c r="R903" s="22">
        <f t="shared" si="18"/>
        <v>0</v>
      </c>
      <c r="S903" s="22">
        <v>7</v>
      </c>
      <c r="T903" s="22">
        <v>6</v>
      </c>
      <c r="U903" s="22">
        <v>8</v>
      </c>
      <c r="V903" s="22">
        <v>14</v>
      </c>
    </row>
    <row r="904" spans="2:22" x14ac:dyDescent="0.25">
      <c r="B904" s="22">
        <v>54</v>
      </c>
      <c r="C904" s="22">
        <v>0</v>
      </c>
      <c r="D904" s="22" t="s">
        <v>6</v>
      </c>
      <c r="E904" s="22" t="s">
        <v>7</v>
      </c>
      <c r="F904" s="22" t="s">
        <v>2</v>
      </c>
      <c r="G904" s="22">
        <v>4</v>
      </c>
      <c r="H904" s="22" t="s">
        <v>3</v>
      </c>
      <c r="I904" s="22">
        <v>3</v>
      </c>
      <c r="J904" s="22">
        <v>3</v>
      </c>
      <c r="K904" s="22">
        <v>3</v>
      </c>
      <c r="L904" s="22" t="s">
        <v>15</v>
      </c>
      <c r="M904" s="22">
        <v>10502</v>
      </c>
      <c r="N904" s="22" t="s">
        <v>11</v>
      </c>
      <c r="O904" s="22">
        <v>33</v>
      </c>
      <c r="P904" s="22">
        <v>1</v>
      </c>
      <c r="Q904" s="22">
        <v>5</v>
      </c>
      <c r="R904" s="22">
        <f t="shared" si="18"/>
        <v>28</v>
      </c>
      <c r="S904" s="22">
        <v>4</v>
      </c>
      <c r="T904" s="22">
        <v>1</v>
      </c>
      <c r="U904" s="22">
        <v>4</v>
      </c>
      <c r="V904" s="22">
        <v>1</v>
      </c>
    </row>
    <row r="905" spans="2:22" x14ac:dyDescent="0.25">
      <c r="B905" s="22">
        <v>44</v>
      </c>
      <c r="C905" s="22">
        <v>0</v>
      </c>
      <c r="D905" s="22" t="s">
        <v>0</v>
      </c>
      <c r="E905" s="22" t="s">
        <v>7</v>
      </c>
      <c r="F905" s="22" t="s">
        <v>2</v>
      </c>
      <c r="G905" s="22">
        <v>1</v>
      </c>
      <c r="H905" s="22" t="s">
        <v>3</v>
      </c>
      <c r="I905" s="22">
        <v>4</v>
      </c>
      <c r="J905" s="22">
        <v>1</v>
      </c>
      <c r="K905" s="22">
        <v>4</v>
      </c>
      <c r="L905" s="22" t="s">
        <v>10</v>
      </c>
      <c r="M905" s="22">
        <v>2011</v>
      </c>
      <c r="N905" s="22" t="s">
        <v>11</v>
      </c>
      <c r="O905" s="22">
        <v>10</v>
      </c>
      <c r="P905" s="22">
        <v>3</v>
      </c>
      <c r="Q905" s="22">
        <v>10</v>
      </c>
      <c r="R905" s="22">
        <f t="shared" si="18"/>
        <v>0</v>
      </c>
      <c r="S905" s="22">
        <v>5</v>
      </c>
      <c r="T905" s="22">
        <v>7</v>
      </c>
      <c r="U905" s="22">
        <v>7</v>
      </c>
      <c r="V905" s="22">
        <v>2</v>
      </c>
    </row>
    <row r="906" spans="2:22" x14ac:dyDescent="0.25">
      <c r="B906" s="22">
        <v>19</v>
      </c>
      <c r="C906" s="22">
        <v>1</v>
      </c>
      <c r="D906" s="22" t="s">
        <v>12</v>
      </c>
      <c r="E906" s="22" t="s">
        <v>7</v>
      </c>
      <c r="F906" s="22" t="s">
        <v>8</v>
      </c>
      <c r="G906" s="22">
        <v>1</v>
      </c>
      <c r="H906" s="22" t="s">
        <v>3</v>
      </c>
      <c r="I906" s="22">
        <v>2</v>
      </c>
      <c r="J906" s="22">
        <v>1</v>
      </c>
      <c r="K906" s="22">
        <v>2</v>
      </c>
      <c r="L906" s="22" t="s">
        <v>4</v>
      </c>
      <c r="M906" s="22">
        <v>1859</v>
      </c>
      <c r="N906" s="22" t="s">
        <v>5</v>
      </c>
      <c r="O906" s="22">
        <v>1</v>
      </c>
      <c r="P906" s="22">
        <v>4</v>
      </c>
      <c r="Q906" s="22">
        <v>1</v>
      </c>
      <c r="R906" s="22">
        <f t="shared" si="18"/>
        <v>0</v>
      </c>
      <c r="S906" s="22">
        <v>1</v>
      </c>
      <c r="T906" s="22">
        <v>0</v>
      </c>
      <c r="U906" s="22">
        <v>0</v>
      </c>
      <c r="V906" s="22">
        <v>10</v>
      </c>
    </row>
    <row r="907" spans="2:22" x14ac:dyDescent="0.25">
      <c r="B907" s="22">
        <v>29</v>
      </c>
      <c r="C907" s="22">
        <v>0</v>
      </c>
      <c r="D907" s="22" t="s">
        <v>0</v>
      </c>
      <c r="E907" s="22" t="s">
        <v>7</v>
      </c>
      <c r="F907" s="22" t="s">
        <v>2</v>
      </c>
      <c r="G907" s="22">
        <v>1</v>
      </c>
      <c r="H907" s="22" t="s">
        <v>3</v>
      </c>
      <c r="I907" s="22">
        <v>3</v>
      </c>
      <c r="J907" s="22">
        <v>1</v>
      </c>
      <c r="K907" s="22">
        <v>4</v>
      </c>
      <c r="L907" s="22" t="s">
        <v>15</v>
      </c>
      <c r="M907" s="22">
        <v>3760</v>
      </c>
      <c r="N907" s="22" t="s">
        <v>11</v>
      </c>
      <c r="O907" s="22">
        <v>3</v>
      </c>
      <c r="P907" s="22">
        <v>3</v>
      </c>
      <c r="Q907" s="22">
        <v>3</v>
      </c>
      <c r="R907" s="22">
        <f t="shared" si="18"/>
        <v>0</v>
      </c>
      <c r="S907" s="22">
        <v>2</v>
      </c>
      <c r="T907" s="22">
        <v>1</v>
      </c>
      <c r="U907" s="22">
        <v>2</v>
      </c>
      <c r="V907" s="22">
        <v>1</v>
      </c>
    </row>
    <row r="908" spans="2:22" x14ac:dyDescent="0.25">
      <c r="B908" s="22">
        <v>54</v>
      </c>
      <c r="C908" s="22">
        <v>0</v>
      </c>
      <c r="D908" s="22" t="s">
        <v>0</v>
      </c>
      <c r="E908" s="22" t="s">
        <v>7</v>
      </c>
      <c r="F908" s="22" t="s">
        <v>2</v>
      </c>
      <c r="G908" s="22">
        <v>4</v>
      </c>
      <c r="H908" s="22" t="s">
        <v>9</v>
      </c>
      <c r="I908" s="22">
        <v>3</v>
      </c>
      <c r="J908" s="22">
        <v>4</v>
      </c>
      <c r="K908" s="22">
        <v>4</v>
      </c>
      <c r="L908" s="22" t="s">
        <v>10</v>
      </c>
      <c r="M908" s="22">
        <v>17779</v>
      </c>
      <c r="N908" s="22" t="s">
        <v>11</v>
      </c>
      <c r="O908" s="22">
        <v>36</v>
      </c>
      <c r="P908" s="22">
        <v>3</v>
      </c>
      <c r="Q908" s="22">
        <v>10</v>
      </c>
      <c r="R908" s="22">
        <f t="shared" si="18"/>
        <v>26</v>
      </c>
      <c r="S908" s="22">
        <v>9</v>
      </c>
      <c r="T908" s="22">
        <v>0</v>
      </c>
      <c r="U908" s="22">
        <v>9</v>
      </c>
      <c r="V908" s="22">
        <v>3</v>
      </c>
    </row>
    <row r="909" spans="2:22" x14ac:dyDescent="0.25">
      <c r="B909" s="22">
        <v>31</v>
      </c>
      <c r="C909" s="22">
        <v>0</v>
      </c>
      <c r="D909" s="22" t="s">
        <v>0</v>
      </c>
      <c r="E909" s="22" t="s">
        <v>7</v>
      </c>
      <c r="F909" s="22" t="s">
        <v>8</v>
      </c>
      <c r="G909" s="22">
        <v>3</v>
      </c>
      <c r="H909" s="22" t="s">
        <v>9</v>
      </c>
      <c r="I909" s="22">
        <v>3</v>
      </c>
      <c r="J909" s="22">
        <v>2</v>
      </c>
      <c r="K909" s="22">
        <v>1</v>
      </c>
      <c r="L909" s="22" t="s">
        <v>10</v>
      </c>
      <c r="M909" s="22">
        <v>6833</v>
      </c>
      <c r="N909" s="22" t="s">
        <v>5</v>
      </c>
      <c r="O909" s="22">
        <v>6</v>
      </c>
      <c r="P909" s="22">
        <v>2</v>
      </c>
      <c r="Q909" s="22">
        <v>6</v>
      </c>
      <c r="R909" s="22">
        <f t="shared" si="18"/>
        <v>0</v>
      </c>
      <c r="S909" s="22">
        <v>5</v>
      </c>
      <c r="T909" s="22">
        <v>0</v>
      </c>
      <c r="U909" s="22">
        <v>1</v>
      </c>
      <c r="V909" s="22">
        <v>11</v>
      </c>
    </row>
    <row r="910" spans="2:22" x14ac:dyDescent="0.25">
      <c r="B910" s="22">
        <v>31</v>
      </c>
      <c r="C910" s="22">
        <v>0</v>
      </c>
      <c r="D910" s="22" t="s">
        <v>0</v>
      </c>
      <c r="E910" s="22" t="s">
        <v>7</v>
      </c>
      <c r="F910" s="22" t="s">
        <v>8</v>
      </c>
      <c r="G910" s="22">
        <v>3</v>
      </c>
      <c r="H910" s="22" t="s">
        <v>3</v>
      </c>
      <c r="I910" s="22">
        <v>2</v>
      </c>
      <c r="J910" s="22">
        <v>2</v>
      </c>
      <c r="K910" s="22">
        <v>1</v>
      </c>
      <c r="L910" s="22" t="s">
        <v>4</v>
      </c>
      <c r="M910" s="22">
        <v>6812</v>
      </c>
      <c r="N910" s="22" t="s">
        <v>11</v>
      </c>
      <c r="O910" s="22">
        <v>10</v>
      </c>
      <c r="P910" s="22">
        <v>3</v>
      </c>
      <c r="Q910" s="22">
        <v>10</v>
      </c>
      <c r="R910" s="22">
        <f t="shared" si="18"/>
        <v>0</v>
      </c>
      <c r="S910" s="22">
        <v>9</v>
      </c>
      <c r="T910" s="22">
        <v>1</v>
      </c>
      <c r="U910" s="22">
        <v>8</v>
      </c>
      <c r="V910" s="22">
        <v>24</v>
      </c>
    </row>
    <row r="911" spans="2:22" x14ac:dyDescent="0.25">
      <c r="B911" s="22">
        <v>59</v>
      </c>
      <c r="C911" s="22">
        <v>0</v>
      </c>
      <c r="D911" s="22" t="s">
        <v>0</v>
      </c>
      <c r="E911" s="22" t="s">
        <v>1</v>
      </c>
      <c r="F911" s="22" t="s">
        <v>2</v>
      </c>
      <c r="G911" s="22">
        <v>3</v>
      </c>
      <c r="H911" s="22" t="s">
        <v>3</v>
      </c>
      <c r="I911" s="22">
        <v>2</v>
      </c>
      <c r="J911" s="22">
        <v>2</v>
      </c>
      <c r="K911" s="22">
        <v>4</v>
      </c>
      <c r="L911" s="22" t="s">
        <v>4</v>
      </c>
      <c r="M911" s="22">
        <v>5171</v>
      </c>
      <c r="N911" s="22" t="s">
        <v>11</v>
      </c>
      <c r="O911" s="22">
        <v>13</v>
      </c>
      <c r="P911" s="22">
        <v>3</v>
      </c>
      <c r="Q911" s="22">
        <v>6</v>
      </c>
      <c r="R911" s="22">
        <f t="shared" ref="R911:R974" si="19">O911-Q911</f>
        <v>7</v>
      </c>
      <c r="S911" s="22">
        <v>1</v>
      </c>
      <c r="T911" s="22">
        <v>0</v>
      </c>
      <c r="U911" s="22">
        <v>5</v>
      </c>
      <c r="V911" s="22">
        <v>3</v>
      </c>
    </row>
    <row r="912" spans="2:22" x14ac:dyDescent="0.25">
      <c r="B912" s="22">
        <v>43</v>
      </c>
      <c r="C912" s="22">
        <v>0</v>
      </c>
      <c r="D912" s="22" t="s">
        <v>0</v>
      </c>
      <c r="E912" s="22" t="s">
        <v>7</v>
      </c>
      <c r="F912" s="22" t="s">
        <v>2</v>
      </c>
      <c r="G912" s="22">
        <v>3</v>
      </c>
      <c r="H912" s="22" t="s">
        <v>9</v>
      </c>
      <c r="I912" s="22">
        <v>1</v>
      </c>
      <c r="J912" s="22">
        <v>5</v>
      </c>
      <c r="K912" s="22">
        <v>4</v>
      </c>
      <c r="L912" s="22" t="s">
        <v>10</v>
      </c>
      <c r="M912" s="22">
        <v>19740</v>
      </c>
      <c r="N912" s="22" t="s">
        <v>11</v>
      </c>
      <c r="O912" s="22">
        <v>25</v>
      </c>
      <c r="P912" s="22">
        <v>3</v>
      </c>
      <c r="Q912" s="22">
        <v>8</v>
      </c>
      <c r="R912" s="22">
        <f t="shared" si="19"/>
        <v>17</v>
      </c>
      <c r="S912" s="22">
        <v>7</v>
      </c>
      <c r="T912" s="22">
        <v>0</v>
      </c>
      <c r="U912" s="22">
        <v>7</v>
      </c>
      <c r="V912" s="22">
        <v>3</v>
      </c>
    </row>
    <row r="913" spans="2:22" x14ac:dyDescent="0.25">
      <c r="B913" s="22">
        <v>49</v>
      </c>
      <c r="C913" s="22">
        <v>0</v>
      </c>
      <c r="D913" s="22" t="s">
        <v>0</v>
      </c>
      <c r="E913" s="22" t="s">
        <v>7</v>
      </c>
      <c r="F913" s="22" t="s">
        <v>8</v>
      </c>
      <c r="G913" s="22">
        <v>1</v>
      </c>
      <c r="H913" s="22" t="s">
        <v>9</v>
      </c>
      <c r="I913" s="22">
        <v>2</v>
      </c>
      <c r="J913" s="22">
        <v>5</v>
      </c>
      <c r="K913" s="22">
        <v>3</v>
      </c>
      <c r="L913" s="22" t="s">
        <v>10</v>
      </c>
      <c r="M913" s="22">
        <v>18711</v>
      </c>
      <c r="N913" s="22" t="s">
        <v>11</v>
      </c>
      <c r="O913" s="22">
        <v>23</v>
      </c>
      <c r="P913" s="22">
        <v>4</v>
      </c>
      <c r="Q913" s="22">
        <v>1</v>
      </c>
      <c r="R913" s="22">
        <f t="shared" si="19"/>
        <v>22</v>
      </c>
      <c r="S913" s="22">
        <v>0</v>
      </c>
      <c r="T913" s="22">
        <v>0</v>
      </c>
      <c r="U913" s="22">
        <v>0</v>
      </c>
      <c r="V913" s="22">
        <v>4</v>
      </c>
    </row>
    <row r="914" spans="2:22" x14ac:dyDescent="0.25">
      <c r="B914" s="22">
        <v>36</v>
      </c>
      <c r="C914" s="22">
        <v>0</v>
      </c>
      <c r="D914" s="22" t="s">
        <v>6</v>
      </c>
      <c r="E914" s="22" t="s">
        <v>7</v>
      </c>
      <c r="F914" s="22" t="s">
        <v>17</v>
      </c>
      <c r="G914" s="22">
        <v>3</v>
      </c>
      <c r="H914" s="22" t="s">
        <v>9</v>
      </c>
      <c r="I914" s="22">
        <v>3</v>
      </c>
      <c r="J914" s="22">
        <v>1</v>
      </c>
      <c r="K914" s="22">
        <v>2</v>
      </c>
      <c r="L914" s="22" t="s">
        <v>10</v>
      </c>
      <c r="M914" s="22">
        <v>3692</v>
      </c>
      <c r="N914" s="22" t="s">
        <v>11</v>
      </c>
      <c r="O914" s="22">
        <v>12</v>
      </c>
      <c r="P914" s="22">
        <v>2</v>
      </c>
      <c r="Q914" s="22">
        <v>11</v>
      </c>
      <c r="R914" s="22">
        <f t="shared" si="19"/>
        <v>1</v>
      </c>
      <c r="S914" s="22">
        <v>10</v>
      </c>
      <c r="T914" s="22">
        <v>0</v>
      </c>
      <c r="U914" s="22">
        <v>7</v>
      </c>
      <c r="V914" s="22">
        <v>3</v>
      </c>
    </row>
    <row r="915" spans="2:22" x14ac:dyDescent="0.25">
      <c r="B915" s="22">
        <v>48</v>
      </c>
      <c r="C915" s="22">
        <v>0</v>
      </c>
      <c r="D915" s="22" t="s">
        <v>0</v>
      </c>
      <c r="E915" s="22" t="s">
        <v>7</v>
      </c>
      <c r="F915" s="22" t="s">
        <v>17</v>
      </c>
      <c r="G915" s="22">
        <v>4</v>
      </c>
      <c r="H915" s="22" t="s">
        <v>9</v>
      </c>
      <c r="I915" s="22">
        <v>4</v>
      </c>
      <c r="J915" s="22">
        <v>1</v>
      </c>
      <c r="K915" s="22">
        <v>2</v>
      </c>
      <c r="L915" s="22" t="s">
        <v>4</v>
      </c>
      <c r="M915" s="22">
        <v>2559</v>
      </c>
      <c r="N915" s="22" t="s">
        <v>11</v>
      </c>
      <c r="O915" s="22">
        <v>7</v>
      </c>
      <c r="P915" s="22">
        <v>2</v>
      </c>
      <c r="Q915" s="22">
        <v>1</v>
      </c>
      <c r="R915" s="22">
        <f t="shared" si="19"/>
        <v>6</v>
      </c>
      <c r="S915" s="22">
        <v>0</v>
      </c>
      <c r="T915" s="22">
        <v>0</v>
      </c>
      <c r="U915" s="22">
        <v>0</v>
      </c>
      <c r="V915" s="22">
        <v>2</v>
      </c>
    </row>
    <row r="916" spans="2:22" x14ac:dyDescent="0.25">
      <c r="B916" s="22">
        <v>27</v>
      </c>
      <c r="C916" s="22">
        <v>0</v>
      </c>
      <c r="D916" s="22" t="s">
        <v>0</v>
      </c>
      <c r="E916" s="22" t="s">
        <v>7</v>
      </c>
      <c r="F916" s="22" t="s">
        <v>2</v>
      </c>
      <c r="G916" s="22">
        <v>1</v>
      </c>
      <c r="H916" s="22" t="s">
        <v>9</v>
      </c>
      <c r="I916" s="22">
        <v>3</v>
      </c>
      <c r="J916" s="22">
        <v>1</v>
      </c>
      <c r="K916" s="22">
        <v>3</v>
      </c>
      <c r="L916" s="22" t="s">
        <v>15</v>
      </c>
      <c r="M916" s="22">
        <v>2517</v>
      </c>
      <c r="N916" s="22" t="s">
        <v>11</v>
      </c>
      <c r="O916" s="22">
        <v>5</v>
      </c>
      <c r="P916" s="22">
        <v>3</v>
      </c>
      <c r="Q916" s="22">
        <v>5</v>
      </c>
      <c r="R916" s="22">
        <f t="shared" si="19"/>
        <v>0</v>
      </c>
      <c r="S916" s="22">
        <v>3</v>
      </c>
      <c r="T916" s="22">
        <v>0</v>
      </c>
      <c r="U916" s="22">
        <v>3</v>
      </c>
      <c r="V916" s="22">
        <v>4</v>
      </c>
    </row>
    <row r="917" spans="2:22" x14ac:dyDescent="0.25">
      <c r="B917" s="22">
        <v>29</v>
      </c>
      <c r="C917" s="22">
        <v>0</v>
      </c>
      <c r="D917" s="22" t="s">
        <v>0</v>
      </c>
      <c r="E917" s="22" t="s">
        <v>7</v>
      </c>
      <c r="F917" s="22" t="s">
        <v>2</v>
      </c>
      <c r="G917" s="22">
        <v>3</v>
      </c>
      <c r="H917" s="22" t="s">
        <v>9</v>
      </c>
      <c r="I917" s="22">
        <v>3</v>
      </c>
      <c r="J917" s="22">
        <v>2</v>
      </c>
      <c r="K917" s="22">
        <v>4</v>
      </c>
      <c r="L917" s="22" t="s">
        <v>15</v>
      </c>
      <c r="M917" s="22">
        <v>6623</v>
      </c>
      <c r="N917" s="22" t="s">
        <v>5</v>
      </c>
      <c r="O917" s="22">
        <v>6</v>
      </c>
      <c r="P917" s="22">
        <v>3</v>
      </c>
      <c r="Q917" s="22">
        <v>6</v>
      </c>
      <c r="R917" s="22">
        <f t="shared" si="19"/>
        <v>0</v>
      </c>
      <c r="S917" s="22">
        <v>0</v>
      </c>
      <c r="T917" s="22">
        <v>1</v>
      </c>
      <c r="U917" s="22">
        <v>0</v>
      </c>
      <c r="V917" s="22">
        <v>7</v>
      </c>
    </row>
    <row r="918" spans="2:22" x14ac:dyDescent="0.25">
      <c r="B918" s="22">
        <v>48</v>
      </c>
      <c r="C918" s="22">
        <v>0</v>
      </c>
      <c r="D918" s="22" t="s">
        <v>0</v>
      </c>
      <c r="E918" s="22" t="s">
        <v>7</v>
      </c>
      <c r="F918" s="22" t="s">
        <v>2</v>
      </c>
      <c r="G918" s="22">
        <v>4</v>
      </c>
      <c r="H918" s="22" t="s">
        <v>9</v>
      </c>
      <c r="I918" s="22">
        <v>2</v>
      </c>
      <c r="J918" s="22">
        <v>5</v>
      </c>
      <c r="K918" s="22">
        <v>4</v>
      </c>
      <c r="L918" s="22" t="s">
        <v>4</v>
      </c>
      <c r="M918" s="22">
        <v>18265</v>
      </c>
      <c r="N918" s="22" t="s">
        <v>11</v>
      </c>
      <c r="O918" s="22">
        <v>25</v>
      </c>
      <c r="P918" s="22">
        <v>4</v>
      </c>
      <c r="Q918" s="22">
        <v>1</v>
      </c>
      <c r="R918" s="22">
        <f t="shared" si="19"/>
        <v>24</v>
      </c>
      <c r="S918" s="22">
        <v>0</v>
      </c>
      <c r="T918" s="22">
        <v>0</v>
      </c>
      <c r="U918" s="22">
        <v>0</v>
      </c>
      <c r="V918" s="22">
        <v>1</v>
      </c>
    </row>
    <row r="919" spans="2:22" x14ac:dyDescent="0.25">
      <c r="B919" s="22">
        <v>29</v>
      </c>
      <c r="C919" s="22">
        <v>0</v>
      </c>
      <c r="D919" s="22" t="s">
        <v>0</v>
      </c>
      <c r="E919" s="22" t="s">
        <v>7</v>
      </c>
      <c r="F919" s="22" t="s">
        <v>2</v>
      </c>
      <c r="G919" s="22">
        <v>4</v>
      </c>
      <c r="H919" s="22" t="s">
        <v>3</v>
      </c>
      <c r="I919" s="22">
        <v>2</v>
      </c>
      <c r="J919" s="22">
        <v>4</v>
      </c>
      <c r="K919" s="22">
        <v>4</v>
      </c>
      <c r="L919" s="22" t="s">
        <v>15</v>
      </c>
      <c r="M919" s="22">
        <v>16124</v>
      </c>
      <c r="N919" s="22" t="s">
        <v>11</v>
      </c>
      <c r="O919" s="22">
        <v>9</v>
      </c>
      <c r="P919" s="22">
        <v>2</v>
      </c>
      <c r="Q919" s="22">
        <v>7</v>
      </c>
      <c r="R919" s="22">
        <f t="shared" si="19"/>
        <v>2</v>
      </c>
      <c r="S919" s="22">
        <v>7</v>
      </c>
      <c r="T919" s="22">
        <v>1</v>
      </c>
      <c r="U919" s="22">
        <v>7</v>
      </c>
      <c r="V919" s="22">
        <v>1</v>
      </c>
    </row>
    <row r="920" spans="2:22" x14ac:dyDescent="0.25">
      <c r="B920" s="22">
        <v>34</v>
      </c>
      <c r="C920" s="22">
        <v>0</v>
      </c>
      <c r="D920" s="22" t="s">
        <v>0</v>
      </c>
      <c r="E920" s="22" t="s">
        <v>7</v>
      </c>
      <c r="F920" s="22" t="s">
        <v>17</v>
      </c>
      <c r="G920" s="22">
        <v>3</v>
      </c>
      <c r="H920" s="22" t="s">
        <v>3</v>
      </c>
      <c r="I920" s="22">
        <v>4</v>
      </c>
      <c r="J920" s="22">
        <v>1</v>
      </c>
      <c r="K920" s="22">
        <v>3</v>
      </c>
      <c r="L920" s="22" t="s">
        <v>10</v>
      </c>
      <c r="M920" s="22">
        <v>2585</v>
      </c>
      <c r="N920" s="22" t="s">
        <v>11</v>
      </c>
      <c r="O920" s="22">
        <v>2</v>
      </c>
      <c r="P920" s="22">
        <v>2</v>
      </c>
      <c r="Q920" s="22">
        <v>1</v>
      </c>
      <c r="R920" s="22">
        <f t="shared" si="19"/>
        <v>1</v>
      </c>
      <c r="S920" s="22">
        <v>0</v>
      </c>
      <c r="T920" s="22">
        <v>0</v>
      </c>
      <c r="U920" s="22">
        <v>0</v>
      </c>
      <c r="V920" s="22">
        <v>20</v>
      </c>
    </row>
    <row r="921" spans="2:22" x14ac:dyDescent="0.25">
      <c r="B921" s="22">
        <v>44</v>
      </c>
      <c r="C921" s="22">
        <v>0</v>
      </c>
      <c r="D921" s="22" t="s">
        <v>0</v>
      </c>
      <c r="E921" s="22" t="s">
        <v>1</v>
      </c>
      <c r="F921" s="22" t="s">
        <v>14</v>
      </c>
      <c r="G921" s="22">
        <v>2</v>
      </c>
      <c r="H921" s="22" t="s">
        <v>9</v>
      </c>
      <c r="I921" s="22">
        <v>3</v>
      </c>
      <c r="J921" s="22">
        <v>5</v>
      </c>
      <c r="K921" s="22">
        <v>2</v>
      </c>
      <c r="L921" s="22" t="s">
        <v>10</v>
      </c>
      <c r="M921" s="22">
        <v>18213</v>
      </c>
      <c r="N921" s="22" t="s">
        <v>11</v>
      </c>
      <c r="O921" s="22">
        <v>26</v>
      </c>
      <c r="P921" s="22">
        <v>3</v>
      </c>
      <c r="Q921" s="22">
        <v>22</v>
      </c>
      <c r="R921" s="22">
        <f t="shared" si="19"/>
        <v>4</v>
      </c>
      <c r="S921" s="22">
        <v>9</v>
      </c>
      <c r="T921" s="22">
        <v>3</v>
      </c>
      <c r="U921" s="22">
        <v>10</v>
      </c>
      <c r="V921" s="22">
        <v>5</v>
      </c>
    </row>
    <row r="922" spans="2:22" x14ac:dyDescent="0.25">
      <c r="B922" s="22">
        <v>33</v>
      </c>
      <c r="C922" s="22">
        <v>0</v>
      </c>
      <c r="D922" s="22" t="s">
        <v>0</v>
      </c>
      <c r="E922" s="22" t="s">
        <v>1</v>
      </c>
      <c r="F922" s="22" t="s">
        <v>14</v>
      </c>
      <c r="G922" s="22">
        <v>4</v>
      </c>
      <c r="H922" s="22" t="s">
        <v>9</v>
      </c>
      <c r="I922" s="22">
        <v>4</v>
      </c>
      <c r="J922" s="22">
        <v>3</v>
      </c>
      <c r="K922" s="22">
        <v>3</v>
      </c>
      <c r="L922" s="22" t="s">
        <v>15</v>
      </c>
      <c r="M922" s="22">
        <v>8380</v>
      </c>
      <c r="N922" s="22" t="s">
        <v>5</v>
      </c>
      <c r="O922" s="22">
        <v>10</v>
      </c>
      <c r="P922" s="22">
        <v>3</v>
      </c>
      <c r="Q922" s="22">
        <v>9</v>
      </c>
      <c r="R922" s="22">
        <f t="shared" si="19"/>
        <v>1</v>
      </c>
      <c r="S922" s="22">
        <v>8</v>
      </c>
      <c r="T922" s="22">
        <v>0</v>
      </c>
      <c r="U922" s="22">
        <v>8</v>
      </c>
      <c r="V922" s="22">
        <v>10</v>
      </c>
    </row>
    <row r="923" spans="2:22" x14ac:dyDescent="0.25">
      <c r="B923" s="22">
        <v>19</v>
      </c>
      <c r="C923" s="22">
        <v>0</v>
      </c>
      <c r="D923" s="22" t="s">
        <v>0</v>
      </c>
      <c r="E923" s="22" t="s">
        <v>7</v>
      </c>
      <c r="F923" s="22" t="s">
        <v>2</v>
      </c>
      <c r="G923" s="22">
        <v>2</v>
      </c>
      <c r="H923" s="22" t="s">
        <v>3</v>
      </c>
      <c r="I923" s="22">
        <v>4</v>
      </c>
      <c r="J923" s="22">
        <v>1</v>
      </c>
      <c r="K923" s="22">
        <v>4</v>
      </c>
      <c r="L923" s="22" t="s">
        <v>4</v>
      </c>
      <c r="M923" s="22">
        <v>2994</v>
      </c>
      <c r="N923" s="22" t="s">
        <v>5</v>
      </c>
      <c r="O923" s="22">
        <v>1</v>
      </c>
      <c r="P923" s="22">
        <v>3</v>
      </c>
      <c r="Q923" s="22">
        <v>1</v>
      </c>
      <c r="R923" s="22">
        <f t="shared" si="19"/>
        <v>0</v>
      </c>
      <c r="S923" s="22">
        <v>0</v>
      </c>
      <c r="T923" s="22">
        <v>0</v>
      </c>
      <c r="U923" s="22">
        <v>1</v>
      </c>
      <c r="V923" s="22">
        <v>25</v>
      </c>
    </row>
    <row r="924" spans="2:22" x14ac:dyDescent="0.25">
      <c r="B924" s="22">
        <v>23</v>
      </c>
      <c r="C924" s="22">
        <v>0</v>
      </c>
      <c r="D924" s="22" t="s">
        <v>0</v>
      </c>
      <c r="E924" s="22" t="s">
        <v>7</v>
      </c>
      <c r="F924" s="22" t="s">
        <v>2</v>
      </c>
      <c r="G924" s="22">
        <v>4</v>
      </c>
      <c r="H924" s="22" t="s">
        <v>9</v>
      </c>
      <c r="I924" s="22">
        <v>3</v>
      </c>
      <c r="J924" s="22">
        <v>1</v>
      </c>
      <c r="K924" s="22">
        <v>3</v>
      </c>
      <c r="L924" s="22" t="s">
        <v>10</v>
      </c>
      <c r="M924" s="22">
        <v>1223</v>
      </c>
      <c r="N924" s="22" t="s">
        <v>11</v>
      </c>
      <c r="O924" s="22">
        <v>1</v>
      </c>
      <c r="P924" s="22">
        <v>3</v>
      </c>
      <c r="Q924" s="22">
        <v>1</v>
      </c>
      <c r="R924" s="22">
        <f t="shared" si="19"/>
        <v>0</v>
      </c>
      <c r="S924" s="22">
        <v>0</v>
      </c>
      <c r="T924" s="22">
        <v>0</v>
      </c>
      <c r="U924" s="22">
        <v>1</v>
      </c>
      <c r="V924" s="22">
        <v>1</v>
      </c>
    </row>
    <row r="925" spans="2:22" x14ac:dyDescent="0.25">
      <c r="B925" s="22">
        <v>25</v>
      </c>
      <c r="C925" s="22">
        <v>1</v>
      </c>
      <c r="D925" s="22" t="s">
        <v>6</v>
      </c>
      <c r="E925" s="22" t="s">
        <v>1</v>
      </c>
      <c r="F925" s="22" t="s">
        <v>2</v>
      </c>
      <c r="G925" s="22">
        <v>3</v>
      </c>
      <c r="H925" s="22" t="s">
        <v>9</v>
      </c>
      <c r="I925" s="22">
        <v>1</v>
      </c>
      <c r="J925" s="22">
        <v>1</v>
      </c>
      <c r="K925" s="22">
        <v>4</v>
      </c>
      <c r="L925" s="22" t="s">
        <v>4</v>
      </c>
      <c r="M925" s="22">
        <v>1118</v>
      </c>
      <c r="N925" s="22" t="s">
        <v>5</v>
      </c>
      <c r="O925" s="22">
        <v>1</v>
      </c>
      <c r="P925" s="22">
        <v>3</v>
      </c>
      <c r="Q925" s="22">
        <v>1</v>
      </c>
      <c r="R925" s="22">
        <f t="shared" si="19"/>
        <v>0</v>
      </c>
      <c r="S925" s="22">
        <v>0</v>
      </c>
      <c r="T925" s="22">
        <v>1</v>
      </c>
      <c r="U925" s="22">
        <v>0</v>
      </c>
      <c r="V925" s="22">
        <v>24</v>
      </c>
    </row>
    <row r="926" spans="2:22" x14ac:dyDescent="0.25">
      <c r="B926" s="22">
        <v>26</v>
      </c>
      <c r="C926" s="22">
        <v>0</v>
      </c>
      <c r="D926" s="22" t="s">
        <v>0</v>
      </c>
      <c r="E926" s="22" t="s">
        <v>7</v>
      </c>
      <c r="F926" s="22" t="s">
        <v>2</v>
      </c>
      <c r="G926" s="22">
        <v>3</v>
      </c>
      <c r="H926" s="22" t="s">
        <v>9</v>
      </c>
      <c r="I926" s="22">
        <v>3</v>
      </c>
      <c r="J926" s="22">
        <v>1</v>
      </c>
      <c r="K926" s="22">
        <v>4</v>
      </c>
      <c r="L926" s="22" t="s">
        <v>4</v>
      </c>
      <c r="M926" s="22">
        <v>2875</v>
      </c>
      <c r="N926" s="22" t="s">
        <v>5</v>
      </c>
      <c r="O926" s="22">
        <v>8</v>
      </c>
      <c r="P926" s="22">
        <v>2</v>
      </c>
      <c r="Q926" s="22">
        <v>8</v>
      </c>
      <c r="R926" s="22">
        <f t="shared" si="19"/>
        <v>0</v>
      </c>
      <c r="S926" s="22">
        <v>5</v>
      </c>
      <c r="T926" s="22">
        <v>2</v>
      </c>
      <c r="U926" s="22">
        <v>2</v>
      </c>
      <c r="V926" s="22">
        <v>4</v>
      </c>
    </row>
    <row r="927" spans="2:22" x14ac:dyDescent="0.25">
      <c r="B927" s="22">
        <v>45</v>
      </c>
      <c r="C927" s="22">
        <v>1</v>
      </c>
      <c r="D927" s="22" t="s">
        <v>0</v>
      </c>
      <c r="E927" s="22" t="s">
        <v>1</v>
      </c>
      <c r="F927" s="22" t="s">
        <v>14</v>
      </c>
      <c r="G927" s="22">
        <v>1</v>
      </c>
      <c r="H927" s="22" t="s">
        <v>3</v>
      </c>
      <c r="I927" s="22">
        <v>1</v>
      </c>
      <c r="J927" s="22">
        <v>5</v>
      </c>
      <c r="K927" s="22">
        <v>2</v>
      </c>
      <c r="L927" s="22" t="s">
        <v>4</v>
      </c>
      <c r="M927" s="22">
        <v>18824</v>
      </c>
      <c r="N927" s="22" t="s">
        <v>5</v>
      </c>
      <c r="O927" s="22">
        <v>26</v>
      </c>
      <c r="P927" s="22">
        <v>3</v>
      </c>
      <c r="Q927" s="22">
        <v>24</v>
      </c>
      <c r="R927" s="22">
        <f t="shared" si="19"/>
        <v>2</v>
      </c>
      <c r="S927" s="22">
        <v>10</v>
      </c>
      <c r="T927" s="22">
        <v>1</v>
      </c>
      <c r="U927" s="22">
        <v>11</v>
      </c>
      <c r="V927" s="22">
        <v>2</v>
      </c>
    </row>
    <row r="928" spans="2:22" x14ac:dyDescent="0.25">
      <c r="B928" s="22">
        <v>55</v>
      </c>
      <c r="C928" s="22">
        <v>0</v>
      </c>
      <c r="D928" s="22" t="s">
        <v>12</v>
      </c>
      <c r="E928" s="22" t="s">
        <v>7</v>
      </c>
      <c r="F928" s="22" t="s">
        <v>8</v>
      </c>
      <c r="G928" s="22">
        <v>4</v>
      </c>
      <c r="H928" s="22" t="s">
        <v>9</v>
      </c>
      <c r="I928" s="22">
        <v>2</v>
      </c>
      <c r="J928" s="22">
        <v>4</v>
      </c>
      <c r="K928" s="22">
        <v>2</v>
      </c>
      <c r="L928" s="22" t="s">
        <v>15</v>
      </c>
      <c r="M928" s="22">
        <v>13577</v>
      </c>
      <c r="N928" s="22" t="s">
        <v>5</v>
      </c>
      <c r="O928" s="22">
        <v>34</v>
      </c>
      <c r="P928" s="22">
        <v>3</v>
      </c>
      <c r="Q928" s="22">
        <v>33</v>
      </c>
      <c r="R928" s="22">
        <f t="shared" si="19"/>
        <v>1</v>
      </c>
      <c r="S928" s="22">
        <v>9</v>
      </c>
      <c r="T928" s="22">
        <v>15</v>
      </c>
      <c r="U928" s="22">
        <v>0</v>
      </c>
      <c r="V928" s="22">
        <v>8</v>
      </c>
    </row>
    <row r="929" spans="2:22" x14ac:dyDescent="0.25">
      <c r="B929" s="22">
        <v>21</v>
      </c>
      <c r="C929" s="22">
        <v>1</v>
      </c>
      <c r="D929" s="22" t="s">
        <v>6</v>
      </c>
      <c r="E929" s="22" t="s">
        <v>7</v>
      </c>
      <c r="F929" s="22" t="s">
        <v>2</v>
      </c>
      <c r="G929" s="22">
        <v>1</v>
      </c>
      <c r="H929" s="22" t="s">
        <v>3</v>
      </c>
      <c r="I929" s="22">
        <v>2</v>
      </c>
      <c r="J929" s="22">
        <v>1</v>
      </c>
      <c r="K929" s="22">
        <v>3</v>
      </c>
      <c r="L929" s="22" t="s">
        <v>4</v>
      </c>
      <c r="M929" s="22">
        <v>2625</v>
      </c>
      <c r="N929" s="22" t="s">
        <v>11</v>
      </c>
      <c r="O929" s="22">
        <v>2</v>
      </c>
      <c r="P929" s="22">
        <v>1</v>
      </c>
      <c r="Q929" s="22">
        <v>2</v>
      </c>
      <c r="R929" s="22">
        <f t="shared" si="19"/>
        <v>0</v>
      </c>
      <c r="S929" s="22">
        <v>2</v>
      </c>
      <c r="T929" s="22">
        <v>2</v>
      </c>
      <c r="U929" s="22">
        <v>2</v>
      </c>
      <c r="V929" s="22">
        <v>10</v>
      </c>
    </row>
    <row r="930" spans="2:22" x14ac:dyDescent="0.25">
      <c r="B930" s="22">
        <v>46</v>
      </c>
      <c r="C930" s="22">
        <v>0</v>
      </c>
      <c r="D930" s="22" t="s">
        <v>0</v>
      </c>
      <c r="E930" s="22" t="s">
        <v>1</v>
      </c>
      <c r="F930" s="22" t="s">
        <v>14</v>
      </c>
      <c r="G930" s="22">
        <v>4</v>
      </c>
      <c r="H930" s="22" t="s">
        <v>3</v>
      </c>
      <c r="I930" s="22">
        <v>2</v>
      </c>
      <c r="J930" s="22">
        <v>5</v>
      </c>
      <c r="K930" s="22">
        <v>2</v>
      </c>
      <c r="L930" s="22" t="s">
        <v>10</v>
      </c>
      <c r="M930" s="22">
        <v>18789</v>
      </c>
      <c r="N930" s="22" t="s">
        <v>11</v>
      </c>
      <c r="O930" s="22">
        <v>26</v>
      </c>
      <c r="P930" s="22">
        <v>3</v>
      </c>
      <c r="Q930" s="22">
        <v>11</v>
      </c>
      <c r="R930" s="22">
        <f t="shared" si="19"/>
        <v>15</v>
      </c>
      <c r="S930" s="22">
        <v>4</v>
      </c>
      <c r="T930" s="22">
        <v>0</v>
      </c>
      <c r="U930" s="22">
        <v>8</v>
      </c>
      <c r="V930" s="22">
        <v>4</v>
      </c>
    </row>
    <row r="931" spans="2:22" x14ac:dyDescent="0.25">
      <c r="B931" s="22">
        <v>34</v>
      </c>
      <c r="C931" s="22">
        <v>0</v>
      </c>
      <c r="D931" s="22" t="s">
        <v>0</v>
      </c>
      <c r="E931" s="22" t="s">
        <v>1</v>
      </c>
      <c r="F931" s="22" t="s">
        <v>14</v>
      </c>
      <c r="G931" s="22">
        <v>3</v>
      </c>
      <c r="H931" s="22" t="s">
        <v>3</v>
      </c>
      <c r="I931" s="22">
        <v>3</v>
      </c>
      <c r="J931" s="22">
        <v>2</v>
      </c>
      <c r="K931" s="22">
        <v>1</v>
      </c>
      <c r="L931" s="22" t="s">
        <v>4</v>
      </c>
      <c r="M931" s="22">
        <v>4538</v>
      </c>
      <c r="N931" s="22" t="s">
        <v>5</v>
      </c>
      <c r="O931" s="22">
        <v>4</v>
      </c>
      <c r="P931" s="22">
        <v>3</v>
      </c>
      <c r="Q931" s="22">
        <v>3</v>
      </c>
      <c r="R931" s="22">
        <f t="shared" si="19"/>
        <v>1</v>
      </c>
      <c r="S931" s="22">
        <v>2</v>
      </c>
      <c r="T931" s="22">
        <v>0</v>
      </c>
      <c r="U931" s="22">
        <v>2</v>
      </c>
      <c r="V931" s="22">
        <v>2</v>
      </c>
    </row>
    <row r="932" spans="2:22" x14ac:dyDescent="0.25">
      <c r="B932" s="22">
        <v>51</v>
      </c>
      <c r="C932" s="22">
        <v>0</v>
      </c>
      <c r="D932" s="22" t="s">
        <v>6</v>
      </c>
      <c r="E932" s="22" t="s">
        <v>1</v>
      </c>
      <c r="F932" s="22" t="s">
        <v>2</v>
      </c>
      <c r="G932" s="22">
        <v>4</v>
      </c>
      <c r="H932" s="22" t="s">
        <v>9</v>
      </c>
      <c r="I932" s="22">
        <v>3</v>
      </c>
      <c r="J932" s="22">
        <v>5</v>
      </c>
      <c r="K932" s="22">
        <v>2</v>
      </c>
      <c r="L932" s="22" t="s">
        <v>15</v>
      </c>
      <c r="M932" s="22">
        <v>19847</v>
      </c>
      <c r="N932" s="22" t="s">
        <v>5</v>
      </c>
      <c r="O932" s="22">
        <v>31</v>
      </c>
      <c r="P932" s="22">
        <v>2</v>
      </c>
      <c r="Q932" s="22">
        <v>29</v>
      </c>
      <c r="R932" s="22">
        <f t="shared" si="19"/>
        <v>2</v>
      </c>
      <c r="S932" s="22">
        <v>10</v>
      </c>
      <c r="T932" s="22">
        <v>11</v>
      </c>
      <c r="U932" s="22">
        <v>10</v>
      </c>
      <c r="V932" s="22">
        <v>9</v>
      </c>
    </row>
    <row r="933" spans="2:22" x14ac:dyDescent="0.25">
      <c r="B933" s="22">
        <v>59</v>
      </c>
      <c r="C933" s="22">
        <v>0</v>
      </c>
      <c r="D933" s="22" t="s">
        <v>0</v>
      </c>
      <c r="E933" s="22" t="s">
        <v>7</v>
      </c>
      <c r="F933" s="22" t="s">
        <v>8</v>
      </c>
      <c r="G933" s="22">
        <v>4</v>
      </c>
      <c r="H933" s="22" t="s">
        <v>9</v>
      </c>
      <c r="I933" s="22">
        <v>3</v>
      </c>
      <c r="J933" s="22">
        <v>3</v>
      </c>
      <c r="K933" s="22">
        <v>4</v>
      </c>
      <c r="L933" s="22" t="s">
        <v>4</v>
      </c>
      <c r="M933" s="22">
        <v>10512</v>
      </c>
      <c r="N933" s="22" t="s">
        <v>11</v>
      </c>
      <c r="O933" s="22">
        <v>25</v>
      </c>
      <c r="P933" s="22">
        <v>2</v>
      </c>
      <c r="Q933" s="22">
        <v>9</v>
      </c>
      <c r="R933" s="22">
        <f t="shared" si="19"/>
        <v>16</v>
      </c>
      <c r="S933" s="22">
        <v>7</v>
      </c>
      <c r="T933" s="22">
        <v>5</v>
      </c>
      <c r="U933" s="22">
        <v>4</v>
      </c>
      <c r="V933" s="22">
        <v>18</v>
      </c>
    </row>
    <row r="934" spans="2:22" x14ac:dyDescent="0.25">
      <c r="B934" s="22">
        <v>34</v>
      </c>
      <c r="C934" s="22">
        <v>0</v>
      </c>
      <c r="D934" s="22" t="s">
        <v>6</v>
      </c>
      <c r="E934" s="22" t="s">
        <v>7</v>
      </c>
      <c r="F934" s="22" t="s">
        <v>8</v>
      </c>
      <c r="G934" s="22">
        <v>3</v>
      </c>
      <c r="H934" s="22" t="s">
        <v>3</v>
      </c>
      <c r="I934" s="22">
        <v>3</v>
      </c>
      <c r="J934" s="22">
        <v>2</v>
      </c>
      <c r="K934" s="22">
        <v>2</v>
      </c>
      <c r="L934" s="22" t="s">
        <v>15</v>
      </c>
      <c r="M934" s="22">
        <v>4444</v>
      </c>
      <c r="N934" s="22" t="s">
        <v>11</v>
      </c>
      <c r="O934" s="22">
        <v>15</v>
      </c>
      <c r="P934" s="22">
        <v>4</v>
      </c>
      <c r="Q934" s="22">
        <v>11</v>
      </c>
      <c r="R934" s="22">
        <f t="shared" si="19"/>
        <v>4</v>
      </c>
      <c r="S934" s="22">
        <v>8</v>
      </c>
      <c r="T934" s="22">
        <v>5</v>
      </c>
      <c r="U934" s="22">
        <v>10</v>
      </c>
      <c r="V934" s="22">
        <v>19</v>
      </c>
    </row>
    <row r="935" spans="2:22" x14ac:dyDescent="0.25">
      <c r="B935" s="22">
        <v>28</v>
      </c>
      <c r="C935" s="22">
        <v>0</v>
      </c>
      <c r="D935" s="22" t="s">
        <v>6</v>
      </c>
      <c r="E935" s="22" t="s">
        <v>7</v>
      </c>
      <c r="F935" s="22" t="s">
        <v>8</v>
      </c>
      <c r="G935" s="22">
        <v>4</v>
      </c>
      <c r="H935" s="22" t="s">
        <v>9</v>
      </c>
      <c r="I935" s="22">
        <v>3</v>
      </c>
      <c r="J935" s="22">
        <v>1</v>
      </c>
      <c r="K935" s="22">
        <v>3</v>
      </c>
      <c r="L935" s="22" t="s">
        <v>4</v>
      </c>
      <c r="M935" s="22">
        <v>2154</v>
      </c>
      <c r="N935" s="22" t="s">
        <v>5</v>
      </c>
      <c r="O935" s="22">
        <v>5</v>
      </c>
      <c r="P935" s="22">
        <v>2</v>
      </c>
      <c r="Q935" s="22">
        <v>4</v>
      </c>
      <c r="R935" s="22">
        <f t="shared" si="19"/>
        <v>1</v>
      </c>
      <c r="S935" s="22">
        <v>2</v>
      </c>
      <c r="T935" s="22">
        <v>0</v>
      </c>
      <c r="U935" s="22">
        <v>2</v>
      </c>
      <c r="V935" s="22">
        <v>1</v>
      </c>
    </row>
    <row r="936" spans="2:22" x14ac:dyDescent="0.25">
      <c r="B936" s="22">
        <v>44</v>
      </c>
      <c r="C936" s="22">
        <v>0</v>
      </c>
      <c r="D936" s="22" t="s">
        <v>0</v>
      </c>
      <c r="E936" s="22" t="s">
        <v>7</v>
      </c>
      <c r="F936" s="22" t="s">
        <v>2</v>
      </c>
      <c r="G936" s="22">
        <v>3</v>
      </c>
      <c r="H936" s="22" t="s">
        <v>9</v>
      </c>
      <c r="I936" s="22">
        <v>4</v>
      </c>
      <c r="J936" s="22">
        <v>5</v>
      </c>
      <c r="K936" s="22">
        <v>1</v>
      </c>
      <c r="L936" s="22" t="s">
        <v>15</v>
      </c>
      <c r="M936" s="22">
        <v>19190</v>
      </c>
      <c r="N936" s="22" t="s">
        <v>11</v>
      </c>
      <c r="O936" s="22">
        <v>26</v>
      </c>
      <c r="P936" s="22">
        <v>2</v>
      </c>
      <c r="Q936" s="22">
        <v>25</v>
      </c>
      <c r="R936" s="22">
        <f t="shared" si="19"/>
        <v>1</v>
      </c>
      <c r="S936" s="22">
        <v>9</v>
      </c>
      <c r="T936" s="22">
        <v>14</v>
      </c>
      <c r="U936" s="22">
        <v>13</v>
      </c>
      <c r="V936" s="22">
        <v>4</v>
      </c>
    </row>
    <row r="937" spans="2:22" x14ac:dyDescent="0.25">
      <c r="B937" s="22">
        <v>34</v>
      </c>
      <c r="C937" s="22">
        <v>0</v>
      </c>
      <c r="D937" s="22" t="s">
        <v>6</v>
      </c>
      <c r="E937" s="22" t="s">
        <v>13</v>
      </c>
      <c r="F937" s="22" t="s">
        <v>2</v>
      </c>
      <c r="G937" s="22">
        <v>3</v>
      </c>
      <c r="H937" s="22" t="s">
        <v>9</v>
      </c>
      <c r="I937" s="22">
        <v>2</v>
      </c>
      <c r="J937" s="22">
        <v>2</v>
      </c>
      <c r="K937" s="22">
        <v>2</v>
      </c>
      <c r="L937" s="22" t="s">
        <v>10</v>
      </c>
      <c r="M937" s="22">
        <v>4490</v>
      </c>
      <c r="N937" s="22" t="s">
        <v>11</v>
      </c>
      <c r="O937" s="22">
        <v>14</v>
      </c>
      <c r="P937" s="22">
        <v>4</v>
      </c>
      <c r="Q937" s="22">
        <v>10</v>
      </c>
      <c r="R937" s="22">
        <f t="shared" si="19"/>
        <v>4</v>
      </c>
      <c r="S937" s="22">
        <v>9</v>
      </c>
      <c r="T937" s="22">
        <v>1</v>
      </c>
      <c r="U937" s="22">
        <v>8</v>
      </c>
      <c r="V937" s="22">
        <v>11</v>
      </c>
    </row>
    <row r="938" spans="2:22" x14ac:dyDescent="0.25">
      <c r="B938" s="22">
        <v>35</v>
      </c>
      <c r="C938" s="22">
        <v>0</v>
      </c>
      <c r="D938" s="22" t="s">
        <v>0</v>
      </c>
      <c r="E938" s="22" t="s">
        <v>7</v>
      </c>
      <c r="F938" s="22" t="s">
        <v>2</v>
      </c>
      <c r="G938" s="22">
        <v>3</v>
      </c>
      <c r="H938" s="22" t="s">
        <v>9</v>
      </c>
      <c r="I938" s="22">
        <v>3</v>
      </c>
      <c r="J938" s="22">
        <v>1</v>
      </c>
      <c r="K938" s="22">
        <v>3</v>
      </c>
      <c r="L938" s="22" t="s">
        <v>10</v>
      </c>
      <c r="M938" s="22">
        <v>3506</v>
      </c>
      <c r="N938" s="22" t="s">
        <v>5</v>
      </c>
      <c r="O938" s="22">
        <v>4</v>
      </c>
      <c r="P938" s="22">
        <v>3</v>
      </c>
      <c r="Q938" s="22">
        <v>3</v>
      </c>
      <c r="R938" s="22">
        <f t="shared" si="19"/>
        <v>1</v>
      </c>
      <c r="S938" s="22">
        <v>2</v>
      </c>
      <c r="T938" s="22">
        <v>2</v>
      </c>
      <c r="U938" s="22">
        <v>2</v>
      </c>
      <c r="V938" s="22">
        <v>6</v>
      </c>
    </row>
    <row r="939" spans="2:22" x14ac:dyDescent="0.25">
      <c r="B939" s="22">
        <v>42</v>
      </c>
      <c r="C939" s="22">
        <v>0</v>
      </c>
      <c r="D939" s="22" t="s">
        <v>0</v>
      </c>
      <c r="E939" s="22" t="s">
        <v>7</v>
      </c>
      <c r="F939" s="22" t="s">
        <v>8</v>
      </c>
      <c r="G939" s="22">
        <v>2</v>
      </c>
      <c r="H939" s="22" t="s">
        <v>3</v>
      </c>
      <c r="I939" s="22">
        <v>4</v>
      </c>
      <c r="J939" s="22">
        <v>2</v>
      </c>
      <c r="K939" s="22">
        <v>2</v>
      </c>
      <c r="L939" s="22" t="s">
        <v>10</v>
      </c>
      <c r="M939" s="22">
        <v>2372</v>
      </c>
      <c r="N939" s="22" t="s">
        <v>5</v>
      </c>
      <c r="O939" s="22">
        <v>18</v>
      </c>
      <c r="P939" s="22">
        <v>3</v>
      </c>
      <c r="Q939" s="22">
        <v>1</v>
      </c>
      <c r="R939" s="22">
        <f t="shared" si="19"/>
        <v>17</v>
      </c>
      <c r="S939" s="22">
        <v>0</v>
      </c>
      <c r="T939" s="22">
        <v>0</v>
      </c>
      <c r="U939" s="22">
        <v>0</v>
      </c>
      <c r="V939" s="22">
        <v>7</v>
      </c>
    </row>
    <row r="940" spans="2:22" x14ac:dyDescent="0.25">
      <c r="B940" s="22">
        <v>43</v>
      </c>
      <c r="C940" s="22">
        <v>0</v>
      </c>
      <c r="D940" s="22" t="s">
        <v>0</v>
      </c>
      <c r="E940" s="22" t="s">
        <v>1</v>
      </c>
      <c r="F940" s="22" t="s">
        <v>14</v>
      </c>
      <c r="G940" s="22">
        <v>4</v>
      </c>
      <c r="H940" s="22" t="s">
        <v>3</v>
      </c>
      <c r="I940" s="22">
        <v>2</v>
      </c>
      <c r="J940" s="22">
        <v>3</v>
      </c>
      <c r="K940" s="22">
        <v>4</v>
      </c>
      <c r="L940" s="22" t="s">
        <v>4</v>
      </c>
      <c r="M940" s="22">
        <v>10231</v>
      </c>
      <c r="N940" s="22" t="s">
        <v>11</v>
      </c>
      <c r="O940" s="22">
        <v>23</v>
      </c>
      <c r="P940" s="22">
        <v>4</v>
      </c>
      <c r="Q940" s="22">
        <v>21</v>
      </c>
      <c r="R940" s="22">
        <f t="shared" si="19"/>
        <v>2</v>
      </c>
      <c r="S940" s="22">
        <v>7</v>
      </c>
      <c r="T940" s="22">
        <v>15</v>
      </c>
      <c r="U940" s="22">
        <v>17</v>
      </c>
      <c r="V940" s="22">
        <v>4</v>
      </c>
    </row>
    <row r="941" spans="2:22" x14ac:dyDescent="0.25">
      <c r="B941" s="22">
        <v>36</v>
      </c>
      <c r="C941" s="22">
        <v>0</v>
      </c>
      <c r="D941" s="22" t="s">
        <v>0</v>
      </c>
      <c r="E941" s="22" t="s">
        <v>7</v>
      </c>
      <c r="F941" s="22" t="s">
        <v>2</v>
      </c>
      <c r="G941" s="22">
        <v>3</v>
      </c>
      <c r="H941" s="22" t="s">
        <v>3</v>
      </c>
      <c r="I941" s="22">
        <v>3</v>
      </c>
      <c r="J941" s="22">
        <v>2</v>
      </c>
      <c r="K941" s="22">
        <v>2</v>
      </c>
      <c r="L941" s="22" t="s">
        <v>4</v>
      </c>
      <c r="M941" s="22">
        <v>5410</v>
      </c>
      <c r="N941" s="22" t="s">
        <v>5</v>
      </c>
      <c r="O941" s="22">
        <v>18</v>
      </c>
      <c r="P941" s="22">
        <v>3</v>
      </c>
      <c r="Q941" s="22">
        <v>16</v>
      </c>
      <c r="R941" s="22">
        <f t="shared" si="19"/>
        <v>2</v>
      </c>
      <c r="S941" s="22">
        <v>14</v>
      </c>
      <c r="T941" s="22">
        <v>5</v>
      </c>
      <c r="U941" s="22">
        <v>12</v>
      </c>
      <c r="V941" s="22">
        <v>2</v>
      </c>
    </row>
    <row r="942" spans="2:22" x14ac:dyDescent="0.25">
      <c r="B942" s="22">
        <v>44</v>
      </c>
      <c r="C942" s="22">
        <v>1</v>
      </c>
      <c r="D942" s="22" t="s">
        <v>0</v>
      </c>
      <c r="E942" s="22" t="s">
        <v>7</v>
      </c>
      <c r="F942" s="22" t="s">
        <v>8</v>
      </c>
      <c r="G942" s="22">
        <v>1</v>
      </c>
      <c r="H942" s="22" t="s">
        <v>3</v>
      </c>
      <c r="I942" s="22">
        <v>3</v>
      </c>
      <c r="J942" s="22">
        <v>3</v>
      </c>
      <c r="K942" s="22">
        <v>4</v>
      </c>
      <c r="L942" s="22" t="s">
        <v>10</v>
      </c>
      <c r="M942" s="22">
        <v>7978</v>
      </c>
      <c r="N942" s="22" t="s">
        <v>11</v>
      </c>
      <c r="O942" s="22">
        <v>10</v>
      </c>
      <c r="P942" s="22">
        <v>3</v>
      </c>
      <c r="Q942" s="22">
        <v>10</v>
      </c>
      <c r="R942" s="22">
        <f t="shared" si="19"/>
        <v>0</v>
      </c>
      <c r="S942" s="22">
        <v>7</v>
      </c>
      <c r="T942" s="22">
        <v>0</v>
      </c>
      <c r="U942" s="22">
        <v>5</v>
      </c>
      <c r="V942" s="22">
        <v>15</v>
      </c>
    </row>
    <row r="943" spans="2:22" x14ac:dyDescent="0.25">
      <c r="B943" s="22">
        <v>28</v>
      </c>
      <c r="C943" s="22">
        <v>0</v>
      </c>
      <c r="D943" s="22" t="s">
        <v>6</v>
      </c>
      <c r="E943" s="22" t="s">
        <v>7</v>
      </c>
      <c r="F943" s="22" t="s">
        <v>2</v>
      </c>
      <c r="G943" s="22">
        <v>4</v>
      </c>
      <c r="H943" s="22" t="s">
        <v>9</v>
      </c>
      <c r="I943" s="22">
        <v>2</v>
      </c>
      <c r="J943" s="22">
        <v>1</v>
      </c>
      <c r="K943" s="22">
        <v>4</v>
      </c>
      <c r="L943" s="22" t="s">
        <v>10</v>
      </c>
      <c r="M943" s="22">
        <v>3867</v>
      </c>
      <c r="N943" s="22" t="s">
        <v>5</v>
      </c>
      <c r="O943" s="22">
        <v>2</v>
      </c>
      <c r="P943" s="22">
        <v>3</v>
      </c>
      <c r="Q943" s="22">
        <v>2</v>
      </c>
      <c r="R943" s="22">
        <f t="shared" si="19"/>
        <v>0</v>
      </c>
      <c r="S943" s="22">
        <v>2</v>
      </c>
      <c r="T943" s="22">
        <v>2</v>
      </c>
      <c r="U943" s="22">
        <v>2</v>
      </c>
      <c r="V943" s="22">
        <v>2</v>
      </c>
    </row>
    <row r="944" spans="2:22" x14ac:dyDescent="0.25">
      <c r="B944" s="22">
        <v>51</v>
      </c>
      <c r="C944" s="22">
        <v>0</v>
      </c>
      <c r="D944" s="22" t="s">
        <v>6</v>
      </c>
      <c r="E944" s="22" t="s">
        <v>7</v>
      </c>
      <c r="F944" s="22" t="s">
        <v>8</v>
      </c>
      <c r="G944" s="22">
        <v>2</v>
      </c>
      <c r="H944" s="22" t="s">
        <v>3</v>
      </c>
      <c r="I944" s="22">
        <v>2</v>
      </c>
      <c r="J944" s="22">
        <v>1</v>
      </c>
      <c r="K944" s="22">
        <v>3</v>
      </c>
      <c r="L944" s="22" t="s">
        <v>4</v>
      </c>
      <c r="M944" s="22">
        <v>2838</v>
      </c>
      <c r="N944" s="22" t="s">
        <v>11</v>
      </c>
      <c r="O944" s="22">
        <v>8</v>
      </c>
      <c r="P944" s="22">
        <v>2</v>
      </c>
      <c r="Q944" s="22">
        <v>7</v>
      </c>
      <c r="R944" s="22">
        <f t="shared" si="19"/>
        <v>1</v>
      </c>
      <c r="S944" s="22">
        <v>0</v>
      </c>
      <c r="T944" s="22">
        <v>7</v>
      </c>
      <c r="U944" s="22">
        <v>7</v>
      </c>
      <c r="V944" s="22">
        <v>6</v>
      </c>
    </row>
    <row r="945" spans="2:22" x14ac:dyDescent="0.25">
      <c r="B945" s="22">
        <v>30</v>
      </c>
      <c r="C945" s="22">
        <v>0</v>
      </c>
      <c r="D945" s="22" t="s">
        <v>12</v>
      </c>
      <c r="E945" s="22" t="s">
        <v>7</v>
      </c>
      <c r="F945" s="22" t="s">
        <v>8</v>
      </c>
      <c r="G945" s="22">
        <v>3</v>
      </c>
      <c r="H945" s="22" t="s">
        <v>3</v>
      </c>
      <c r="I945" s="22">
        <v>3</v>
      </c>
      <c r="J945" s="22">
        <v>2</v>
      </c>
      <c r="K945" s="22">
        <v>3</v>
      </c>
      <c r="L945" s="22" t="s">
        <v>4</v>
      </c>
      <c r="M945" s="22">
        <v>4695</v>
      </c>
      <c r="N945" s="22" t="s">
        <v>5</v>
      </c>
      <c r="O945" s="22">
        <v>10</v>
      </c>
      <c r="P945" s="22">
        <v>3</v>
      </c>
      <c r="Q945" s="22">
        <v>8</v>
      </c>
      <c r="R945" s="22">
        <f t="shared" si="19"/>
        <v>2</v>
      </c>
      <c r="S945" s="22">
        <v>4</v>
      </c>
      <c r="T945" s="22">
        <v>1</v>
      </c>
      <c r="U945" s="22">
        <v>7</v>
      </c>
      <c r="V945" s="22">
        <v>9</v>
      </c>
    </row>
    <row r="946" spans="2:22" x14ac:dyDescent="0.25">
      <c r="B946" s="22">
        <v>29</v>
      </c>
      <c r="C946" s="22">
        <v>1</v>
      </c>
      <c r="D946" s="22" t="s">
        <v>0</v>
      </c>
      <c r="E946" s="22" t="s">
        <v>7</v>
      </c>
      <c r="F946" s="22" t="s">
        <v>17</v>
      </c>
      <c r="G946" s="22">
        <v>2</v>
      </c>
      <c r="H946" s="22" t="s">
        <v>3</v>
      </c>
      <c r="I946" s="22">
        <v>3</v>
      </c>
      <c r="J946" s="22">
        <v>1</v>
      </c>
      <c r="K946" s="22">
        <v>3</v>
      </c>
      <c r="L946" s="22" t="s">
        <v>15</v>
      </c>
      <c r="M946" s="22">
        <v>3339</v>
      </c>
      <c r="N946" s="22" t="s">
        <v>5</v>
      </c>
      <c r="O946" s="22">
        <v>10</v>
      </c>
      <c r="P946" s="22">
        <v>3</v>
      </c>
      <c r="Q946" s="22">
        <v>7</v>
      </c>
      <c r="R946" s="22">
        <f t="shared" si="19"/>
        <v>3</v>
      </c>
      <c r="S946" s="22">
        <v>7</v>
      </c>
      <c r="T946" s="22">
        <v>7</v>
      </c>
      <c r="U946" s="22">
        <v>7</v>
      </c>
      <c r="V946" s="22">
        <v>7</v>
      </c>
    </row>
    <row r="947" spans="2:22" x14ac:dyDescent="0.25">
      <c r="B947" s="22">
        <v>28</v>
      </c>
      <c r="C947" s="22">
        <v>0</v>
      </c>
      <c r="D947" s="22" t="s">
        <v>0</v>
      </c>
      <c r="E947" s="22" t="s">
        <v>7</v>
      </c>
      <c r="F947" s="22" t="s">
        <v>17</v>
      </c>
      <c r="G947" s="22">
        <v>4</v>
      </c>
      <c r="H947" s="22" t="s">
        <v>9</v>
      </c>
      <c r="I947" s="22">
        <v>3</v>
      </c>
      <c r="J947" s="22">
        <v>1</v>
      </c>
      <c r="K947" s="22">
        <v>1</v>
      </c>
      <c r="L947" s="22" t="s">
        <v>4</v>
      </c>
      <c r="M947" s="22">
        <v>2080</v>
      </c>
      <c r="N947" s="22" t="s">
        <v>11</v>
      </c>
      <c r="O947" s="22">
        <v>5</v>
      </c>
      <c r="P947" s="22">
        <v>2</v>
      </c>
      <c r="Q947" s="22">
        <v>3</v>
      </c>
      <c r="R947" s="22">
        <f t="shared" si="19"/>
        <v>2</v>
      </c>
      <c r="S947" s="22">
        <v>2</v>
      </c>
      <c r="T947" s="22">
        <v>1</v>
      </c>
      <c r="U947" s="22">
        <v>2</v>
      </c>
      <c r="V947" s="22">
        <v>1</v>
      </c>
    </row>
    <row r="948" spans="2:22" x14ac:dyDescent="0.25">
      <c r="B948" s="22">
        <v>25</v>
      </c>
      <c r="C948" s="22">
        <v>0</v>
      </c>
      <c r="D948" s="22" t="s">
        <v>0</v>
      </c>
      <c r="E948" s="22" t="s">
        <v>7</v>
      </c>
      <c r="F948" s="22" t="s">
        <v>8</v>
      </c>
      <c r="G948" s="22">
        <v>4</v>
      </c>
      <c r="H948" s="22" t="s">
        <v>3</v>
      </c>
      <c r="I948" s="22">
        <v>3</v>
      </c>
      <c r="J948" s="22">
        <v>1</v>
      </c>
      <c r="K948" s="22">
        <v>2</v>
      </c>
      <c r="L948" s="22" t="s">
        <v>4</v>
      </c>
      <c r="M948" s="22">
        <v>2096</v>
      </c>
      <c r="N948" s="22" t="s">
        <v>11</v>
      </c>
      <c r="O948" s="22">
        <v>2</v>
      </c>
      <c r="P948" s="22">
        <v>2</v>
      </c>
      <c r="Q948" s="22">
        <v>2</v>
      </c>
      <c r="R948" s="22">
        <f t="shared" si="19"/>
        <v>0</v>
      </c>
      <c r="S948" s="22">
        <v>2</v>
      </c>
      <c r="T948" s="22">
        <v>2</v>
      </c>
      <c r="U948" s="22">
        <v>1</v>
      </c>
      <c r="V948" s="22">
        <v>1</v>
      </c>
    </row>
    <row r="949" spans="2:22" x14ac:dyDescent="0.25">
      <c r="B949" s="22">
        <v>32</v>
      </c>
      <c r="C949" s="22">
        <v>0</v>
      </c>
      <c r="D949" s="22" t="s">
        <v>0</v>
      </c>
      <c r="E949" s="22" t="s">
        <v>1</v>
      </c>
      <c r="F949" s="22" t="s">
        <v>8</v>
      </c>
      <c r="G949" s="22">
        <v>3</v>
      </c>
      <c r="H949" s="22" t="s">
        <v>9</v>
      </c>
      <c r="I949" s="22">
        <v>4</v>
      </c>
      <c r="J949" s="22">
        <v>2</v>
      </c>
      <c r="K949" s="22">
        <v>4</v>
      </c>
      <c r="L949" s="22" t="s">
        <v>10</v>
      </c>
      <c r="M949" s="22">
        <v>6209</v>
      </c>
      <c r="N949" s="22" t="s">
        <v>11</v>
      </c>
      <c r="O949" s="22">
        <v>10</v>
      </c>
      <c r="P949" s="22">
        <v>4</v>
      </c>
      <c r="Q949" s="22">
        <v>10</v>
      </c>
      <c r="R949" s="22">
        <f t="shared" si="19"/>
        <v>0</v>
      </c>
      <c r="S949" s="22">
        <v>7</v>
      </c>
      <c r="T949" s="22">
        <v>0</v>
      </c>
      <c r="U949" s="22">
        <v>8</v>
      </c>
      <c r="V949" s="22">
        <v>8</v>
      </c>
    </row>
    <row r="950" spans="2:22" x14ac:dyDescent="0.25">
      <c r="B950" s="22">
        <v>45</v>
      </c>
      <c r="C950" s="22">
        <v>0</v>
      </c>
      <c r="D950" s="22" t="s">
        <v>6</v>
      </c>
      <c r="E950" s="22" t="s">
        <v>7</v>
      </c>
      <c r="F950" s="22" t="s">
        <v>8</v>
      </c>
      <c r="G950" s="22">
        <v>2</v>
      </c>
      <c r="H950" s="22" t="s">
        <v>3</v>
      </c>
      <c r="I950" s="22">
        <v>3</v>
      </c>
      <c r="J950" s="22">
        <v>5</v>
      </c>
      <c r="K950" s="22">
        <v>2</v>
      </c>
      <c r="L950" s="22" t="s">
        <v>4</v>
      </c>
      <c r="M950" s="22">
        <v>18061</v>
      </c>
      <c r="N950" s="22" t="s">
        <v>11</v>
      </c>
      <c r="O950" s="22">
        <v>22</v>
      </c>
      <c r="P950" s="22">
        <v>3</v>
      </c>
      <c r="Q950" s="22">
        <v>0</v>
      </c>
      <c r="R950" s="22">
        <f t="shared" si="19"/>
        <v>22</v>
      </c>
      <c r="S950" s="22">
        <v>0</v>
      </c>
      <c r="T950" s="22">
        <v>0</v>
      </c>
      <c r="U950" s="22">
        <v>0</v>
      </c>
      <c r="V950" s="22">
        <v>25</v>
      </c>
    </row>
    <row r="951" spans="2:22" x14ac:dyDescent="0.25">
      <c r="B951" s="22">
        <v>39</v>
      </c>
      <c r="C951" s="22">
        <v>0</v>
      </c>
      <c r="D951" s="22" t="s">
        <v>0</v>
      </c>
      <c r="E951" s="22" t="s">
        <v>7</v>
      </c>
      <c r="F951" s="22" t="s">
        <v>8</v>
      </c>
      <c r="G951" s="22">
        <v>3</v>
      </c>
      <c r="H951" s="22" t="s">
        <v>3</v>
      </c>
      <c r="I951" s="22">
        <v>2</v>
      </c>
      <c r="J951" s="22">
        <v>4</v>
      </c>
      <c r="K951" s="22">
        <v>2</v>
      </c>
      <c r="L951" s="22" t="s">
        <v>15</v>
      </c>
      <c r="M951" s="22">
        <v>17123</v>
      </c>
      <c r="N951" s="22" t="s">
        <v>5</v>
      </c>
      <c r="O951" s="22">
        <v>21</v>
      </c>
      <c r="P951" s="22">
        <v>3</v>
      </c>
      <c r="Q951" s="22">
        <v>19</v>
      </c>
      <c r="R951" s="22">
        <f t="shared" si="19"/>
        <v>2</v>
      </c>
      <c r="S951" s="22">
        <v>9</v>
      </c>
      <c r="T951" s="22">
        <v>15</v>
      </c>
      <c r="U951" s="22">
        <v>2</v>
      </c>
      <c r="V951" s="22">
        <v>13</v>
      </c>
    </row>
    <row r="952" spans="2:22" x14ac:dyDescent="0.25">
      <c r="B952" s="22">
        <v>58</v>
      </c>
      <c r="C952" s="22">
        <v>0</v>
      </c>
      <c r="D952" s="22" t="s">
        <v>0</v>
      </c>
      <c r="E952" s="22" t="s">
        <v>7</v>
      </c>
      <c r="F952" s="22" t="s">
        <v>2</v>
      </c>
      <c r="G952" s="22">
        <v>1</v>
      </c>
      <c r="H952" s="22" t="s">
        <v>9</v>
      </c>
      <c r="I952" s="22">
        <v>3</v>
      </c>
      <c r="J952" s="22">
        <v>1</v>
      </c>
      <c r="K952" s="22">
        <v>3</v>
      </c>
      <c r="L952" s="22" t="s">
        <v>15</v>
      </c>
      <c r="M952" s="22">
        <v>2372</v>
      </c>
      <c r="N952" s="22" t="s">
        <v>11</v>
      </c>
      <c r="O952" s="22">
        <v>2</v>
      </c>
      <c r="P952" s="22">
        <v>3</v>
      </c>
      <c r="Q952" s="22">
        <v>2</v>
      </c>
      <c r="R952" s="22">
        <f t="shared" si="19"/>
        <v>0</v>
      </c>
      <c r="S952" s="22">
        <v>2</v>
      </c>
      <c r="T952" s="22">
        <v>2</v>
      </c>
      <c r="U952" s="22">
        <v>2</v>
      </c>
      <c r="V952" s="22">
        <v>23</v>
      </c>
    </row>
    <row r="953" spans="2:22" x14ac:dyDescent="0.25">
      <c r="B953" s="22">
        <v>32</v>
      </c>
      <c r="C953" s="22">
        <v>1</v>
      </c>
      <c r="D953" s="22" t="s">
        <v>0</v>
      </c>
      <c r="E953" s="22" t="s">
        <v>7</v>
      </c>
      <c r="F953" s="22" t="s">
        <v>2</v>
      </c>
      <c r="G953" s="22">
        <v>4</v>
      </c>
      <c r="H953" s="22" t="s">
        <v>9</v>
      </c>
      <c r="I953" s="22">
        <v>3</v>
      </c>
      <c r="J953" s="22">
        <v>2</v>
      </c>
      <c r="K953" s="22">
        <v>3</v>
      </c>
      <c r="L953" s="22" t="s">
        <v>10</v>
      </c>
      <c r="M953" s="22">
        <v>4883</v>
      </c>
      <c r="N953" s="22" t="s">
        <v>11</v>
      </c>
      <c r="O953" s="22">
        <v>10</v>
      </c>
      <c r="P953" s="22">
        <v>3</v>
      </c>
      <c r="Q953" s="22">
        <v>10</v>
      </c>
      <c r="R953" s="22">
        <f t="shared" si="19"/>
        <v>0</v>
      </c>
      <c r="S953" s="22">
        <v>4</v>
      </c>
      <c r="T953" s="22">
        <v>1</v>
      </c>
      <c r="U953" s="22">
        <v>1</v>
      </c>
      <c r="V953" s="22">
        <v>7</v>
      </c>
    </row>
    <row r="954" spans="2:22" x14ac:dyDescent="0.25">
      <c r="B954" s="22">
        <v>39</v>
      </c>
      <c r="C954" s="22">
        <v>1</v>
      </c>
      <c r="D954" s="22" t="s">
        <v>0</v>
      </c>
      <c r="E954" s="22" t="s">
        <v>7</v>
      </c>
      <c r="F954" s="22" t="s">
        <v>8</v>
      </c>
      <c r="G954" s="22">
        <v>3</v>
      </c>
      <c r="H954" s="22" t="s">
        <v>9</v>
      </c>
      <c r="I954" s="22">
        <v>3</v>
      </c>
      <c r="J954" s="22">
        <v>1</v>
      </c>
      <c r="K954" s="22">
        <v>1</v>
      </c>
      <c r="L954" s="22" t="s">
        <v>4</v>
      </c>
      <c r="M954" s="22">
        <v>3904</v>
      </c>
      <c r="N954" s="22" t="s">
        <v>11</v>
      </c>
      <c r="O954" s="22">
        <v>6</v>
      </c>
      <c r="P954" s="22">
        <v>3</v>
      </c>
      <c r="Q954" s="22">
        <v>5</v>
      </c>
      <c r="R954" s="22">
        <f t="shared" si="19"/>
        <v>1</v>
      </c>
      <c r="S954" s="22">
        <v>2</v>
      </c>
      <c r="T954" s="22">
        <v>0</v>
      </c>
      <c r="U954" s="22">
        <v>3</v>
      </c>
      <c r="V954" s="22">
        <v>23</v>
      </c>
    </row>
    <row r="955" spans="2:22" x14ac:dyDescent="0.25">
      <c r="B955" s="22">
        <v>30</v>
      </c>
      <c r="C955" s="22">
        <v>0</v>
      </c>
      <c r="D955" s="22" t="s">
        <v>0</v>
      </c>
      <c r="E955" s="22" t="s">
        <v>7</v>
      </c>
      <c r="F955" s="22" t="s">
        <v>17</v>
      </c>
      <c r="G955" s="22">
        <v>1</v>
      </c>
      <c r="H955" s="22" t="s">
        <v>3</v>
      </c>
      <c r="I955" s="22">
        <v>2</v>
      </c>
      <c r="J955" s="22">
        <v>2</v>
      </c>
      <c r="K955" s="22">
        <v>4</v>
      </c>
      <c r="L955" s="22" t="s">
        <v>10</v>
      </c>
      <c r="M955" s="22">
        <v>4627</v>
      </c>
      <c r="N955" s="22" t="s">
        <v>11</v>
      </c>
      <c r="O955" s="22">
        <v>10</v>
      </c>
      <c r="P955" s="22">
        <v>3</v>
      </c>
      <c r="Q955" s="22">
        <v>9</v>
      </c>
      <c r="R955" s="22">
        <f t="shared" si="19"/>
        <v>1</v>
      </c>
      <c r="S955" s="22">
        <v>2</v>
      </c>
      <c r="T955" s="22">
        <v>6</v>
      </c>
      <c r="U955" s="22">
        <v>7</v>
      </c>
      <c r="V955" s="22">
        <v>6</v>
      </c>
    </row>
    <row r="956" spans="2:22" x14ac:dyDescent="0.25">
      <c r="B956" s="22">
        <v>36</v>
      </c>
      <c r="C956" s="22">
        <v>0</v>
      </c>
      <c r="D956" s="22" t="s">
        <v>0</v>
      </c>
      <c r="E956" s="22" t="s">
        <v>7</v>
      </c>
      <c r="F956" s="22" t="s">
        <v>17</v>
      </c>
      <c r="G956" s="22">
        <v>4</v>
      </c>
      <c r="H956" s="22" t="s">
        <v>3</v>
      </c>
      <c r="I956" s="22">
        <v>3</v>
      </c>
      <c r="J956" s="22">
        <v>3</v>
      </c>
      <c r="K956" s="22">
        <v>3</v>
      </c>
      <c r="L956" s="22" t="s">
        <v>10</v>
      </c>
      <c r="M956" s="22">
        <v>7094</v>
      </c>
      <c r="N956" s="22" t="s">
        <v>11</v>
      </c>
      <c r="O956" s="22">
        <v>10</v>
      </c>
      <c r="P956" s="22">
        <v>3</v>
      </c>
      <c r="Q956" s="22">
        <v>7</v>
      </c>
      <c r="R956" s="22">
        <f t="shared" si="19"/>
        <v>3</v>
      </c>
      <c r="S956" s="22">
        <v>7</v>
      </c>
      <c r="T956" s="22">
        <v>1</v>
      </c>
      <c r="U956" s="22">
        <v>7</v>
      </c>
      <c r="V956" s="22">
        <v>10</v>
      </c>
    </row>
    <row r="957" spans="2:22" x14ac:dyDescent="0.25">
      <c r="B957" s="22">
        <v>46</v>
      </c>
      <c r="C957" s="22">
        <v>0</v>
      </c>
      <c r="D957" s="22" t="s">
        <v>0</v>
      </c>
      <c r="E957" s="22" t="s">
        <v>13</v>
      </c>
      <c r="F957" s="22" t="s">
        <v>2</v>
      </c>
      <c r="G957" s="22">
        <v>4</v>
      </c>
      <c r="H957" s="22" t="s">
        <v>3</v>
      </c>
      <c r="I957" s="22">
        <v>3</v>
      </c>
      <c r="J957" s="22">
        <v>1</v>
      </c>
      <c r="K957" s="22">
        <v>1</v>
      </c>
      <c r="L957" s="22" t="s">
        <v>4</v>
      </c>
      <c r="M957" s="22">
        <v>3423</v>
      </c>
      <c r="N957" s="22" t="s">
        <v>11</v>
      </c>
      <c r="O957" s="22">
        <v>10</v>
      </c>
      <c r="P957" s="22">
        <v>4</v>
      </c>
      <c r="Q957" s="22">
        <v>7</v>
      </c>
      <c r="R957" s="22">
        <f t="shared" si="19"/>
        <v>3</v>
      </c>
      <c r="S957" s="22">
        <v>6</v>
      </c>
      <c r="T957" s="22">
        <v>5</v>
      </c>
      <c r="U957" s="22">
        <v>7</v>
      </c>
      <c r="V957" s="22">
        <v>1</v>
      </c>
    </row>
    <row r="958" spans="2:22" x14ac:dyDescent="0.25">
      <c r="B958" s="22">
        <v>28</v>
      </c>
      <c r="C958" s="22">
        <v>0</v>
      </c>
      <c r="D958" s="22" t="s">
        <v>12</v>
      </c>
      <c r="E958" s="22" t="s">
        <v>7</v>
      </c>
      <c r="F958" s="22" t="s">
        <v>2</v>
      </c>
      <c r="G958" s="22">
        <v>3</v>
      </c>
      <c r="H958" s="22" t="s">
        <v>3</v>
      </c>
      <c r="I958" s="22">
        <v>1</v>
      </c>
      <c r="J958" s="22">
        <v>2</v>
      </c>
      <c r="K958" s="22">
        <v>4</v>
      </c>
      <c r="L958" s="22" t="s">
        <v>10</v>
      </c>
      <c r="M958" s="22">
        <v>6674</v>
      </c>
      <c r="N958" s="22" t="s">
        <v>11</v>
      </c>
      <c r="O958" s="22">
        <v>10</v>
      </c>
      <c r="P958" s="22">
        <v>3</v>
      </c>
      <c r="Q958" s="22">
        <v>9</v>
      </c>
      <c r="R958" s="22">
        <f t="shared" si="19"/>
        <v>1</v>
      </c>
      <c r="S958" s="22">
        <v>8</v>
      </c>
      <c r="T958" s="22">
        <v>7</v>
      </c>
      <c r="U958" s="22">
        <v>5</v>
      </c>
      <c r="V958" s="22">
        <v>1</v>
      </c>
    </row>
    <row r="959" spans="2:22" x14ac:dyDescent="0.25">
      <c r="B959" s="22">
        <v>50</v>
      </c>
      <c r="C959" s="22">
        <v>0</v>
      </c>
      <c r="D959" s="22" t="s">
        <v>0</v>
      </c>
      <c r="E959" s="22" t="s">
        <v>7</v>
      </c>
      <c r="F959" s="22" t="s">
        <v>2</v>
      </c>
      <c r="G959" s="22">
        <v>4</v>
      </c>
      <c r="H959" s="22" t="s">
        <v>3</v>
      </c>
      <c r="I959" s="22">
        <v>3</v>
      </c>
      <c r="J959" s="22">
        <v>4</v>
      </c>
      <c r="K959" s="22">
        <v>1</v>
      </c>
      <c r="L959" s="22" t="s">
        <v>10</v>
      </c>
      <c r="M959" s="22">
        <v>16880</v>
      </c>
      <c r="N959" s="22" t="s">
        <v>5</v>
      </c>
      <c r="O959" s="22">
        <v>25</v>
      </c>
      <c r="P959" s="22">
        <v>3</v>
      </c>
      <c r="Q959" s="22">
        <v>3</v>
      </c>
      <c r="R959" s="22">
        <f t="shared" si="19"/>
        <v>22</v>
      </c>
      <c r="S959" s="22">
        <v>2</v>
      </c>
      <c r="T959" s="22">
        <v>1</v>
      </c>
      <c r="U959" s="22">
        <v>2</v>
      </c>
      <c r="V959" s="22">
        <v>28</v>
      </c>
    </row>
    <row r="960" spans="2:22" x14ac:dyDescent="0.25">
      <c r="B960" s="22">
        <v>40</v>
      </c>
      <c r="C960" s="22">
        <v>1</v>
      </c>
      <c r="D960" s="22" t="s">
        <v>0</v>
      </c>
      <c r="E960" s="22" t="s">
        <v>1</v>
      </c>
      <c r="F960" s="22" t="s">
        <v>14</v>
      </c>
      <c r="G960" s="22">
        <v>4</v>
      </c>
      <c r="H960" s="22" t="s">
        <v>9</v>
      </c>
      <c r="I960" s="22">
        <v>2</v>
      </c>
      <c r="J960" s="22">
        <v>3</v>
      </c>
      <c r="K960" s="22">
        <v>2</v>
      </c>
      <c r="L960" s="22" t="s">
        <v>4</v>
      </c>
      <c r="M960" s="22">
        <v>9094</v>
      </c>
      <c r="N960" s="22" t="s">
        <v>5</v>
      </c>
      <c r="O960" s="22">
        <v>9</v>
      </c>
      <c r="P960" s="22">
        <v>3</v>
      </c>
      <c r="Q960" s="22">
        <v>5</v>
      </c>
      <c r="R960" s="22">
        <f t="shared" si="19"/>
        <v>4</v>
      </c>
      <c r="S960" s="22">
        <v>4</v>
      </c>
      <c r="T960" s="22">
        <v>1</v>
      </c>
      <c r="U960" s="22">
        <v>0</v>
      </c>
      <c r="V960" s="22">
        <v>25</v>
      </c>
    </row>
    <row r="961" spans="2:22" x14ac:dyDescent="0.25">
      <c r="B961" s="22">
        <v>52</v>
      </c>
      <c r="C961" s="22">
        <v>1</v>
      </c>
      <c r="D961" s="22" t="s">
        <v>0</v>
      </c>
      <c r="E961" s="22" t="s">
        <v>1</v>
      </c>
      <c r="F961" s="22" t="s">
        <v>2</v>
      </c>
      <c r="G961" s="22">
        <v>2</v>
      </c>
      <c r="H961" s="22" t="s">
        <v>9</v>
      </c>
      <c r="I961" s="22">
        <v>3</v>
      </c>
      <c r="J961" s="22">
        <v>3</v>
      </c>
      <c r="K961" s="22">
        <v>2</v>
      </c>
      <c r="L961" s="22" t="s">
        <v>4</v>
      </c>
      <c r="M961" s="22">
        <v>8446</v>
      </c>
      <c r="N961" s="22" t="s">
        <v>5</v>
      </c>
      <c r="O961" s="22">
        <v>10</v>
      </c>
      <c r="P961" s="22">
        <v>2</v>
      </c>
      <c r="Q961" s="22">
        <v>8</v>
      </c>
      <c r="R961" s="22">
        <f t="shared" si="19"/>
        <v>2</v>
      </c>
      <c r="S961" s="22">
        <v>7</v>
      </c>
      <c r="T961" s="22">
        <v>7</v>
      </c>
      <c r="U961" s="22">
        <v>7</v>
      </c>
      <c r="V961" s="22">
        <v>5</v>
      </c>
    </row>
    <row r="962" spans="2:22" x14ac:dyDescent="0.25">
      <c r="B962" s="22">
        <v>30</v>
      </c>
      <c r="C962" s="22">
        <v>0</v>
      </c>
      <c r="D962" s="22" t="s">
        <v>0</v>
      </c>
      <c r="E962" s="22" t="s">
        <v>7</v>
      </c>
      <c r="F962" s="22" t="s">
        <v>8</v>
      </c>
      <c r="G962" s="22">
        <v>2</v>
      </c>
      <c r="H962" s="22" t="s">
        <v>3</v>
      </c>
      <c r="I962" s="22">
        <v>3</v>
      </c>
      <c r="J962" s="22">
        <v>3</v>
      </c>
      <c r="K962" s="22">
        <v>1</v>
      </c>
      <c r="L962" s="22" t="s">
        <v>10</v>
      </c>
      <c r="M962" s="22">
        <v>11916</v>
      </c>
      <c r="N962" s="22" t="s">
        <v>5</v>
      </c>
      <c r="O962" s="22">
        <v>9</v>
      </c>
      <c r="P962" s="22">
        <v>3</v>
      </c>
      <c r="Q962" s="22">
        <v>9</v>
      </c>
      <c r="R962" s="22">
        <f t="shared" si="19"/>
        <v>0</v>
      </c>
      <c r="S962" s="22">
        <v>1</v>
      </c>
      <c r="T962" s="22">
        <v>0</v>
      </c>
      <c r="U962" s="22">
        <v>8</v>
      </c>
      <c r="V962" s="22">
        <v>17</v>
      </c>
    </row>
    <row r="963" spans="2:22" x14ac:dyDescent="0.25">
      <c r="B963" s="22">
        <v>39</v>
      </c>
      <c r="C963" s="22">
        <v>0</v>
      </c>
      <c r="D963" s="22" t="s">
        <v>0</v>
      </c>
      <c r="E963" s="22" t="s">
        <v>7</v>
      </c>
      <c r="F963" s="22" t="s">
        <v>2</v>
      </c>
      <c r="G963" s="22">
        <v>1</v>
      </c>
      <c r="H963" s="22" t="s">
        <v>9</v>
      </c>
      <c r="I963" s="22">
        <v>3</v>
      </c>
      <c r="J963" s="22">
        <v>2</v>
      </c>
      <c r="K963" s="22">
        <v>3</v>
      </c>
      <c r="L963" s="22" t="s">
        <v>4</v>
      </c>
      <c r="M963" s="22">
        <v>4534</v>
      </c>
      <c r="N963" s="22" t="s">
        <v>11</v>
      </c>
      <c r="O963" s="22">
        <v>9</v>
      </c>
      <c r="P963" s="22">
        <v>3</v>
      </c>
      <c r="Q963" s="22">
        <v>8</v>
      </c>
      <c r="R963" s="22">
        <f t="shared" si="19"/>
        <v>1</v>
      </c>
      <c r="S963" s="22">
        <v>7</v>
      </c>
      <c r="T963" s="22">
        <v>1</v>
      </c>
      <c r="U963" s="22">
        <v>7</v>
      </c>
      <c r="V963" s="22">
        <v>18</v>
      </c>
    </row>
    <row r="964" spans="2:22" x14ac:dyDescent="0.25">
      <c r="B964" s="22">
        <v>31</v>
      </c>
      <c r="C964" s="22">
        <v>0</v>
      </c>
      <c r="D964" s="22" t="s">
        <v>12</v>
      </c>
      <c r="E964" s="22" t="s">
        <v>1</v>
      </c>
      <c r="F964" s="22" t="s">
        <v>2</v>
      </c>
      <c r="G964" s="22">
        <v>4</v>
      </c>
      <c r="H964" s="22" t="s">
        <v>3</v>
      </c>
      <c r="I964" s="22">
        <v>3</v>
      </c>
      <c r="J964" s="22">
        <v>3</v>
      </c>
      <c r="K964" s="22">
        <v>3</v>
      </c>
      <c r="L964" s="22" t="s">
        <v>15</v>
      </c>
      <c r="M964" s="22">
        <v>9852</v>
      </c>
      <c r="N964" s="22" t="s">
        <v>5</v>
      </c>
      <c r="O964" s="22">
        <v>10</v>
      </c>
      <c r="P964" s="22">
        <v>2</v>
      </c>
      <c r="Q964" s="22">
        <v>10</v>
      </c>
      <c r="R964" s="22">
        <f t="shared" si="19"/>
        <v>0</v>
      </c>
      <c r="S964" s="22">
        <v>8</v>
      </c>
      <c r="T964" s="22">
        <v>9</v>
      </c>
      <c r="U964" s="22">
        <v>6</v>
      </c>
      <c r="V964" s="22">
        <v>2</v>
      </c>
    </row>
    <row r="965" spans="2:22" x14ac:dyDescent="0.25">
      <c r="B965" s="22">
        <v>41</v>
      </c>
      <c r="C965" s="22">
        <v>0</v>
      </c>
      <c r="D965" s="22" t="s">
        <v>12</v>
      </c>
      <c r="E965" s="22" t="s">
        <v>1</v>
      </c>
      <c r="F965" s="22" t="s">
        <v>8</v>
      </c>
      <c r="G965" s="22">
        <v>3</v>
      </c>
      <c r="H965" s="22" t="s">
        <v>9</v>
      </c>
      <c r="I965" s="22">
        <v>1</v>
      </c>
      <c r="J965" s="22">
        <v>2</v>
      </c>
      <c r="K965" s="22">
        <v>2</v>
      </c>
      <c r="L965" s="22" t="s">
        <v>4</v>
      </c>
      <c r="M965" s="22">
        <v>6151</v>
      </c>
      <c r="N965" s="22" t="s">
        <v>11</v>
      </c>
      <c r="O965" s="22">
        <v>19</v>
      </c>
      <c r="P965" s="22">
        <v>3</v>
      </c>
      <c r="Q965" s="22">
        <v>19</v>
      </c>
      <c r="R965" s="22">
        <f t="shared" si="19"/>
        <v>0</v>
      </c>
      <c r="S965" s="22">
        <v>2</v>
      </c>
      <c r="T965" s="22">
        <v>11</v>
      </c>
      <c r="U965" s="22">
        <v>9</v>
      </c>
      <c r="V965" s="22">
        <v>10</v>
      </c>
    </row>
    <row r="966" spans="2:22" x14ac:dyDescent="0.25">
      <c r="B966" s="22">
        <v>31</v>
      </c>
      <c r="C966" s="22">
        <v>1</v>
      </c>
      <c r="D966" s="22" t="s">
        <v>6</v>
      </c>
      <c r="E966" s="22" t="s">
        <v>1</v>
      </c>
      <c r="F966" s="22" t="s">
        <v>2</v>
      </c>
      <c r="G966" s="22">
        <v>4</v>
      </c>
      <c r="H966" s="22" t="s">
        <v>3</v>
      </c>
      <c r="I966" s="22">
        <v>3</v>
      </c>
      <c r="J966" s="22">
        <v>1</v>
      </c>
      <c r="K966" s="22">
        <v>2</v>
      </c>
      <c r="L966" s="22" t="s">
        <v>4</v>
      </c>
      <c r="M966" s="22">
        <v>2302</v>
      </c>
      <c r="N966" s="22" t="s">
        <v>5</v>
      </c>
      <c r="O966" s="22">
        <v>3</v>
      </c>
      <c r="P966" s="22">
        <v>4</v>
      </c>
      <c r="Q966" s="22">
        <v>3</v>
      </c>
      <c r="R966" s="22">
        <f t="shared" si="19"/>
        <v>0</v>
      </c>
      <c r="S966" s="22">
        <v>2</v>
      </c>
      <c r="T966" s="22">
        <v>2</v>
      </c>
      <c r="U966" s="22">
        <v>2</v>
      </c>
      <c r="V966" s="22">
        <v>1</v>
      </c>
    </row>
    <row r="967" spans="2:22" x14ac:dyDescent="0.25">
      <c r="B967" s="22">
        <v>44</v>
      </c>
      <c r="C967" s="22">
        <v>1</v>
      </c>
      <c r="D967" s="22" t="s">
        <v>0</v>
      </c>
      <c r="E967" s="22" t="s">
        <v>7</v>
      </c>
      <c r="F967" s="22" t="s">
        <v>2</v>
      </c>
      <c r="G967" s="22">
        <v>1</v>
      </c>
      <c r="H967" s="22" t="s">
        <v>9</v>
      </c>
      <c r="I967" s="22">
        <v>3</v>
      </c>
      <c r="J967" s="22">
        <v>1</v>
      </c>
      <c r="K967" s="22">
        <v>1</v>
      </c>
      <c r="L967" s="22" t="s">
        <v>10</v>
      </c>
      <c r="M967" s="22">
        <v>2362</v>
      </c>
      <c r="N967" s="22" t="s">
        <v>11</v>
      </c>
      <c r="O967" s="22">
        <v>10</v>
      </c>
      <c r="P967" s="22">
        <v>4</v>
      </c>
      <c r="Q967" s="22">
        <v>3</v>
      </c>
      <c r="R967" s="22">
        <f t="shared" si="19"/>
        <v>7</v>
      </c>
      <c r="S967" s="22">
        <v>2</v>
      </c>
      <c r="T967" s="22">
        <v>1</v>
      </c>
      <c r="U967" s="22">
        <v>2</v>
      </c>
      <c r="V967" s="22">
        <v>3</v>
      </c>
    </row>
    <row r="968" spans="2:22" x14ac:dyDescent="0.25">
      <c r="B968" s="22">
        <v>42</v>
      </c>
      <c r="C968" s="22">
        <v>0</v>
      </c>
      <c r="D968" s="22" t="s">
        <v>12</v>
      </c>
      <c r="E968" s="22" t="s">
        <v>7</v>
      </c>
      <c r="F968" s="22" t="s">
        <v>2</v>
      </c>
      <c r="G968" s="22">
        <v>3</v>
      </c>
      <c r="H968" s="22" t="s">
        <v>9</v>
      </c>
      <c r="I968" s="22">
        <v>3</v>
      </c>
      <c r="J968" s="22">
        <v>4</v>
      </c>
      <c r="K968" s="22">
        <v>3</v>
      </c>
      <c r="L968" s="22" t="s">
        <v>10</v>
      </c>
      <c r="M968" s="22">
        <v>17861</v>
      </c>
      <c r="N968" s="22" t="s">
        <v>5</v>
      </c>
      <c r="O968" s="22">
        <v>21</v>
      </c>
      <c r="P968" s="22">
        <v>2</v>
      </c>
      <c r="Q968" s="22">
        <v>20</v>
      </c>
      <c r="R968" s="22">
        <f t="shared" si="19"/>
        <v>1</v>
      </c>
      <c r="S968" s="22">
        <v>8</v>
      </c>
      <c r="T968" s="22">
        <v>2</v>
      </c>
      <c r="U968" s="22">
        <v>10</v>
      </c>
      <c r="V968" s="22">
        <v>2</v>
      </c>
    </row>
    <row r="969" spans="2:22" x14ac:dyDescent="0.25">
      <c r="B969" s="22">
        <v>55</v>
      </c>
      <c r="C969" s="22">
        <v>0</v>
      </c>
      <c r="D969" s="22" t="s">
        <v>0</v>
      </c>
      <c r="E969" s="22" t="s">
        <v>7</v>
      </c>
      <c r="F969" s="22" t="s">
        <v>8</v>
      </c>
      <c r="G969" s="22">
        <v>4</v>
      </c>
      <c r="H969" s="22" t="s">
        <v>3</v>
      </c>
      <c r="I969" s="22">
        <v>1</v>
      </c>
      <c r="J969" s="22">
        <v>5</v>
      </c>
      <c r="K969" s="22">
        <v>3</v>
      </c>
      <c r="L969" s="22" t="s">
        <v>10</v>
      </c>
      <c r="M969" s="22">
        <v>19187</v>
      </c>
      <c r="N969" s="22" t="s">
        <v>11</v>
      </c>
      <c r="O969" s="22">
        <v>23</v>
      </c>
      <c r="P969" s="22">
        <v>3</v>
      </c>
      <c r="Q969" s="22">
        <v>19</v>
      </c>
      <c r="R969" s="22">
        <f t="shared" si="19"/>
        <v>4</v>
      </c>
      <c r="S969" s="22">
        <v>9</v>
      </c>
      <c r="T969" s="22">
        <v>9</v>
      </c>
      <c r="U969" s="22">
        <v>11</v>
      </c>
      <c r="V969" s="22">
        <v>2</v>
      </c>
    </row>
    <row r="970" spans="2:22" x14ac:dyDescent="0.25">
      <c r="B970" s="22">
        <v>56</v>
      </c>
      <c r="C970" s="22">
        <v>0</v>
      </c>
      <c r="D970" s="22" t="s">
        <v>0</v>
      </c>
      <c r="E970" s="22" t="s">
        <v>13</v>
      </c>
      <c r="F970" s="22" t="s">
        <v>2</v>
      </c>
      <c r="G970" s="22">
        <v>4</v>
      </c>
      <c r="H970" s="22" t="s">
        <v>9</v>
      </c>
      <c r="I970" s="22">
        <v>3</v>
      </c>
      <c r="J970" s="22">
        <v>5</v>
      </c>
      <c r="K970" s="22">
        <v>2</v>
      </c>
      <c r="L970" s="22" t="s">
        <v>4</v>
      </c>
      <c r="M970" s="22">
        <v>19717</v>
      </c>
      <c r="N970" s="22" t="s">
        <v>11</v>
      </c>
      <c r="O970" s="22">
        <v>36</v>
      </c>
      <c r="P970" s="22">
        <v>3</v>
      </c>
      <c r="Q970" s="22">
        <v>7</v>
      </c>
      <c r="R970" s="22">
        <f t="shared" si="19"/>
        <v>29</v>
      </c>
      <c r="S970" s="22">
        <v>3</v>
      </c>
      <c r="T970" s="22">
        <v>7</v>
      </c>
      <c r="U970" s="22">
        <v>7</v>
      </c>
      <c r="V970" s="22">
        <v>8</v>
      </c>
    </row>
    <row r="971" spans="2:22" x14ac:dyDescent="0.25">
      <c r="B971" s="22">
        <v>40</v>
      </c>
      <c r="C971" s="22">
        <v>0</v>
      </c>
      <c r="D971" s="22" t="s">
        <v>12</v>
      </c>
      <c r="E971" s="22" t="s">
        <v>7</v>
      </c>
      <c r="F971" s="22" t="s">
        <v>2</v>
      </c>
      <c r="G971" s="22">
        <v>3</v>
      </c>
      <c r="H971" s="22" t="s">
        <v>9</v>
      </c>
      <c r="I971" s="22">
        <v>3</v>
      </c>
      <c r="J971" s="22">
        <v>1</v>
      </c>
      <c r="K971" s="22">
        <v>3</v>
      </c>
      <c r="L971" s="22" t="s">
        <v>15</v>
      </c>
      <c r="M971" s="22">
        <v>3544</v>
      </c>
      <c r="N971" s="22" t="s">
        <v>11</v>
      </c>
      <c r="O971" s="22">
        <v>6</v>
      </c>
      <c r="P971" s="22">
        <v>3</v>
      </c>
      <c r="Q971" s="22">
        <v>4</v>
      </c>
      <c r="R971" s="22">
        <f t="shared" si="19"/>
        <v>2</v>
      </c>
      <c r="S971" s="22">
        <v>2</v>
      </c>
      <c r="T971" s="22">
        <v>0</v>
      </c>
      <c r="U971" s="22">
        <v>0</v>
      </c>
      <c r="V971" s="22">
        <v>16</v>
      </c>
    </row>
    <row r="972" spans="2:22" x14ac:dyDescent="0.25">
      <c r="B972" s="22">
        <v>34</v>
      </c>
      <c r="C972" s="22">
        <v>0</v>
      </c>
      <c r="D972" s="22" t="s">
        <v>0</v>
      </c>
      <c r="E972" s="22" t="s">
        <v>7</v>
      </c>
      <c r="F972" s="22" t="s">
        <v>2</v>
      </c>
      <c r="G972" s="22">
        <v>4</v>
      </c>
      <c r="H972" s="22" t="s">
        <v>9</v>
      </c>
      <c r="I972" s="22">
        <v>3</v>
      </c>
      <c r="J972" s="22">
        <v>3</v>
      </c>
      <c r="K972" s="22">
        <v>4</v>
      </c>
      <c r="L972" s="22" t="s">
        <v>15</v>
      </c>
      <c r="M972" s="22">
        <v>8500</v>
      </c>
      <c r="N972" s="22" t="s">
        <v>11</v>
      </c>
      <c r="O972" s="22">
        <v>10</v>
      </c>
      <c r="P972" s="22">
        <v>2</v>
      </c>
      <c r="Q972" s="22">
        <v>9</v>
      </c>
      <c r="R972" s="22">
        <f t="shared" si="19"/>
        <v>1</v>
      </c>
      <c r="S972" s="22">
        <v>7</v>
      </c>
      <c r="T972" s="22">
        <v>1</v>
      </c>
      <c r="U972" s="22">
        <v>6</v>
      </c>
      <c r="V972" s="22">
        <v>9</v>
      </c>
    </row>
    <row r="973" spans="2:22" x14ac:dyDescent="0.25">
      <c r="B973" s="22">
        <v>40</v>
      </c>
      <c r="C973" s="22">
        <v>0</v>
      </c>
      <c r="D973" s="22" t="s">
        <v>0</v>
      </c>
      <c r="E973" s="22" t="s">
        <v>7</v>
      </c>
      <c r="F973" s="22" t="s">
        <v>2</v>
      </c>
      <c r="G973" s="22">
        <v>3</v>
      </c>
      <c r="H973" s="22" t="s">
        <v>9</v>
      </c>
      <c r="I973" s="22">
        <v>3</v>
      </c>
      <c r="J973" s="22">
        <v>2</v>
      </c>
      <c r="K973" s="22">
        <v>4</v>
      </c>
      <c r="L973" s="22" t="s">
        <v>4</v>
      </c>
      <c r="M973" s="22">
        <v>4661</v>
      </c>
      <c r="N973" s="22" t="s">
        <v>11</v>
      </c>
      <c r="O973" s="22">
        <v>9</v>
      </c>
      <c r="P973" s="22">
        <v>3</v>
      </c>
      <c r="Q973" s="22">
        <v>9</v>
      </c>
      <c r="R973" s="22">
        <f t="shared" si="19"/>
        <v>0</v>
      </c>
      <c r="S973" s="22">
        <v>8</v>
      </c>
      <c r="T973" s="22">
        <v>8</v>
      </c>
      <c r="U973" s="22">
        <v>8</v>
      </c>
      <c r="V973" s="22">
        <v>2</v>
      </c>
    </row>
    <row r="974" spans="2:22" x14ac:dyDescent="0.25">
      <c r="B974" s="22">
        <v>41</v>
      </c>
      <c r="C974" s="22">
        <v>0</v>
      </c>
      <c r="D974" s="22" t="s">
        <v>6</v>
      </c>
      <c r="E974" s="22" t="s">
        <v>1</v>
      </c>
      <c r="F974" s="22" t="s">
        <v>14</v>
      </c>
      <c r="G974" s="22">
        <v>3</v>
      </c>
      <c r="H974" s="22" t="s">
        <v>3</v>
      </c>
      <c r="I974" s="22">
        <v>3</v>
      </c>
      <c r="J974" s="22">
        <v>2</v>
      </c>
      <c r="K974" s="22">
        <v>1</v>
      </c>
      <c r="L974" s="22" t="s">
        <v>15</v>
      </c>
      <c r="M974" s="22">
        <v>4103</v>
      </c>
      <c r="N974" s="22" t="s">
        <v>11</v>
      </c>
      <c r="O974" s="22">
        <v>10</v>
      </c>
      <c r="P974" s="22">
        <v>3</v>
      </c>
      <c r="Q974" s="22">
        <v>9</v>
      </c>
      <c r="R974" s="22">
        <f t="shared" si="19"/>
        <v>1</v>
      </c>
      <c r="S974" s="22">
        <v>3</v>
      </c>
      <c r="T974" s="22">
        <v>1</v>
      </c>
      <c r="U974" s="22">
        <v>7</v>
      </c>
      <c r="V974" s="22">
        <v>1</v>
      </c>
    </row>
    <row r="975" spans="2:22" x14ac:dyDescent="0.25">
      <c r="B975" s="22">
        <v>35</v>
      </c>
      <c r="C975" s="22">
        <v>0</v>
      </c>
      <c r="D975" s="22" t="s">
        <v>6</v>
      </c>
      <c r="E975" s="22" t="s">
        <v>7</v>
      </c>
      <c r="F975" s="22" t="s">
        <v>2</v>
      </c>
      <c r="G975" s="22">
        <v>3</v>
      </c>
      <c r="H975" s="22" t="s">
        <v>9</v>
      </c>
      <c r="I975" s="22">
        <v>3</v>
      </c>
      <c r="J975" s="22">
        <v>2</v>
      </c>
      <c r="K975" s="22">
        <v>3</v>
      </c>
      <c r="L975" s="22" t="s">
        <v>4</v>
      </c>
      <c r="M975" s="22">
        <v>4249</v>
      </c>
      <c r="N975" s="22" t="s">
        <v>5</v>
      </c>
      <c r="O975" s="22">
        <v>9</v>
      </c>
      <c r="P975" s="22">
        <v>3</v>
      </c>
      <c r="Q975" s="22">
        <v>9</v>
      </c>
      <c r="R975" s="22">
        <f t="shared" ref="R975:R1038" si="20">O975-Q975</f>
        <v>0</v>
      </c>
      <c r="S975" s="22">
        <v>6</v>
      </c>
      <c r="T975" s="22">
        <v>1</v>
      </c>
      <c r="U975" s="22">
        <v>1</v>
      </c>
      <c r="V975" s="22">
        <v>4</v>
      </c>
    </row>
    <row r="976" spans="2:22" x14ac:dyDescent="0.25">
      <c r="B976" s="22">
        <v>51</v>
      </c>
      <c r="C976" s="22">
        <v>0</v>
      </c>
      <c r="D976" s="22" t="s">
        <v>0</v>
      </c>
      <c r="E976" s="22" t="s">
        <v>13</v>
      </c>
      <c r="F976" s="22" t="s">
        <v>2</v>
      </c>
      <c r="G976" s="22">
        <v>3</v>
      </c>
      <c r="H976" s="22" t="s">
        <v>9</v>
      </c>
      <c r="I976" s="22">
        <v>3</v>
      </c>
      <c r="J976" s="22">
        <v>4</v>
      </c>
      <c r="K976" s="22">
        <v>2</v>
      </c>
      <c r="L976" s="22" t="s">
        <v>15</v>
      </c>
      <c r="M976" s="22">
        <v>14026</v>
      </c>
      <c r="N976" s="22" t="s">
        <v>5</v>
      </c>
      <c r="O976" s="22">
        <v>33</v>
      </c>
      <c r="P976" s="22">
        <v>3</v>
      </c>
      <c r="Q976" s="22">
        <v>33</v>
      </c>
      <c r="R976" s="22">
        <f t="shared" si="20"/>
        <v>0</v>
      </c>
      <c r="S976" s="22">
        <v>9</v>
      </c>
      <c r="T976" s="22">
        <v>0</v>
      </c>
      <c r="U976" s="22">
        <v>10</v>
      </c>
      <c r="V976" s="22">
        <v>5</v>
      </c>
    </row>
    <row r="977" spans="2:22" x14ac:dyDescent="0.25">
      <c r="B977" s="22">
        <v>38</v>
      </c>
      <c r="C977" s="22">
        <v>0</v>
      </c>
      <c r="D977" s="22" t="s">
        <v>0</v>
      </c>
      <c r="E977" s="22" t="s">
        <v>1</v>
      </c>
      <c r="F977" s="22" t="s">
        <v>2</v>
      </c>
      <c r="G977" s="22">
        <v>2</v>
      </c>
      <c r="H977" s="22" t="s">
        <v>3</v>
      </c>
      <c r="I977" s="22">
        <v>3</v>
      </c>
      <c r="J977" s="22">
        <v>2</v>
      </c>
      <c r="K977" s="22">
        <v>1</v>
      </c>
      <c r="L977" s="22" t="s">
        <v>15</v>
      </c>
      <c r="M977" s="22">
        <v>6893</v>
      </c>
      <c r="N977" s="22" t="s">
        <v>11</v>
      </c>
      <c r="O977" s="22">
        <v>11</v>
      </c>
      <c r="P977" s="22">
        <v>3</v>
      </c>
      <c r="Q977" s="22">
        <v>7</v>
      </c>
      <c r="R977" s="22">
        <f t="shared" si="20"/>
        <v>4</v>
      </c>
      <c r="S977" s="22">
        <v>7</v>
      </c>
      <c r="T977" s="22">
        <v>1</v>
      </c>
      <c r="U977" s="22">
        <v>7</v>
      </c>
      <c r="V977" s="22">
        <v>2</v>
      </c>
    </row>
    <row r="978" spans="2:22" x14ac:dyDescent="0.25">
      <c r="B978" s="22">
        <v>34</v>
      </c>
      <c r="C978" s="22">
        <v>0</v>
      </c>
      <c r="D978" s="22" t="s">
        <v>0</v>
      </c>
      <c r="E978" s="22" t="s">
        <v>1</v>
      </c>
      <c r="F978" s="22" t="s">
        <v>8</v>
      </c>
      <c r="G978" s="22">
        <v>3</v>
      </c>
      <c r="H978" s="22" t="s">
        <v>3</v>
      </c>
      <c r="I978" s="22">
        <v>3</v>
      </c>
      <c r="J978" s="22">
        <v>2</v>
      </c>
      <c r="K978" s="22">
        <v>1</v>
      </c>
      <c r="L978" s="22" t="s">
        <v>4</v>
      </c>
      <c r="M978" s="22">
        <v>6125</v>
      </c>
      <c r="N978" s="22" t="s">
        <v>11</v>
      </c>
      <c r="O978" s="22">
        <v>10</v>
      </c>
      <c r="P978" s="22">
        <v>4</v>
      </c>
      <c r="Q978" s="22">
        <v>10</v>
      </c>
      <c r="R978" s="22">
        <f t="shared" si="20"/>
        <v>0</v>
      </c>
      <c r="S978" s="22">
        <v>8</v>
      </c>
      <c r="T978" s="22">
        <v>9</v>
      </c>
      <c r="U978" s="22">
        <v>6</v>
      </c>
      <c r="V978" s="22">
        <v>15</v>
      </c>
    </row>
    <row r="979" spans="2:22" x14ac:dyDescent="0.25">
      <c r="B979" s="22">
        <v>25</v>
      </c>
      <c r="C979" s="22">
        <v>0</v>
      </c>
      <c r="D979" s="22" t="s">
        <v>0</v>
      </c>
      <c r="E979" s="22" t="s">
        <v>7</v>
      </c>
      <c r="F979" s="22" t="s">
        <v>8</v>
      </c>
      <c r="G979" s="22">
        <v>4</v>
      </c>
      <c r="H979" s="22" t="s">
        <v>9</v>
      </c>
      <c r="I979" s="22">
        <v>3</v>
      </c>
      <c r="J979" s="22">
        <v>1</v>
      </c>
      <c r="K979" s="22">
        <v>4</v>
      </c>
      <c r="L979" s="22" t="s">
        <v>10</v>
      </c>
      <c r="M979" s="22">
        <v>3669</v>
      </c>
      <c r="N979" s="22" t="s">
        <v>11</v>
      </c>
      <c r="O979" s="22">
        <v>7</v>
      </c>
      <c r="P979" s="22">
        <v>2</v>
      </c>
      <c r="Q979" s="22">
        <v>3</v>
      </c>
      <c r="R979" s="22">
        <f t="shared" si="20"/>
        <v>4</v>
      </c>
      <c r="S979" s="22">
        <v>2</v>
      </c>
      <c r="T979" s="22">
        <v>1</v>
      </c>
      <c r="U979" s="22">
        <v>2</v>
      </c>
      <c r="V979" s="22">
        <v>19</v>
      </c>
    </row>
    <row r="980" spans="2:22" x14ac:dyDescent="0.25">
      <c r="B980" s="22">
        <v>58</v>
      </c>
      <c r="C980" s="22">
        <v>1</v>
      </c>
      <c r="D980" s="22" t="s">
        <v>0</v>
      </c>
      <c r="E980" s="22" t="s">
        <v>7</v>
      </c>
      <c r="F980" s="22" t="s">
        <v>8</v>
      </c>
      <c r="G980" s="22">
        <v>3</v>
      </c>
      <c r="H980" s="22" t="s">
        <v>3</v>
      </c>
      <c r="I980" s="22">
        <v>2</v>
      </c>
      <c r="J980" s="22">
        <v>3</v>
      </c>
      <c r="K980" s="22">
        <v>1</v>
      </c>
      <c r="L980" s="22" t="s">
        <v>10</v>
      </c>
      <c r="M980" s="22">
        <v>10008</v>
      </c>
      <c r="N980" s="22" t="s">
        <v>5</v>
      </c>
      <c r="O980" s="22">
        <v>31</v>
      </c>
      <c r="P980" s="22">
        <v>2</v>
      </c>
      <c r="Q980" s="22">
        <v>10</v>
      </c>
      <c r="R980" s="22">
        <f t="shared" si="20"/>
        <v>21</v>
      </c>
      <c r="S980" s="22">
        <v>9</v>
      </c>
      <c r="T980" s="22">
        <v>5</v>
      </c>
      <c r="U980" s="22">
        <v>9</v>
      </c>
      <c r="V980" s="22">
        <v>7</v>
      </c>
    </row>
    <row r="981" spans="2:22" x14ac:dyDescent="0.25">
      <c r="B981" s="22">
        <v>40</v>
      </c>
      <c r="C981" s="22">
        <v>0</v>
      </c>
      <c r="D981" s="22" t="s">
        <v>0</v>
      </c>
      <c r="E981" s="22" t="s">
        <v>7</v>
      </c>
      <c r="F981" s="22" t="s">
        <v>2</v>
      </c>
      <c r="G981" s="22">
        <v>2</v>
      </c>
      <c r="H981" s="22" t="s">
        <v>9</v>
      </c>
      <c r="I981" s="22">
        <v>3</v>
      </c>
      <c r="J981" s="22">
        <v>1</v>
      </c>
      <c r="K981" s="22">
        <v>2</v>
      </c>
      <c r="L981" s="22" t="s">
        <v>10</v>
      </c>
      <c r="M981" s="22">
        <v>2387</v>
      </c>
      <c r="N981" s="22" t="s">
        <v>11</v>
      </c>
      <c r="O981" s="22">
        <v>7</v>
      </c>
      <c r="P981" s="22">
        <v>3</v>
      </c>
      <c r="Q981" s="22">
        <v>4</v>
      </c>
      <c r="R981" s="22">
        <f t="shared" si="20"/>
        <v>3</v>
      </c>
      <c r="S981" s="22">
        <v>2</v>
      </c>
      <c r="T981" s="22">
        <v>0</v>
      </c>
      <c r="U981" s="22">
        <v>3</v>
      </c>
      <c r="V981" s="22">
        <v>1</v>
      </c>
    </row>
    <row r="982" spans="2:22" x14ac:dyDescent="0.25">
      <c r="B982" s="22">
        <v>36</v>
      </c>
      <c r="C982" s="22">
        <v>0</v>
      </c>
      <c r="D982" s="22" t="s">
        <v>6</v>
      </c>
      <c r="E982" s="22" t="s">
        <v>1</v>
      </c>
      <c r="F982" s="22" t="s">
        <v>14</v>
      </c>
      <c r="G982" s="22">
        <v>1</v>
      </c>
      <c r="H982" s="22" t="s">
        <v>3</v>
      </c>
      <c r="I982" s="22">
        <v>4</v>
      </c>
      <c r="J982" s="22">
        <v>2</v>
      </c>
      <c r="K982" s="22">
        <v>1</v>
      </c>
      <c r="L982" s="22" t="s">
        <v>10</v>
      </c>
      <c r="M982" s="22">
        <v>4639</v>
      </c>
      <c r="N982" s="22" t="s">
        <v>11</v>
      </c>
      <c r="O982" s="22">
        <v>17</v>
      </c>
      <c r="P982" s="22">
        <v>2</v>
      </c>
      <c r="Q982" s="22">
        <v>15</v>
      </c>
      <c r="R982" s="22">
        <f t="shared" si="20"/>
        <v>2</v>
      </c>
      <c r="S982" s="22">
        <v>7</v>
      </c>
      <c r="T982" s="22">
        <v>6</v>
      </c>
      <c r="U982" s="22">
        <v>13</v>
      </c>
      <c r="V982" s="22">
        <v>7</v>
      </c>
    </row>
    <row r="983" spans="2:22" x14ac:dyDescent="0.25">
      <c r="B983" s="22">
        <v>48</v>
      </c>
      <c r="C983" s="22">
        <v>0</v>
      </c>
      <c r="D983" s="22" t="s">
        <v>0</v>
      </c>
      <c r="E983" s="22" t="s">
        <v>7</v>
      </c>
      <c r="F983" s="22" t="s">
        <v>2</v>
      </c>
      <c r="G983" s="22">
        <v>4</v>
      </c>
      <c r="H983" s="22" t="s">
        <v>9</v>
      </c>
      <c r="I983" s="22">
        <v>3</v>
      </c>
      <c r="J983" s="22">
        <v>3</v>
      </c>
      <c r="K983" s="22">
        <v>4</v>
      </c>
      <c r="L983" s="22" t="s">
        <v>4</v>
      </c>
      <c r="M983" s="22">
        <v>7898</v>
      </c>
      <c r="N983" s="22" t="s">
        <v>11</v>
      </c>
      <c r="O983" s="22">
        <v>11</v>
      </c>
      <c r="P983" s="22">
        <v>3</v>
      </c>
      <c r="Q983" s="22">
        <v>10</v>
      </c>
      <c r="R983" s="22">
        <f t="shared" si="20"/>
        <v>1</v>
      </c>
      <c r="S983" s="22">
        <v>9</v>
      </c>
      <c r="T983" s="22">
        <v>0</v>
      </c>
      <c r="U983" s="22">
        <v>8</v>
      </c>
      <c r="V983" s="22">
        <v>4</v>
      </c>
    </row>
    <row r="984" spans="2:22" x14ac:dyDescent="0.25">
      <c r="B984" s="22">
        <v>27</v>
      </c>
      <c r="C984" s="22">
        <v>0</v>
      </c>
      <c r="D984" s="22" t="s">
        <v>0</v>
      </c>
      <c r="E984" s="22" t="s">
        <v>1</v>
      </c>
      <c r="F984" s="22" t="s">
        <v>8</v>
      </c>
      <c r="G984" s="22">
        <v>3</v>
      </c>
      <c r="H984" s="22" t="s">
        <v>3</v>
      </c>
      <c r="I984" s="22">
        <v>4</v>
      </c>
      <c r="J984" s="22">
        <v>1</v>
      </c>
      <c r="K984" s="22">
        <v>4</v>
      </c>
      <c r="L984" s="22" t="s">
        <v>10</v>
      </c>
      <c r="M984" s="22">
        <v>2534</v>
      </c>
      <c r="N984" s="22" t="s">
        <v>11</v>
      </c>
      <c r="O984" s="22">
        <v>5</v>
      </c>
      <c r="P984" s="22">
        <v>3</v>
      </c>
      <c r="Q984" s="22">
        <v>1</v>
      </c>
      <c r="R984" s="22">
        <f t="shared" si="20"/>
        <v>4</v>
      </c>
      <c r="S984" s="22">
        <v>0</v>
      </c>
      <c r="T984" s="22">
        <v>0</v>
      </c>
      <c r="U984" s="22">
        <v>0</v>
      </c>
      <c r="V984" s="22">
        <v>11</v>
      </c>
    </row>
    <row r="985" spans="2:22" x14ac:dyDescent="0.25">
      <c r="B985" s="22">
        <v>51</v>
      </c>
      <c r="C985" s="22">
        <v>0</v>
      </c>
      <c r="D985" s="22" t="s">
        <v>0</v>
      </c>
      <c r="E985" s="22" t="s">
        <v>7</v>
      </c>
      <c r="F985" s="22" t="s">
        <v>17</v>
      </c>
      <c r="G985" s="22">
        <v>4</v>
      </c>
      <c r="H985" s="22" t="s">
        <v>3</v>
      </c>
      <c r="I985" s="22">
        <v>2</v>
      </c>
      <c r="J985" s="22">
        <v>4</v>
      </c>
      <c r="K985" s="22">
        <v>2</v>
      </c>
      <c r="L985" s="22" t="s">
        <v>4</v>
      </c>
      <c r="M985" s="22">
        <v>13142</v>
      </c>
      <c r="N985" s="22" t="s">
        <v>11</v>
      </c>
      <c r="O985" s="22">
        <v>29</v>
      </c>
      <c r="P985" s="22">
        <v>2</v>
      </c>
      <c r="Q985" s="22">
        <v>5</v>
      </c>
      <c r="R985" s="22">
        <f t="shared" si="20"/>
        <v>24</v>
      </c>
      <c r="S985" s="22">
        <v>2</v>
      </c>
      <c r="T985" s="22">
        <v>0</v>
      </c>
      <c r="U985" s="22">
        <v>3</v>
      </c>
      <c r="V985" s="22">
        <v>11</v>
      </c>
    </row>
    <row r="986" spans="2:22" x14ac:dyDescent="0.25">
      <c r="B986" s="22">
        <v>18</v>
      </c>
      <c r="C986" s="22">
        <v>0</v>
      </c>
      <c r="D986" s="22" t="s">
        <v>12</v>
      </c>
      <c r="E986" s="22" t="s">
        <v>7</v>
      </c>
      <c r="F986" s="22" t="s">
        <v>2</v>
      </c>
      <c r="G986" s="22">
        <v>4</v>
      </c>
      <c r="H986" s="22" t="s">
        <v>3</v>
      </c>
      <c r="I986" s="22">
        <v>3</v>
      </c>
      <c r="J986" s="22">
        <v>1</v>
      </c>
      <c r="K986" s="22">
        <v>4</v>
      </c>
      <c r="L986" s="22" t="s">
        <v>4</v>
      </c>
      <c r="M986" s="22">
        <v>1611</v>
      </c>
      <c r="N986" s="22" t="s">
        <v>11</v>
      </c>
      <c r="O986" s="22">
        <v>0</v>
      </c>
      <c r="P986" s="22">
        <v>4</v>
      </c>
      <c r="Q986" s="22">
        <v>0</v>
      </c>
      <c r="R986" s="22">
        <f t="shared" si="20"/>
        <v>0</v>
      </c>
      <c r="S986" s="22">
        <v>0</v>
      </c>
      <c r="T986" s="22">
        <v>0</v>
      </c>
      <c r="U986" s="22">
        <v>0</v>
      </c>
      <c r="V986" s="22">
        <v>1</v>
      </c>
    </row>
    <row r="987" spans="2:22" x14ac:dyDescent="0.25">
      <c r="B987" s="22">
        <v>35</v>
      </c>
      <c r="C987" s="22">
        <v>0</v>
      </c>
      <c r="D987" s="22" t="s">
        <v>0</v>
      </c>
      <c r="E987" s="22" t="s">
        <v>7</v>
      </c>
      <c r="F987" s="22" t="s">
        <v>8</v>
      </c>
      <c r="G987" s="22">
        <v>4</v>
      </c>
      <c r="H987" s="22" t="s">
        <v>3</v>
      </c>
      <c r="I987" s="22">
        <v>2</v>
      </c>
      <c r="J987" s="22">
        <v>2</v>
      </c>
      <c r="K987" s="22">
        <v>4</v>
      </c>
      <c r="L987" s="22" t="s">
        <v>10</v>
      </c>
      <c r="M987" s="22">
        <v>5363</v>
      </c>
      <c r="N987" s="22" t="s">
        <v>11</v>
      </c>
      <c r="O987" s="22">
        <v>10</v>
      </c>
      <c r="P987" s="22">
        <v>3</v>
      </c>
      <c r="Q987" s="22">
        <v>9</v>
      </c>
      <c r="R987" s="22">
        <f t="shared" si="20"/>
        <v>1</v>
      </c>
      <c r="S987" s="22">
        <v>7</v>
      </c>
      <c r="T987" s="22">
        <v>0</v>
      </c>
      <c r="U987" s="22">
        <v>0</v>
      </c>
      <c r="V987" s="22">
        <v>1</v>
      </c>
    </row>
    <row r="988" spans="2:22" x14ac:dyDescent="0.25">
      <c r="B988" s="22">
        <v>27</v>
      </c>
      <c r="C988" s="22">
        <v>0</v>
      </c>
      <c r="D988" s="22" t="s">
        <v>6</v>
      </c>
      <c r="E988" s="22" t="s">
        <v>1</v>
      </c>
      <c r="F988" s="22" t="s">
        <v>2</v>
      </c>
      <c r="G988" s="22">
        <v>4</v>
      </c>
      <c r="H988" s="22" t="s">
        <v>9</v>
      </c>
      <c r="I988" s="22">
        <v>1</v>
      </c>
      <c r="J988" s="22">
        <v>2</v>
      </c>
      <c r="K988" s="22">
        <v>4</v>
      </c>
      <c r="L988" s="22" t="s">
        <v>4</v>
      </c>
      <c r="M988" s="22">
        <v>5071</v>
      </c>
      <c r="N988" s="22" t="s">
        <v>11</v>
      </c>
      <c r="O988" s="22">
        <v>8</v>
      </c>
      <c r="P988" s="22">
        <v>3</v>
      </c>
      <c r="Q988" s="22">
        <v>6</v>
      </c>
      <c r="R988" s="22">
        <f t="shared" si="20"/>
        <v>2</v>
      </c>
      <c r="S988" s="22">
        <v>2</v>
      </c>
      <c r="T988" s="22">
        <v>0</v>
      </c>
      <c r="U988" s="22">
        <v>0</v>
      </c>
      <c r="V988" s="22">
        <v>2</v>
      </c>
    </row>
    <row r="989" spans="2:22" x14ac:dyDescent="0.25">
      <c r="B989" s="22">
        <v>55</v>
      </c>
      <c r="C989" s="22">
        <v>1</v>
      </c>
      <c r="D989" s="22" t="s">
        <v>0</v>
      </c>
      <c r="E989" s="22" t="s">
        <v>1</v>
      </c>
      <c r="F989" s="22" t="s">
        <v>14</v>
      </c>
      <c r="G989" s="22">
        <v>1</v>
      </c>
      <c r="H989" s="22" t="s">
        <v>9</v>
      </c>
      <c r="I989" s="22">
        <v>4</v>
      </c>
      <c r="J989" s="22">
        <v>4</v>
      </c>
      <c r="K989" s="22">
        <v>3</v>
      </c>
      <c r="L989" s="22" t="s">
        <v>4</v>
      </c>
      <c r="M989" s="22">
        <v>13695</v>
      </c>
      <c r="N989" s="22" t="s">
        <v>5</v>
      </c>
      <c r="O989" s="22">
        <v>24</v>
      </c>
      <c r="P989" s="22">
        <v>2</v>
      </c>
      <c r="Q989" s="22">
        <v>19</v>
      </c>
      <c r="R989" s="22">
        <f t="shared" si="20"/>
        <v>5</v>
      </c>
      <c r="S989" s="22">
        <v>7</v>
      </c>
      <c r="T989" s="22">
        <v>3</v>
      </c>
      <c r="U989" s="22">
        <v>8</v>
      </c>
      <c r="V989" s="22">
        <v>13</v>
      </c>
    </row>
    <row r="990" spans="2:22" x14ac:dyDescent="0.25">
      <c r="B990" s="22">
        <v>56</v>
      </c>
      <c r="C990" s="22">
        <v>0</v>
      </c>
      <c r="D990" s="22" t="s">
        <v>0</v>
      </c>
      <c r="E990" s="22" t="s">
        <v>7</v>
      </c>
      <c r="F990" s="22" t="s">
        <v>2</v>
      </c>
      <c r="G990" s="22">
        <v>4</v>
      </c>
      <c r="H990" s="22" t="s">
        <v>9</v>
      </c>
      <c r="I990" s="22">
        <v>3</v>
      </c>
      <c r="J990" s="22">
        <v>4</v>
      </c>
      <c r="K990" s="22">
        <v>2</v>
      </c>
      <c r="L990" s="22" t="s">
        <v>10</v>
      </c>
      <c r="M990" s="22">
        <v>13402</v>
      </c>
      <c r="N990" s="22" t="s">
        <v>5</v>
      </c>
      <c r="O990" s="22">
        <v>33</v>
      </c>
      <c r="P990" s="22">
        <v>3</v>
      </c>
      <c r="Q990" s="22">
        <v>19</v>
      </c>
      <c r="R990" s="22">
        <f t="shared" si="20"/>
        <v>14</v>
      </c>
      <c r="S990" s="22">
        <v>16</v>
      </c>
      <c r="T990" s="22">
        <v>15</v>
      </c>
      <c r="U990" s="22">
        <v>9</v>
      </c>
      <c r="V990" s="22">
        <v>23</v>
      </c>
    </row>
    <row r="991" spans="2:22" x14ac:dyDescent="0.25">
      <c r="B991" s="22">
        <v>34</v>
      </c>
      <c r="C991" s="22">
        <v>0</v>
      </c>
      <c r="D991" s="22" t="s">
        <v>12</v>
      </c>
      <c r="E991" s="22" t="s">
        <v>7</v>
      </c>
      <c r="F991" s="22" t="s">
        <v>17</v>
      </c>
      <c r="G991" s="22">
        <v>1</v>
      </c>
      <c r="H991" s="22" t="s">
        <v>3</v>
      </c>
      <c r="I991" s="22">
        <v>2</v>
      </c>
      <c r="J991" s="22">
        <v>1</v>
      </c>
      <c r="K991" s="22">
        <v>3</v>
      </c>
      <c r="L991" s="22" t="s">
        <v>15</v>
      </c>
      <c r="M991" s="22">
        <v>2029</v>
      </c>
      <c r="N991" s="22" t="s">
        <v>11</v>
      </c>
      <c r="O991" s="22">
        <v>5</v>
      </c>
      <c r="P991" s="22">
        <v>3</v>
      </c>
      <c r="Q991" s="22">
        <v>5</v>
      </c>
      <c r="R991" s="22">
        <f t="shared" si="20"/>
        <v>0</v>
      </c>
      <c r="S991" s="22">
        <v>4</v>
      </c>
      <c r="T991" s="22">
        <v>0</v>
      </c>
      <c r="U991" s="22">
        <v>0</v>
      </c>
      <c r="V991" s="22">
        <v>26</v>
      </c>
    </row>
    <row r="992" spans="2:22" x14ac:dyDescent="0.25">
      <c r="B992" s="22">
        <v>40</v>
      </c>
      <c r="C992" s="22">
        <v>0</v>
      </c>
      <c r="D992" s="22" t="s">
        <v>0</v>
      </c>
      <c r="E992" s="22" t="s">
        <v>7</v>
      </c>
      <c r="F992" s="22" t="s">
        <v>8</v>
      </c>
      <c r="G992" s="22">
        <v>2</v>
      </c>
      <c r="H992" s="22" t="s">
        <v>3</v>
      </c>
      <c r="I992" s="22">
        <v>4</v>
      </c>
      <c r="J992" s="22">
        <v>2</v>
      </c>
      <c r="K992" s="22">
        <v>3</v>
      </c>
      <c r="L992" s="22" t="s">
        <v>15</v>
      </c>
      <c r="M992" s="22">
        <v>6377</v>
      </c>
      <c r="N992" s="22" t="s">
        <v>11</v>
      </c>
      <c r="O992" s="22">
        <v>15</v>
      </c>
      <c r="P992" s="22">
        <v>3</v>
      </c>
      <c r="Q992" s="22">
        <v>12</v>
      </c>
      <c r="R992" s="22">
        <f t="shared" si="20"/>
        <v>3</v>
      </c>
      <c r="S992" s="22">
        <v>11</v>
      </c>
      <c r="T992" s="22">
        <v>11</v>
      </c>
      <c r="U992" s="22">
        <v>8</v>
      </c>
      <c r="V992" s="22">
        <v>2</v>
      </c>
    </row>
    <row r="993" spans="2:22" x14ac:dyDescent="0.25">
      <c r="B993" s="22">
        <v>34</v>
      </c>
      <c r="C993" s="22">
        <v>0</v>
      </c>
      <c r="D993" s="22" t="s">
        <v>0</v>
      </c>
      <c r="E993" s="22" t="s">
        <v>7</v>
      </c>
      <c r="F993" s="22" t="s">
        <v>8</v>
      </c>
      <c r="G993" s="22">
        <v>2</v>
      </c>
      <c r="H993" s="22" t="s">
        <v>9</v>
      </c>
      <c r="I993" s="22">
        <v>3</v>
      </c>
      <c r="J993" s="22">
        <v>2</v>
      </c>
      <c r="K993" s="22">
        <v>3</v>
      </c>
      <c r="L993" s="22" t="s">
        <v>10</v>
      </c>
      <c r="M993" s="22">
        <v>5429</v>
      </c>
      <c r="N993" s="22" t="s">
        <v>11</v>
      </c>
      <c r="O993" s="22">
        <v>10</v>
      </c>
      <c r="P993" s="22">
        <v>3</v>
      </c>
      <c r="Q993" s="22">
        <v>8</v>
      </c>
      <c r="R993" s="22">
        <f t="shared" si="20"/>
        <v>2</v>
      </c>
      <c r="S993" s="22">
        <v>7</v>
      </c>
      <c r="T993" s="22">
        <v>7</v>
      </c>
      <c r="U993" s="22">
        <v>7</v>
      </c>
      <c r="V993" s="22">
        <v>29</v>
      </c>
    </row>
    <row r="994" spans="2:22" x14ac:dyDescent="0.25">
      <c r="B994" s="22">
        <v>31</v>
      </c>
      <c r="C994" s="22">
        <v>1</v>
      </c>
      <c r="D994" s="22" t="s">
        <v>6</v>
      </c>
      <c r="E994" s="22" t="s">
        <v>1</v>
      </c>
      <c r="F994" s="22" t="s">
        <v>2</v>
      </c>
      <c r="G994" s="22">
        <v>3</v>
      </c>
      <c r="H994" s="22" t="s">
        <v>3</v>
      </c>
      <c r="I994" s="22">
        <v>2</v>
      </c>
      <c r="J994" s="22">
        <v>1</v>
      </c>
      <c r="K994" s="22">
        <v>4</v>
      </c>
      <c r="L994" s="22" t="s">
        <v>4</v>
      </c>
      <c r="M994" s="22">
        <v>2785</v>
      </c>
      <c r="N994" s="22" t="s">
        <v>11</v>
      </c>
      <c r="O994" s="22">
        <v>3</v>
      </c>
      <c r="P994" s="22">
        <v>4</v>
      </c>
      <c r="Q994" s="22">
        <v>1</v>
      </c>
      <c r="R994" s="22">
        <f t="shared" si="20"/>
        <v>2</v>
      </c>
      <c r="S994" s="22">
        <v>0</v>
      </c>
      <c r="T994" s="22">
        <v>0</v>
      </c>
      <c r="U994" s="22">
        <v>0</v>
      </c>
      <c r="V994" s="22">
        <v>2</v>
      </c>
    </row>
    <row r="995" spans="2:22" x14ac:dyDescent="0.25">
      <c r="B995" s="22">
        <v>35</v>
      </c>
      <c r="C995" s="22">
        <v>1</v>
      </c>
      <c r="D995" s="22" t="s">
        <v>6</v>
      </c>
      <c r="E995" s="22" t="s">
        <v>1</v>
      </c>
      <c r="F995" s="22" t="s">
        <v>14</v>
      </c>
      <c r="G995" s="22">
        <v>4</v>
      </c>
      <c r="H995" s="22" t="s">
        <v>3</v>
      </c>
      <c r="I995" s="22">
        <v>3</v>
      </c>
      <c r="J995" s="22">
        <v>2</v>
      </c>
      <c r="K995" s="22">
        <v>3</v>
      </c>
      <c r="L995" s="22" t="s">
        <v>10</v>
      </c>
      <c r="M995" s="22">
        <v>4614</v>
      </c>
      <c r="N995" s="22" t="s">
        <v>5</v>
      </c>
      <c r="O995" s="22">
        <v>5</v>
      </c>
      <c r="P995" s="22">
        <v>2</v>
      </c>
      <c r="Q995" s="22">
        <v>4</v>
      </c>
      <c r="R995" s="22">
        <f t="shared" si="20"/>
        <v>1</v>
      </c>
      <c r="S995" s="22">
        <v>2</v>
      </c>
      <c r="T995" s="22">
        <v>3</v>
      </c>
      <c r="U995" s="22">
        <v>2</v>
      </c>
      <c r="V995" s="22">
        <v>18</v>
      </c>
    </row>
    <row r="996" spans="2:22" x14ac:dyDescent="0.25">
      <c r="B996" s="22">
        <v>38</v>
      </c>
      <c r="C996" s="22">
        <v>0</v>
      </c>
      <c r="D996" s="22" t="s">
        <v>6</v>
      </c>
      <c r="E996" s="22" t="s">
        <v>7</v>
      </c>
      <c r="F996" s="22" t="s">
        <v>2</v>
      </c>
      <c r="G996" s="22">
        <v>4</v>
      </c>
      <c r="H996" s="22" t="s">
        <v>9</v>
      </c>
      <c r="I996" s="22">
        <v>4</v>
      </c>
      <c r="J996" s="22">
        <v>1</v>
      </c>
      <c r="K996" s="22">
        <v>3</v>
      </c>
      <c r="L996" s="22" t="s">
        <v>15</v>
      </c>
      <c r="M996" s="22">
        <v>2610</v>
      </c>
      <c r="N996" s="22" t="s">
        <v>11</v>
      </c>
      <c r="O996" s="22">
        <v>4</v>
      </c>
      <c r="P996" s="22">
        <v>3</v>
      </c>
      <c r="Q996" s="22">
        <v>4</v>
      </c>
      <c r="R996" s="22">
        <f t="shared" si="20"/>
        <v>0</v>
      </c>
      <c r="S996" s="22">
        <v>2</v>
      </c>
      <c r="T996" s="22">
        <v>0</v>
      </c>
      <c r="U996" s="22">
        <v>3</v>
      </c>
      <c r="V996" s="22">
        <v>7</v>
      </c>
    </row>
    <row r="997" spans="2:22" x14ac:dyDescent="0.25">
      <c r="B997" s="22">
        <v>34</v>
      </c>
      <c r="C997" s="22">
        <v>0</v>
      </c>
      <c r="D997" s="22" t="s">
        <v>0</v>
      </c>
      <c r="E997" s="22" t="s">
        <v>7</v>
      </c>
      <c r="F997" s="22" t="s">
        <v>17</v>
      </c>
      <c r="G997" s="22">
        <v>3</v>
      </c>
      <c r="H997" s="22" t="s">
        <v>3</v>
      </c>
      <c r="I997" s="22">
        <v>3</v>
      </c>
      <c r="J997" s="22">
        <v>2</v>
      </c>
      <c r="K997" s="22">
        <v>4</v>
      </c>
      <c r="L997" s="22" t="s">
        <v>4</v>
      </c>
      <c r="M997" s="22">
        <v>6687</v>
      </c>
      <c r="N997" s="22" t="s">
        <v>11</v>
      </c>
      <c r="O997" s="22">
        <v>14</v>
      </c>
      <c r="P997" s="22">
        <v>4</v>
      </c>
      <c r="Q997" s="22">
        <v>14</v>
      </c>
      <c r="R997" s="22">
        <f t="shared" si="20"/>
        <v>0</v>
      </c>
      <c r="S997" s="22">
        <v>11</v>
      </c>
      <c r="T997" s="22">
        <v>4</v>
      </c>
      <c r="U997" s="22">
        <v>11</v>
      </c>
      <c r="V997" s="22">
        <v>2</v>
      </c>
    </row>
    <row r="998" spans="2:22" x14ac:dyDescent="0.25">
      <c r="B998" s="22">
        <v>28</v>
      </c>
      <c r="C998" s="22">
        <v>0</v>
      </c>
      <c r="D998" s="22" t="s">
        <v>0</v>
      </c>
      <c r="E998" s="22" t="s">
        <v>1</v>
      </c>
      <c r="F998" s="22" t="s">
        <v>2</v>
      </c>
      <c r="G998" s="22">
        <v>3</v>
      </c>
      <c r="H998" s="22" t="s">
        <v>9</v>
      </c>
      <c r="I998" s="22">
        <v>2</v>
      </c>
      <c r="J998" s="22">
        <v>2</v>
      </c>
      <c r="K998" s="22">
        <v>1</v>
      </c>
      <c r="L998" s="22" t="s">
        <v>10</v>
      </c>
      <c r="M998" s="22">
        <v>4724</v>
      </c>
      <c r="N998" s="22" t="s">
        <v>11</v>
      </c>
      <c r="O998" s="22">
        <v>5</v>
      </c>
      <c r="P998" s="22">
        <v>3</v>
      </c>
      <c r="Q998" s="22">
        <v>5</v>
      </c>
      <c r="R998" s="22">
        <f t="shared" si="20"/>
        <v>0</v>
      </c>
      <c r="S998" s="22">
        <v>3</v>
      </c>
      <c r="T998" s="22">
        <v>0</v>
      </c>
      <c r="U998" s="22">
        <v>4</v>
      </c>
      <c r="V998" s="22">
        <v>26</v>
      </c>
    </row>
    <row r="999" spans="2:22" x14ac:dyDescent="0.25">
      <c r="B999" s="22">
        <v>31</v>
      </c>
      <c r="C999" s="22">
        <v>1</v>
      </c>
      <c r="D999" s="22" t="s">
        <v>0</v>
      </c>
      <c r="E999" s="22" t="s">
        <v>7</v>
      </c>
      <c r="F999" s="22" t="s">
        <v>8</v>
      </c>
      <c r="G999" s="22">
        <v>4</v>
      </c>
      <c r="H999" s="22" t="s">
        <v>9</v>
      </c>
      <c r="I999" s="22">
        <v>3</v>
      </c>
      <c r="J999" s="22">
        <v>2</v>
      </c>
      <c r="K999" s="22">
        <v>3</v>
      </c>
      <c r="L999" s="22" t="s">
        <v>10</v>
      </c>
      <c r="M999" s="22">
        <v>6179</v>
      </c>
      <c r="N999" s="22" t="s">
        <v>5</v>
      </c>
      <c r="O999" s="22">
        <v>10</v>
      </c>
      <c r="P999" s="22">
        <v>2</v>
      </c>
      <c r="Q999" s="22">
        <v>10</v>
      </c>
      <c r="R999" s="22">
        <f t="shared" si="20"/>
        <v>0</v>
      </c>
      <c r="S999" s="22">
        <v>2</v>
      </c>
      <c r="T999" s="22">
        <v>6</v>
      </c>
      <c r="U999" s="22">
        <v>7</v>
      </c>
      <c r="V999" s="22">
        <v>22</v>
      </c>
    </row>
    <row r="1000" spans="2:22" x14ac:dyDescent="0.25">
      <c r="B1000" s="22">
        <v>39</v>
      </c>
      <c r="C1000" s="22">
        <v>0</v>
      </c>
      <c r="D1000" s="22" t="s">
        <v>0</v>
      </c>
      <c r="E1000" s="22" t="s">
        <v>1</v>
      </c>
      <c r="F1000" s="22" t="s">
        <v>2</v>
      </c>
      <c r="G1000" s="22">
        <v>1</v>
      </c>
      <c r="H1000" s="22" t="s">
        <v>9</v>
      </c>
      <c r="I1000" s="22">
        <v>2</v>
      </c>
      <c r="J1000" s="22">
        <v>2</v>
      </c>
      <c r="K1000" s="22">
        <v>4</v>
      </c>
      <c r="L1000" s="22" t="s">
        <v>10</v>
      </c>
      <c r="M1000" s="22">
        <v>6120</v>
      </c>
      <c r="N1000" s="22" t="s">
        <v>5</v>
      </c>
      <c r="O1000" s="22">
        <v>8</v>
      </c>
      <c r="P1000" s="22">
        <v>4</v>
      </c>
      <c r="Q1000" s="22">
        <v>5</v>
      </c>
      <c r="R1000" s="22">
        <f t="shared" si="20"/>
        <v>3</v>
      </c>
      <c r="S1000" s="22">
        <v>4</v>
      </c>
      <c r="T1000" s="22">
        <v>1</v>
      </c>
      <c r="U1000" s="22">
        <v>4</v>
      </c>
      <c r="V1000" s="22">
        <v>21</v>
      </c>
    </row>
    <row r="1001" spans="2:22" x14ac:dyDescent="0.25">
      <c r="B1001" s="22">
        <v>51</v>
      </c>
      <c r="C1001" s="22">
        <v>0</v>
      </c>
      <c r="D1001" s="22" t="s">
        <v>6</v>
      </c>
      <c r="E1001" s="22" t="s">
        <v>1</v>
      </c>
      <c r="F1001" s="22" t="s">
        <v>14</v>
      </c>
      <c r="G1001" s="22">
        <v>2</v>
      </c>
      <c r="H1001" s="22" t="s">
        <v>9</v>
      </c>
      <c r="I1001" s="22">
        <v>3</v>
      </c>
      <c r="J1001" s="22">
        <v>3</v>
      </c>
      <c r="K1001" s="22">
        <v>2</v>
      </c>
      <c r="L1001" s="22" t="s">
        <v>10</v>
      </c>
      <c r="M1001" s="22">
        <v>10596</v>
      </c>
      <c r="N1001" s="22" t="s">
        <v>11</v>
      </c>
      <c r="O1001" s="22">
        <v>14</v>
      </c>
      <c r="P1001" s="22">
        <v>3</v>
      </c>
      <c r="Q1001" s="22">
        <v>4</v>
      </c>
      <c r="R1001" s="22">
        <f t="shared" si="20"/>
        <v>10</v>
      </c>
      <c r="S1001" s="22">
        <v>2</v>
      </c>
      <c r="T1001" s="22">
        <v>3</v>
      </c>
      <c r="U1001" s="22">
        <v>2</v>
      </c>
      <c r="V1001" s="22">
        <v>2</v>
      </c>
    </row>
    <row r="1002" spans="2:22" x14ac:dyDescent="0.25">
      <c r="B1002" s="22">
        <v>41</v>
      </c>
      <c r="C1002" s="22">
        <v>0</v>
      </c>
      <c r="D1002" s="22" t="s">
        <v>6</v>
      </c>
      <c r="E1002" s="22" t="s">
        <v>7</v>
      </c>
      <c r="F1002" s="22" t="s">
        <v>2</v>
      </c>
      <c r="G1002" s="22">
        <v>4</v>
      </c>
      <c r="H1002" s="22" t="s">
        <v>3</v>
      </c>
      <c r="I1002" s="22">
        <v>3</v>
      </c>
      <c r="J1002" s="22">
        <v>2</v>
      </c>
      <c r="K1002" s="22">
        <v>4</v>
      </c>
      <c r="L1002" s="22" t="s">
        <v>15</v>
      </c>
      <c r="M1002" s="22">
        <v>5467</v>
      </c>
      <c r="N1002" s="22" t="s">
        <v>5</v>
      </c>
      <c r="O1002" s="22">
        <v>12</v>
      </c>
      <c r="P1002" s="22">
        <v>2</v>
      </c>
      <c r="Q1002" s="22">
        <v>6</v>
      </c>
      <c r="R1002" s="22">
        <f t="shared" si="20"/>
        <v>6</v>
      </c>
      <c r="S1002" s="22">
        <v>2</v>
      </c>
      <c r="T1002" s="22">
        <v>3</v>
      </c>
      <c r="U1002" s="22">
        <v>3</v>
      </c>
      <c r="V1002" s="22">
        <v>22</v>
      </c>
    </row>
    <row r="1003" spans="2:22" x14ac:dyDescent="0.25">
      <c r="B1003" s="22">
        <v>37</v>
      </c>
      <c r="C1003" s="22">
        <v>0</v>
      </c>
      <c r="D1003" s="22" t="s">
        <v>0</v>
      </c>
      <c r="E1003" s="22" t="s">
        <v>7</v>
      </c>
      <c r="F1003" s="22" t="s">
        <v>2</v>
      </c>
      <c r="G1003" s="22">
        <v>3</v>
      </c>
      <c r="H1003" s="22" t="s">
        <v>9</v>
      </c>
      <c r="I1003" s="22">
        <v>3</v>
      </c>
      <c r="J1003" s="22">
        <v>1</v>
      </c>
      <c r="K1003" s="22">
        <v>3</v>
      </c>
      <c r="L1003" s="22" t="s">
        <v>10</v>
      </c>
      <c r="M1003" s="22">
        <v>2996</v>
      </c>
      <c r="N1003" s="22" t="s">
        <v>5</v>
      </c>
      <c r="O1003" s="22">
        <v>8</v>
      </c>
      <c r="P1003" s="22">
        <v>3</v>
      </c>
      <c r="Q1003" s="22">
        <v>6</v>
      </c>
      <c r="R1003" s="22">
        <f t="shared" si="20"/>
        <v>2</v>
      </c>
      <c r="S1003" s="22">
        <v>4</v>
      </c>
      <c r="T1003" s="22">
        <v>1</v>
      </c>
      <c r="U1003" s="22">
        <v>3</v>
      </c>
      <c r="V1003" s="22">
        <v>4</v>
      </c>
    </row>
    <row r="1004" spans="2:22" x14ac:dyDescent="0.25">
      <c r="B1004" s="22">
        <v>33</v>
      </c>
      <c r="C1004" s="22">
        <v>0</v>
      </c>
      <c r="D1004" s="22" t="s">
        <v>6</v>
      </c>
      <c r="E1004" s="22" t="s">
        <v>1</v>
      </c>
      <c r="F1004" s="22" t="s">
        <v>2</v>
      </c>
      <c r="G1004" s="22">
        <v>2</v>
      </c>
      <c r="H1004" s="22" t="s">
        <v>9</v>
      </c>
      <c r="I1004" s="22">
        <v>3</v>
      </c>
      <c r="J1004" s="22">
        <v>2</v>
      </c>
      <c r="K1004" s="22">
        <v>4</v>
      </c>
      <c r="L1004" s="22" t="s">
        <v>10</v>
      </c>
      <c r="M1004" s="22">
        <v>9998</v>
      </c>
      <c r="N1004" s="22" t="s">
        <v>11</v>
      </c>
      <c r="O1004" s="22">
        <v>8</v>
      </c>
      <c r="P1004" s="22">
        <v>4</v>
      </c>
      <c r="Q1004" s="22">
        <v>5</v>
      </c>
      <c r="R1004" s="22">
        <f t="shared" si="20"/>
        <v>3</v>
      </c>
      <c r="S1004" s="22">
        <v>4</v>
      </c>
      <c r="T1004" s="22">
        <v>1</v>
      </c>
      <c r="U1004" s="22">
        <v>2</v>
      </c>
      <c r="V1004" s="22">
        <v>5</v>
      </c>
    </row>
    <row r="1005" spans="2:22" x14ac:dyDescent="0.25">
      <c r="B1005" s="22">
        <v>32</v>
      </c>
      <c r="C1005" s="22">
        <v>0</v>
      </c>
      <c r="D1005" s="22" t="s">
        <v>0</v>
      </c>
      <c r="E1005" s="22" t="s">
        <v>1</v>
      </c>
      <c r="F1005" s="22" t="s">
        <v>14</v>
      </c>
      <c r="G1005" s="22">
        <v>3</v>
      </c>
      <c r="H1005" s="22" t="s">
        <v>9</v>
      </c>
      <c r="I1005" s="22">
        <v>3</v>
      </c>
      <c r="J1005" s="22">
        <v>2</v>
      </c>
      <c r="K1005" s="22">
        <v>2</v>
      </c>
      <c r="L1005" s="22" t="s">
        <v>10</v>
      </c>
      <c r="M1005" s="22">
        <v>4078</v>
      </c>
      <c r="N1005" s="22" t="s">
        <v>5</v>
      </c>
      <c r="O1005" s="22">
        <v>4</v>
      </c>
      <c r="P1005" s="22">
        <v>2</v>
      </c>
      <c r="Q1005" s="22">
        <v>3</v>
      </c>
      <c r="R1005" s="22">
        <f t="shared" si="20"/>
        <v>1</v>
      </c>
      <c r="S1005" s="22">
        <v>2</v>
      </c>
      <c r="T1005" s="22">
        <v>1</v>
      </c>
      <c r="U1005" s="22">
        <v>2</v>
      </c>
      <c r="V1005" s="22">
        <v>2</v>
      </c>
    </row>
    <row r="1006" spans="2:22" x14ac:dyDescent="0.25">
      <c r="B1006" s="22">
        <v>39</v>
      </c>
      <c r="C1006" s="22">
        <v>0</v>
      </c>
      <c r="D1006" s="22" t="s">
        <v>12</v>
      </c>
      <c r="E1006" s="22" t="s">
        <v>7</v>
      </c>
      <c r="F1006" s="22" t="s">
        <v>2</v>
      </c>
      <c r="G1006" s="22">
        <v>3</v>
      </c>
      <c r="H1006" s="22" t="s">
        <v>9</v>
      </c>
      <c r="I1006" s="22">
        <v>3</v>
      </c>
      <c r="J1006" s="22">
        <v>3</v>
      </c>
      <c r="K1006" s="22">
        <v>3</v>
      </c>
      <c r="L1006" s="22" t="s">
        <v>10</v>
      </c>
      <c r="M1006" s="22">
        <v>10920</v>
      </c>
      <c r="N1006" s="22" t="s">
        <v>11</v>
      </c>
      <c r="O1006" s="22">
        <v>13</v>
      </c>
      <c r="P1006" s="22">
        <v>3</v>
      </c>
      <c r="Q1006" s="22">
        <v>6</v>
      </c>
      <c r="R1006" s="22">
        <f t="shared" si="20"/>
        <v>7</v>
      </c>
      <c r="S1006" s="22">
        <v>4</v>
      </c>
      <c r="T1006" s="22">
        <v>0</v>
      </c>
      <c r="U1006" s="22">
        <v>5</v>
      </c>
      <c r="V1006" s="22">
        <v>25</v>
      </c>
    </row>
    <row r="1007" spans="2:22" x14ac:dyDescent="0.25">
      <c r="B1007" s="22">
        <v>25</v>
      </c>
      <c r="C1007" s="22">
        <v>0</v>
      </c>
      <c r="D1007" s="22" t="s">
        <v>0</v>
      </c>
      <c r="E1007" s="22" t="s">
        <v>1</v>
      </c>
      <c r="F1007" s="22" t="s">
        <v>2</v>
      </c>
      <c r="G1007" s="22">
        <v>1</v>
      </c>
      <c r="H1007" s="22" t="s">
        <v>9</v>
      </c>
      <c r="I1007" s="22">
        <v>4</v>
      </c>
      <c r="J1007" s="22">
        <v>2</v>
      </c>
      <c r="K1007" s="22">
        <v>3</v>
      </c>
      <c r="L1007" s="22" t="s">
        <v>10</v>
      </c>
      <c r="M1007" s="22">
        <v>6232</v>
      </c>
      <c r="N1007" s="22" t="s">
        <v>11</v>
      </c>
      <c r="O1007" s="22">
        <v>6</v>
      </c>
      <c r="P1007" s="22">
        <v>2</v>
      </c>
      <c r="Q1007" s="22">
        <v>3</v>
      </c>
      <c r="R1007" s="22">
        <f t="shared" si="20"/>
        <v>3</v>
      </c>
      <c r="S1007" s="22">
        <v>2</v>
      </c>
      <c r="T1007" s="22">
        <v>1</v>
      </c>
      <c r="U1007" s="22">
        <v>2</v>
      </c>
      <c r="V1007" s="22">
        <v>18</v>
      </c>
    </row>
    <row r="1008" spans="2:22" x14ac:dyDescent="0.25">
      <c r="B1008" s="22">
        <v>52</v>
      </c>
      <c r="C1008" s="22">
        <v>0</v>
      </c>
      <c r="D1008" s="22" t="s">
        <v>6</v>
      </c>
      <c r="E1008" s="22" t="s">
        <v>7</v>
      </c>
      <c r="F1008" s="22" t="s">
        <v>8</v>
      </c>
      <c r="G1008" s="22">
        <v>4</v>
      </c>
      <c r="H1008" s="22" t="s">
        <v>3</v>
      </c>
      <c r="I1008" s="22">
        <v>4</v>
      </c>
      <c r="J1008" s="22">
        <v>4</v>
      </c>
      <c r="K1008" s="22">
        <v>3</v>
      </c>
      <c r="L1008" s="22" t="s">
        <v>10</v>
      </c>
      <c r="M1008" s="22">
        <v>13247</v>
      </c>
      <c r="N1008" s="22" t="s">
        <v>5</v>
      </c>
      <c r="O1008" s="22">
        <v>24</v>
      </c>
      <c r="P1008" s="22">
        <v>2</v>
      </c>
      <c r="Q1008" s="22">
        <v>5</v>
      </c>
      <c r="R1008" s="22">
        <f t="shared" si="20"/>
        <v>19</v>
      </c>
      <c r="S1008" s="22">
        <v>3</v>
      </c>
      <c r="T1008" s="22">
        <v>0</v>
      </c>
      <c r="U1008" s="22">
        <v>2</v>
      </c>
      <c r="V1008" s="22">
        <v>28</v>
      </c>
    </row>
    <row r="1009" spans="2:22" x14ac:dyDescent="0.25">
      <c r="B1009" s="22">
        <v>43</v>
      </c>
      <c r="C1009" s="22">
        <v>0</v>
      </c>
      <c r="D1009" s="22" t="s">
        <v>0</v>
      </c>
      <c r="E1009" s="22" t="s">
        <v>7</v>
      </c>
      <c r="F1009" s="22" t="s">
        <v>8</v>
      </c>
      <c r="G1009" s="22">
        <v>1</v>
      </c>
      <c r="H1009" s="22" t="s">
        <v>3</v>
      </c>
      <c r="I1009" s="22">
        <v>2</v>
      </c>
      <c r="J1009" s="22">
        <v>2</v>
      </c>
      <c r="K1009" s="22">
        <v>3</v>
      </c>
      <c r="L1009" s="22" t="s">
        <v>4</v>
      </c>
      <c r="M1009" s="22">
        <v>4081</v>
      </c>
      <c r="N1009" s="22" t="s">
        <v>5</v>
      </c>
      <c r="O1009" s="22">
        <v>20</v>
      </c>
      <c r="P1009" s="22">
        <v>1</v>
      </c>
      <c r="Q1009" s="22">
        <v>20</v>
      </c>
      <c r="R1009" s="22">
        <f t="shared" si="20"/>
        <v>0</v>
      </c>
      <c r="S1009" s="22">
        <v>7</v>
      </c>
      <c r="T1009" s="22">
        <v>1</v>
      </c>
      <c r="U1009" s="22">
        <v>8</v>
      </c>
      <c r="V1009" s="22">
        <v>6</v>
      </c>
    </row>
    <row r="1010" spans="2:22" x14ac:dyDescent="0.25">
      <c r="B1010" s="22">
        <v>27</v>
      </c>
      <c r="C1010" s="22">
        <v>0</v>
      </c>
      <c r="D1010" s="22" t="s">
        <v>0</v>
      </c>
      <c r="E1010" s="22" t="s">
        <v>1</v>
      </c>
      <c r="F1010" s="22" t="s">
        <v>14</v>
      </c>
      <c r="G1010" s="22">
        <v>4</v>
      </c>
      <c r="H1010" s="22" t="s">
        <v>3</v>
      </c>
      <c r="I1010" s="22">
        <v>2</v>
      </c>
      <c r="J1010" s="22">
        <v>2</v>
      </c>
      <c r="K1010" s="22">
        <v>4</v>
      </c>
      <c r="L1010" s="22" t="s">
        <v>10</v>
      </c>
      <c r="M1010" s="22">
        <v>5769</v>
      </c>
      <c r="N1010" s="22" t="s">
        <v>5</v>
      </c>
      <c r="O1010" s="22">
        <v>6</v>
      </c>
      <c r="P1010" s="22">
        <v>3</v>
      </c>
      <c r="Q1010" s="22">
        <v>6</v>
      </c>
      <c r="R1010" s="22">
        <f t="shared" si="20"/>
        <v>0</v>
      </c>
      <c r="S1010" s="22">
        <v>2</v>
      </c>
      <c r="T1010" s="22">
        <v>4</v>
      </c>
      <c r="U1010" s="22">
        <v>4</v>
      </c>
      <c r="V1010" s="22">
        <v>10</v>
      </c>
    </row>
    <row r="1011" spans="2:22" x14ac:dyDescent="0.25">
      <c r="B1011" s="22">
        <v>27</v>
      </c>
      <c r="C1011" s="22">
        <v>1</v>
      </c>
      <c r="D1011" s="22" t="s">
        <v>0</v>
      </c>
      <c r="E1011" s="22" t="s">
        <v>7</v>
      </c>
      <c r="F1011" s="22" t="s">
        <v>2</v>
      </c>
      <c r="G1011" s="22">
        <v>4</v>
      </c>
      <c r="H1011" s="22" t="s">
        <v>3</v>
      </c>
      <c r="I1011" s="22">
        <v>3</v>
      </c>
      <c r="J1011" s="22">
        <v>1</v>
      </c>
      <c r="K1011" s="22">
        <v>3</v>
      </c>
      <c r="L1011" s="22" t="s">
        <v>4</v>
      </c>
      <c r="M1011" s="22">
        <v>2394</v>
      </c>
      <c r="N1011" s="22" t="s">
        <v>5</v>
      </c>
      <c r="O1011" s="22">
        <v>8</v>
      </c>
      <c r="P1011" s="22">
        <v>3</v>
      </c>
      <c r="Q1011" s="22">
        <v>8</v>
      </c>
      <c r="R1011" s="22">
        <f t="shared" si="20"/>
        <v>0</v>
      </c>
      <c r="S1011" s="22">
        <v>2</v>
      </c>
      <c r="T1011" s="22">
        <v>7</v>
      </c>
      <c r="U1011" s="22">
        <v>7</v>
      </c>
      <c r="V1011" s="22">
        <v>17</v>
      </c>
    </row>
    <row r="1012" spans="2:22" x14ac:dyDescent="0.25">
      <c r="B1012" s="22">
        <v>26</v>
      </c>
      <c r="C1012" s="22">
        <v>0</v>
      </c>
      <c r="D1012" s="22" t="s">
        <v>0</v>
      </c>
      <c r="E1012" s="22" t="s">
        <v>7</v>
      </c>
      <c r="F1012" s="22" t="s">
        <v>8</v>
      </c>
      <c r="G1012" s="22">
        <v>1</v>
      </c>
      <c r="H1012" s="22" t="s">
        <v>9</v>
      </c>
      <c r="I1012" s="22">
        <v>2</v>
      </c>
      <c r="J1012" s="22">
        <v>1</v>
      </c>
      <c r="K1012" s="22">
        <v>4</v>
      </c>
      <c r="L1012" s="22" t="s">
        <v>4</v>
      </c>
      <c r="M1012" s="22">
        <v>3904</v>
      </c>
      <c r="N1012" s="22" t="s">
        <v>11</v>
      </c>
      <c r="O1012" s="22">
        <v>5</v>
      </c>
      <c r="P1012" s="22">
        <v>3</v>
      </c>
      <c r="Q1012" s="22">
        <v>4</v>
      </c>
      <c r="R1012" s="22">
        <f t="shared" si="20"/>
        <v>1</v>
      </c>
      <c r="S1012" s="22">
        <v>3</v>
      </c>
      <c r="T1012" s="22">
        <v>1</v>
      </c>
      <c r="U1012" s="22">
        <v>1</v>
      </c>
      <c r="V1012" s="22">
        <v>2</v>
      </c>
    </row>
    <row r="1013" spans="2:22" x14ac:dyDescent="0.25">
      <c r="B1013" s="22">
        <v>42</v>
      </c>
      <c r="C1013" s="22">
        <v>0</v>
      </c>
      <c r="D1013" s="22" t="s">
        <v>0</v>
      </c>
      <c r="E1013" s="22" t="s">
        <v>13</v>
      </c>
      <c r="F1013" s="22" t="s">
        <v>13</v>
      </c>
      <c r="G1013" s="22">
        <v>3</v>
      </c>
      <c r="H1013" s="22" t="s">
        <v>3</v>
      </c>
      <c r="I1013" s="22">
        <v>3</v>
      </c>
      <c r="J1013" s="22">
        <v>4</v>
      </c>
      <c r="K1013" s="22">
        <v>1</v>
      </c>
      <c r="L1013" s="22" t="s">
        <v>10</v>
      </c>
      <c r="M1013" s="22">
        <v>16799</v>
      </c>
      <c r="N1013" s="22" t="s">
        <v>11</v>
      </c>
      <c r="O1013" s="22">
        <v>21</v>
      </c>
      <c r="P1013" s="22">
        <v>3</v>
      </c>
      <c r="Q1013" s="22">
        <v>20</v>
      </c>
      <c r="R1013" s="22">
        <f t="shared" si="20"/>
        <v>1</v>
      </c>
      <c r="S1013" s="22">
        <v>7</v>
      </c>
      <c r="T1013" s="22">
        <v>0</v>
      </c>
      <c r="U1013" s="22">
        <v>9</v>
      </c>
      <c r="V1013" s="22">
        <v>10</v>
      </c>
    </row>
    <row r="1014" spans="2:22" x14ac:dyDescent="0.25">
      <c r="B1014" s="22">
        <v>52</v>
      </c>
      <c r="C1014" s="22">
        <v>0</v>
      </c>
      <c r="D1014" s="22" t="s">
        <v>0</v>
      </c>
      <c r="E1014" s="22" t="s">
        <v>7</v>
      </c>
      <c r="F1014" s="22" t="s">
        <v>20</v>
      </c>
      <c r="G1014" s="22">
        <v>3</v>
      </c>
      <c r="H1014" s="22" t="s">
        <v>3</v>
      </c>
      <c r="I1014" s="22">
        <v>3</v>
      </c>
      <c r="J1014" s="22">
        <v>1</v>
      </c>
      <c r="K1014" s="22">
        <v>1</v>
      </c>
      <c r="L1014" s="22" t="s">
        <v>10</v>
      </c>
      <c r="M1014" s="22">
        <v>2950</v>
      </c>
      <c r="N1014" s="22" t="s">
        <v>11</v>
      </c>
      <c r="O1014" s="22">
        <v>12</v>
      </c>
      <c r="P1014" s="22">
        <v>1</v>
      </c>
      <c r="Q1014" s="22">
        <v>5</v>
      </c>
      <c r="R1014" s="22">
        <f t="shared" si="20"/>
        <v>7</v>
      </c>
      <c r="S1014" s="22">
        <v>4</v>
      </c>
      <c r="T1014" s="22">
        <v>0</v>
      </c>
      <c r="U1014" s="22">
        <v>4</v>
      </c>
      <c r="V1014" s="22">
        <v>8</v>
      </c>
    </row>
    <row r="1015" spans="2:22" x14ac:dyDescent="0.25">
      <c r="B1015" s="22">
        <v>37</v>
      </c>
      <c r="C1015" s="22">
        <v>0</v>
      </c>
      <c r="D1015" s="22" t="s">
        <v>0</v>
      </c>
      <c r="E1015" s="22" t="s">
        <v>7</v>
      </c>
      <c r="F1015" s="22" t="s">
        <v>8</v>
      </c>
      <c r="G1015" s="22">
        <v>1</v>
      </c>
      <c r="H1015" s="22" t="s">
        <v>3</v>
      </c>
      <c r="I1015" s="22">
        <v>3</v>
      </c>
      <c r="J1015" s="22">
        <v>1</v>
      </c>
      <c r="K1015" s="22">
        <v>3</v>
      </c>
      <c r="L1015" s="22" t="s">
        <v>4</v>
      </c>
      <c r="M1015" s="22">
        <v>3629</v>
      </c>
      <c r="N1015" s="22" t="s">
        <v>11</v>
      </c>
      <c r="O1015" s="22">
        <v>8</v>
      </c>
      <c r="P1015" s="22">
        <v>3</v>
      </c>
      <c r="Q1015" s="22">
        <v>3</v>
      </c>
      <c r="R1015" s="22">
        <f t="shared" si="20"/>
        <v>5</v>
      </c>
      <c r="S1015" s="22">
        <v>2</v>
      </c>
      <c r="T1015" s="22">
        <v>0</v>
      </c>
      <c r="U1015" s="22">
        <v>2</v>
      </c>
      <c r="V1015" s="22">
        <v>11</v>
      </c>
    </row>
    <row r="1016" spans="2:22" x14ac:dyDescent="0.25">
      <c r="B1016" s="22">
        <v>35</v>
      </c>
      <c r="C1016" s="22">
        <v>0</v>
      </c>
      <c r="D1016" s="22" t="s">
        <v>6</v>
      </c>
      <c r="E1016" s="22" t="s">
        <v>7</v>
      </c>
      <c r="F1016" s="22" t="s">
        <v>2</v>
      </c>
      <c r="G1016" s="22">
        <v>3</v>
      </c>
      <c r="H1016" s="22" t="s">
        <v>9</v>
      </c>
      <c r="I1016" s="22">
        <v>3</v>
      </c>
      <c r="J1016" s="22">
        <v>3</v>
      </c>
      <c r="K1016" s="22">
        <v>4</v>
      </c>
      <c r="L1016" s="22" t="s">
        <v>4</v>
      </c>
      <c r="M1016" s="22">
        <v>9362</v>
      </c>
      <c r="N1016" s="22" t="s">
        <v>11</v>
      </c>
      <c r="O1016" s="22">
        <v>10</v>
      </c>
      <c r="P1016" s="22">
        <v>3</v>
      </c>
      <c r="Q1016" s="22">
        <v>2</v>
      </c>
      <c r="R1016" s="22">
        <f t="shared" si="20"/>
        <v>8</v>
      </c>
      <c r="S1016" s="22">
        <v>2</v>
      </c>
      <c r="T1016" s="22">
        <v>2</v>
      </c>
      <c r="U1016" s="22">
        <v>2</v>
      </c>
      <c r="V1016" s="22">
        <v>18</v>
      </c>
    </row>
    <row r="1017" spans="2:22" x14ac:dyDescent="0.25">
      <c r="B1017" s="22">
        <v>25</v>
      </c>
      <c r="C1017" s="22">
        <v>0</v>
      </c>
      <c r="D1017" s="22" t="s">
        <v>0</v>
      </c>
      <c r="E1017" s="22" t="s">
        <v>7</v>
      </c>
      <c r="F1017" s="22" t="s">
        <v>17</v>
      </c>
      <c r="G1017" s="22">
        <v>1</v>
      </c>
      <c r="H1017" s="22" t="s">
        <v>9</v>
      </c>
      <c r="I1017" s="22">
        <v>3</v>
      </c>
      <c r="J1017" s="22">
        <v>1</v>
      </c>
      <c r="K1017" s="22">
        <v>4</v>
      </c>
      <c r="L1017" s="22" t="s">
        <v>10</v>
      </c>
      <c r="M1017" s="22">
        <v>3229</v>
      </c>
      <c r="N1017" s="22" t="s">
        <v>11</v>
      </c>
      <c r="O1017" s="22">
        <v>7</v>
      </c>
      <c r="P1017" s="22">
        <v>2</v>
      </c>
      <c r="Q1017" s="22">
        <v>3</v>
      </c>
      <c r="R1017" s="22">
        <f t="shared" si="20"/>
        <v>4</v>
      </c>
      <c r="S1017" s="22">
        <v>2</v>
      </c>
      <c r="T1017" s="22">
        <v>0</v>
      </c>
      <c r="U1017" s="22">
        <v>2</v>
      </c>
      <c r="V1017" s="22">
        <v>1</v>
      </c>
    </row>
    <row r="1018" spans="2:22" x14ac:dyDescent="0.25">
      <c r="B1018" s="22">
        <v>26</v>
      </c>
      <c r="C1018" s="22">
        <v>0</v>
      </c>
      <c r="D1018" s="22" t="s">
        <v>0</v>
      </c>
      <c r="E1018" s="22" t="s">
        <v>7</v>
      </c>
      <c r="F1018" s="22" t="s">
        <v>20</v>
      </c>
      <c r="G1018" s="22">
        <v>3</v>
      </c>
      <c r="H1018" s="22" t="s">
        <v>9</v>
      </c>
      <c r="I1018" s="22">
        <v>4</v>
      </c>
      <c r="J1018" s="22">
        <v>1</v>
      </c>
      <c r="K1018" s="22">
        <v>1</v>
      </c>
      <c r="L1018" s="22" t="s">
        <v>4</v>
      </c>
      <c r="M1018" s="22">
        <v>3578</v>
      </c>
      <c r="N1018" s="22" t="s">
        <v>11</v>
      </c>
      <c r="O1018" s="22">
        <v>8</v>
      </c>
      <c r="P1018" s="22">
        <v>3</v>
      </c>
      <c r="Q1018" s="22">
        <v>7</v>
      </c>
      <c r="R1018" s="22">
        <f t="shared" si="20"/>
        <v>1</v>
      </c>
      <c r="S1018" s="22">
        <v>7</v>
      </c>
      <c r="T1018" s="22">
        <v>0</v>
      </c>
      <c r="U1018" s="22">
        <v>7</v>
      </c>
      <c r="V1018" s="22">
        <v>7</v>
      </c>
    </row>
    <row r="1019" spans="2:22" x14ac:dyDescent="0.25">
      <c r="B1019" s="22">
        <v>29</v>
      </c>
      <c r="C1019" s="22">
        <v>0</v>
      </c>
      <c r="D1019" s="22" t="s">
        <v>0</v>
      </c>
      <c r="E1019" s="22" t="s">
        <v>13</v>
      </c>
      <c r="F1019" s="22" t="s">
        <v>20</v>
      </c>
      <c r="G1019" s="22">
        <v>2</v>
      </c>
      <c r="H1019" s="22" t="s">
        <v>9</v>
      </c>
      <c r="I1019" s="22">
        <v>2</v>
      </c>
      <c r="J1019" s="22">
        <v>3</v>
      </c>
      <c r="K1019" s="22">
        <v>1</v>
      </c>
      <c r="L1019" s="22" t="s">
        <v>4</v>
      </c>
      <c r="M1019" s="22">
        <v>7988</v>
      </c>
      <c r="N1019" s="22" t="s">
        <v>11</v>
      </c>
      <c r="O1019" s="22">
        <v>10</v>
      </c>
      <c r="P1019" s="22">
        <v>2</v>
      </c>
      <c r="Q1019" s="22">
        <v>10</v>
      </c>
      <c r="R1019" s="22">
        <f t="shared" si="20"/>
        <v>0</v>
      </c>
      <c r="S1019" s="22">
        <v>9</v>
      </c>
      <c r="T1019" s="22">
        <v>0</v>
      </c>
      <c r="U1019" s="22">
        <v>9</v>
      </c>
      <c r="V1019" s="22">
        <v>17</v>
      </c>
    </row>
    <row r="1020" spans="2:22" x14ac:dyDescent="0.25">
      <c r="B1020" s="22">
        <v>49</v>
      </c>
      <c r="C1020" s="22">
        <v>1</v>
      </c>
      <c r="D1020" s="22" t="s">
        <v>6</v>
      </c>
      <c r="E1020" s="22" t="s">
        <v>7</v>
      </c>
      <c r="F1020" s="22" t="s">
        <v>2</v>
      </c>
      <c r="G1020" s="22">
        <v>1</v>
      </c>
      <c r="H1020" s="22" t="s">
        <v>9</v>
      </c>
      <c r="I1020" s="22">
        <v>2</v>
      </c>
      <c r="J1020" s="22">
        <v>2</v>
      </c>
      <c r="K1020" s="22">
        <v>1</v>
      </c>
      <c r="L1020" s="22" t="s">
        <v>4</v>
      </c>
      <c r="M1020" s="22">
        <v>4284</v>
      </c>
      <c r="N1020" s="22" t="s">
        <v>11</v>
      </c>
      <c r="O1020" s="22">
        <v>20</v>
      </c>
      <c r="P1020" s="22">
        <v>3</v>
      </c>
      <c r="Q1020" s="22">
        <v>4</v>
      </c>
      <c r="R1020" s="22">
        <f t="shared" si="20"/>
        <v>16</v>
      </c>
      <c r="S1020" s="22">
        <v>3</v>
      </c>
      <c r="T1020" s="22">
        <v>1</v>
      </c>
      <c r="U1020" s="22">
        <v>3</v>
      </c>
      <c r="V1020" s="22">
        <v>28</v>
      </c>
    </row>
    <row r="1021" spans="2:22" x14ac:dyDescent="0.25">
      <c r="B1021" s="22">
        <v>29</v>
      </c>
      <c r="C1021" s="22">
        <v>1</v>
      </c>
      <c r="D1021" s="22" t="s">
        <v>6</v>
      </c>
      <c r="E1021" s="22" t="s">
        <v>7</v>
      </c>
      <c r="F1021" s="22" t="s">
        <v>20</v>
      </c>
      <c r="G1021" s="22">
        <v>3</v>
      </c>
      <c r="H1021" s="22" t="s">
        <v>3</v>
      </c>
      <c r="I1021" s="22">
        <v>3</v>
      </c>
      <c r="J1021" s="22">
        <v>3</v>
      </c>
      <c r="K1021" s="22">
        <v>4</v>
      </c>
      <c r="L1021" s="22" t="s">
        <v>4</v>
      </c>
      <c r="M1021" s="22">
        <v>7553</v>
      </c>
      <c r="N1021" s="22" t="s">
        <v>5</v>
      </c>
      <c r="O1021" s="22">
        <v>9</v>
      </c>
      <c r="P1021" s="22">
        <v>3</v>
      </c>
      <c r="Q1021" s="22">
        <v>8</v>
      </c>
      <c r="R1021" s="22">
        <f t="shared" si="20"/>
        <v>1</v>
      </c>
      <c r="S1021" s="22">
        <v>7</v>
      </c>
      <c r="T1021" s="22">
        <v>7</v>
      </c>
      <c r="U1021" s="22">
        <v>7</v>
      </c>
      <c r="V1021" s="22">
        <v>14</v>
      </c>
    </row>
    <row r="1022" spans="2:22" x14ac:dyDescent="0.25">
      <c r="B1022" s="22">
        <v>54</v>
      </c>
      <c r="C1022" s="22">
        <v>0</v>
      </c>
      <c r="D1022" s="22" t="s">
        <v>0</v>
      </c>
      <c r="E1022" s="22" t="s">
        <v>7</v>
      </c>
      <c r="F1022" s="22" t="s">
        <v>8</v>
      </c>
      <c r="G1022" s="22">
        <v>4</v>
      </c>
      <c r="H1022" s="22" t="s">
        <v>3</v>
      </c>
      <c r="I1022" s="22">
        <v>3</v>
      </c>
      <c r="J1022" s="22">
        <v>4</v>
      </c>
      <c r="K1022" s="22">
        <v>4</v>
      </c>
      <c r="L1022" s="22" t="s">
        <v>4</v>
      </c>
      <c r="M1022" s="22">
        <v>17328</v>
      </c>
      <c r="N1022" s="22" t="s">
        <v>11</v>
      </c>
      <c r="O1022" s="22">
        <v>29</v>
      </c>
      <c r="P1022" s="22">
        <v>2</v>
      </c>
      <c r="Q1022" s="22">
        <v>20</v>
      </c>
      <c r="R1022" s="22">
        <f t="shared" si="20"/>
        <v>9</v>
      </c>
      <c r="S1022" s="22">
        <v>7</v>
      </c>
      <c r="T1022" s="22">
        <v>12</v>
      </c>
      <c r="U1022" s="22">
        <v>7</v>
      </c>
      <c r="V1022" s="22">
        <v>1</v>
      </c>
    </row>
    <row r="1023" spans="2:22" x14ac:dyDescent="0.25">
      <c r="B1023" s="22">
        <v>58</v>
      </c>
      <c r="C1023" s="22">
        <v>0</v>
      </c>
      <c r="D1023" s="22" t="s">
        <v>0</v>
      </c>
      <c r="E1023" s="22" t="s">
        <v>7</v>
      </c>
      <c r="F1023" s="22" t="s">
        <v>8</v>
      </c>
      <c r="G1023" s="22">
        <v>4</v>
      </c>
      <c r="H1023" s="22" t="s">
        <v>3</v>
      </c>
      <c r="I1023" s="22">
        <v>3</v>
      </c>
      <c r="J1023" s="22">
        <v>5</v>
      </c>
      <c r="K1023" s="22">
        <v>1</v>
      </c>
      <c r="L1023" s="22" t="s">
        <v>10</v>
      </c>
      <c r="M1023" s="22">
        <v>19701</v>
      </c>
      <c r="N1023" s="22" t="s">
        <v>5</v>
      </c>
      <c r="O1023" s="22">
        <v>32</v>
      </c>
      <c r="P1023" s="22">
        <v>3</v>
      </c>
      <c r="Q1023" s="22">
        <v>9</v>
      </c>
      <c r="R1023" s="22">
        <f t="shared" si="20"/>
        <v>23</v>
      </c>
      <c r="S1023" s="22">
        <v>8</v>
      </c>
      <c r="T1023" s="22">
        <v>1</v>
      </c>
      <c r="U1023" s="22">
        <v>5</v>
      </c>
      <c r="V1023" s="22">
        <v>1</v>
      </c>
    </row>
    <row r="1024" spans="2:22" x14ac:dyDescent="0.25">
      <c r="B1024" s="22">
        <v>55</v>
      </c>
      <c r="C1024" s="22">
        <v>0</v>
      </c>
      <c r="D1024" s="22" t="s">
        <v>0</v>
      </c>
      <c r="E1024" s="22" t="s">
        <v>7</v>
      </c>
      <c r="F1024" s="22" t="s">
        <v>8</v>
      </c>
      <c r="G1024" s="22">
        <v>2</v>
      </c>
      <c r="H1024" s="22" t="s">
        <v>9</v>
      </c>
      <c r="I1024" s="22">
        <v>4</v>
      </c>
      <c r="J1024" s="22">
        <v>4</v>
      </c>
      <c r="K1024" s="22">
        <v>4</v>
      </c>
      <c r="L1024" s="22" t="s">
        <v>15</v>
      </c>
      <c r="M1024" s="22">
        <v>14732</v>
      </c>
      <c r="N1024" s="22" t="s">
        <v>11</v>
      </c>
      <c r="O1024" s="22">
        <v>31</v>
      </c>
      <c r="P1024" s="22">
        <v>4</v>
      </c>
      <c r="Q1024" s="22">
        <v>7</v>
      </c>
      <c r="R1024" s="22">
        <f t="shared" si="20"/>
        <v>24</v>
      </c>
      <c r="S1024" s="22">
        <v>7</v>
      </c>
      <c r="T1024" s="22">
        <v>0</v>
      </c>
      <c r="U1024" s="22">
        <v>0</v>
      </c>
      <c r="V1024" s="22">
        <v>1</v>
      </c>
    </row>
    <row r="1025" spans="2:22" x14ac:dyDescent="0.25">
      <c r="B1025" s="22">
        <v>36</v>
      </c>
      <c r="C1025" s="22">
        <v>0</v>
      </c>
      <c r="D1025" s="22" t="s">
        <v>0</v>
      </c>
      <c r="E1025" s="22" t="s">
        <v>1</v>
      </c>
      <c r="F1025" s="22" t="s">
        <v>14</v>
      </c>
      <c r="G1025" s="22">
        <v>1</v>
      </c>
      <c r="H1025" s="22" t="s">
        <v>3</v>
      </c>
      <c r="I1025" s="22">
        <v>3</v>
      </c>
      <c r="J1025" s="22">
        <v>2</v>
      </c>
      <c r="K1025" s="22">
        <v>2</v>
      </c>
      <c r="L1025" s="22" t="s">
        <v>4</v>
      </c>
      <c r="M1025" s="22">
        <v>9278</v>
      </c>
      <c r="N1025" s="22" t="s">
        <v>5</v>
      </c>
      <c r="O1025" s="22">
        <v>15</v>
      </c>
      <c r="P1025" s="22">
        <v>3</v>
      </c>
      <c r="Q1025" s="22">
        <v>5</v>
      </c>
      <c r="R1025" s="22">
        <f t="shared" si="20"/>
        <v>10</v>
      </c>
      <c r="S1025" s="22">
        <v>4</v>
      </c>
      <c r="T1025" s="22">
        <v>0</v>
      </c>
      <c r="U1025" s="22">
        <v>1</v>
      </c>
      <c r="V1025" s="22">
        <v>3</v>
      </c>
    </row>
    <row r="1026" spans="2:22" x14ac:dyDescent="0.25">
      <c r="B1026" s="22">
        <v>31</v>
      </c>
      <c r="C1026" s="22">
        <v>1</v>
      </c>
      <c r="D1026" s="22" t="s">
        <v>6</v>
      </c>
      <c r="E1026" s="22" t="s">
        <v>1</v>
      </c>
      <c r="F1026" s="22" t="s">
        <v>2</v>
      </c>
      <c r="G1026" s="22">
        <v>2</v>
      </c>
      <c r="H1026" s="22" t="s">
        <v>3</v>
      </c>
      <c r="I1026" s="22">
        <v>1</v>
      </c>
      <c r="J1026" s="22">
        <v>1</v>
      </c>
      <c r="K1026" s="22">
        <v>3</v>
      </c>
      <c r="L1026" s="22" t="s">
        <v>4</v>
      </c>
      <c r="M1026" s="22">
        <v>1359</v>
      </c>
      <c r="N1026" s="22" t="s">
        <v>11</v>
      </c>
      <c r="O1026" s="22">
        <v>1</v>
      </c>
      <c r="P1026" s="22">
        <v>3</v>
      </c>
      <c r="Q1026" s="22">
        <v>1</v>
      </c>
      <c r="R1026" s="22">
        <f t="shared" si="20"/>
        <v>0</v>
      </c>
      <c r="S1026" s="22">
        <v>0</v>
      </c>
      <c r="T1026" s="22">
        <v>0</v>
      </c>
      <c r="U1026" s="22">
        <v>0</v>
      </c>
      <c r="V1026" s="22">
        <v>1</v>
      </c>
    </row>
    <row r="1027" spans="2:22" x14ac:dyDescent="0.25">
      <c r="B1027" s="22">
        <v>30</v>
      </c>
      <c r="C1027" s="22">
        <v>0</v>
      </c>
      <c r="D1027" s="22" t="s">
        <v>0</v>
      </c>
      <c r="E1027" s="22" t="s">
        <v>1</v>
      </c>
      <c r="F1027" s="22" t="s">
        <v>14</v>
      </c>
      <c r="G1027" s="22">
        <v>4</v>
      </c>
      <c r="H1027" s="22" t="s">
        <v>3</v>
      </c>
      <c r="I1027" s="22">
        <v>3</v>
      </c>
      <c r="J1027" s="22">
        <v>2</v>
      </c>
      <c r="K1027" s="22">
        <v>1</v>
      </c>
      <c r="L1027" s="22" t="s">
        <v>15</v>
      </c>
      <c r="M1027" s="22">
        <v>4779</v>
      </c>
      <c r="N1027" s="22" t="s">
        <v>11</v>
      </c>
      <c r="O1027" s="22">
        <v>8</v>
      </c>
      <c r="P1027" s="22">
        <v>3</v>
      </c>
      <c r="Q1027" s="22">
        <v>3</v>
      </c>
      <c r="R1027" s="22">
        <f t="shared" si="20"/>
        <v>5</v>
      </c>
      <c r="S1027" s="22">
        <v>2</v>
      </c>
      <c r="T1027" s="22">
        <v>0</v>
      </c>
      <c r="U1027" s="22">
        <v>2</v>
      </c>
      <c r="V1027" s="22">
        <v>7</v>
      </c>
    </row>
    <row r="1028" spans="2:22" x14ac:dyDescent="0.25">
      <c r="B1028" s="22">
        <v>31</v>
      </c>
      <c r="C1028" s="22">
        <v>0</v>
      </c>
      <c r="D1028" s="22" t="s">
        <v>0</v>
      </c>
      <c r="E1028" s="22" t="s">
        <v>7</v>
      </c>
      <c r="F1028" s="22" t="s">
        <v>2</v>
      </c>
      <c r="G1028" s="22">
        <v>1</v>
      </c>
      <c r="H1028" s="22" t="s">
        <v>3</v>
      </c>
      <c r="I1028" s="22">
        <v>3</v>
      </c>
      <c r="J1028" s="22">
        <v>4</v>
      </c>
      <c r="K1028" s="22">
        <v>2</v>
      </c>
      <c r="L1028" s="22" t="s">
        <v>4</v>
      </c>
      <c r="M1028" s="22">
        <v>16422</v>
      </c>
      <c r="N1028" s="22" t="s">
        <v>11</v>
      </c>
      <c r="O1028" s="22">
        <v>9</v>
      </c>
      <c r="P1028" s="22">
        <v>4</v>
      </c>
      <c r="Q1028" s="22">
        <v>3</v>
      </c>
      <c r="R1028" s="22">
        <f t="shared" si="20"/>
        <v>6</v>
      </c>
      <c r="S1028" s="22">
        <v>2</v>
      </c>
      <c r="T1028" s="22">
        <v>1</v>
      </c>
      <c r="U1028" s="22">
        <v>0</v>
      </c>
      <c r="V1028" s="22">
        <v>8</v>
      </c>
    </row>
    <row r="1029" spans="2:22" x14ac:dyDescent="0.25">
      <c r="B1029" s="22">
        <v>34</v>
      </c>
      <c r="C1029" s="22">
        <v>0</v>
      </c>
      <c r="D1029" s="22" t="s">
        <v>6</v>
      </c>
      <c r="E1029" s="22" t="s">
        <v>7</v>
      </c>
      <c r="F1029" s="22" t="s">
        <v>20</v>
      </c>
      <c r="G1029" s="22">
        <v>4</v>
      </c>
      <c r="H1029" s="22" t="s">
        <v>9</v>
      </c>
      <c r="I1029" s="22">
        <v>3</v>
      </c>
      <c r="J1029" s="22">
        <v>1</v>
      </c>
      <c r="K1029" s="22">
        <v>1</v>
      </c>
      <c r="L1029" s="22" t="s">
        <v>15</v>
      </c>
      <c r="M1029" s="22">
        <v>2996</v>
      </c>
      <c r="N1029" s="22" t="s">
        <v>11</v>
      </c>
      <c r="O1029" s="22">
        <v>10</v>
      </c>
      <c r="P1029" s="22">
        <v>3</v>
      </c>
      <c r="Q1029" s="22">
        <v>4</v>
      </c>
      <c r="R1029" s="22">
        <f t="shared" si="20"/>
        <v>6</v>
      </c>
      <c r="S1029" s="22">
        <v>3</v>
      </c>
      <c r="T1029" s="22">
        <v>1</v>
      </c>
      <c r="U1029" s="22">
        <v>3</v>
      </c>
      <c r="V1029" s="22">
        <v>1</v>
      </c>
    </row>
    <row r="1030" spans="2:22" x14ac:dyDescent="0.25">
      <c r="B1030" s="22">
        <v>31</v>
      </c>
      <c r="C1030" s="22">
        <v>1</v>
      </c>
      <c r="D1030" s="22" t="s">
        <v>0</v>
      </c>
      <c r="E1030" s="22" t="s">
        <v>7</v>
      </c>
      <c r="F1030" s="22" t="s">
        <v>2</v>
      </c>
      <c r="G1030" s="22">
        <v>1</v>
      </c>
      <c r="H1030" s="22" t="s">
        <v>3</v>
      </c>
      <c r="I1030" s="22">
        <v>2</v>
      </c>
      <c r="J1030" s="22">
        <v>1</v>
      </c>
      <c r="K1030" s="22">
        <v>2</v>
      </c>
      <c r="L1030" s="22" t="s">
        <v>4</v>
      </c>
      <c r="M1030" s="22">
        <v>1261</v>
      </c>
      <c r="N1030" s="22" t="s">
        <v>11</v>
      </c>
      <c r="O1030" s="22">
        <v>1</v>
      </c>
      <c r="P1030" s="22">
        <v>4</v>
      </c>
      <c r="Q1030" s="22">
        <v>1</v>
      </c>
      <c r="R1030" s="22">
        <f t="shared" si="20"/>
        <v>0</v>
      </c>
      <c r="S1030" s="22">
        <v>0</v>
      </c>
      <c r="T1030" s="22">
        <v>0</v>
      </c>
      <c r="U1030" s="22">
        <v>0</v>
      </c>
      <c r="V1030" s="22">
        <v>8</v>
      </c>
    </row>
    <row r="1031" spans="2:22" x14ac:dyDescent="0.25">
      <c r="B1031" s="22">
        <v>27</v>
      </c>
      <c r="C1031" s="22">
        <v>0</v>
      </c>
      <c r="D1031" s="22" t="s">
        <v>0</v>
      </c>
      <c r="E1031" s="22" t="s">
        <v>7</v>
      </c>
      <c r="F1031" s="22" t="s">
        <v>2</v>
      </c>
      <c r="G1031" s="22">
        <v>2</v>
      </c>
      <c r="H1031" s="22" t="s">
        <v>9</v>
      </c>
      <c r="I1031" s="22">
        <v>3</v>
      </c>
      <c r="J1031" s="22">
        <v>1</v>
      </c>
      <c r="K1031" s="22">
        <v>1</v>
      </c>
      <c r="L1031" s="22" t="s">
        <v>10</v>
      </c>
      <c r="M1031" s="22">
        <v>2099</v>
      </c>
      <c r="N1031" s="22" t="s">
        <v>11</v>
      </c>
      <c r="O1031" s="22">
        <v>6</v>
      </c>
      <c r="P1031" s="22">
        <v>4</v>
      </c>
      <c r="Q1031" s="22">
        <v>5</v>
      </c>
      <c r="R1031" s="22">
        <f t="shared" si="20"/>
        <v>1</v>
      </c>
      <c r="S1031" s="22">
        <v>0</v>
      </c>
      <c r="T1031" s="22">
        <v>1</v>
      </c>
      <c r="U1031" s="22">
        <v>4</v>
      </c>
      <c r="V1031" s="22">
        <v>11</v>
      </c>
    </row>
    <row r="1032" spans="2:22" x14ac:dyDescent="0.25">
      <c r="B1032" s="22">
        <v>36</v>
      </c>
      <c r="C1032" s="22">
        <v>0</v>
      </c>
      <c r="D1032" s="22" t="s">
        <v>0</v>
      </c>
      <c r="E1032" s="22" t="s">
        <v>7</v>
      </c>
      <c r="F1032" s="22" t="s">
        <v>2</v>
      </c>
      <c r="G1032" s="22">
        <v>1</v>
      </c>
      <c r="H1032" s="22" t="s">
        <v>9</v>
      </c>
      <c r="I1032" s="22">
        <v>2</v>
      </c>
      <c r="J1032" s="22">
        <v>2</v>
      </c>
      <c r="K1032" s="22">
        <v>4</v>
      </c>
      <c r="L1032" s="22" t="s">
        <v>4</v>
      </c>
      <c r="M1032" s="22">
        <v>5810</v>
      </c>
      <c r="N1032" s="22" t="s">
        <v>11</v>
      </c>
      <c r="O1032" s="22">
        <v>10</v>
      </c>
      <c r="P1032" s="22">
        <v>2</v>
      </c>
      <c r="Q1032" s="22">
        <v>10</v>
      </c>
      <c r="R1032" s="22">
        <f t="shared" si="20"/>
        <v>0</v>
      </c>
      <c r="S1032" s="22">
        <v>4</v>
      </c>
      <c r="T1032" s="22">
        <v>1</v>
      </c>
      <c r="U1032" s="22">
        <v>8</v>
      </c>
      <c r="V1032" s="22">
        <v>4</v>
      </c>
    </row>
    <row r="1033" spans="2:22" x14ac:dyDescent="0.25">
      <c r="B1033" s="22">
        <v>36</v>
      </c>
      <c r="C1033" s="22">
        <v>0</v>
      </c>
      <c r="D1033" s="22" t="s">
        <v>0</v>
      </c>
      <c r="E1033" s="22" t="s">
        <v>1</v>
      </c>
      <c r="F1033" s="22" t="s">
        <v>14</v>
      </c>
      <c r="G1033" s="22">
        <v>3</v>
      </c>
      <c r="H1033" s="22" t="s">
        <v>3</v>
      </c>
      <c r="I1033" s="22">
        <v>2</v>
      </c>
      <c r="J1033" s="22">
        <v>2</v>
      </c>
      <c r="K1033" s="22">
        <v>1</v>
      </c>
      <c r="L1033" s="22" t="s">
        <v>10</v>
      </c>
      <c r="M1033" s="22">
        <v>5647</v>
      </c>
      <c r="N1033" s="22" t="s">
        <v>11</v>
      </c>
      <c r="O1033" s="22">
        <v>11</v>
      </c>
      <c r="P1033" s="22">
        <v>2</v>
      </c>
      <c r="Q1033" s="22">
        <v>3</v>
      </c>
      <c r="R1033" s="22">
        <f t="shared" si="20"/>
        <v>8</v>
      </c>
      <c r="S1033" s="22">
        <v>2</v>
      </c>
      <c r="T1033" s="22">
        <v>0</v>
      </c>
      <c r="U1033" s="22">
        <v>2</v>
      </c>
      <c r="V1033" s="22">
        <v>16</v>
      </c>
    </row>
    <row r="1034" spans="2:22" x14ac:dyDescent="0.25">
      <c r="B1034" s="22">
        <v>47</v>
      </c>
      <c r="C1034" s="22">
        <v>0</v>
      </c>
      <c r="D1034" s="22" t="s">
        <v>0</v>
      </c>
      <c r="E1034" s="22" t="s">
        <v>7</v>
      </c>
      <c r="F1034" s="22" t="s">
        <v>17</v>
      </c>
      <c r="G1034" s="22">
        <v>1</v>
      </c>
      <c r="H1034" s="22" t="s">
        <v>9</v>
      </c>
      <c r="I1034" s="22">
        <v>3</v>
      </c>
      <c r="J1034" s="22">
        <v>1</v>
      </c>
      <c r="K1034" s="22">
        <v>4</v>
      </c>
      <c r="L1034" s="22" t="s">
        <v>10</v>
      </c>
      <c r="M1034" s="22">
        <v>3420</v>
      </c>
      <c r="N1034" s="22" t="s">
        <v>11</v>
      </c>
      <c r="O1034" s="22">
        <v>17</v>
      </c>
      <c r="P1034" s="22">
        <v>2</v>
      </c>
      <c r="Q1034" s="22">
        <v>6</v>
      </c>
      <c r="R1034" s="22">
        <f t="shared" si="20"/>
        <v>11</v>
      </c>
      <c r="S1034" s="22">
        <v>5</v>
      </c>
      <c r="T1034" s="22">
        <v>1</v>
      </c>
      <c r="U1034" s="22">
        <v>2</v>
      </c>
      <c r="V1034" s="22">
        <v>1</v>
      </c>
    </row>
    <row r="1035" spans="2:22" x14ac:dyDescent="0.25">
      <c r="B1035" s="22">
        <v>25</v>
      </c>
      <c r="C1035" s="22">
        <v>1</v>
      </c>
      <c r="D1035" s="22" t="s">
        <v>0</v>
      </c>
      <c r="E1035" s="22" t="s">
        <v>1</v>
      </c>
      <c r="F1035" s="22" t="s">
        <v>2</v>
      </c>
      <c r="G1035" s="22">
        <v>1</v>
      </c>
      <c r="H1035" s="22" t="s">
        <v>9</v>
      </c>
      <c r="I1035" s="22">
        <v>2</v>
      </c>
      <c r="J1035" s="22">
        <v>1</v>
      </c>
      <c r="K1035" s="22">
        <v>1</v>
      </c>
      <c r="L1035" s="22" t="s">
        <v>10</v>
      </c>
      <c r="M1035" s="22">
        <v>4400</v>
      </c>
      <c r="N1035" s="22" t="s">
        <v>11</v>
      </c>
      <c r="O1035" s="22">
        <v>6</v>
      </c>
      <c r="P1035" s="22">
        <v>3</v>
      </c>
      <c r="Q1035" s="22">
        <v>3</v>
      </c>
      <c r="R1035" s="22">
        <f t="shared" si="20"/>
        <v>3</v>
      </c>
      <c r="S1035" s="22">
        <v>2</v>
      </c>
      <c r="T1035" s="22">
        <v>2</v>
      </c>
      <c r="U1035" s="22">
        <v>2</v>
      </c>
      <c r="V1035" s="22">
        <v>9</v>
      </c>
    </row>
    <row r="1036" spans="2:22" x14ac:dyDescent="0.25">
      <c r="B1036" s="22">
        <v>37</v>
      </c>
      <c r="C1036" s="22">
        <v>0</v>
      </c>
      <c r="D1036" s="22" t="s">
        <v>12</v>
      </c>
      <c r="E1036" s="22" t="s">
        <v>7</v>
      </c>
      <c r="F1036" s="22" t="s">
        <v>17</v>
      </c>
      <c r="G1036" s="22">
        <v>3</v>
      </c>
      <c r="H1036" s="22" t="s">
        <v>9</v>
      </c>
      <c r="I1036" s="22">
        <v>4</v>
      </c>
      <c r="J1036" s="22">
        <v>1</v>
      </c>
      <c r="K1036" s="22">
        <v>3</v>
      </c>
      <c r="L1036" s="22" t="s">
        <v>4</v>
      </c>
      <c r="M1036" s="22">
        <v>3500</v>
      </c>
      <c r="N1036" s="22" t="s">
        <v>11</v>
      </c>
      <c r="O1036" s="22">
        <v>7</v>
      </c>
      <c r="P1036" s="22">
        <v>1</v>
      </c>
      <c r="Q1036" s="22">
        <v>6</v>
      </c>
      <c r="R1036" s="22">
        <f t="shared" si="20"/>
        <v>1</v>
      </c>
      <c r="S1036" s="22">
        <v>5</v>
      </c>
      <c r="T1036" s="22">
        <v>1</v>
      </c>
      <c r="U1036" s="22">
        <v>3</v>
      </c>
      <c r="V1036" s="22">
        <v>5</v>
      </c>
    </row>
    <row r="1037" spans="2:22" x14ac:dyDescent="0.25">
      <c r="B1037" s="22">
        <v>56</v>
      </c>
      <c r="C1037" s="22">
        <v>0</v>
      </c>
      <c r="D1037" s="22" t="s">
        <v>0</v>
      </c>
      <c r="E1037" s="22" t="s">
        <v>7</v>
      </c>
      <c r="F1037" s="22" t="s">
        <v>2</v>
      </c>
      <c r="G1037" s="22">
        <v>1</v>
      </c>
      <c r="H1037" s="22" t="s">
        <v>3</v>
      </c>
      <c r="I1037" s="22">
        <v>3</v>
      </c>
      <c r="J1037" s="22">
        <v>1</v>
      </c>
      <c r="K1037" s="22">
        <v>1</v>
      </c>
      <c r="L1037" s="22" t="s">
        <v>10</v>
      </c>
      <c r="M1037" s="22">
        <v>2066</v>
      </c>
      <c r="N1037" s="22" t="s">
        <v>11</v>
      </c>
      <c r="O1037" s="22">
        <v>5</v>
      </c>
      <c r="P1037" s="22">
        <v>4</v>
      </c>
      <c r="Q1037" s="22">
        <v>3</v>
      </c>
      <c r="R1037" s="22">
        <f t="shared" si="20"/>
        <v>2</v>
      </c>
      <c r="S1037" s="22">
        <v>2</v>
      </c>
      <c r="T1037" s="22">
        <v>1</v>
      </c>
      <c r="U1037" s="22">
        <v>0</v>
      </c>
      <c r="V1037" s="22">
        <v>1</v>
      </c>
    </row>
    <row r="1038" spans="2:22" x14ac:dyDescent="0.25">
      <c r="B1038" s="22">
        <v>47</v>
      </c>
      <c r="C1038" s="22">
        <v>0</v>
      </c>
      <c r="D1038" s="22" t="s">
        <v>0</v>
      </c>
      <c r="E1038" s="22" t="s">
        <v>7</v>
      </c>
      <c r="F1038" s="22" t="s">
        <v>8</v>
      </c>
      <c r="G1038" s="22">
        <v>1</v>
      </c>
      <c r="H1038" s="22" t="s">
        <v>3</v>
      </c>
      <c r="I1038" s="22">
        <v>3</v>
      </c>
      <c r="J1038" s="22">
        <v>4</v>
      </c>
      <c r="K1038" s="22">
        <v>3</v>
      </c>
      <c r="L1038" s="22" t="s">
        <v>10</v>
      </c>
      <c r="M1038" s="22">
        <v>17169</v>
      </c>
      <c r="N1038" s="22" t="s">
        <v>11</v>
      </c>
      <c r="O1038" s="22">
        <v>26</v>
      </c>
      <c r="P1038" s="22">
        <v>4</v>
      </c>
      <c r="Q1038" s="22">
        <v>20</v>
      </c>
      <c r="R1038" s="22">
        <f t="shared" si="20"/>
        <v>6</v>
      </c>
      <c r="S1038" s="22">
        <v>17</v>
      </c>
      <c r="T1038" s="22">
        <v>5</v>
      </c>
      <c r="U1038" s="22">
        <v>6</v>
      </c>
      <c r="V1038" s="22">
        <v>2</v>
      </c>
    </row>
    <row r="1039" spans="2:22" x14ac:dyDescent="0.25">
      <c r="B1039" s="22">
        <v>24</v>
      </c>
      <c r="C1039" s="22">
        <v>0</v>
      </c>
      <c r="D1039" s="22" t="s">
        <v>0</v>
      </c>
      <c r="E1039" s="22" t="s">
        <v>1</v>
      </c>
      <c r="F1039" s="22" t="s">
        <v>8</v>
      </c>
      <c r="G1039" s="22">
        <v>4</v>
      </c>
      <c r="H1039" s="22" t="s">
        <v>3</v>
      </c>
      <c r="I1039" s="22">
        <v>3</v>
      </c>
      <c r="J1039" s="22">
        <v>2</v>
      </c>
      <c r="K1039" s="22">
        <v>3</v>
      </c>
      <c r="L1039" s="22" t="s">
        <v>10</v>
      </c>
      <c r="M1039" s="22">
        <v>4162</v>
      </c>
      <c r="N1039" s="22" t="s">
        <v>5</v>
      </c>
      <c r="O1039" s="22">
        <v>5</v>
      </c>
      <c r="P1039" s="22">
        <v>3</v>
      </c>
      <c r="Q1039" s="22">
        <v>5</v>
      </c>
      <c r="R1039" s="22">
        <f t="shared" ref="R1039:R1102" si="21">O1039-Q1039</f>
        <v>0</v>
      </c>
      <c r="S1039" s="22">
        <v>4</v>
      </c>
      <c r="T1039" s="22">
        <v>0</v>
      </c>
      <c r="U1039" s="22">
        <v>3</v>
      </c>
      <c r="V1039" s="22">
        <v>4</v>
      </c>
    </row>
    <row r="1040" spans="2:22" x14ac:dyDescent="0.25">
      <c r="B1040" s="22">
        <v>32</v>
      </c>
      <c r="C1040" s="22">
        <v>0</v>
      </c>
      <c r="D1040" s="22" t="s">
        <v>0</v>
      </c>
      <c r="E1040" s="22" t="s">
        <v>1</v>
      </c>
      <c r="F1040" s="22" t="s">
        <v>14</v>
      </c>
      <c r="G1040" s="22">
        <v>4</v>
      </c>
      <c r="H1040" s="22" t="s">
        <v>9</v>
      </c>
      <c r="I1040" s="22">
        <v>3</v>
      </c>
      <c r="J1040" s="22">
        <v>2</v>
      </c>
      <c r="K1040" s="22">
        <v>4</v>
      </c>
      <c r="L1040" s="22" t="s">
        <v>10</v>
      </c>
      <c r="M1040" s="22">
        <v>9204</v>
      </c>
      <c r="N1040" s="22" t="s">
        <v>11</v>
      </c>
      <c r="O1040" s="22">
        <v>7</v>
      </c>
      <c r="P1040" s="22">
        <v>2</v>
      </c>
      <c r="Q1040" s="22">
        <v>4</v>
      </c>
      <c r="R1040" s="22">
        <f t="shared" si="21"/>
        <v>3</v>
      </c>
      <c r="S1040" s="22">
        <v>3</v>
      </c>
      <c r="T1040" s="22">
        <v>0</v>
      </c>
      <c r="U1040" s="22">
        <v>3</v>
      </c>
      <c r="V1040" s="22">
        <v>7</v>
      </c>
    </row>
    <row r="1041" spans="2:22" x14ac:dyDescent="0.25">
      <c r="B1041" s="22">
        <v>34</v>
      </c>
      <c r="C1041" s="22">
        <v>0</v>
      </c>
      <c r="D1041" s="22" t="s">
        <v>0</v>
      </c>
      <c r="E1041" s="22" t="s">
        <v>7</v>
      </c>
      <c r="F1041" s="22" t="s">
        <v>2</v>
      </c>
      <c r="G1041" s="22">
        <v>4</v>
      </c>
      <c r="H1041" s="22" t="s">
        <v>3</v>
      </c>
      <c r="I1041" s="22">
        <v>2</v>
      </c>
      <c r="J1041" s="22">
        <v>1</v>
      </c>
      <c r="K1041" s="22">
        <v>2</v>
      </c>
      <c r="L1041" s="22" t="s">
        <v>10</v>
      </c>
      <c r="M1041" s="22">
        <v>3294</v>
      </c>
      <c r="N1041" s="22" t="s">
        <v>11</v>
      </c>
      <c r="O1041" s="22">
        <v>7</v>
      </c>
      <c r="P1041" s="22">
        <v>2</v>
      </c>
      <c r="Q1041" s="22">
        <v>5</v>
      </c>
      <c r="R1041" s="22">
        <f t="shared" si="21"/>
        <v>2</v>
      </c>
      <c r="S1041" s="22">
        <v>4</v>
      </c>
      <c r="T1041" s="22">
        <v>0</v>
      </c>
      <c r="U1041" s="22">
        <v>2</v>
      </c>
      <c r="V1041" s="22">
        <v>1</v>
      </c>
    </row>
    <row r="1042" spans="2:22" x14ac:dyDescent="0.25">
      <c r="B1042" s="22">
        <v>41</v>
      </c>
      <c r="C1042" s="22">
        <v>0</v>
      </c>
      <c r="D1042" s="22" t="s">
        <v>0</v>
      </c>
      <c r="E1042" s="22" t="s">
        <v>7</v>
      </c>
      <c r="F1042" s="22" t="s">
        <v>8</v>
      </c>
      <c r="G1042" s="22">
        <v>2</v>
      </c>
      <c r="H1042" s="22" t="s">
        <v>9</v>
      </c>
      <c r="I1042" s="22">
        <v>4</v>
      </c>
      <c r="J1042" s="22">
        <v>1</v>
      </c>
      <c r="K1042" s="22">
        <v>3</v>
      </c>
      <c r="L1042" s="22" t="s">
        <v>10</v>
      </c>
      <c r="M1042" s="22">
        <v>2127</v>
      </c>
      <c r="N1042" s="22" t="s">
        <v>5</v>
      </c>
      <c r="O1042" s="22">
        <v>7</v>
      </c>
      <c r="P1042" s="22">
        <v>2</v>
      </c>
      <c r="Q1042" s="22">
        <v>4</v>
      </c>
      <c r="R1042" s="22">
        <f t="shared" si="21"/>
        <v>3</v>
      </c>
      <c r="S1042" s="22">
        <v>2</v>
      </c>
      <c r="T1042" s="22">
        <v>0</v>
      </c>
      <c r="U1042" s="22">
        <v>3</v>
      </c>
      <c r="V1042" s="22">
        <v>5</v>
      </c>
    </row>
    <row r="1043" spans="2:22" x14ac:dyDescent="0.25">
      <c r="B1043" s="22">
        <v>40</v>
      </c>
      <c r="C1043" s="22">
        <v>0</v>
      </c>
      <c r="D1043" s="22" t="s">
        <v>12</v>
      </c>
      <c r="E1043" s="22" t="s">
        <v>7</v>
      </c>
      <c r="F1043" s="22" t="s">
        <v>20</v>
      </c>
      <c r="G1043" s="22">
        <v>3</v>
      </c>
      <c r="H1043" s="22" t="s">
        <v>9</v>
      </c>
      <c r="I1043" s="22">
        <v>3</v>
      </c>
      <c r="J1043" s="22">
        <v>2</v>
      </c>
      <c r="K1043" s="22">
        <v>3</v>
      </c>
      <c r="L1043" s="22" t="s">
        <v>15</v>
      </c>
      <c r="M1043" s="22">
        <v>3975</v>
      </c>
      <c r="N1043" s="22" t="s">
        <v>11</v>
      </c>
      <c r="O1043" s="22">
        <v>11</v>
      </c>
      <c r="P1043" s="22">
        <v>4</v>
      </c>
      <c r="Q1043" s="22">
        <v>8</v>
      </c>
      <c r="R1043" s="22">
        <f t="shared" si="21"/>
        <v>3</v>
      </c>
      <c r="S1043" s="22">
        <v>7</v>
      </c>
      <c r="T1043" s="22">
        <v>0</v>
      </c>
      <c r="U1043" s="22">
        <v>7</v>
      </c>
      <c r="V1043" s="22">
        <v>9</v>
      </c>
    </row>
    <row r="1044" spans="2:22" x14ac:dyDescent="0.25">
      <c r="B1044" s="22">
        <v>31</v>
      </c>
      <c r="C1044" s="22">
        <v>0</v>
      </c>
      <c r="D1044" s="22" t="s">
        <v>0</v>
      </c>
      <c r="E1044" s="22" t="s">
        <v>1</v>
      </c>
      <c r="F1044" s="22" t="s">
        <v>2</v>
      </c>
      <c r="G1044" s="22">
        <v>1</v>
      </c>
      <c r="H1044" s="22" t="s">
        <v>9</v>
      </c>
      <c r="I1044" s="22">
        <v>3</v>
      </c>
      <c r="J1044" s="22">
        <v>3</v>
      </c>
      <c r="K1044" s="22">
        <v>4</v>
      </c>
      <c r="L1044" s="22" t="s">
        <v>15</v>
      </c>
      <c r="M1044" s="22">
        <v>10793</v>
      </c>
      <c r="N1044" s="22" t="s">
        <v>11</v>
      </c>
      <c r="O1044" s="22">
        <v>13</v>
      </c>
      <c r="P1044" s="22">
        <v>3</v>
      </c>
      <c r="Q1044" s="22">
        <v>13</v>
      </c>
      <c r="R1044" s="22">
        <f t="shared" si="21"/>
        <v>0</v>
      </c>
      <c r="S1044" s="22">
        <v>7</v>
      </c>
      <c r="T1044" s="22">
        <v>9</v>
      </c>
      <c r="U1044" s="22">
        <v>9</v>
      </c>
      <c r="V1044" s="22">
        <v>8</v>
      </c>
    </row>
    <row r="1045" spans="2:22" x14ac:dyDescent="0.25">
      <c r="B1045" s="22">
        <v>46</v>
      </c>
      <c r="C1045" s="22">
        <v>1</v>
      </c>
      <c r="D1045" s="22" t="s">
        <v>0</v>
      </c>
      <c r="E1045" s="22" t="s">
        <v>1</v>
      </c>
      <c r="F1045" s="22" t="s">
        <v>14</v>
      </c>
      <c r="G1045" s="22">
        <v>1</v>
      </c>
      <c r="H1045" s="22" t="s">
        <v>9</v>
      </c>
      <c r="I1045" s="22">
        <v>3</v>
      </c>
      <c r="J1045" s="22">
        <v>3</v>
      </c>
      <c r="K1045" s="22">
        <v>4</v>
      </c>
      <c r="L1045" s="22" t="s">
        <v>15</v>
      </c>
      <c r="M1045" s="22">
        <v>10096</v>
      </c>
      <c r="N1045" s="22" t="s">
        <v>11</v>
      </c>
      <c r="O1045" s="22">
        <v>28</v>
      </c>
      <c r="P1045" s="22">
        <v>4</v>
      </c>
      <c r="Q1045" s="22">
        <v>7</v>
      </c>
      <c r="R1045" s="22">
        <f t="shared" si="21"/>
        <v>21</v>
      </c>
      <c r="S1045" s="22">
        <v>7</v>
      </c>
      <c r="T1045" s="22">
        <v>4</v>
      </c>
      <c r="U1045" s="22">
        <v>3</v>
      </c>
      <c r="V1045" s="22">
        <v>9</v>
      </c>
    </row>
    <row r="1046" spans="2:22" x14ac:dyDescent="0.25">
      <c r="B1046" s="22">
        <v>39</v>
      </c>
      <c r="C1046" s="22">
        <v>1</v>
      </c>
      <c r="D1046" s="22" t="s">
        <v>12</v>
      </c>
      <c r="E1046" s="22" t="s">
        <v>7</v>
      </c>
      <c r="F1046" s="22" t="s">
        <v>2</v>
      </c>
      <c r="G1046" s="22">
        <v>1</v>
      </c>
      <c r="H1046" s="22" t="s">
        <v>3</v>
      </c>
      <c r="I1046" s="22">
        <v>2</v>
      </c>
      <c r="J1046" s="22">
        <v>1</v>
      </c>
      <c r="K1046" s="22">
        <v>1</v>
      </c>
      <c r="L1046" s="22" t="s">
        <v>4</v>
      </c>
      <c r="M1046" s="22">
        <v>3646</v>
      </c>
      <c r="N1046" s="22" t="s">
        <v>5</v>
      </c>
      <c r="O1046" s="22">
        <v>11</v>
      </c>
      <c r="P1046" s="22">
        <v>4</v>
      </c>
      <c r="Q1046" s="22">
        <v>1</v>
      </c>
      <c r="R1046" s="22">
        <f t="shared" si="21"/>
        <v>10</v>
      </c>
      <c r="S1046" s="22">
        <v>0</v>
      </c>
      <c r="T1046" s="22">
        <v>0</v>
      </c>
      <c r="U1046" s="22">
        <v>0</v>
      </c>
      <c r="V1046" s="22">
        <v>2</v>
      </c>
    </row>
    <row r="1047" spans="2:22" x14ac:dyDescent="0.25">
      <c r="B1047" s="22">
        <v>31</v>
      </c>
      <c r="C1047" s="22">
        <v>1</v>
      </c>
      <c r="D1047" s="22" t="s">
        <v>6</v>
      </c>
      <c r="E1047" s="22" t="s">
        <v>7</v>
      </c>
      <c r="F1047" s="22" t="s">
        <v>2</v>
      </c>
      <c r="G1047" s="22">
        <v>3</v>
      </c>
      <c r="H1047" s="22" t="s">
        <v>3</v>
      </c>
      <c r="I1047" s="22">
        <v>4</v>
      </c>
      <c r="J1047" s="22">
        <v>3</v>
      </c>
      <c r="K1047" s="22">
        <v>2</v>
      </c>
      <c r="L1047" s="22" t="s">
        <v>4</v>
      </c>
      <c r="M1047" s="22">
        <v>7446</v>
      </c>
      <c r="N1047" s="22" t="s">
        <v>11</v>
      </c>
      <c r="O1047" s="22">
        <v>10</v>
      </c>
      <c r="P1047" s="22">
        <v>3</v>
      </c>
      <c r="Q1047" s="22">
        <v>10</v>
      </c>
      <c r="R1047" s="22">
        <f t="shared" si="21"/>
        <v>0</v>
      </c>
      <c r="S1047" s="22">
        <v>8</v>
      </c>
      <c r="T1047" s="22">
        <v>4</v>
      </c>
      <c r="U1047" s="22">
        <v>7</v>
      </c>
      <c r="V1047" s="22">
        <v>1</v>
      </c>
    </row>
    <row r="1048" spans="2:22" x14ac:dyDescent="0.25">
      <c r="B1048" s="22">
        <v>45</v>
      </c>
      <c r="C1048" s="22">
        <v>0</v>
      </c>
      <c r="D1048" s="22" t="s">
        <v>0</v>
      </c>
      <c r="E1048" s="22" t="s">
        <v>7</v>
      </c>
      <c r="F1048" s="22" t="s">
        <v>8</v>
      </c>
      <c r="G1048" s="22">
        <v>2</v>
      </c>
      <c r="H1048" s="22" t="s">
        <v>9</v>
      </c>
      <c r="I1048" s="22">
        <v>1</v>
      </c>
      <c r="J1048" s="22">
        <v>3</v>
      </c>
      <c r="K1048" s="22">
        <v>1</v>
      </c>
      <c r="L1048" s="22" t="s">
        <v>15</v>
      </c>
      <c r="M1048" s="22">
        <v>10851</v>
      </c>
      <c r="N1048" s="22" t="s">
        <v>5</v>
      </c>
      <c r="O1048" s="22">
        <v>24</v>
      </c>
      <c r="P1048" s="22">
        <v>3</v>
      </c>
      <c r="Q1048" s="22">
        <v>7</v>
      </c>
      <c r="R1048" s="22">
        <f t="shared" si="21"/>
        <v>17</v>
      </c>
      <c r="S1048" s="22">
        <v>7</v>
      </c>
      <c r="T1048" s="22">
        <v>0</v>
      </c>
      <c r="U1048" s="22">
        <v>7</v>
      </c>
      <c r="V1048" s="22">
        <v>20</v>
      </c>
    </row>
    <row r="1049" spans="2:22" x14ac:dyDescent="0.25">
      <c r="B1049" s="22">
        <v>31</v>
      </c>
      <c r="C1049" s="22">
        <v>0</v>
      </c>
      <c r="D1049" s="22" t="s">
        <v>0</v>
      </c>
      <c r="E1049" s="22" t="s">
        <v>13</v>
      </c>
      <c r="F1049" s="22" t="s">
        <v>8</v>
      </c>
      <c r="G1049" s="22">
        <v>4</v>
      </c>
      <c r="H1049" s="22" t="s">
        <v>3</v>
      </c>
      <c r="I1049" s="22">
        <v>4</v>
      </c>
      <c r="J1049" s="22">
        <v>1</v>
      </c>
      <c r="K1049" s="22">
        <v>2</v>
      </c>
      <c r="L1049" s="22" t="s">
        <v>4</v>
      </c>
      <c r="M1049" s="22">
        <v>2109</v>
      </c>
      <c r="N1049" s="22" t="s">
        <v>11</v>
      </c>
      <c r="O1049" s="22">
        <v>8</v>
      </c>
      <c r="P1049" s="22">
        <v>3</v>
      </c>
      <c r="Q1049" s="22">
        <v>3</v>
      </c>
      <c r="R1049" s="22">
        <f t="shared" si="21"/>
        <v>5</v>
      </c>
      <c r="S1049" s="22">
        <v>2</v>
      </c>
      <c r="T1049" s="22">
        <v>0</v>
      </c>
      <c r="U1049" s="22">
        <v>2</v>
      </c>
      <c r="V1049" s="22">
        <v>8</v>
      </c>
    </row>
    <row r="1050" spans="2:22" x14ac:dyDescent="0.25">
      <c r="B1050" s="22">
        <v>31</v>
      </c>
      <c r="C1050" s="22">
        <v>1</v>
      </c>
      <c r="D1050" s="22" t="s">
        <v>6</v>
      </c>
      <c r="E1050" s="22" t="s">
        <v>7</v>
      </c>
      <c r="F1050" s="22" t="s">
        <v>2</v>
      </c>
      <c r="G1050" s="22">
        <v>2</v>
      </c>
      <c r="H1050" s="22" t="s">
        <v>9</v>
      </c>
      <c r="I1050" s="22">
        <v>3</v>
      </c>
      <c r="J1050" s="22">
        <v>1</v>
      </c>
      <c r="K1050" s="22">
        <v>4</v>
      </c>
      <c r="L1050" s="22" t="s">
        <v>10</v>
      </c>
      <c r="M1050" s="22">
        <v>3722</v>
      </c>
      <c r="N1050" s="22" t="s">
        <v>5</v>
      </c>
      <c r="O1050" s="22">
        <v>7</v>
      </c>
      <c r="P1050" s="22">
        <v>1</v>
      </c>
      <c r="Q1050" s="22">
        <v>2</v>
      </c>
      <c r="R1050" s="22">
        <f t="shared" si="21"/>
        <v>5</v>
      </c>
      <c r="S1050" s="22">
        <v>2</v>
      </c>
      <c r="T1050" s="22">
        <v>2</v>
      </c>
      <c r="U1050" s="22">
        <v>2</v>
      </c>
      <c r="V1050" s="22">
        <v>2</v>
      </c>
    </row>
    <row r="1051" spans="2:22" x14ac:dyDescent="0.25">
      <c r="B1051" s="22">
        <v>45</v>
      </c>
      <c r="C1051" s="22">
        <v>0</v>
      </c>
      <c r="D1051" s="22" t="s">
        <v>0</v>
      </c>
      <c r="E1051" s="22" t="s">
        <v>7</v>
      </c>
      <c r="F1051" s="22" t="s">
        <v>17</v>
      </c>
      <c r="G1051" s="22">
        <v>2</v>
      </c>
      <c r="H1051" s="22" t="s">
        <v>9</v>
      </c>
      <c r="I1051" s="22">
        <v>3</v>
      </c>
      <c r="J1051" s="22">
        <v>3</v>
      </c>
      <c r="K1051" s="22">
        <v>4</v>
      </c>
      <c r="L1051" s="22" t="s">
        <v>10</v>
      </c>
      <c r="M1051" s="22">
        <v>9380</v>
      </c>
      <c r="N1051" s="22" t="s">
        <v>5</v>
      </c>
      <c r="O1051" s="22">
        <v>10</v>
      </c>
      <c r="P1051" s="22">
        <v>4</v>
      </c>
      <c r="Q1051" s="22">
        <v>3</v>
      </c>
      <c r="R1051" s="22">
        <f t="shared" si="21"/>
        <v>7</v>
      </c>
      <c r="S1051" s="22">
        <v>1</v>
      </c>
      <c r="T1051" s="22">
        <v>1</v>
      </c>
      <c r="U1051" s="22">
        <v>2</v>
      </c>
      <c r="V1051" s="22">
        <v>29</v>
      </c>
    </row>
    <row r="1052" spans="2:22" x14ac:dyDescent="0.25">
      <c r="B1052" s="22">
        <v>48</v>
      </c>
      <c r="C1052" s="22">
        <v>0</v>
      </c>
      <c r="D1052" s="22" t="s">
        <v>0</v>
      </c>
      <c r="E1052" s="22" t="s">
        <v>1</v>
      </c>
      <c r="F1052" s="22" t="s">
        <v>14</v>
      </c>
      <c r="G1052" s="22">
        <v>3</v>
      </c>
      <c r="H1052" s="22" t="s">
        <v>9</v>
      </c>
      <c r="I1052" s="22">
        <v>3</v>
      </c>
      <c r="J1052" s="22">
        <v>2</v>
      </c>
      <c r="K1052" s="22">
        <v>1</v>
      </c>
      <c r="L1052" s="22" t="s">
        <v>15</v>
      </c>
      <c r="M1052" s="22">
        <v>5486</v>
      </c>
      <c r="N1052" s="22" t="s">
        <v>11</v>
      </c>
      <c r="O1052" s="22">
        <v>15</v>
      </c>
      <c r="P1052" s="22">
        <v>3</v>
      </c>
      <c r="Q1052" s="22">
        <v>2</v>
      </c>
      <c r="R1052" s="22">
        <f t="shared" si="21"/>
        <v>13</v>
      </c>
      <c r="S1052" s="22">
        <v>2</v>
      </c>
      <c r="T1052" s="22">
        <v>2</v>
      </c>
      <c r="U1052" s="22">
        <v>2</v>
      </c>
      <c r="V1052" s="22">
        <v>7</v>
      </c>
    </row>
    <row r="1053" spans="2:22" x14ac:dyDescent="0.25">
      <c r="B1053" s="22">
        <v>34</v>
      </c>
      <c r="C1053" s="22">
        <v>1</v>
      </c>
      <c r="D1053" s="22" t="s">
        <v>0</v>
      </c>
      <c r="E1053" s="22" t="s">
        <v>13</v>
      </c>
      <c r="F1053" s="22" t="s">
        <v>17</v>
      </c>
      <c r="G1053" s="22">
        <v>1</v>
      </c>
      <c r="H1053" s="22" t="s">
        <v>3</v>
      </c>
      <c r="I1053" s="22">
        <v>3</v>
      </c>
      <c r="J1053" s="22">
        <v>1</v>
      </c>
      <c r="K1053" s="22">
        <v>3</v>
      </c>
      <c r="L1053" s="22" t="s">
        <v>10</v>
      </c>
      <c r="M1053" s="22">
        <v>2742</v>
      </c>
      <c r="N1053" s="22" t="s">
        <v>11</v>
      </c>
      <c r="O1053" s="22">
        <v>2</v>
      </c>
      <c r="P1053" s="22">
        <v>3</v>
      </c>
      <c r="Q1053" s="22">
        <v>2</v>
      </c>
      <c r="R1053" s="22">
        <f t="shared" si="21"/>
        <v>0</v>
      </c>
      <c r="S1053" s="22">
        <v>2</v>
      </c>
      <c r="T1053" s="22">
        <v>2</v>
      </c>
      <c r="U1053" s="22">
        <v>2</v>
      </c>
      <c r="V1053" s="22">
        <v>9</v>
      </c>
    </row>
    <row r="1054" spans="2:22" x14ac:dyDescent="0.25">
      <c r="B1054" s="22">
        <v>40</v>
      </c>
      <c r="C1054" s="22">
        <v>0</v>
      </c>
      <c r="D1054" s="22" t="s">
        <v>12</v>
      </c>
      <c r="E1054" s="22" t="s">
        <v>7</v>
      </c>
      <c r="F1054" s="22" t="s">
        <v>8</v>
      </c>
      <c r="G1054" s="22">
        <v>4</v>
      </c>
      <c r="H1054" s="22" t="s">
        <v>9</v>
      </c>
      <c r="I1054" s="22">
        <v>2</v>
      </c>
      <c r="J1054" s="22">
        <v>3</v>
      </c>
      <c r="K1054" s="22">
        <v>2</v>
      </c>
      <c r="L1054" s="22" t="s">
        <v>15</v>
      </c>
      <c r="M1054" s="22">
        <v>13757</v>
      </c>
      <c r="N1054" s="22" t="s">
        <v>11</v>
      </c>
      <c r="O1054" s="22">
        <v>16</v>
      </c>
      <c r="P1054" s="22">
        <v>3</v>
      </c>
      <c r="Q1054" s="22">
        <v>9</v>
      </c>
      <c r="R1054" s="22">
        <f t="shared" si="21"/>
        <v>7</v>
      </c>
      <c r="S1054" s="22">
        <v>8</v>
      </c>
      <c r="T1054" s="22">
        <v>4</v>
      </c>
      <c r="U1054" s="22">
        <v>8</v>
      </c>
      <c r="V1054" s="22">
        <v>8</v>
      </c>
    </row>
    <row r="1055" spans="2:22" x14ac:dyDescent="0.25">
      <c r="B1055" s="22">
        <v>28</v>
      </c>
      <c r="C1055" s="22">
        <v>0</v>
      </c>
      <c r="D1055" s="22" t="s">
        <v>0</v>
      </c>
      <c r="E1055" s="22" t="s">
        <v>1</v>
      </c>
      <c r="F1055" s="22" t="s">
        <v>8</v>
      </c>
      <c r="G1055" s="22">
        <v>4</v>
      </c>
      <c r="H1055" s="22" t="s">
        <v>9</v>
      </c>
      <c r="I1055" s="22">
        <v>3</v>
      </c>
      <c r="J1055" s="22">
        <v>2</v>
      </c>
      <c r="K1055" s="22">
        <v>1</v>
      </c>
      <c r="L1055" s="22" t="s">
        <v>4</v>
      </c>
      <c r="M1055" s="22">
        <v>8463</v>
      </c>
      <c r="N1055" s="22" t="s">
        <v>11</v>
      </c>
      <c r="O1055" s="22">
        <v>6</v>
      </c>
      <c r="P1055" s="22">
        <v>3</v>
      </c>
      <c r="Q1055" s="22">
        <v>5</v>
      </c>
      <c r="R1055" s="22">
        <f t="shared" si="21"/>
        <v>1</v>
      </c>
      <c r="S1055" s="22">
        <v>4</v>
      </c>
      <c r="T1055" s="22">
        <v>1</v>
      </c>
      <c r="U1055" s="22">
        <v>3</v>
      </c>
      <c r="V1055" s="22">
        <v>5</v>
      </c>
    </row>
    <row r="1056" spans="2:22" x14ac:dyDescent="0.25">
      <c r="B1056" s="22">
        <v>44</v>
      </c>
      <c r="C1056" s="22">
        <v>0</v>
      </c>
      <c r="D1056" s="22" t="s">
        <v>12</v>
      </c>
      <c r="E1056" s="22" t="s">
        <v>7</v>
      </c>
      <c r="F1056" s="22" t="s">
        <v>2</v>
      </c>
      <c r="G1056" s="22">
        <v>3</v>
      </c>
      <c r="H1056" s="22" t="s">
        <v>9</v>
      </c>
      <c r="I1056" s="22">
        <v>2</v>
      </c>
      <c r="J1056" s="22">
        <v>1</v>
      </c>
      <c r="K1056" s="22">
        <v>3</v>
      </c>
      <c r="L1056" s="22" t="s">
        <v>4</v>
      </c>
      <c r="M1056" s="22">
        <v>3162</v>
      </c>
      <c r="N1056" s="22" t="s">
        <v>11</v>
      </c>
      <c r="O1056" s="22">
        <v>7</v>
      </c>
      <c r="P1056" s="22">
        <v>3</v>
      </c>
      <c r="Q1056" s="22">
        <v>5</v>
      </c>
      <c r="R1056" s="22">
        <f t="shared" si="21"/>
        <v>2</v>
      </c>
      <c r="S1056" s="22">
        <v>2</v>
      </c>
      <c r="T1056" s="22">
        <v>0</v>
      </c>
      <c r="U1056" s="22">
        <v>3</v>
      </c>
      <c r="V1056" s="22">
        <v>5</v>
      </c>
    </row>
    <row r="1057" spans="2:22" x14ac:dyDescent="0.25">
      <c r="B1057" s="22">
        <v>53</v>
      </c>
      <c r="C1057" s="22">
        <v>0</v>
      </c>
      <c r="D1057" s="22" t="s">
        <v>0</v>
      </c>
      <c r="E1057" s="22" t="s">
        <v>7</v>
      </c>
      <c r="F1057" s="22" t="s">
        <v>8</v>
      </c>
      <c r="G1057" s="22">
        <v>4</v>
      </c>
      <c r="H1057" s="22" t="s">
        <v>9</v>
      </c>
      <c r="I1057" s="22">
        <v>4</v>
      </c>
      <c r="J1057" s="22">
        <v>4</v>
      </c>
      <c r="K1057" s="22">
        <v>2</v>
      </c>
      <c r="L1057" s="22" t="s">
        <v>4</v>
      </c>
      <c r="M1057" s="22">
        <v>16598</v>
      </c>
      <c r="N1057" s="22" t="s">
        <v>11</v>
      </c>
      <c r="O1057" s="22">
        <v>35</v>
      </c>
      <c r="P1057" s="22">
        <v>2</v>
      </c>
      <c r="Q1057" s="22">
        <v>9</v>
      </c>
      <c r="R1057" s="22">
        <f t="shared" si="21"/>
        <v>26</v>
      </c>
      <c r="S1057" s="22">
        <v>8</v>
      </c>
      <c r="T1057" s="22">
        <v>8</v>
      </c>
      <c r="U1057" s="22">
        <v>8</v>
      </c>
      <c r="V1057" s="22">
        <v>2</v>
      </c>
    </row>
    <row r="1058" spans="2:22" x14ac:dyDescent="0.25">
      <c r="B1058" s="22">
        <v>49</v>
      </c>
      <c r="C1058" s="22">
        <v>0</v>
      </c>
      <c r="D1058" s="22" t="s">
        <v>0</v>
      </c>
      <c r="E1058" s="22" t="s">
        <v>7</v>
      </c>
      <c r="F1058" s="22" t="s">
        <v>17</v>
      </c>
      <c r="G1058" s="22">
        <v>1</v>
      </c>
      <c r="H1058" s="22" t="s">
        <v>9</v>
      </c>
      <c r="I1058" s="22">
        <v>3</v>
      </c>
      <c r="J1058" s="22">
        <v>2</v>
      </c>
      <c r="K1058" s="22">
        <v>3</v>
      </c>
      <c r="L1058" s="22" t="s">
        <v>10</v>
      </c>
      <c r="M1058" s="22">
        <v>6651</v>
      </c>
      <c r="N1058" s="22" t="s">
        <v>11</v>
      </c>
      <c r="O1058" s="22">
        <v>20</v>
      </c>
      <c r="P1058" s="22">
        <v>2</v>
      </c>
      <c r="Q1058" s="22">
        <v>3</v>
      </c>
      <c r="R1058" s="22">
        <f t="shared" si="21"/>
        <v>17</v>
      </c>
      <c r="S1058" s="22">
        <v>2</v>
      </c>
      <c r="T1058" s="22">
        <v>1</v>
      </c>
      <c r="U1058" s="22">
        <v>2</v>
      </c>
      <c r="V1058" s="22">
        <v>5</v>
      </c>
    </row>
    <row r="1059" spans="2:22" x14ac:dyDescent="0.25">
      <c r="B1059" s="22">
        <v>40</v>
      </c>
      <c r="C1059" s="22">
        <v>0</v>
      </c>
      <c r="D1059" s="22" t="s">
        <v>0</v>
      </c>
      <c r="E1059" s="22" t="s">
        <v>7</v>
      </c>
      <c r="F1059" s="22" t="s">
        <v>8</v>
      </c>
      <c r="G1059" s="22">
        <v>3</v>
      </c>
      <c r="H1059" s="22" t="s">
        <v>9</v>
      </c>
      <c r="I1059" s="22">
        <v>3</v>
      </c>
      <c r="J1059" s="22">
        <v>1</v>
      </c>
      <c r="K1059" s="22">
        <v>3</v>
      </c>
      <c r="L1059" s="22" t="s">
        <v>15</v>
      </c>
      <c r="M1059" s="22">
        <v>2345</v>
      </c>
      <c r="N1059" s="22" t="s">
        <v>11</v>
      </c>
      <c r="O1059" s="22">
        <v>8</v>
      </c>
      <c r="P1059" s="22">
        <v>4</v>
      </c>
      <c r="Q1059" s="22">
        <v>3</v>
      </c>
      <c r="R1059" s="22">
        <f t="shared" si="21"/>
        <v>5</v>
      </c>
      <c r="S1059" s="22">
        <v>1</v>
      </c>
      <c r="T1059" s="22">
        <v>1</v>
      </c>
      <c r="U1059" s="22">
        <v>2</v>
      </c>
      <c r="V1059" s="22">
        <v>2</v>
      </c>
    </row>
    <row r="1060" spans="2:22" x14ac:dyDescent="0.25">
      <c r="B1060" s="22">
        <v>44</v>
      </c>
      <c r="C1060" s="22">
        <v>0</v>
      </c>
      <c r="D1060" s="22" t="s">
        <v>0</v>
      </c>
      <c r="E1060" s="22" t="s">
        <v>7</v>
      </c>
      <c r="F1060" s="22" t="s">
        <v>2</v>
      </c>
      <c r="G1060" s="22">
        <v>4</v>
      </c>
      <c r="H1060" s="22" t="s">
        <v>9</v>
      </c>
      <c r="I1060" s="22">
        <v>3</v>
      </c>
      <c r="J1060" s="22">
        <v>1</v>
      </c>
      <c r="K1060" s="22">
        <v>2</v>
      </c>
      <c r="L1060" s="22" t="s">
        <v>4</v>
      </c>
      <c r="M1060" s="22">
        <v>3420</v>
      </c>
      <c r="N1060" s="22" t="s">
        <v>11</v>
      </c>
      <c r="O1060" s="22">
        <v>6</v>
      </c>
      <c r="P1060" s="22">
        <v>2</v>
      </c>
      <c r="Q1060" s="22">
        <v>5</v>
      </c>
      <c r="R1060" s="22">
        <f t="shared" si="21"/>
        <v>1</v>
      </c>
      <c r="S1060" s="22">
        <v>2</v>
      </c>
      <c r="T1060" s="22">
        <v>1</v>
      </c>
      <c r="U1060" s="22">
        <v>3</v>
      </c>
      <c r="V1060" s="22">
        <v>20</v>
      </c>
    </row>
    <row r="1061" spans="2:22" x14ac:dyDescent="0.25">
      <c r="B1061" s="22">
        <v>33</v>
      </c>
      <c r="C1061" s="22">
        <v>0</v>
      </c>
      <c r="D1061" s="22" t="s">
        <v>6</v>
      </c>
      <c r="E1061" s="22" t="s">
        <v>1</v>
      </c>
      <c r="F1061" s="22" t="s">
        <v>8</v>
      </c>
      <c r="G1061" s="22">
        <v>4</v>
      </c>
      <c r="H1061" s="22" t="s">
        <v>9</v>
      </c>
      <c r="I1061" s="22">
        <v>3</v>
      </c>
      <c r="J1061" s="22">
        <v>2</v>
      </c>
      <c r="K1061" s="22">
        <v>1</v>
      </c>
      <c r="L1061" s="22" t="s">
        <v>10</v>
      </c>
      <c r="M1061" s="22">
        <v>4373</v>
      </c>
      <c r="N1061" s="22" t="s">
        <v>11</v>
      </c>
      <c r="O1061" s="22">
        <v>5</v>
      </c>
      <c r="P1061" s="22">
        <v>3</v>
      </c>
      <c r="Q1061" s="22">
        <v>4</v>
      </c>
      <c r="R1061" s="22">
        <f t="shared" si="21"/>
        <v>1</v>
      </c>
      <c r="S1061" s="22">
        <v>3</v>
      </c>
      <c r="T1061" s="22">
        <v>0</v>
      </c>
      <c r="U1061" s="22">
        <v>3</v>
      </c>
      <c r="V1061" s="22">
        <v>7</v>
      </c>
    </row>
    <row r="1062" spans="2:22" x14ac:dyDescent="0.25">
      <c r="B1062" s="22">
        <v>34</v>
      </c>
      <c r="C1062" s="22">
        <v>0</v>
      </c>
      <c r="D1062" s="22" t="s">
        <v>0</v>
      </c>
      <c r="E1062" s="22" t="s">
        <v>1</v>
      </c>
      <c r="F1062" s="22" t="s">
        <v>20</v>
      </c>
      <c r="G1062" s="22">
        <v>4</v>
      </c>
      <c r="H1062" s="22" t="s">
        <v>9</v>
      </c>
      <c r="I1062" s="22">
        <v>1</v>
      </c>
      <c r="J1062" s="22">
        <v>2</v>
      </c>
      <c r="K1062" s="22">
        <v>1</v>
      </c>
      <c r="L1062" s="22" t="s">
        <v>4</v>
      </c>
      <c r="M1062" s="22">
        <v>4759</v>
      </c>
      <c r="N1062" s="22" t="s">
        <v>11</v>
      </c>
      <c r="O1062" s="22">
        <v>15</v>
      </c>
      <c r="P1062" s="22">
        <v>3</v>
      </c>
      <c r="Q1062" s="22">
        <v>13</v>
      </c>
      <c r="R1062" s="22">
        <f t="shared" si="21"/>
        <v>2</v>
      </c>
      <c r="S1062" s="22">
        <v>9</v>
      </c>
      <c r="T1062" s="22">
        <v>3</v>
      </c>
      <c r="U1062" s="22">
        <v>12</v>
      </c>
      <c r="V1062" s="22">
        <v>3</v>
      </c>
    </row>
    <row r="1063" spans="2:22" x14ac:dyDescent="0.25">
      <c r="B1063" s="22">
        <v>30</v>
      </c>
      <c r="C1063" s="22">
        <v>0</v>
      </c>
      <c r="D1063" s="22" t="s">
        <v>0</v>
      </c>
      <c r="E1063" s="22" t="s">
        <v>1</v>
      </c>
      <c r="F1063" s="22" t="s">
        <v>2</v>
      </c>
      <c r="G1063" s="22">
        <v>4</v>
      </c>
      <c r="H1063" s="22" t="s">
        <v>9</v>
      </c>
      <c r="I1063" s="22">
        <v>3</v>
      </c>
      <c r="J1063" s="22">
        <v>2</v>
      </c>
      <c r="K1063" s="22">
        <v>3</v>
      </c>
      <c r="L1063" s="22" t="s">
        <v>10</v>
      </c>
      <c r="M1063" s="22">
        <v>5301</v>
      </c>
      <c r="N1063" s="22" t="s">
        <v>11</v>
      </c>
      <c r="O1063" s="22">
        <v>4</v>
      </c>
      <c r="P1063" s="22">
        <v>2</v>
      </c>
      <c r="Q1063" s="22">
        <v>2</v>
      </c>
      <c r="R1063" s="22">
        <f t="shared" si="21"/>
        <v>2</v>
      </c>
      <c r="S1063" s="22">
        <v>1</v>
      </c>
      <c r="T1063" s="22">
        <v>2</v>
      </c>
      <c r="U1063" s="22">
        <v>2</v>
      </c>
      <c r="V1063" s="22">
        <v>16</v>
      </c>
    </row>
    <row r="1064" spans="2:22" x14ac:dyDescent="0.25">
      <c r="B1064" s="22">
        <v>42</v>
      </c>
      <c r="C1064" s="22">
        <v>0</v>
      </c>
      <c r="D1064" s="22" t="s">
        <v>6</v>
      </c>
      <c r="E1064" s="22" t="s">
        <v>7</v>
      </c>
      <c r="F1064" s="22" t="s">
        <v>8</v>
      </c>
      <c r="G1064" s="22">
        <v>1</v>
      </c>
      <c r="H1064" s="22" t="s">
        <v>3</v>
      </c>
      <c r="I1064" s="22">
        <v>3</v>
      </c>
      <c r="J1064" s="22">
        <v>1</v>
      </c>
      <c r="K1064" s="22">
        <v>4</v>
      </c>
      <c r="L1064" s="22" t="s">
        <v>4</v>
      </c>
      <c r="M1064" s="22">
        <v>3673</v>
      </c>
      <c r="N1064" s="22" t="s">
        <v>11</v>
      </c>
      <c r="O1064" s="22">
        <v>12</v>
      </c>
      <c r="P1064" s="22">
        <v>3</v>
      </c>
      <c r="Q1064" s="22">
        <v>12</v>
      </c>
      <c r="R1064" s="22">
        <f t="shared" si="21"/>
        <v>0</v>
      </c>
      <c r="S1064" s="22">
        <v>9</v>
      </c>
      <c r="T1064" s="22">
        <v>5</v>
      </c>
      <c r="U1064" s="22">
        <v>8</v>
      </c>
      <c r="V1064" s="22">
        <v>9</v>
      </c>
    </row>
    <row r="1065" spans="2:22" x14ac:dyDescent="0.25">
      <c r="B1065" s="22">
        <v>44</v>
      </c>
      <c r="C1065" s="22">
        <v>0</v>
      </c>
      <c r="D1065" s="22" t="s">
        <v>6</v>
      </c>
      <c r="E1065" s="22" t="s">
        <v>1</v>
      </c>
      <c r="F1065" s="22" t="s">
        <v>14</v>
      </c>
      <c r="G1065" s="22">
        <v>1</v>
      </c>
      <c r="H1065" s="22" t="s">
        <v>3</v>
      </c>
      <c r="I1065" s="22">
        <v>3</v>
      </c>
      <c r="J1065" s="22">
        <v>2</v>
      </c>
      <c r="K1065" s="22">
        <v>3</v>
      </c>
      <c r="L1065" s="22" t="s">
        <v>10</v>
      </c>
      <c r="M1065" s="22">
        <v>4768</v>
      </c>
      <c r="N1065" s="22" t="s">
        <v>11</v>
      </c>
      <c r="O1065" s="22">
        <v>11</v>
      </c>
      <c r="P1065" s="22">
        <v>2</v>
      </c>
      <c r="Q1065" s="22">
        <v>1</v>
      </c>
      <c r="R1065" s="22">
        <f t="shared" si="21"/>
        <v>10</v>
      </c>
      <c r="S1065" s="22">
        <v>0</v>
      </c>
      <c r="T1065" s="22">
        <v>0</v>
      </c>
      <c r="U1065" s="22">
        <v>0</v>
      </c>
      <c r="V1065" s="22">
        <v>1</v>
      </c>
    </row>
    <row r="1066" spans="2:22" x14ac:dyDescent="0.25">
      <c r="B1066" s="22">
        <v>30</v>
      </c>
      <c r="C1066" s="22">
        <v>0</v>
      </c>
      <c r="D1066" s="22" t="s">
        <v>12</v>
      </c>
      <c r="E1066" s="22" t="s">
        <v>7</v>
      </c>
      <c r="F1066" s="22" t="s">
        <v>17</v>
      </c>
      <c r="G1066" s="22">
        <v>3</v>
      </c>
      <c r="H1066" s="22" t="s">
        <v>9</v>
      </c>
      <c r="I1066" s="22">
        <v>3</v>
      </c>
      <c r="J1066" s="22">
        <v>1</v>
      </c>
      <c r="K1066" s="22">
        <v>3</v>
      </c>
      <c r="L1066" s="22" t="s">
        <v>15</v>
      </c>
      <c r="M1066" s="22">
        <v>1274</v>
      </c>
      <c r="N1066" s="22" t="s">
        <v>11</v>
      </c>
      <c r="O1066" s="22">
        <v>1</v>
      </c>
      <c r="P1066" s="22">
        <v>2</v>
      </c>
      <c r="Q1066" s="22">
        <v>1</v>
      </c>
      <c r="R1066" s="22">
        <f t="shared" si="21"/>
        <v>0</v>
      </c>
      <c r="S1066" s="22">
        <v>0</v>
      </c>
      <c r="T1066" s="22">
        <v>0</v>
      </c>
      <c r="U1066" s="22">
        <v>0</v>
      </c>
      <c r="V1066" s="22">
        <v>7</v>
      </c>
    </row>
    <row r="1067" spans="2:22" x14ac:dyDescent="0.25">
      <c r="B1067" s="22">
        <v>57</v>
      </c>
      <c r="C1067" s="22">
        <v>0</v>
      </c>
      <c r="D1067" s="22" t="s">
        <v>0</v>
      </c>
      <c r="E1067" s="22" t="s">
        <v>7</v>
      </c>
      <c r="F1067" s="22" t="s">
        <v>2</v>
      </c>
      <c r="G1067" s="22">
        <v>2</v>
      </c>
      <c r="H1067" s="22" t="s">
        <v>9</v>
      </c>
      <c r="I1067" s="22">
        <v>4</v>
      </c>
      <c r="J1067" s="22">
        <v>2</v>
      </c>
      <c r="K1067" s="22">
        <v>3</v>
      </c>
      <c r="L1067" s="22" t="s">
        <v>10</v>
      </c>
      <c r="M1067" s="22">
        <v>4900</v>
      </c>
      <c r="N1067" s="22" t="s">
        <v>11</v>
      </c>
      <c r="O1067" s="22">
        <v>13</v>
      </c>
      <c r="P1067" s="22">
        <v>2</v>
      </c>
      <c r="Q1067" s="22">
        <v>12</v>
      </c>
      <c r="R1067" s="22">
        <f t="shared" si="21"/>
        <v>1</v>
      </c>
      <c r="S1067" s="22">
        <v>9</v>
      </c>
      <c r="T1067" s="22">
        <v>2</v>
      </c>
      <c r="U1067" s="22">
        <v>8</v>
      </c>
      <c r="V1067" s="22">
        <v>1</v>
      </c>
    </row>
    <row r="1068" spans="2:22" x14ac:dyDescent="0.25">
      <c r="B1068" s="22">
        <v>49</v>
      </c>
      <c r="C1068" s="22">
        <v>0</v>
      </c>
      <c r="D1068" s="22" t="s">
        <v>0</v>
      </c>
      <c r="E1068" s="22" t="s">
        <v>7</v>
      </c>
      <c r="F1068" s="22" t="s">
        <v>2</v>
      </c>
      <c r="G1068" s="22">
        <v>3</v>
      </c>
      <c r="H1068" s="22" t="s">
        <v>9</v>
      </c>
      <c r="I1068" s="22">
        <v>3</v>
      </c>
      <c r="J1068" s="22">
        <v>3</v>
      </c>
      <c r="K1068" s="22">
        <v>2</v>
      </c>
      <c r="L1068" s="22" t="s">
        <v>15</v>
      </c>
      <c r="M1068" s="22">
        <v>10466</v>
      </c>
      <c r="N1068" s="22" t="s">
        <v>11</v>
      </c>
      <c r="O1068" s="22">
        <v>29</v>
      </c>
      <c r="P1068" s="22">
        <v>3</v>
      </c>
      <c r="Q1068" s="22">
        <v>8</v>
      </c>
      <c r="R1068" s="22">
        <f t="shared" si="21"/>
        <v>21</v>
      </c>
      <c r="S1068" s="22">
        <v>7</v>
      </c>
      <c r="T1068" s="22">
        <v>0</v>
      </c>
      <c r="U1068" s="22">
        <v>7</v>
      </c>
      <c r="V1068" s="22">
        <v>7</v>
      </c>
    </row>
    <row r="1069" spans="2:22" x14ac:dyDescent="0.25">
      <c r="B1069" s="22">
        <v>34</v>
      </c>
      <c r="C1069" s="22">
        <v>0</v>
      </c>
      <c r="D1069" s="22" t="s">
        <v>6</v>
      </c>
      <c r="E1069" s="22" t="s">
        <v>7</v>
      </c>
      <c r="F1069" s="22" t="s">
        <v>8</v>
      </c>
      <c r="G1069" s="22">
        <v>2</v>
      </c>
      <c r="H1069" s="22" t="s">
        <v>9</v>
      </c>
      <c r="I1069" s="22">
        <v>3</v>
      </c>
      <c r="J1069" s="22">
        <v>4</v>
      </c>
      <c r="K1069" s="22">
        <v>1</v>
      </c>
      <c r="L1069" s="22" t="s">
        <v>15</v>
      </c>
      <c r="M1069" s="22">
        <v>17007</v>
      </c>
      <c r="N1069" s="22" t="s">
        <v>11</v>
      </c>
      <c r="O1069" s="22">
        <v>16</v>
      </c>
      <c r="P1069" s="22">
        <v>2</v>
      </c>
      <c r="Q1069" s="22">
        <v>14</v>
      </c>
      <c r="R1069" s="22">
        <f t="shared" si="21"/>
        <v>2</v>
      </c>
      <c r="S1069" s="22">
        <v>8</v>
      </c>
      <c r="T1069" s="22">
        <v>6</v>
      </c>
      <c r="U1069" s="22">
        <v>9</v>
      </c>
      <c r="V1069" s="22">
        <v>15</v>
      </c>
    </row>
    <row r="1070" spans="2:22" x14ac:dyDescent="0.25">
      <c r="B1070" s="22">
        <v>28</v>
      </c>
      <c r="C1070" s="22">
        <v>1</v>
      </c>
      <c r="D1070" s="22" t="s">
        <v>6</v>
      </c>
      <c r="E1070" s="22" t="s">
        <v>1</v>
      </c>
      <c r="F1070" s="22" t="s">
        <v>17</v>
      </c>
      <c r="G1070" s="22">
        <v>1</v>
      </c>
      <c r="H1070" s="22" t="s">
        <v>9</v>
      </c>
      <c r="I1070" s="22">
        <v>3</v>
      </c>
      <c r="J1070" s="22">
        <v>1</v>
      </c>
      <c r="K1070" s="22">
        <v>3</v>
      </c>
      <c r="L1070" s="22" t="s">
        <v>10</v>
      </c>
      <c r="M1070" s="22">
        <v>2909</v>
      </c>
      <c r="N1070" s="22" t="s">
        <v>11</v>
      </c>
      <c r="O1070" s="22">
        <v>5</v>
      </c>
      <c r="P1070" s="22">
        <v>4</v>
      </c>
      <c r="Q1070" s="22">
        <v>3</v>
      </c>
      <c r="R1070" s="22">
        <f t="shared" si="21"/>
        <v>2</v>
      </c>
      <c r="S1070" s="22">
        <v>2</v>
      </c>
      <c r="T1070" s="22">
        <v>1</v>
      </c>
      <c r="U1070" s="22">
        <v>2</v>
      </c>
      <c r="V1070" s="22">
        <v>1</v>
      </c>
    </row>
    <row r="1071" spans="2:22" x14ac:dyDescent="0.25">
      <c r="B1071" s="22">
        <v>29</v>
      </c>
      <c r="C1071" s="22">
        <v>1</v>
      </c>
      <c r="D1071" s="22" t="s">
        <v>6</v>
      </c>
      <c r="E1071" s="22" t="s">
        <v>1</v>
      </c>
      <c r="F1071" s="22" t="s">
        <v>17</v>
      </c>
      <c r="G1071" s="22">
        <v>1</v>
      </c>
      <c r="H1071" s="22" t="s">
        <v>3</v>
      </c>
      <c r="I1071" s="22">
        <v>3</v>
      </c>
      <c r="J1071" s="22">
        <v>2</v>
      </c>
      <c r="K1071" s="22">
        <v>2</v>
      </c>
      <c r="L1071" s="22" t="s">
        <v>4</v>
      </c>
      <c r="M1071" s="22">
        <v>5765</v>
      </c>
      <c r="N1071" s="22" t="s">
        <v>11</v>
      </c>
      <c r="O1071" s="22">
        <v>7</v>
      </c>
      <c r="P1071" s="22">
        <v>1</v>
      </c>
      <c r="Q1071" s="22">
        <v>5</v>
      </c>
      <c r="R1071" s="22">
        <f t="shared" si="21"/>
        <v>2</v>
      </c>
      <c r="S1071" s="22">
        <v>3</v>
      </c>
      <c r="T1071" s="22">
        <v>0</v>
      </c>
      <c r="U1071" s="22">
        <v>0</v>
      </c>
      <c r="V1071" s="22">
        <v>13</v>
      </c>
    </row>
    <row r="1072" spans="2:22" x14ac:dyDescent="0.25">
      <c r="B1072" s="22">
        <v>34</v>
      </c>
      <c r="C1072" s="22">
        <v>1</v>
      </c>
      <c r="D1072" s="22" t="s">
        <v>0</v>
      </c>
      <c r="E1072" s="22" t="s">
        <v>1</v>
      </c>
      <c r="F1072" s="22" t="s">
        <v>8</v>
      </c>
      <c r="G1072" s="22">
        <v>1</v>
      </c>
      <c r="H1072" s="22" t="s">
        <v>3</v>
      </c>
      <c r="I1072" s="22">
        <v>2</v>
      </c>
      <c r="J1072" s="22">
        <v>2</v>
      </c>
      <c r="K1072" s="22">
        <v>2</v>
      </c>
      <c r="L1072" s="22" t="s">
        <v>4</v>
      </c>
      <c r="M1072" s="22">
        <v>4599</v>
      </c>
      <c r="N1072" s="22" t="s">
        <v>5</v>
      </c>
      <c r="O1072" s="22">
        <v>16</v>
      </c>
      <c r="P1072" s="22">
        <v>4</v>
      </c>
      <c r="Q1072" s="22">
        <v>15</v>
      </c>
      <c r="R1072" s="22">
        <f t="shared" si="21"/>
        <v>1</v>
      </c>
      <c r="S1072" s="22">
        <v>9</v>
      </c>
      <c r="T1072" s="22">
        <v>10</v>
      </c>
      <c r="U1072" s="22">
        <v>10</v>
      </c>
      <c r="V1072" s="22">
        <v>24</v>
      </c>
    </row>
    <row r="1073" spans="2:22" x14ac:dyDescent="0.25">
      <c r="B1073" s="22">
        <v>35</v>
      </c>
      <c r="C1073" s="22">
        <v>0</v>
      </c>
      <c r="D1073" s="22" t="s">
        <v>0</v>
      </c>
      <c r="E1073" s="22" t="s">
        <v>1</v>
      </c>
      <c r="F1073" s="22" t="s">
        <v>2</v>
      </c>
      <c r="G1073" s="22">
        <v>4</v>
      </c>
      <c r="H1073" s="22" t="s">
        <v>9</v>
      </c>
      <c r="I1073" s="22">
        <v>3</v>
      </c>
      <c r="J1073" s="22">
        <v>1</v>
      </c>
      <c r="K1073" s="22">
        <v>3</v>
      </c>
      <c r="L1073" s="22" t="s">
        <v>10</v>
      </c>
      <c r="M1073" s="22">
        <v>2404</v>
      </c>
      <c r="N1073" s="22" t="s">
        <v>11</v>
      </c>
      <c r="O1073" s="22">
        <v>1</v>
      </c>
      <c r="P1073" s="22">
        <v>3</v>
      </c>
      <c r="Q1073" s="22">
        <v>1</v>
      </c>
      <c r="R1073" s="22">
        <f t="shared" si="21"/>
        <v>0</v>
      </c>
      <c r="S1073" s="22">
        <v>0</v>
      </c>
      <c r="T1073" s="22">
        <v>0</v>
      </c>
      <c r="U1073" s="22">
        <v>0</v>
      </c>
      <c r="V1073" s="22">
        <v>7</v>
      </c>
    </row>
    <row r="1074" spans="2:22" x14ac:dyDescent="0.25">
      <c r="B1074" s="22">
        <v>24</v>
      </c>
      <c r="C1074" s="22">
        <v>1</v>
      </c>
      <c r="D1074" s="22" t="s">
        <v>6</v>
      </c>
      <c r="E1074" s="22" t="s">
        <v>7</v>
      </c>
      <c r="F1074" s="22" t="s">
        <v>8</v>
      </c>
      <c r="G1074" s="22">
        <v>2</v>
      </c>
      <c r="H1074" s="22" t="s">
        <v>9</v>
      </c>
      <c r="I1074" s="22">
        <v>3</v>
      </c>
      <c r="J1074" s="22">
        <v>1</v>
      </c>
      <c r="K1074" s="22">
        <v>1</v>
      </c>
      <c r="L1074" s="22" t="s">
        <v>4</v>
      </c>
      <c r="M1074" s="22">
        <v>3172</v>
      </c>
      <c r="N1074" s="22" t="s">
        <v>5</v>
      </c>
      <c r="O1074" s="22">
        <v>4</v>
      </c>
      <c r="P1074" s="22">
        <v>2</v>
      </c>
      <c r="Q1074" s="22">
        <v>0</v>
      </c>
      <c r="R1074" s="22">
        <f t="shared" si="21"/>
        <v>4</v>
      </c>
      <c r="S1074" s="22">
        <v>0</v>
      </c>
      <c r="T1074" s="22">
        <v>0</v>
      </c>
      <c r="U1074" s="22">
        <v>0</v>
      </c>
      <c r="V1074" s="22">
        <v>9</v>
      </c>
    </row>
    <row r="1075" spans="2:22" x14ac:dyDescent="0.25">
      <c r="B1075" s="22">
        <v>24</v>
      </c>
      <c r="C1075" s="22">
        <v>0</v>
      </c>
      <c r="D1075" s="22" t="s">
        <v>12</v>
      </c>
      <c r="E1075" s="22" t="s">
        <v>1</v>
      </c>
      <c r="F1075" s="22" t="s">
        <v>2</v>
      </c>
      <c r="G1075" s="22">
        <v>4</v>
      </c>
      <c r="H1075" s="22" t="s">
        <v>3</v>
      </c>
      <c r="I1075" s="22">
        <v>3</v>
      </c>
      <c r="J1075" s="22">
        <v>1</v>
      </c>
      <c r="K1075" s="22">
        <v>2</v>
      </c>
      <c r="L1075" s="22" t="s">
        <v>10</v>
      </c>
      <c r="M1075" s="22">
        <v>2033</v>
      </c>
      <c r="N1075" s="22" t="s">
        <v>11</v>
      </c>
      <c r="O1075" s="22">
        <v>1</v>
      </c>
      <c r="P1075" s="22">
        <v>3</v>
      </c>
      <c r="Q1075" s="22">
        <v>1</v>
      </c>
      <c r="R1075" s="22">
        <f t="shared" si="21"/>
        <v>0</v>
      </c>
      <c r="S1075" s="22">
        <v>0</v>
      </c>
      <c r="T1075" s="22">
        <v>0</v>
      </c>
      <c r="U1075" s="22">
        <v>0</v>
      </c>
      <c r="V1075" s="22">
        <v>13</v>
      </c>
    </row>
    <row r="1076" spans="2:22" x14ac:dyDescent="0.25">
      <c r="B1076" s="22">
        <v>44</v>
      </c>
      <c r="C1076" s="22">
        <v>0</v>
      </c>
      <c r="D1076" s="22" t="s">
        <v>6</v>
      </c>
      <c r="E1076" s="22" t="s">
        <v>7</v>
      </c>
      <c r="F1076" s="22" t="s">
        <v>8</v>
      </c>
      <c r="G1076" s="22">
        <v>2</v>
      </c>
      <c r="H1076" s="22" t="s">
        <v>9</v>
      </c>
      <c r="I1076" s="22">
        <v>3</v>
      </c>
      <c r="J1076" s="22">
        <v>3</v>
      </c>
      <c r="K1076" s="22">
        <v>3</v>
      </c>
      <c r="L1076" s="22" t="s">
        <v>4</v>
      </c>
      <c r="M1076" s="22">
        <v>10209</v>
      </c>
      <c r="N1076" s="22" t="s">
        <v>5</v>
      </c>
      <c r="O1076" s="22">
        <v>16</v>
      </c>
      <c r="P1076" s="22">
        <v>2</v>
      </c>
      <c r="Q1076" s="22">
        <v>2</v>
      </c>
      <c r="R1076" s="22">
        <f t="shared" si="21"/>
        <v>14</v>
      </c>
      <c r="S1076" s="22">
        <v>2</v>
      </c>
      <c r="T1076" s="22">
        <v>2</v>
      </c>
      <c r="U1076" s="22">
        <v>2</v>
      </c>
      <c r="V1076" s="22">
        <v>2</v>
      </c>
    </row>
    <row r="1077" spans="2:22" x14ac:dyDescent="0.25">
      <c r="B1077" s="22">
        <v>29</v>
      </c>
      <c r="C1077" s="22">
        <v>0</v>
      </c>
      <c r="D1077" s="22" t="s">
        <v>0</v>
      </c>
      <c r="E1077" s="22" t="s">
        <v>1</v>
      </c>
      <c r="F1077" s="22" t="s">
        <v>2</v>
      </c>
      <c r="G1077" s="22">
        <v>3</v>
      </c>
      <c r="H1077" s="22" t="s">
        <v>9</v>
      </c>
      <c r="I1077" s="22">
        <v>2</v>
      </c>
      <c r="J1077" s="22">
        <v>2</v>
      </c>
      <c r="K1077" s="22">
        <v>3</v>
      </c>
      <c r="L1077" s="22" t="s">
        <v>15</v>
      </c>
      <c r="M1077" s="22">
        <v>8620</v>
      </c>
      <c r="N1077" s="22" t="s">
        <v>11</v>
      </c>
      <c r="O1077" s="22">
        <v>10</v>
      </c>
      <c r="P1077" s="22">
        <v>3</v>
      </c>
      <c r="Q1077" s="22">
        <v>10</v>
      </c>
      <c r="R1077" s="22">
        <f t="shared" si="21"/>
        <v>0</v>
      </c>
      <c r="S1077" s="22">
        <v>7</v>
      </c>
      <c r="T1077" s="22">
        <v>0</v>
      </c>
      <c r="U1077" s="22">
        <v>4</v>
      </c>
      <c r="V1077" s="22">
        <v>19</v>
      </c>
    </row>
    <row r="1078" spans="2:22" x14ac:dyDescent="0.25">
      <c r="B1078" s="22">
        <v>30</v>
      </c>
      <c r="C1078" s="22">
        <v>0</v>
      </c>
      <c r="D1078" s="22" t="s">
        <v>0</v>
      </c>
      <c r="E1078" s="22" t="s">
        <v>13</v>
      </c>
      <c r="F1078" s="22" t="s">
        <v>2</v>
      </c>
      <c r="G1078" s="22">
        <v>3</v>
      </c>
      <c r="H1078" s="22" t="s">
        <v>9</v>
      </c>
      <c r="I1078" s="22">
        <v>3</v>
      </c>
      <c r="J1078" s="22">
        <v>1</v>
      </c>
      <c r="K1078" s="22">
        <v>3</v>
      </c>
      <c r="L1078" s="22" t="s">
        <v>15</v>
      </c>
      <c r="M1078" s="22">
        <v>2064</v>
      </c>
      <c r="N1078" s="22" t="s">
        <v>11</v>
      </c>
      <c r="O1078" s="22">
        <v>6</v>
      </c>
      <c r="P1078" s="22">
        <v>4</v>
      </c>
      <c r="Q1078" s="22">
        <v>5</v>
      </c>
      <c r="R1078" s="22">
        <f t="shared" si="21"/>
        <v>1</v>
      </c>
      <c r="S1078" s="22">
        <v>3</v>
      </c>
      <c r="T1078" s="22">
        <v>1</v>
      </c>
      <c r="U1078" s="22">
        <v>3</v>
      </c>
      <c r="V1078" s="22">
        <v>1</v>
      </c>
    </row>
    <row r="1079" spans="2:22" x14ac:dyDescent="0.25">
      <c r="B1079" s="22">
        <v>55</v>
      </c>
      <c r="C1079" s="22">
        <v>0</v>
      </c>
      <c r="D1079" s="22" t="s">
        <v>0</v>
      </c>
      <c r="E1079" s="22" t="s">
        <v>7</v>
      </c>
      <c r="F1079" s="22" t="s">
        <v>2</v>
      </c>
      <c r="G1079" s="22">
        <v>4</v>
      </c>
      <c r="H1079" s="22" t="s">
        <v>9</v>
      </c>
      <c r="I1079" s="22">
        <v>3</v>
      </c>
      <c r="J1079" s="22">
        <v>2</v>
      </c>
      <c r="K1079" s="22">
        <v>3</v>
      </c>
      <c r="L1079" s="22" t="s">
        <v>10</v>
      </c>
      <c r="M1079" s="22">
        <v>4035</v>
      </c>
      <c r="N1079" s="22" t="s">
        <v>5</v>
      </c>
      <c r="O1079" s="22">
        <v>4</v>
      </c>
      <c r="P1079" s="22">
        <v>3</v>
      </c>
      <c r="Q1079" s="22">
        <v>3</v>
      </c>
      <c r="R1079" s="22">
        <f t="shared" si="21"/>
        <v>1</v>
      </c>
      <c r="S1079" s="22">
        <v>2</v>
      </c>
      <c r="T1079" s="22">
        <v>1</v>
      </c>
      <c r="U1079" s="22">
        <v>2</v>
      </c>
      <c r="V1079" s="22">
        <v>4</v>
      </c>
    </row>
    <row r="1080" spans="2:22" x14ac:dyDescent="0.25">
      <c r="B1080" s="22">
        <v>33</v>
      </c>
      <c r="C1080" s="22">
        <v>0</v>
      </c>
      <c r="D1080" s="22" t="s">
        <v>0</v>
      </c>
      <c r="E1080" s="22" t="s">
        <v>7</v>
      </c>
      <c r="F1080" s="22" t="s">
        <v>8</v>
      </c>
      <c r="G1080" s="22">
        <v>1</v>
      </c>
      <c r="H1080" s="22" t="s">
        <v>3</v>
      </c>
      <c r="I1080" s="22">
        <v>2</v>
      </c>
      <c r="J1080" s="22">
        <v>1</v>
      </c>
      <c r="K1080" s="22">
        <v>2</v>
      </c>
      <c r="L1080" s="22" t="s">
        <v>10</v>
      </c>
      <c r="M1080" s="22">
        <v>3838</v>
      </c>
      <c r="N1080" s="22" t="s">
        <v>11</v>
      </c>
      <c r="O1080" s="22">
        <v>8</v>
      </c>
      <c r="P1080" s="22">
        <v>3</v>
      </c>
      <c r="Q1080" s="22">
        <v>5</v>
      </c>
      <c r="R1080" s="22">
        <f t="shared" si="21"/>
        <v>3</v>
      </c>
      <c r="S1080" s="22">
        <v>4</v>
      </c>
      <c r="T1080" s="22">
        <v>0</v>
      </c>
      <c r="U1080" s="22">
        <v>2</v>
      </c>
      <c r="V1080" s="22">
        <v>4</v>
      </c>
    </row>
    <row r="1081" spans="2:22" x14ac:dyDescent="0.25">
      <c r="B1081" s="22">
        <v>47</v>
      </c>
      <c r="C1081" s="22">
        <v>0</v>
      </c>
      <c r="D1081" s="22" t="s">
        <v>0</v>
      </c>
      <c r="E1081" s="22" t="s">
        <v>1</v>
      </c>
      <c r="F1081" s="22" t="s">
        <v>8</v>
      </c>
      <c r="G1081" s="22">
        <v>3</v>
      </c>
      <c r="H1081" s="22" t="s">
        <v>3</v>
      </c>
      <c r="I1081" s="22">
        <v>3</v>
      </c>
      <c r="J1081" s="22">
        <v>2</v>
      </c>
      <c r="K1081" s="22">
        <v>3</v>
      </c>
      <c r="L1081" s="22" t="s">
        <v>10</v>
      </c>
      <c r="M1081" s="22">
        <v>4591</v>
      </c>
      <c r="N1081" s="22" t="s">
        <v>5</v>
      </c>
      <c r="O1081" s="22">
        <v>11</v>
      </c>
      <c r="P1081" s="22">
        <v>2</v>
      </c>
      <c r="Q1081" s="22">
        <v>5</v>
      </c>
      <c r="R1081" s="22">
        <f t="shared" si="21"/>
        <v>6</v>
      </c>
      <c r="S1081" s="22">
        <v>4</v>
      </c>
      <c r="T1081" s="22">
        <v>1</v>
      </c>
      <c r="U1081" s="22">
        <v>2</v>
      </c>
      <c r="V1081" s="22">
        <v>14</v>
      </c>
    </row>
    <row r="1082" spans="2:22" x14ac:dyDescent="0.25">
      <c r="B1082" s="22">
        <v>28</v>
      </c>
      <c r="C1082" s="22">
        <v>1</v>
      </c>
      <c r="D1082" s="22" t="s">
        <v>6</v>
      </c>
      <c r="E1082" s="22" t="s">
        <v>7</v>
      </c>
      <c r="F1082" s="22" t="s">
        <v>8</v>
      </c>
      <c r="G1082" s="22">
        <v>3</v>
      </c>
      <c r="H1082" s="22" t="s">
        <v>9</v>
      </c>
      <c r="I1082" s="22">
        <v>2</v>
      </c>
      <c r="J1082" s="22">
        <v>1</v>
      </c>
      <c r="K1082" s="22">
        <v>1</v>
      </c>
      <c r="L1082" s="22" t="s">
        <v>4</v>
      </c>
      <c r="M1082" s="22">
        <v>2561</v>
      </c>
      <c r="N1082" s="22" t="s">
        <v>11</v>
      </c>
      <c r="O1082" s="22">
        <v>8</v>
      </c>
      <c r="P1082" s="22">
        <v>2</v>
      </c>
      <c r="Q1082" s="22">
        <v>0</v>
      </c>
      <c r="R1082" s="22">
        <f t="shared" si="21"/>
        <v>8</v>
      </c>
      <c r="S1082" s="22">
        <v>0</v>
      </c>
      <c r="T1082" s="22">
        <v>0</v>
      </c>
      <c r="U1082" s="22">
        <v>0</v>
      </c>
      <c r="V1082" s="22">
        <v>2</v>
      </c>
    </row>
    <row r="1083" spans="2:22" x14ac:dyDescent="0.25">
      <c r="B1083" s="22">
        <v>28</v>
      </c>
      <c r="C1083" s="22">
        <v>0</v>
      </c>
      <c r="D1083" s="22" t="s">
        <v>0</v>
      </c>
      <c r="E1083" s="22" t="s">
        <v>7</v>
      </c>
      <c r="F1083" s="22" t="s">
        <v>2</v>
      </c>
      <c r="G1083" s="22">
        <v>1</v>
      </c>
      <c r="H1083" s="22" t="s">
        <v>9</v>
      </c>
      <c r="I1083" s="22">
        <v>2</v>
      </c>
      <c r="J1083" s="22">
        <v>1</v>
      </c>
      <c r="K1083" s="22">
        <v>3</v>
      </c>
      <c r="L1083" s="22" t="s">
        <v>15</v>
      </c>
      <c r="M1083" s="22">
        <v>1563</v>
      </c>
      <c r="N1083" s="22" t="s">
        <v>11</v>
      </c>
      <c r="O1083" s="22">
        <v>1</v>
      </c>
      <c r="P1083" s="22">
        <v>1</v>
      </c>
      <c r="Q1083" s="22">
        <v>1</v>
      </c>
      <c r="R1083" s="22">
        <f t="shared" si="21"/>
        <v>0</v>
      </c>
      <c r="S1083" s="22">
        <v>0</v>
      </c>
      <c r="T1083" s="22">
        <v>0</v>
      </c>
      <c r="U1083" s="22">
        <v>0</v>
      </c>
      <c r="V1083" s="22">
        <v>1</v>
      </c>
    </row>
    <row r="1084" spans="2:22" x14ac:dyDescent="0.25">
      <c r="B1084" s="22">
        <v>28</v>
      </c>
      <c r="C1084" s="22">
        <v>0</v>
      </c>
      <c r="D1084" s="22" t="s">
        <v>6</v>
      </c>
      <c r="E1084" s="22" t="s">
        <v>1</v>
      </c>
      <c r="F1084" s="22" t="s">
        <v>2</v>
      </c>
      <c r="G1084" s="22">
        <v>3</v>
      </c>
      <c r="H1084" s="22" t="s">
        <v>9</v>
      </c>
      <c r="I1084" s="22">
        <v>3</v>
      </c>
      <c r="J1084" s="22">
        <v>2</v>
      </c>
      <c r="K1084" s="22">
        <v>1</v>
      </c>
      <c r="L1084" s="22" t="s">
        <v>4</v>
      </c>
      <c r="M1084" s="22">
        <v>4898</v>
      </c>
      <c r="N1084" s="22" t="s">
        <v>11</v>
      </c>
      <c r="O1084" s="22">
        <v>5</v>
      </c>
      <c r="P1084" s="22">
        <v>3</v>
      </c>
      <c r="Q1084" s="22">
        <v>4</v>
      </c>
      <c r="R1084" s="22">
        <f t="shared" si="21"/>
        <v>1</v>
      </c>
      <c r="S1084" s="22">
        <v>2</v>
      </c>
      <c r="T1084" s="22">
        <v>1</v>
      </c>
      <c r="U1084" s="22">
        <v>3</v>
      </c>
      <c r="V1084" s="22">
        <v>7</v>
      </c>
    </row>
    <row r="1085" spans="2:22" x14ac:dyDescent="0.25">
      <c r="B1085" s="22">
        <v>49</v>
      </c>
      <c r="C1085" s="22">
        <v>0</v>
      </c>
      <c r="D1085" s="22" t="s">
        <v>0</v>
      </c>
      <c r="E1085" s="22" t="s">
        <v>7</v>
      </c>
      <c r="F1085" s="22" t="s">
        <v>8</v>
      </c>
      <c r="G1085" s="22">
        <v>3</v>
      </c>
      <c r="H1085" s="22" t="s">
        <v>3</v>
      </c>
      <c r="I1085" s="22">
        <v>2</v>
      </c>
      <c r="J1085" s="22">
        <v>2</v>
      </c>
      <c r="K1085" s="22">
        <v>1</v>
      </c>
      <c r="L1085" s="22" t="s">
        <v>10</v>
      </c>
      <c r="M1085" s="22">
        <v>4789</v>
      </c>
      <c r="N1085" s="22" t="s">
        <v>11</v>
      </c>
      <c r="O1085" s="22">
        <v>10</v>
      </c>
      <c r="P1085" s="22">
        <v>3</v>
      </c>
      <c r="Q1085" s="22">
        <v>3</v>
      </c>
      <c r="R1085" s="22">
        <f t="shared" si="21"/>
        <v>7</v>
      </c>
      <c r="S1085" s="22">
        <v>2</v>
      </c>
      <c r="T1085" s="22">
        <v>1</v>
      </c>
      <c r="U1085" s="22">
        <v>2</v>
      </c>
      <c r="V1085" s="22">
        <v>3</v>
      </c>
    </row>
    <row r="1086" spans="2:22" x14ac:dyDescent="0.25">
      <c r="B1086" s="22">
        <v>29</v>
      </c>
      <c r="C1086" s="22">
        <v>0</v>
      </c>
      <c r="D1086" s="22" t="s">
        <v>6</v>
      </c>
      <c r="E1086" s="22" t="s">
        <v>7</v>
      </c>
      <c r="F1086" s="22" t="s">
        <v>2</v>
      </c>
      <c r="G1086" s="22">
        <v>4</v>
      </c>
      <c r="H1086" s="22" t="s">
        <v>3</v>
      </c>
      <c r="I1086" s="22">
        <v>3</v>
      </c>
      <c r="J1086" s="22">
        <v>1</v>
      </c>
      <c r="K1086" s="22">
        <v>2</v>
      </c>
      <c r="L1086" s="22" t="s">
        <v>10</v>
      </c>
      <c r="M1086" s="22">
        <v>3180</v>
      </c>
      <c r="N1086" s="22" t="s">
        <v>11</v>
      </c>
      <c r="O1086" s="22">
        <v>4</v>
      </c>
      <c r="P1086" s="22">
        <v>3</v>
      </c>
      <c r="Q1086" s="22">
        <v>3</v>
      </c>
      <c r="R1086" s="22">
        <f t="shared" si="21"/>
        <v>1</v>
      </c>
      <c r="S1086" s="22">
        <v>2</v>
      </c>
      <c r="T1086" s="22">
        <v>0</v>
      </c>
      <c r="U1086" s="22">
        <v>2</v>
      </c>
      <c r="V1086" s="22">
        <v>2</v>
      </c>
    </row>
    <row r="1087" spans="2:22" x14ac:dyDescent="0.25">
      <c r="B1087" s="22">
        <v>28</v>
      </c>
      <c r="C1087" s="22">
        <v>0</v>
      </c>
      <c r="D1087" s="22" t="s">
        <v>0</v>
      </c>
      <c r="E1087" s="22" t="s">
        <v>7</v>
      </c>
      <c r="F1087" s="22" t="s">
        <v>2</v>
      </c>
      <c r="G1087" s="22">
        <v>3</v>
      </c>
      <c r="H1087" s="22" t="s">
        <v>9</v>
      </c>
      <c r="I1087" s="22">
        <v>1</v>
      </c>
      <c r="J1087" s="22">
        <v>2</v>
      </c>
      <c r="K1087" s="22">
        <v>2</v>
      </c>
      <c r="L1087" s="22" t="s">
        <v>10</v>
      </c>
      <c r="M1087" s="22">
        <v>6549</v>
      </c>
      <c r="N1087" s="22" t="s">
        <v>11</v>
      </c>
      <c r="O1087" s="22">
        <v>8</v>
      </c>
      <c r="P1087" s="22">
        <v>2</v>
      </c>
      <c r="Q1087" s="22">
        <v>8</v>
      </c>
      <c r="R1087" s="22">
        <f t="shared" si="21"/>
        <v>0</v>
      </c>
      <c r="S1087" s="22">
        <v>6</v>
      </c>
      <c r="T1087" s="22">
        <v>1</v>
      </c>
      <c r="U1087" s="22">
        <v>7</v>
      </c>
      <c r="V1087" s="22">
        <v>29</v>
      </c>
    </row>
    <row r="1088" spans="2:22" x14ac:dyDescent="0.25">
      <c r="B1088" s="22">
        <v>33</v>
      </c>
      <c r="C1088" s="22">
        <v>0</v>
      </c>
      <c r="D1088" s="22" t="s">
        <v>0</v>
      </c>
      <c r="E1088" s="22" t="s">
        <v>7</v>
      </c>
      <c r="F1088" s="22" t="s">
        <v>2</v>
      </c>
      <c r="G1088" s="22">
        <v>4</v>
      </c>
      <c r="H1088" s="22" t="s">
        <v>9</v>
      </c>
      <c r="I1088" s="22">
        <v>3</v>
      </c>
      <c r="J1088" s="22">
        <v>2</v>
      </c>
      <c r="K1088" s="22">
        <v>3</v>
      </c>
      <c r="L1088" s="22" t="s">
        <v>4</v>
      </c>
      <c r="M1088" s="22">
        <v>6388</v>
      </c>
      <c r="N1088" s="22" t="s">
        <v>5</v>
      </c>
      <c r="O1088" s="22">
        <v>14</v>
      </c>
      <c r="P1088" s="22">
        <v>3</v>
      </c>
      <c r="Q1088" s="22">
        <v>0</v>
      </c>
      <c r="R1088" s="22">
        <f t="shared" si="21"/>
        <v>14</v>
      </c>
      <c r="S1088" s="22">
        <v>0</v>
      </c>
      <c r="T1088" s="22">
        <v>0</v>
      </c>
      <c r="U1088" s="22">
        <v>0</v>
      </c>
      <c r="V1088" s="22">
        <v>8</v>
      </c>
    </row>
    <row r="1089" spans="2:22" x14ac:dyDescent="0.25">
      <c r="B1089" s="22">
        <v>32</v>
      </c>
      <c r="C1089" s="22">
        <v>0</v>
      </c>
      <c r="D1089" s="22" t="s">
        <v>0</v>
      </c>
      <c r="E1089" s="22" t="s">
        <v>7</v>
      </c>
      <c r="F1089" s="22" t="s">
        <v>8</v>
      </c>
      <c r="G1089" s="22">
        <v>3</v>
      </c>
      <c r="H1089" s="22" t="s">
        <v>9</v>
      </c>
      <c r="I1089" s="22">
        <v>3</v>
      </c>
      <c r="J1089" s="22">
        <v>3</v>
      </c>
      <c r="K1089" s="22">
        <v>4</v>
      </c>
      <c r="L1089" s="22" t="s">
        <v>4</v>
      </c>
      <c r="M1089" s="22">
        <v>11244</v>
      </c>
      <c r="N1089" s="22" t="s">
        <v>11</v>
      </c>
      <c r="O1089" s="22">
        <v>10</v>
      </c>
      <c r="P1089" s="22">
        <v>4</v>
      </c>
      <c r="Q1089" s="22">
        <v>5</v>
      </c>
      <c r="R1089" s="22">
        <f t="shared" si="21"/>
        <v>5</v>
      </c>
      <c r="S1089" s="22">
        <v>2</v>
      </c>
      <c r="T1089" s="22">
        <v>0</v>
      </c>
      <c r="U1089" s="22">
        <v>0</v>
      </c>
      <c r="V1089" s="22">
        <v>10</v>
      </c>
    </row>
    <row r="1090" spans="2:22" x14ac:dyDescent="0.25">
      <c r="B1090" s="22">
        <v>54</v>
      </c>
      <c r="C1090" s="22">
        <v>0</v>
      </c>
      <c r="D1090" s="22" t="s">
        <v>6</v>
      </c>
      <c r="E1090" s="22" t="s">
        <v>7</v>
      </c>
      <c r="F1090" s="22" t="s">
        <v>8</v>
      </c>
      <c r="G1090" s="22">
        <v>2</v>
      </c>
      <c r="H1090" s="22" t="s">
        <v>3</v>
      </c>
      <c r="I1090" s="22">
        <v>3</v>
      </c>
      <c r="J1090" s="22">
        <v>4</v>
      </c>
      <c r="K1090" s="22">
        <v>4</v>
      </c>
      <c r="L1090" s="22" t="s">
        <v>15</v>
      </c>
      <c r="M1090" s="22">
        <v>16032</v>
      </c>
      <c r="N1090" s="22" t="s">
        <v>11</v>
      </c>
      <c r="O1090" s="22">
        <v>26</v>
      </c>
      <c r="P1090" s="22">
        <v>3</v>
      </c>
      <c r="Q1090" s="22">
        <v>14</v>
      </c>
      <c r="R1090" s="22">
        <f t="shared" si="21"/>
        <v>12</v>
      </c>
      <c r="S1090" s="22">
        <v>9</v>
      </c>
      <c r="T1090" s="22">
        <v>1</v>
      </c>
      <c r="U1090" s="22">
        <v>12</v>
      </c>
      <c r="V1090" s="22">
        <v>11</v>
      </c>
    </row>
    <row r="1091" spans="2:22" x14ac:dyDescent="0.25">
      <c r="B1091" s="22">
        <v>29</v>
      </c>
      <c r="C1091" s="22">
        <v>1</v>
      </c>
      <c r="D1091" s="22" t="s">
        <v>0</v>
      </c>
      <c r="E1091" s="22" t="s">
        <v>7</v>
      </c>
      <c r="F1091" s="22" t="s">
        <v>17</v>
      </c>
      <c r="G1091" s="22">
        <v>1</v>
      </c>
      <c r="H1091" s="22" t="s">
        <v>9</v>
      </c>
      <c r="I1091" s="22">
        <v>2</v>
      </c>
      <c r="J1091" s="22">
        <v>1</v>
      </c>
      <c r="K1091" s="22">
        <v>1</v>
      </c>
      <c r="L1091" s="22" t="s">
        <v>4</v>
      </c>
      <c r="M1091" s="22">
        <v>2362</v>
      </c>
      <c r="N1091" s="22" t="s">
        <v>11</v>
      </c>
      <c r="O1091" s="22">
        <v>11</v>
      </c>
      <c r="P1091" s="22">
        <v>1</v>
      </c>
      <c r="Q1091" s="22">
        <v>9</v>
      </c>
      <c r="R1091" s="22">
        <f t="shared" si="21"/>
        <v>2</v>
      </c>
      <c r="S1091" s="22">
        <v>7</v>
      </c>
      <c r="T1091" s="22">
        <v>0</v>
      </c>
      <c r="U1091" s="22">
        <v>7</v>
      </c>
      <c r="V1091" s="22">
        <v>1</v>
      </c>
    </row>
    <row r="1092" spans="2:22" x14ac:dyDescent="0.25">
      <c r="B1092" s="22">
        <v>44</v>
      </c>
      <c r="C1092" s="22">
        <v>0</v>
      </c>
      <c r="D1092" s="22" t="s">
        <v>0</v>
      </c>
      <c r="E1092" s="22" t="s">
        <v>7</v>
      </c>
      <c r="F1092" s="22" t="s">
        <v>2</v>
      </c>
      <c r="G1092" s="22">
        <v>4</v>
      </c>
      <c r="H1092" s="22" t="s">
        <v>9</v>
      </c>
      <c r="I1092" s="22">
        <v>3</v>
      </c>
      <c r="J1092" s="22">
        <v>4</v>
      </c>
      <c r="K1092" s="22">
        <v>1</v>
      </c>
      <c r="L1092" s="22" t="s">
        <v>10</v>
      </c>
      <c r="M1092" s="22">
        <v>16328</v>
      </c>
      <c r="N1092" s="22" t="s">
        <v>11</v>
      </c>
      <c r="O1092" s="22">
        <v>24</v>
      </c>
      <c r="P1092" s="22">
        <v>4</v>
      </c>
      <c r="Q1092" s="22">
        <v>20</v>
      </c>
      <c r="R1092" s="22">
        <f t="shared" si="21"/>
        <v>4</v>
      </c>
      <c r="S1092" s="22">
        <v>6</v>
      </c>
      <c r="T1092" s="22">
        <v>14</v>
      </c>
      <c r="U1092" s="22">
        <v>17</v>
      </c>
      <c r="V1092" s="22">
        <v>28</v>
      </c>
    </row>
    <row r="1093" spans="2:22" x14ac:dyDescent="0.25">
      <c r="B1093" s="22">
        <v>39</v>
      </c>
      <c r="C1093" s="22">
        <v>0</v>
      </c>
      <c r="D1093" s="22" t="s">
        <v>0</v>
      </c>
      <c r="E1093" s="22" t="s">
        <v>7</v>
      </c>
      <c r="F1093" s="22" t="s">
        <v>2</v>
      </c>
      <c r="G1093" s="22">
        <v>2</v>
      </c>
      <c r="H1093" s="22" t="s">
        <v>3</v>
      </c>
      <c r="I1093" s="22">
        <v>3</v>
      </c>
      <c r="J1093" s="22">
        <v>3</v>
      </c>
      <c r="K1093" s="22">
        <v>2</v>
      </c>
      <c r="L1093" s="22" t="s">
        <v>4</v>
      </c>
      <c r="M1093" s="22">
        <v>8376</v>
      </c>
      <c r="N1093" s="22" t="s">
        <v>11</v>
      </c>
      <c r="O1093" s="22">
        <v>9</v>
      </c>
      <c r="P1093" s="22">
        <v>3</v>
      </c>
      <c r="Q1093" s="22">
        <v>2</v>
      </c>
      <c r="R1093" s="22">
        <f t="shared" si="21"/>
        <v>7</v>
      </c>
      <c r="S1093" s="22">
        <v>0</v>
      </c>
      <c r="T1093" s="22">
        <v>2</v>
      </c>
      <c r="U1093" s="22">
        <v>2</v>
      </c>
      <c r="V1093" s="22">
        <v>6</v>
      </c>
    </row>
    <row r="1094" spans="2:22" x14ac:dyDescent="0.25">
      <c r="B1094" s="22">
        <v>46</v>
      </c>
      <c r="C1094" s="22">
        <v>0</v>
      </c>
      <c r="D1094" s="22" t="s">
        <v>0</v>
      </c>
      <c r="E1094" s="22" t="s">
        <v>1</v>
      </c>
      <c r="F1094" s="22" t="s">
        <v>2</v>
      </c>
      <c r="G1094" s="22">
        <v>3</v>
      </c>
      <c r="H1094" s="22" t="s">
        <v>3</v>
      </c>
      <c r="I1094" s="22">
        <v>3</v>
      </c>
      <c r="J1094" s="22">
        <v>4</v>
      </c>
      <c r="K1094" s="22">
        <v>2</v>
      </c>
      <c r="L1094" s="22" t="s">
        <v>10</v>
      </c>
      <c r="M1094" s="22">
        <v>16606</v>
      </c>
      <c r="N1094" s="22" t="s">
        <v>11</v>
      </c>
      <c r="O1094" s="22">
        <v>23</v>
      </c>
      <c r="P1094" s="22">
        <v>4</v>
      </c>
      <c r="Q1094" s="22">
        <v>13</v>
      </c>
      <c r="R1094" s="22">
        <f t="shared" si="21"/>
        <v>10</v>
      </c>
      <c r="S1094" s="22">
        <v>12</v>
      </c>
      <c r="T1094" s="22">
        <v>5</v>
      </c>
      <c r="U1094" s="22">
        <v>1</v>
      </c>
      <c r="V1094" s="22">
        <v>3</v>
      </c>
    </row>
    <row r="1095" spans="2:22" x14ac:dyDescent="0.25">
      <c r="B1095" s="22">
        <v>35</v>
      </c>
      <c r="C1095" s="22">
        <v>0</v>
      </c>
      <c r="D1095" s="22" t="s">
        <v>0</v>
      </c>
      <c r="E1095" s="22" t="s">
        <v>7</v>
      </c>
      <c r="F1095" s="22" t="s">
        <v>2</v>
      </c>
      <c r="G1095" s="22">
        <v>4</v>
      </c>
      <c r="H1095" s="22" t="s">
        <v>3</v>
      </c>
      <c r="I1095" s="22">
        <v>2</v>
      </c>
      <c r="J1095" s="22">
        <v>3</v>
      </c>
      <c r="K1095" s="22">
        <v>2</v>
      </c>
      <c r="L1095" s="22" t="s">
        <v>4</v>
      </c>
      <c r="M1095" s="22">
        <v>8606</v>
      </c>
      <c r="N1095" s="22" t="s">
        <v>11</v>
      </c>
      <c r="O1095" s="22">
        <v>11</v>
      </c>
      <c r="P1095" s="22">
        <v>1</v>
      </c>
      <c r="Q1095" s="22">
        <v>11</v>
      </c>
      <c r="R1095" s="22">
        <f t="shared" si="21"/>
        <v>0</v>
      </c>
      <c r="S1095" s="22">
        <v>8</v>
      </c>
      <c r="T1095" s="22">
        <v>3</v>
      </c>
      <c r="U1095" s="22">
        <v>3</v>
      </c>
      <c r="V1095" s="22">
        <v>16</v>
      </c>
    </row>
    <row r="1096" spans="2:22" x14ac:dyDescent="0.25">
      <c r="B1096" s="22">
        <v>23</v>
      </c>
      <c r="C1096" s="22">
        <v>0</v>
      </c>
      <c r="D1096" s="22" t="s">
        <v>0</v>
      </c>
      <c r="E1096" s="22" t="s">
        <v>7</v>
      </c>
      <c r="F1096" s="22" t="s">
        <v>2</v>
      </c>
      <c r="G1096" s="22">
        <v>1</v>
      </c>
      <c r="H1096" s="22" t="s">
        <v>9</v>
      </c>
      <c r="I1096" s="22">
        <v>3</v>
      </c>
      <c r="J1096" s="22">
        <v>2</v>
      </c>
      <c r="K1096" s="22">
        <v>3</v>
      </c>
      <c r="L1096" s="22" t="s">
        <v>4</v>
      </c>
      <c r="M1096" s="22">
        <v>2272</v>
      </c>
      <c r="N1096" s="22" t="s">
        <v>11</v>
      </c>
      <c r="O1096" s="22">
        <v>5</v>
      </c>
      <c r="P1096" s="22">
        <v>3</v>
      </c>
      <c r="Q1096" s="22">
        <v>4</v>
      </c>
      <c r="R1096" s="22">
        <f t="shared" si="21"/>
        <v>1</v>
      </c>
      <c r="S1096" s="22">
        <v>3</v>
      </c>
      <c r="T1096" s="22">
        <v>1</v>
      </c>
      <c r="U1096" s="22">
        <v>2</v>
      </c>
      <c r="V1096" s="22">
        <v>20</v>
      </c>
    </row>
    <row r="1097" spans="2:22" x14ac:dyDescent="0.25">
      <c r="B1097" s="22">
        <v>40</v>
      </c>
      <c r="C1097" s="22">
        <v>1</v>
      </c>
      <c r="D1097" s="22" t="s">
        <v>0</v>
      </c>
      <c r="E1097" s="22" t="s">
        <v>7</v>
      </c>
      <c r="F1097" s="22" t="s">
        <v>2</v>
      </c>
      <c r="G1097" s="22">
        <v>4</v>
      </c>
      <c r="H1097" s="22" t="s">
        <v>9</v>
      </c>
      <c r="I1097" s="22">
        <v>3</v>
      </c>
      <c r="J1097" s="22">
        <v>1</v>
      </c>
      <c r="K1097" s="22">
        <v>1</v>
      </c>
      <c r="L1097" s="22" t="s">
        <v>4</v>
      </c>
      <c r="M1097" s="22">
        <v>2018</v>
      </c>
      <c r="N1097" s="22" t="s">
        <v>11</v>
      </c>
      <c r="O1097" s="22">
        <v>15</v>
      </c>
      <c r="P1097" s="22">
        <v>1</v>
      </c>
      <c r="Q1097" s="22">
        <v>5</v>
      </c>
      <c r="R1097" s="22">
        <f t="shared" si="21"/>
        <v>10</v>
      </c>
      <c r="S1097" s="22">
        <v>4</v>
      </c>
      <c r="T1097" s="22">
        <v>1</v>
      </c>
      <c r="U1097" s="22">
        <v>0</v>
      </c>
      <c r="V1097" s="22">
        <v>9</v>
      </c>
    </row>
    <row r="1098" spans="2:22" x14ac:dyDescent="0.25">
      <c r="B1098" s="22">
        <v>34</v>
      </c>
      <c r="C1098" s="22">
        <v>0</v>
      </c>
      <c r="D1098" s="22" t="s">
        <v>0</v>
      </c>
      <c r="E1098" s="22" t="s">
        <v>1</v>
      </c>
      <c r="F1098" s="22" t="s">
        <v>17</v>
      </c>
      <c r="G1098" s="22">
        <v>4</v>
      </c>
      <c r="H1098" s="22" t="s">
        <v>9</v>
      </c>
      <c r="I1098" s="22">
        <v>2</v>
      </c>
      <c r="J1098" s="22">
        <v>3</v>
      </c>
      <c r="K1098" s="22">
        <v>3</v>
      </c>
      <c r="L1098" s="22" t="s">
        <v>10</v>
      </c>
      <c r="M1098" s="22">
        <v>7083</v>
      </c>
      <c r="N1098" s="22" t="s">
        <v>5</v>
      </c>
      <c r="O1098" s="22">
        <v>10</v>
      </c>
      <c r="P1098" s="22">
        <v>3</v>
      </c>
      <c r="Q1098" s="22">
        <v>10</v>
      </c>
      <c r="R1098" s="22">
        <f t="shared" si="21"/>
        <v>0</v>
      </c>
      <c r="S1098" s="22">
        <v>9</v>
      </c>
      <c r="T1098" s="22">
        <v>8</v>
      </c>
      <c r="U1098" s="22">
        <v>6</v>
      </c>
      <c r="V1098" s="22">
        <v>1</v>
      </c>
    </row>
    <row r="1099" spans="2:22" x14ac:dyDescent="0.25">
      <c r="B1099" s="22">
        <v>31</v>
      </c>
      <c r="C1099" s="22">
        <v>1</v>
      </c>
      <c r="D1099" s="22" t="s">
        <v>6</v>
      </c>
      <c r="E1099" s="22" t="s">
        <v>7</v>
      </c>
      <c r="F1099" s="22" t="s">
        <v>2</v>
      </c>
      <c r="G1099" s="22">
        <v>4</v>
      </c>
      <c r="H1099" s="22" t="s">
        <v>3</v>
      </c>
      <c r="I1099" s="22">
        <v>3</v>
      </c>
      <c r="J1099" s="22">
        <v>1</v>
      </c>
      <c r="K1099" s="22">
        <v>3</v>
      </c>
      <c r="L1099" s="22" t="s">
        <v>4</v>
      </c>
      <c r="M1099" s="22">
        <v>4084</v>
      </c>
      <c r="N1099" s="22" t="s">
        <v>11</v>
      </c>
      <c r="O1099" s="22">
        <v>7</v>
      </c>
      <c r="P1099" s="22">
        <v>1</v>
      </c>
      <c r="Q1099" s="22">
        <v>7</v>
      </c>
      <c r="R1099" s="22">
        <f t="shared" si="21"/>
        <v>0</v>
      </c>
      <c r="S1099" s="22">
        <v>2</v>
      </c>
      <c r="T1099" s="22">
        <v>7</v>
      </c>
      <c r="U1099" s="22">
        <v>7</v>
      </c>
      <c r="V1099" s="22">
        <v>3</v>
      </c>
    </row>
    <row r="1100" spans="2:22" x14ac:dyDescent="0.25">
      <c r="B1100" s="22">
        <v>50</v>
      </c>
      <c r="C1100" s="22">
        <v>0</v>
      </c>
      <c r="D1100" s="22" t="s">
        <v>6</v>
      </c>
      <c r="E1100" s="22" t="s">
        <v>7</v>
      </c>
      <c r="F1100" s="22" t="s">
        <v>8</v>
      </c>
      <c r="G1100" s="22">
        <v>3</v>
      </c>
      <c r="H1100" s="22" t="s">
        <v>9</v>
      </c>
      <c r="I1100" s="22">
        <v>1</v>
      </c>
      <c r="J1100" s="22">
        <v>4</v>
      </c>
      <c r="K1100" s="22">
        <v>4</v>
      </c>
      <c r="L1100" s="22" t="s">
        <v>4</v>
      </c>
      <c r="M1100" s="22">
        <v>14411</v>
      </c>
      <c r="N1100" s="22" t="s">
        <v>5</v>
      </c>
      <c r="O1100" s="22">
        <v>32</v>
      </c>
      <c r="P1100" s="22">
        <v>3</v>
      </c>
      <c r="Q1100" s="22">
        <v>32</v>
      </c>
      <c r="R1100" s="22">
        <f t="shared" si="21"/>
        <v>0</v>
      </c>
      <c r="S1100" s="22">
        <v>6</v>
      </c>
      <c r="T1100" s="22">
        <v>13</v>
      </c>
      <c r="U1100" s="22">
        <v>9</v>
      </c>
      <c r="V1100" s="22">
        <v>22</v>
      </c>
    </row>
    <row r="1101" spans="2:22" x14ac:dyDescent="0.25">
      <c r="B1101" s="22">
        <v>34</v>
      </c>
      <c r="C1101" s="22">
        <v>0</v>
      </c>
      <c r="D1101" s="22" t="s">
        <v>0</v>
      </c>
      <c r="E1101" s="22" t="s">
        <v>1</v>
      </c>
      <c r="F1101" s="22" t="s">
        <v>17</v>
      </c>
      <c r="G1101" s="22">
        <v>2</v>
      </c>
      <c r="H1101" s="22" t="s">
        <v>9</v>
      </c>
      <c r="I1101" s="22">
        <v>3</v>
      </c>
      <c r="J1101" s="22">
        <v>1</v>
      </c>
      <c r="K1101" s="22">
        <v>3</v>
      </c>
      <c r="L1101" s="22" t="s">
        <v>10</v>
      </c>
      <c r="M1101" s="22">
        <v>2308</v>
      </c>
      <c r="N1101" s="22" t="s">
        <v>5</v>
      </c>
      <c r="O1101" s="22">
        <v>12</v>
      </c>
      <c r="P1101" s="22">
        <v>3</v>
      </c>
      <c r="Q1101" s="22">
        <v>11</v>
      </c>
      <c r="R1101" s="22">
        <f t="shared" si="21"/>
        <v>1</v>
      </c>
      <c r="S1101" s="22">
        <v>10</v>
      </c>
      <c r="T1101" s="22">
        <v>5</v>
      </c>
      <c r="U1101" s="22">
        <v>7</v>
      </c>
      <c r="V1101" s="22">
        <v>7</v>
      </c>
    </row>
    <row r="1102" spans="2:22" x14ac:dyDescent="0.25">
      <c r="B1102" s="22">
        <v>42</v>
      </c>
      <c r="C1102" s="22">
        <v>0</v>
      </c>
      <c r="D1102" s="22" t="s">
        <v>0</v>
      </c>
      <c r="E1102" s="22" t="s">
        <v>7</v>
      </c>
      <c r="F1102" s="22" t="s">
        <v>8</v>
      </c>
      <c r="G1102" s="22">
        <v>3</v>
      </c>
      <c r="H1102" s="22" t="s">
        <v>9</v>
      </c>
      <c r="I1102" s="22">
        <v>2</v>
      </c>
      <c r="J1102" s="22">
        <v>1</v>
      </c>
      <c r="K1102" s="22">
        <v>2</v>
      </c>
      <c r="L1102" s="22" t="s">
        <v>10</v>
      </c>
      <c r="M1102" s="22">
        <v>4841</v>
      </c>
      <c r="N1102" s="22" t="s">
        <v>11</v>
      </c>
      <c r="O1102" s="22">
        <v>4</v>
      </c>
      <c r="P1102" s="22">
        <v>3</v>
      </c>
      <c r="Q1102" s="22">
        <v>1</v>
      </c>
      <c r="R1102" s="22">
        <f t="shared" si="21"/>
        <v>3</v>
      </c>
      <c r="S1102" s="22">
        <v>0</v>
      </c>
      <c r="T1102" s="22">
        <v>0</v>
      </c>
      <c r="U1102" s="22">
        <v>0</v>
      </c>
      <c r="V1102" s="22">
        <v>2</v>
      </c>
    </row>
    <row r="1103" spans="2:22" x14ac:dyDescent="0.25">
      <c r="B1103" s="22">
        <v>37</v>
      </c>
      <c r="C1103" s="22">
        <v>0</v>
      </c>
      <c r="D1103" s="22" t="s">
        <v>0</v>
      </c>
      <c r="E1103" s="22" t="s">
        <v>7</v>
      </c>
      <c r="F1103" s="22" t="s">
        <v>8</v>
      </c>
      <c r="G1103" s="22">
        <v>1</v>
      </c>
      <c r="H1103" s="22" t="s">
        <v>9</v>
      </c>
      <c r="I1103" s="22">
        <v>3</v>
      </c>
      <c r="J1103" s="22">
        <v>2</v>
      </c>
      <c r="K1103" s="22">
        <v>4</v>
      </c>
      <c r="L1103" s="22" t="s">
        <v>10</v>
      </c>
      <c r="M1103" s="22">
        <v>4285</v>
      </c>
      <c r="N1103" s="22" t="s">
        <v>11</v>
      </c>
      <c r="O1103" s="22">
        <v>10</v>
      </c>
      <c r="P1103" s="22">
        <v>3</v>
      </c>
      <c r="Q1103" s="22">
        <v>10</v>
      </c>
      <c r="R1103" s="22">
        <f t="shared" ref="R1103:R1166" si="22">O1103-Q1103</f>
        <v>0</v>
      </c>
      <c r="S1103" s="22">
        <v>8</v>
      </c>
      <c r="T1103" s="22">
        <v>3</v>
      </c>
      <c r="U1103" s="22">
        <v>7</v>
      </c>
      <c r="V1103" s="22">
        <v>13</v>
      </c>
    </row>
    <row r="1104" spans="2:22" x14ac:dyDescent="0.25">
      <c r="B1104" s="22">
        <v>29</v>
      </c>
      <c r="C1104" s="22">
        <v>0</v>
      </c>
      <c r="D1104" s="22" t="s">
        <v>0</v>
      </c>
      <c r="E1104" s="22" t="s">
        <v>7</v>
      </c>
      <c r="F1104" s="22" t="s">
        <v>20</v>
      </c>
      <c r="G1104" s="22">
        <v>3</v>
      </c>
      <c r="H1104" s="22" t="s">
        <v>3</v>
      </c>
      <c r="I1104" s="22">
        <v>1</v>
      </c>
      <c r="J1104" s="22">
        <v>2</v>
      </c>
      <c r="K1104" s="22">
        <v>1</v>
      </c>
      <c r="L1104" s="22" t="s">
        <v>10</v>
      </c>
      <c r="M1104" s="22">
        <v>9715</v>
      </c>
      <c r="N1104" s="22" t="s">
        <v>11</v>
      </c>
      <c r="O1104" s="22">
        <v>9</v>
      </c>
      <c r="P1104" s="22">
        <v>3</v>
      </c>
      <c r="Q1104" s="22">
        <v>7</v>
      </c>
      <c r="R1104" s="22">
        <f t="shared" si="22"/>
        <v>2</v>
      </c>
      <c r="S1104" s="22">
        <v>7</v>
      </c>
      <c r="T1104" s="22">
        <v>0</v>
      </c>
      <c r="U1104" s="22">
        <v>7</v>
      </c>
      <c r="V1104" s="22">
        <v>8</v>
      </c>
    </row>
    <row r="1105" spans="2:22" x14ac:dyDescent="0.25">
      <c r="B1105" s="22">
        <v>33</v>
      </c>
      <c r="C1105" s="22">
        <v>0</v>
      </c>
      <c r="D1105" s="22" t="s">
        <v>0</v>
      </c>
      <c r="E1105" s="22" t="s">
        <v>7</v>
      </c>
      <c r="F1105" s="22" t="s">
        <v>2</v>
      </c>
      <c r="G1105" s="22">
        <v>4</v>
      </c>
      <c r="H1105" s="22" t="s">
        <v>9</v>
      </c>
      <c r="I1105" s="22">
        <v>2</v>
      </c>
      <c r="J1105" s="22">
        <v>2</v>
      </c>
      <c r="K1105" s="22">
        <v>2</v>
      </c>
      <c r="L1105" s="22" t="s">
        <v>4</v>
      </c>
      <c r="M1105" s="22">
        <v>4320</v>
      </c>
      <c r="N1105" s="22" t="s">
        <v>11</v>
      </c>
      <c r="O1105" s="22">
        <v>5</v>
      </c>
      <c r="P1105" s="22">
        <v>3</v>
      </c>
      <c r="Q1105" s="22">
        <v>5</v>
      </c>
      <c r="R1105" s="22">
        <f t="shared" si="22"/>
        <v>0</v>
      </c>
      <c r="S1105" s="22">
        <v>3</v>
      </c>
      <c r="T1105" s="22">
        <v>0</v>
      </c>
      <c r="U1105" s="22">
        <v>2</v>
      </c>
      <c r="V1105" s="22">
        <v>25</v>
      </c>
    </row>
    <row r="1106" spans="2:22" x14ac:dyDescent="0.25">
      <c r="B1106" s="22">
        <v>45</v>
      </c>
      <c r="C1106" s="22">
        <v>0</v>
      </c>
      <c r="D1106" s="22" t="s">
        <v>0</v>
      </c>
      <c r="E1106" s="22" t="s">
        <v>7</v>
      </c>
      <c r="F1106" s="22" t="s">
        <v>17</v>
      </c>
      <c r="G1106" s="22">
        <v>4</v>
      </c>
      <c r="H1106" s="22" t="s">
        <v>9</v>
      </c>
      <c r="I1106" s="22">
        <v>3</v>
      </c>
      <c r="J1106" s="22">
        <v>1</v>
      </c>
      <c r="K1106" s="22">
        <v>4</v>
      </c>
      <c r="L1106" s="22" t="s">
        <v>10</v>
      </c>
      <c r="M1106" s="22">
        <v>2132</v>
      </c>
      <c r="N1106" s="22" t="s">
        <v>11</v>
      </c>
      <c r="O1106" s="22">
        <v>8</v>
      </c>
      <c r="P1106" s="22">
        <v>3</v>
      </c>
      <c r="Q1106" s="22">
        <v>5</v>
      </c>
      <c r="R1106" s="22">
        <f t="shared" si="22"/>
        <v>3</v>
      </c>
      <c r="S1106" s="22">
        <v>4</v>
      </c>
      <c r="T1106" s="22">
        <v>0</v>
      </c>
      <c r="U1106" s="22">
        <v>3</v>
      </c>
      <c r="V1106" s="22">
        <v>28</v>
      </c>
    </row>
    <row r="1107" spans="2:22" x14ac:dyDescent="0.25">
      <c r="B1107" s="22">
        <v>42</v>
      </c>
      <c r="C1107" s="22">
        <v>0</v>
      </c>
      <c r="D1107" s="22" t="s">
        <v>6</v>
      </c>
      <c r="E1107" s="22" t="s">
        <v>7</v>
      </c>
      <c r="F1107" s="22" t="s">
        <v>2</v>
      </c>
      <c r="G1107" s="22">
        <v>4</v>
      </c>
      <c r="H1107" s="22" t="s">
        <v>9</v>
      </c>
      <c r="I1107" s="22">
        <v>3</v>
      </c>
      <c r="J1107" s="22">
        <v>3</v>
      </c>
      <c r="K1107" s="22">
        <v>4</v>
      </c>
      <c r="L1107" s="22" t="s">
        <v>10</v>
      </c>
      <c r="M1107" s="22">
        <v>10124</v>
      </c>
      <c r="N1107" s="22" t="s">
        <v>5</v>
      </c>
      <c r="O1107" s="22">
        <v>24</v>
      </c>
      <c r="P1107" s="22">
        <v>1</v>
      </c>
      <c r="Q1107" s="22">
        <v>20</v>
      </c>
      <c r="R1107" s="22">
        <f t="shared" si="22"/>
        <v>4</v>
      </c>
      <c r="S1107" s="22">
        <v>8</v>
      </c>
      <c r="T1107" s="22">
        <v>13</v>
      </c>
      <c r="U1107" s="22">
        <v>9</v>
      </c>
      <c r="V1107" s="22">
        <v>2</v>
      </c>
    </row>
    <row r="1108" spans="2:22" x14ac:dyDescent="0.25">
      <c r="B1108" s="22">
        <v>40</v>
      </c>
      <c r="C1108" s="22">
        <v>0</v>
      </c>
      <c r="D1108" s="22" t="s">
        <v>0</v>
      </c>
      <c r="E1108" s="22" t="s">
        <v>1</v>
      </c>
      <c r="F1108" s="22" t="s">
        <v>8</v>
      </c>
      <c r="G1108" s="22">
        <v>1</v>
      </c>
      <c r="H1108" s="22" t="s">
        <v>9</v>
      </c>
      <c r="I1108" s="22">
        <v>3</v>
      </c>
      <c r="J1108" s="22">
        <v>2</v>
      </c>
      <c r="K1108" s="22">
        <v>1</v>
      </c>
      <c r="L1108" s="22" t="s">
        <v>10</v>
      </c>
      <c r="M1108" s="22">
        <v>5473</v>
      </c>
      <c r="N1108" s="22" t="s">
        <v>11</v>
      </c>
      <c r="O1108" s="22">
        <v>9</v>
      </c>
      <c r="P1108" s="22">
        <v>4</v>
      </c>
      <c r="Q1108" s="22">
        <v>8</v>
      </c>
      <c r="R1108" s="22">
        <f t="shared" si="22"/>
        <v>1</v>
      </c>
      <c r="S1108" s="22">
        <v>4</v>
      </c>
      <c r="T1108" s="22">
        <v>7</v>
      </c>
      <c r="U1108" s="22">
        <v>1</v>
      </c>
      <c r="V1108" s="22">
        <v>9</v>
      </c>
    </row>
    <row r="1109" spans="2:22" x14ac:dyDescent="0.25">
      <c r="B1109" s="22">
        <v>33</v>
      </c>
      <c r="C1109" s="22">
        <v>0</v>
      </c>
      <c r="D1109" s="22" t="s">
        <v>0</v>
      </c>
      <c r="E1109" s="22" t="s">
        <v>7</v>
      </c>
      <c r="F1109" s="22" t="s">
        <v>2</v>
      </c>
      <c r="G1109" s="22">
        <v>2</v>
      </c>
      <c r="H1109" s="22" t="s">
        <v>9</v>
      </c>
      <c r="I1109" s="22">
        <v>3</v>
      </c>
      <c r="J1109" s="22">
        <v>2</v>
      </c>
      <c r="K1109" s="22">
        <v>3</v>
      </c>
      <c r="L1109" s="22" t="s">
        <v>10</v>
      </c>
      <c r="M1109" s="22">
        <v>5207</v>
      </c>
      <c r="N1109" s="22" t="s">
        <v>5</v>
      </c>
      <c r="O1109" s="22">
        <v>15</v>
      </c>
      <c r="P1109" s="22">
        <v>3</v>
      </c>
      <c r="Q1109" s="22">
        <v>15</v>
      </c>
      <c r="R1109" s="22">
        <f t="shared" si="22"/>
        <v>0</v>
      </c>
      <c r="S1109" s="22">
        <v>14</v>
      </c>
      <c r="T1109" s="22">
        <v>5</v>
      </c>
      <c r="U1109" s="22">
        <v>7</v>
      </c>
      <c r="V1109" s="22">
        <v>28</v>
      </c>
    </row>
    <row r="1110" spans="2:22" x14ac:dyDescent="0.25">
      <c r="B1110" s="22">
        <v>40</v>
      </c>
      <c r="C1110" s="22">
        <v>0</v>
      </c>
      <c r="D1110" s="22" t="s">
        <v>0</v>
      </c>
      <c r="E1110" s="22" t="s">
        <v>13</v>
      </c>
      <c r="F1110" s="22" t="s">
        <v>8</v>
      </c>
      <c r="G1110" s="22">
        <v>3</v>
      </c>
      <c r="H1110" s="22" t="s">
        <v>9</v>
      </c>
      <c r="I1110" s="22">
        <v>3</v>
      </c>
      <c r="J1110" s="22">
        <v>4</v>
      </c>
      <c r="K1110" s="22">
        <v>4</v>
      </c>
      <c r="L1110" s="22" t="s">
        <v>4</v>
      </c>
      <c r="M1110" s="22">
        <v>16437</v>
      </c>
      <c r="N1110" s="22" t="s">
        <v>5</v>
      </c>
      <c r="O1110" s="22">
        <v>21</v>
      </c>
      <c r="P1110" s="22">
        <v>3</v>
      </c>
      <c r="Q1110" s="22">
        <v>21</v>
      </c>
      <c r="R1110" s="22">
        <f t="shared" si="22"/>
        <v>0</v>
      </c>
      <c r="S1110" s="22">
        <v>7</v>
      </c>
      <c r="T1110" s="22">
        <v>7</v>
      </c>
      <c r="U1110" s="22">
        <v>7</v>
      </c>
      <c r="V1110" s="22">
        <v>6</v>
      </c>
    </row>
    <row r="1111" spans="2:22" x14ac:dyDescent="0.25">
      <c r="B1111" s="22">
        <v>24</v>
      </c>
      <c r="C1111" s="22">
        <v>0</v>
      </c>
      <c r="D1111" s="22" t="s">
        <v>0</v>
      </c>
      <c r="E1111" s="22" t="s">
        <v>7</v>
      </c>
      <c r="F1111" s="22" t="s">
        <v>17</v>
      </c>
      <c r="G1111" s="22">
        <v>3</v>
      </c>
      <c r="H1111" s="22" t="s">
        <v>9</v>
      </c>
      <c r="I1111" s="22">
        <v>2</v>
      </c>
      <c r="J1111" s="22">
        <v>1</v>
      </c>
      <c r="K1111" s="22">
        <v>1</v>
      </c>
      <c r="L1111" s="22" t="s">
        <v>15</v>
      </c>
      <c r="M1111" s="22">
        <v>2296</v>
      </c>
      <c r="N1111" s="22" t="s">
        <v>11</v>
      </c>
      <c r="O1111" s="22">
        <v>2</v>
      </c>
      <c r="P1111" s="22">
        <v>3</v>
      </c>
      <c r="Q1111" s="22">
        <v>1</v>
      </c>
      <c r="R1111" s="22">
        <f t="shared" si="22"/>
        <v>1</v>
      </c>
      <c r="S1111" s="22">
        <v>1</v>
      </c>
      <c r="T1111" s="22">
        <v>0</v>
      </c>
      <c r="U1111" s="22">
        <v>0</v>
      </c>
      <c r="V1111" s="22">
        <v>21</v>
      </c>
    </row>
    <row r="1112" spans="2:22" x14ac:dyDescent="0.25">
      <c r="B1112" s="22">
        <v>40</v>
      </c>
      <c r="C1112" s="22">
        <v>0</v>
      </c>
      <c r="D1112" s="22" t="s">
        <v>12</v>
      </c>
      <c r="E1112" s="22" t="s">
        <v>7</v>
      </c>
      <c r="F1112" s="22" t="s">
        <v>2</v>
      </c>
      <c r="G1112" s="22">
        <v>4</v>
      </c>
      <c r="H1112" s="22" t="s">
        <v>9</v>
      </c>
      <c r="I1112" s="22">
        <v>3</v>
      </c>
      <c r="J1112" s="22">
        <v>2</v>
      </c>
      <c r="K1112" s="22">
        <v>4</v>
      </c>
      <c r="L1112" s="22" t="s">
        <v>15</v>
      </c>
      <c r="M1112" s="22">
        <v>4069</v>
      </c>
      <c r="N1112" s="22" t="s">
        <v>5</v>
      </c>
      <c r="O1112" s="22">
        <v>8</v>
      </c>
      <c r="P1112" s="22">
        <v>3</v>
      </c>
      <c r="Q1112" s="22">
        <v>2</v>
      </c>
      <c r="R1112" s="22">
        <f t="shared" si="22"/>
        <v>6</v>
      </c>
      <c r="S1112" s="22">
        <v>2</v>
      </c>
      <c r="T1112" s="22">
        <v>2</v>
      </c>
      <c r="U1112" s="22">
        <v>2</v>
      </c>
      <c r="V1112" s="22">
        <v>8</v>
      </c>
    </row>
    <row r="1113" spans="2:22" x14ac:dyDescent="0.25">
      <c r="B1113" s="22">
        <v>45</v>
      </c>
      <c r="C1113" s="22">
        <v>0</v>
      </c>
      <c r="D1113" s="22" t="s">
        <v>0</v>
      </c>
      <c r="E1113" s="22" t="s">
        <v>7</v>
      </c>
      <c r="F1113" s="22" t="s">
        <v>17</v>
      </c>
      <c r="G1113" s="22">
        <v>1</v>
      </c>
      <c r="H1113" s="22" t="s">
        <v>9</v>
      </c>
      <c r="I1113" s="22">
        <v>3</v>
      </c>
      <c r="J1113" s="22">
        <v>3</v>
      </c>
      <c r="K1113" s="22">
        <v>2</v>
      </c>
      <c r="L1113" s="22" t="s">
        <v>15</v>
      </c>
      <c r="M1113" s="22">
        <v>7441</v>
      </c>
      <c r="N1113" s="22" t="s">
        <v>11</v>
      </c>
      <c r="O1113" s="22">
        <v>10</v>
      </c>
      <c r="P1113" s="22">
        <v>3</v>
      </c>
      <c r="Q1113" s="22">
        <v>10</v>
      </c>
      <c r="R1113" s="22">
        <f t="shared" si="22"/>
        <v>0</v>
      </c>
      <c r="S1113" s="22">
        <v>8</v>
      </c>
      <c r="T1113" s="22">
        <v>7</v>
      </c>
      <c r="U1113" s="22">
        <v>7</v>
      </c>
      <c r="V1113" s="22">
        <v>1</v>
      </c>
    </row>
    <row r="1114" spans="2:22" x14ac:dyDescent="0.25">
      <c r="B1114" s="22">
        <v>35</v>
      </c>
      <c r="C1114" s="22">
        <v>0</v>
      </c>
      <c r="D1114" s="22" t="s">
        <v>0</v>
      </c>
      <c r="E1114" s="22" t="s">
        <v>1</v>
      </c>
      <c r="F1114" s="22" t="s">
        <v>2</v>
      </c>
      <c r="G1114" s="22">
        <v>2</v>
      </c>
      <c r="H1114" s="22" t="s">
        <v>3</v>
      </c>
      <c r="I1114" s="22">
        <v>2</v>
      </c>
      <c r="J1114" s="22">
        <v>1</v>
      </c>
      <c r="K1114" s="22">
        <v>3</v>
      </c>
      <c r="L1114" s="22" t="s">
        <v>10</v>
      </c>
      <c r="M1114" s="22">
        <v>2430</v>
      </c>
      <c r="N1114" s="22" t="s">
        <v>11</v>
      </c>
      <c r="O1114" s="22">
        <v>6</v>
      </c>
      <c r="P1114" s="22">
        <v>3</v>
      </c>
      <c r="Q1114" s="22">
        <v>5</v>
      </c>
      <c r="R1114" s="22">
        <f t="shared" si="22"/>
        <v>1</v>
      </c>
      <c r="S1114" s="22">
        <v>3</v>
      </c>
      <c r="T1114" s="22">
        <v>4</v>
      </c>
      <c r="U1114" s="22">
        <v>2</v>
      </c>
      <c r="V1114" s="22">
        <v>28</v>
      </c>
    </row>
    <row r="1115" spans="2:22" x14ac:dyDescent="0.25">
      <c r="B1115" s="22">
        <v>32</v>
      </c>
      <c r="C1115" s="22">
        <v>0</v>
      </c>
      <c r="D1115" s="22" t="s">
        <v>0</v>
      </c>
      <c r="E1115" s="22" t="s">
        <v>7</v>
      </c>
      <c r="F1115" s="22" t="s">
        <v>2</v>
      </c>
      <c r="G1115" s="22">
        <v>4</v>
      </c>
      <c r="H1115" s="22" t="s">
        <v>3</v>
      </c>
      <c r="I1115" s="22">
        <v>2</v>
      </c>
      <c r="J1115" s="22">
        <v>2</v>
      </c>
      <c r="K1115" s="22">
        <v>2</v>
      </c>
      <c r="L1115" s="22" t="s">
        <v>10</v>
      </c>
      <c r="M1115" s="22">
        <v>5878</v>
      </c>
      <c r="N1115" s="22" t="s">
        <v>11</v>
      </c>
      <c r="O1115" s="22">
        <v>12</v>
      </c>
      <c r="P1115" s="22">
        <v>3</v>
      </c>
      <c r="Q1115" s="22">
        <v>7</v>
      </c>
      <c r="R1115" s="22">
        <f t="shared" si="22"/>
        <v>5</v>
      </c>
      <c r="S1115" s="22">
        <v>1</v>
      </c>
      <c r="T1115" s="22">
        <v>2</v>
      </c>
      <c r="U1115" s="22">
        <v>5</v>
      </c>
      <c r="V1115" s="22">
        <v>5</v>
      </c>
    </row>
    <row r="1116" spans="2:22" x14ac:dyDescent="0.25">
      <c r="B1116" s="22">
        <v>36</v>
      </c>
      <c r="C1116" s="22">
        <v>0</v>
      </c>
      <c r="D1116" s="22" t="s">
        <v>0</v>
      </c>
      <c r="E1116" s="22" t="s">
        <v>1</v>
      </c>
      <c r="F1116" s="22" t="s">
        <v>2</v>
      </c>
      <c r="G1116" s="22">
        <v>3</v>
      </c>
      <c r="H1116" s="22" t="s">
        <v>9</v>
      </c>
      <c r="I1116" s="22">
        <v>3</v>
      </c>
      <c r="J1116" s="22">
        <v>1</v>
      </c>
      <c r="K1116" s="22">
        <v>4</v>
      </c>
      <c r="L1116" s="22" t="s">
        <v>4</v>
      </c>
      <c r="M1116" s="22">
        <v>2644</v>
      </c>
      <c r="N1116" s="22" t="s">
        <v>5</v>
      </c>
      <c r="O1116" s="22">
        <v>7</v>
      </c>
      <c r="P1116" s="22">
        <v>2</v>
      </c>
      <c r="Q1116" s="22">
        <v>3</v>
      </c>
      <c r="R1116" s="22">
        <f t="shared" si="22"/>
        <v>4</v>
      </c>
      <c r="S1116" s="22">
        <v>2</v>
      </c>
      <c r="T1116" s="22">
        <v>1</v>
      </c>
      <c r="U1116" s="22">
        <v>2</v>
      </c>
      <c r="V1116" s="22">
        <v>2</v>
      </c>
    </row>
    <row r="1117" spans="2:22" x14ac:dyDescent="0.25">
      <c r="B1117" s="22">
        <v>48</v>
      </c>
      <c r="C1117" s="22">
        <v>0</v>
      </c>
      <c r="D1117" s="22" t="s">
        <v>0</v>
      </c>
      <c r="E1117" s="22" t="s">
        <v>1</v>
      </c>
      <c r="F1117" s="22" t="s">
        <v>2</v>
      </c>
      <c r="G1117" s="22">
        <v>3</v>
      </c>
      <c r="H1117" s="22" t="s">
        <v>3</v>
      </c>
      <c r="I1117" s="22">
        <v>3</v>
      </c>
      <c r="J1117" s="22">
        <v>2</v>
      </c>
      <c r="K1117" s="22">
        <v>3</v>
      </c>
      <c r="L1117" s="22" t="s">
        <v>15</v>
      </c>
      <c r="M1117" s="22">
        <v>6439</v>
      </c>
      <c r="N1117" s="22" t="s">
        <v>11</v>
      </c>
      <c r="O1117" s="22">
        <v>18</v>
      </c>
      <c r="P1117" s="22">
        <v>3</v>
      </c>
      <c r="Q1117" s="22">
        <v>8</v>
      </c>
      <c r="R1117" s="22">
        <f t="shared" si="22"/>
        <v>10</v>
      </c>
      <c r="S1117" s="22">
        <v>7</v>
      </c>
      <c r="T1117" s="22">
        <v>7</v>
      </c>
      <c r="U1117" s="22">
        <v>7</v>
      </c>
      <c r="V1117" s="22">
        <v>16</v>
      </c>
    </row>
    <row r="1118" spans="2:22" x14ac:dyDescent="0.25">
      <c r="B1118" s="22">
        <v>29</v>
      </c>
      <c r="C1118" s="22">
        <v>0</v>
      </c>
      <c r="D1118" s="22" t="s">
        <v>0</v>
      </c>
      <c r="E1118" s="22" t="s">
        <v>7</v>
      </c>
      <c r="F1118" s="22" t="s">
        <v>2</v>
      </c>
      <c r="G1118" s="22">
        <v>3</v>
      </c>
      <c r="H1118" s="22" t="s">
        <v>9</v>
      </c>
      <c r="I1118" s="22">
        <v>4</v>
      </c>
      <c r="J1118" s="22">
        <v>1</v>
      </c>
      <c r="K1118" s="22">
        <v>3</v>
      </c>
      <c r="L1118" s="22" t="s">
        <v>10</v>
      </c>
      <c r="M1118" s="22">
        <v>2451</v>
      </c>
      <c r="N1118" s="22" t="s">
        <v>11</v>
      </c>
      <c r="O1118" s="22">
        <v>5</v>
      </c>
      <c r="P1118" s="22">
        <v>2</v>
      </c>
      <c r="Q1118" s="22">
        <v>1</v>
      </c>
      <c r="R1118" s="22">
        <f t="shared" si="22"/>
        <v>4</v>
      </c>
      <c r="S1118" s="22">
        <v>0</v>
      </c>
      <c r="T1118" s="22">
        <v>0</v>
      </c>
      <c r="U1118" s="22">
        <v>0</v>
      </c>
      <c r="V1118" s="22">
        <v>9</v>
      </c>
    </row>
    <row r="1119" spans="2:22" x14ac:dyDescent="0.25">
      <c r="B1119" s="22">
        <v>33</v>
      </c>
      <c r="C1119" s="22">
        <v>0</v>
      </c>
      <c r="D1119" s="22" t="s">
        <v>0</v>
      </c>
      <c r="E1119" s="22" t="s">
        <v>1</v>
      </c>
      <c r="F1119" s="22" t="s">
        <v>2</v>
      </c>
      <c r="G1119" s="22">
        <v>1</v>
      </c>
      <c r="H1119" s="22" t="s">
        <v>9</v>
      </c>
      <c r="I1119" s="22">
        <v>3</v>
      </c>
      <c r="J1119" s="22">
        <v>2</v>
      </c>
      <c r="K1119" s="22">
        <v>1</v>
      </c>
      <c r="L1119" s="22" t="s">
        <v>10</v>
      </c>
      <c r="M1119" s="22">
        <v>6392</v>
      </c>
      <c r="N1119" s="22" t="s">
        <v>11</v>
      </c>
      <c r="O1119" s="22">
        <v>8</v>
      </c>
      <c r="P1119" s="22">
        <v>1</v>
      </c>
      <c r="Q1119" s="22">
        <v>2</v>
      </c>
      <c r="R1119" s="22">
        <f t="shared" si="22"/>
        <v>6</v>
      </c>
      <c r="S1119" s="22">
        <v>2</v>
      </c>
      <c r="T1119" s="22">
        <v>2</v>
      </c>
      <c r="U1119" s="22">
        <v>2</v>
      </c>
      <c r="V1119" s="22">
        <v>8</v>
      </c>
    </row>
    <row r="1120" spans="2:22" x14ac:dyDescent="0.25">
      <c r="B1120" s="22">
        <v>30</v>
      </c>
      <c r="C1120" s="22">
        <v>1</v>
      </c>
      <c r="D1120" s="22" t="s">
        <v>0</v>
      </c>
      <c r="E1120" s="22" t="s">
        <v>1</v>
      </c>
      <c r="F1120" s="22" t="s">
        <v>2</v>
      </c>
      <c r="G1120" s="22">
        <v>2</v>
      </c>
      <c r="H1120" s="22" t="s">
        <v>9</v>
      </c>
      <c r="I1120" s="22">
        <v>2</v>
      </c>
      <c r="J1120" s="22">
        <v>2</v>
      </c>
      <c r="K1120" s="22">
        <v>1</v>
      </c>
      <c r="L1120" s="22" t="s">
        <v>10</v>
      </c>
      <c r="M1120" s="22">
        <v>9714</v>
      </c>
      <c r="N1120" s="22" t="s">
        <v>11</v>
      </c>
      <c r="O1120" s="22">
        <v>10</v>
      </c>
      <c r="P1120" s="22">
        <v>3</v>
      </c>
      <c r="Q1120" s="22">
        <v>10</v>
      </c>
      <c r="R1120" s="22">
        <f t="shared" si="22"/>
        <v>0</v>
      </c>
      <c r="S1120" s="22">
        <v>8</v>
      </c>
      <c r="T1120" s="22">
        <v>6</v>
      </c>
      <c r="U1120" s="22">
        <v>7</v>
      </c>
      <c r="V1120" s="22">
        <v>1</v>
      </c>
    </row>
    <row r="1121" spans="2:22" x14ac:dyDescent="0.25">
      <c r="B1121" s="22">
        <v>38</v>
      </c>
      <c r="C1121" s="22">
        <v>0</v>
      </c>
      <c r="D1121" s="22" t="s">
        <v>6</v>
      </c>
      <c r="E1121" s="22" t="s">
        <v>13</v>
      </c>
      <c r="F1121" s="22" t="s">
        <v>13</v>
      </c>
      <c r="G1121" s="22">
        <v>3</v>
      </c>
      <c r="H1121" s="22" t="s">
        <v>9</v>
      </c>
      <c r="I1121" s="22">
        <v>3</v>
      </c>
      <c r="J1121" s="22">
        <v>2</v>
      </c>
      <c r="K1121" s="22">
        <v>3</v>
      </c>
      <c r="L1121" s="22" t="s">
        <v>10</v>
      </c>
      <c r="M1121" s="22">
        <v>6077</v>
      </c>
      <c r="N1121" s="22" t="s">
        <v>11</v>
      </c>
      <c r="O1121" s="22">
        <v>10</v>
      </c>
      <c r="P1121" s="22">
        <v>3</v>
      </c>
      <c r="Q1121" s="22">
        <v>6</v>
      </c>
      <c r="R1121" s="22">
        <f t="shared" si="22"/>
        <v>4</v>
      </c>
      <c r="S1121" s="22">
        <v>3</v>
      </c>
      <c r="T1121" s="22">
        <v>1</v>
      </c>
      <c r="U1121" s="22">
        <v>2</v>
      </c>
      <c r="V1121" s="22">
        <v>10</v>
      </c>
    </row>
    <row r="1122" spans="2:22" x14ac:dyDescent="0.25">
      <c r="B1122" s="22">
        <v>35</v>
      </c>
      <c r="C1122" s="22">
        <v>0</v>
      </c>
      <c r="D1122" s="22" t="s">
        <v>0</v>
      </c>
      <c r="E1122" s="22" t="s">
        <v>7</v>
      </c>
      <c r="F1122" s="22" t="s">
        <v>8</v>
      </c>
      <c r="G1122" s="22">
        <v>4</v>
      </c>
      <c r="H1122" s="22" t="s">
        <v>9</v>
      </c>
      <c r="I1122" s="22">
        <v>2</v>
      </c>
      <c r="J1122" s="22">
        <v>1</v>
      </c>
      <c r="K1122" s="22">
        <v>1</v>
      </c>
      <c r="L1122" s="22" t="s">
        <v>4</v>
      </c>
      <c r="M1122" s="22">
        <v>2450</v>
      </c>
      <c r="N1122" s="22" t="s">
        <v>11</v>
      </c>
      <c r="O1122" s="22">
        <v>3</v>
      </c>
      <c r="P1122" s="22">
        <v>3</v>
      </c>
      <c r="Q1122" s="22">
        <v>3</v>
      </c>
      <c r="R1122" s="22">
        <f t="shared" si="22"/>
        <v>0</v>
      </c>
      <c r="S1122" s="22">
        <v>0</v>
      </c>
      <c r="T1122" s="22">
        <v>1</v>
      </c>
      <c r="U1122" s="22">
        <v>2</v>
      </c>
      <c r="V1122" s="22">
        <v>1</v>
      </c>
    </row>
    <row r="1123" spans="2:22" x14ac:dyDescent="0.25">
      <c r="B1123" s="22">
        <v>30</v>
      </c>
      <c r="C1123" s="22">
        <v>0</v>
      </c>
      <c r="D1123" s="22" t="s">
        <v>0</v>
      </c>
      <c r="E1123" s="22" t="s">
        <v>1</v>
      </c>
      <c r="F1123" s="22" t="s">
        <v>17</v>
      </c>
      <c r="G1123" s="22">
        <v>3</v>
      </c>
      <c r="H1123" s="22" t="s">
        <v>9</v>
      </c>
      <c r="I1123" s="22">
        <v>3</v>
      </c>
      <c r="J1123" s="22">
        <v>3</v>
      </c>
      <c r="K1123" s="22">
        <v>2</v>
      </c>
      <c r="L1123" s="22" t="s">
        <v>10</v>
      </c>
      <c r="M1123" s="22">
        <v>9250</v>
      </c>
      <c r="N1123" s="22" t="s">
        <v>11</v>
      </c>
      <c r="O1123" s="22">
        <v>9</v>
      </c>
      <c r="P1123" s="22">
        <v>3</v>
      </c>
      <c r="Q1123" s="22">
        <v>4</v>
      </c>
      <c r="R1123" s="22">
        <f t="shared" si="22"/>
        <v>5</v>
      </c>
      <c r="S1123" s="22">
        <v>2</v>
      </c>
      <c r="T1123" s="22">
        <v>1</v>
      </c>
      <c r="U1123" s="22">
        <v>3</v>
      </c>
      <c r="V1123" s="22">
        <v>29</v>
      </c>
    </row>
    <row r="1124" spans="2:22" x14ac:dyDescent="0.25">
      <c r="B1124" s="22">
        <v>35</v>
      </c>
      <c r="C1124" s="22">
        <v>1</v>
      </c>
      <c r="D1124" s="22" t="s">
        <v>0</v>
      </c>
      <c r="E1124" s="22" t="s">
        <v>7</v>
      </c>
      <c r="F1124" s="22" t="s">
        <v>2</v>
      </c>
      <c r="G1124" s="22">
        <v>1</v>
      </c>
      <c r="H1124" s="22" t="s">
        <v>3</v>
      </c>
      <c r="I1124" s="22">
        <v>3</v>
      </c>
      <c r="J1124" s="22">
        <v>1</v>
      </c>
      <c r="K1124" s="22">
        <v>1</v>
      </c>
      <c r="L1124" s="22" t="s">
        <v>15</v>
      </c>
      <c r="M1124" s="22">
        <v>2074</v>
      </c>
      <c r="N1124" s="22" t="s">
        <v>5</v>
      </c>
      <c r="O1124" s="22">
        <v>1</v>
      </c>
      <c r="P1124" s="22">
        <v>3</v>
      </c>
      <c r="Q1124" s="22">
        <v>1</v>
      </c>
      <c r="R1124" s="22">
        <f t="shared" si="22"/>
        <v>0</v>
      </c>
      <c r="S1124" s="22">
        <v>0</v>
      </c>
      <c r="T1124" s="22">
        <v>0</v>
      </c>
      <c r="U1124" s="22">
        <v>0</v>
      </c>
      <c r="V1124" s="22">
        <v>2</v>
      </c>
    </row>
    <row r="1125" spans="2:22" x14ac:dyDescent="0.25">
      <c r="B1125" s="22">
        <v>53</v>
      </c>
      <c r="C1125" s="22">
        <v>1</v>
      </c>
      <c r="D1125" s="22" t="s">
        <v>0</v>
      </c>
      <c r="E1125" s="22" t="s">
        <v>7</v>
      </c>
      <c r="F1125" s="22" t="s">
        <v>17</v>
      </c>
      <c r="G1125" s="22">
        <v>3</v>
      </c>
      <c r="H1125" s="22" t="s">
        <v>3</v>
      </c>
      <c r="I1125" s="22">
        <v>2</v>
      </c>
      <c r="J1125" s="22">
        <v>3</v>
      </c>
      <c r="K1125" s="22">
        <v>4</v>
      </c>
      <c r="L1125" s="22" t="s">
        <v>10</v>
      </c>
      <c r="M1125" s="22">
        <v>10169</v>
      </c>
      <c r="N1125" s="22" t="s">
        <v>11</v>
      </c>
      <c r="O1125" s="22">
        <v>34</v>
      </c>
      <c r="P1125" s="22">
        <v>3</v>
      </c>
      <c r="Q1125" s="22">
        <v>33</v>
      </c>
      <c r="R1125" s="22">
        <f t="shared" si="22"/>
        <v>1</v>
      </c>
      <c r="S1125" s="22">
        <v>7</v>
      </c>
      <c r="T1125" s="22">
        <v>1</v>
      </c>
      <c r="U1125" s="22">
        <v>9</v>
      </c>
      <c r="V1125" s="22">
        <v>2</v>
      </c>
    </row>
    <row r="1126" spans="2:22" x14ac:dyDescent="0.25">
      <c r="B1126" s="22">
        <v>38</v>
      </c>
      <c r="C1126" s="22">
        <v>1</v>
      </c>
      <c r="D1126" s="22" t="s">
        <v>0</v>
      </c>
      <c r="E1126" s="22" t="s">
        <v>7</v>
      </c>
      <c r="F1126" s="22" t="s">
        <v>8</v>
      </c>
      <c r="G1126" s="22">
        <v>3</v>
      </c>
      <c r="H1126" s="22" t="s">
        <v>9</v>
      </c>
      <c r="I1126" s="22">
        <v>3</v>
      </c>
      <c r="J1126" s="22">
        <v>2</v>
      </c>
      <c r="K1126" s="22">
        <v>2</v>
      </c>
      <c r="L1126" s="22" t="s">
        <v>10</v>
      </c>
      <c r="M1126" s="22">
        <v>4855</v>
      </c>
      <c r="N1126" s="22" t="s">
        <v>11</v>
      </c>
      <c r="O1126" s="22">
        <v>7</v>
      </c>
      <c r="P1126" s="22">
        <v>3</v>
      </c>
      <c r="Q1126" s="22">
        <v>5</v>
      </c>
      <c r="R1126" s="22">
        <f t="shared" si="22"/>
        <v>2</v>
      </c>
      <c r="S1126" s="22">
        <v>2</v>
      </c>
      <c r="T1126" s="22">
        <v>1</v>
      </c>
      <c r="U1126" s="22">
        <v>4</v>
      </c>
      <c r="V1126" s="22">
        <v>2</v>
      </c>
    </row>
    <row r="1127" spans="2:22" x14ac:dyDescent="0.25">
      <c r="B1127" s="22">
        <v>32</v>
      </c>
      <c r="C1127" s="22">
        <v>0</v>
      </c>
      <c r="D1127" s="22" t="s">
        <v>12</v>
      </c>
      <c r="E1127" s="22" t="s">
        <v>7</v>
      </c>
      <c r="F1127" s="22" t="s">
        <v>17</v>
      </c>
      <c r="G1127" s="22">
        <v>4</v>
      </c>
      <c r="H1127" s="22" t="s">
        <v>9</v>
      </c>
      <c r="I1127" s="22">
        <v>3</v>
      </c>
      <c r="J1127" s="22">
        <v>2</v>
      </c>
      <c r="K1127" s="22">
        <v>1</v>
      </c>
      <c r="L1127" s="22" t="s">
        <v>10</v>
      </c>
      <c r="M1127" s="22">
        <v>4087</v>
      </c>
      <c r="N1127" s="22" t="s">
        <v>11</v>
      </c>
      <c r="O1127" s="22">
        <v>9</v>
      </c>
      <c r="P1127" s="22">
        <v>2</v>
      </c>
      <c r="Q1127" s="22">
        <v>6</v>
      </c>
      <c r="R1127" s="22">
        <f t="shared" si="22"/>
        <v>3</v>
      </c>
      <c r="S1127" s="22">
        <v>5</v>
      </c>
      <c r="T1127" s="22">
        <v>1</v>
      </c>
      <c r="U1127" s="22">
        <v>2</v>
      </c>
      <c r="V1127" s="22">
        <v>1</v>
      </c>
    </row>
    <row r="1128" spans="2:22" x14ac:dyDescent="0.25">
      <c r="B1128" s="22">
        <v>48</v>
      </c>
      <c r="C1128" s="22">
        <v>0</v>
      </c>
      <c r="D1128" s="22" t="s">
        <v>0</v>
      </c>
      <c r="E1128" s="22" t="s">
        <v>7</v>
      </c>
      <c r="F1128" s="22" t="s">
        <v>20</v>
      </c>
      <c r="G1128" s="22">
        <v>3</v>
      </c>
      <c r="H1128" s="22" t="s">
        <v>3</v>
      </c>
      <c r="I1128" s="22">
        <v>3</v>
      </c>
      <c r="J1128" s="22">
        <v>1</v>
      </c>
      <c r="K1128" s="22">
        <v>1</v>
      </c>
      <c r="L1128" s="22" t="s">
        <v>10</v>
      </c>
      <c r="M1128" s="22">
        <v>2367</v>
      </c>
      <c r="N1128" s="22" t="s">
        <v>11</v>
      </c>
      <c r="O1128" s="22">
        <v>10</v>
      </c>
      <c r="P1128" s="22">
        <v>2</v>
      </c>
      <c r="Q1128" s="22">
        <v>8</v>
      </c>
      <c r="R1128" s="22">
        <f t="shared" si="22"/>
        <v>2</v>
      </c>
      <c r="S1128" s="22">
        <v>2</v>
      </c>
      <c r="T1128" s="22">
        <v>7</v>
      </c>
      <c r="U1128" s="22">
        <v>6</v>
      </c>
      <c r="V1128" s="22">
        <v>15</v>
      </c>
    </row>
    <row r="1129" spans="2:22" x14ac:dyDescent="0.25">
      <c r="B1129" s="22">
        <v>34</v>
      </c>
      <c r="C1129" s="22">
        <v>0</v>
      </c>
      <c r="D1129" s="22" t="s">
        <v>0</v>
      </c>
      <c r="E1129" s="22" t="s">
        <v>7</v>
      </c>
      <c r="F1129" s="22" t="s">
        <v>8</v>
      </c>
      <c r="G1129" s="22">
        <v>1</v>
      </c>
      <c r="H1129" s="22" t="s">
        <v>9</v>
      </c>
      <c r="I1129" s="22">
        <v>3</v>
      </c>
      <c r="J1129" s="22">
        <v>1</v>
      </c>
      <c r="K1129" s="22">
        <v>4</v>
      </c>
      <c r="L1129" s="22" t="s">
        <v>4</v>
      </c>
      <c r="M1129" s="22">
        <v>2972</v>
      </c>
      <c r="N1129" s="22" t="s">
        <v>11</v>
      </c>
      <c r="O1129" s="22">
        <v>1</v>
      </c>
      <c r="P1129" s="22">
        <v>1</v>
      </c>
      <c r="Q1129" s="22">
        <v>1</v>
      </c>
      <c r="R1129" s="22">
        <f t="shared" si="22"/>
        <v>0</v>
      </c>
      <c r="S1129" s="22">
        <v>0</v>
      </c>
      <c r="T1129" s="22">
        <v>0</v>
      </c>
      <c r="U1129" s="22">
        <v>0</v>
      </c>
      <c r="V1129" s="22">
        <v>7</v>
      </c>
    </row>
    <row r="1130" spans="2:22" x14ac:dyDescent="0.25">
      <c r="B1130" s="22">
        <v>55</v>
      </c>
      <c r="C1130" s="22">
        <v>0</v>
      </c>
      <c r="D1130" s="22" t="s">
        <v>0</v>
      </c>
      <c r="E1130" s="22" t="s">
        <v>1</v>
      </c>
      <c r="F1130" s="22" t="s">
        <v>14</v>
      </c>
      <c r="G1130" s="22">
        <v>3</v>
      </c>
      <c r="H1130" s="22" t="s">
        <v>9</v>
      </c>
      <c r="I1130" s="22">
        <v>2</v>
      </c>
      <c r="J1130" s="22">
        <v>5</v>
      </c>
      <c r="K1130" s="22">
        <v>4</v>
      </c>
      <c r="L1130" s="22" t="s">
        <v>10</v>
      </c>
      <c r="M1130" s="22">
        <v>19586</v>
      </c>
      <c r="N1130" s="22" t="s">
        <v>11</v>
      </c>
      <c r="O1130" s="22">
        <v>36</v>
      </c>
      <c r="P1130" s="22">
        <v>3</v>
      </c>
      <c r="Q1130" s="22">
        <v>36</v>
      </c>
      <c r="R1130" s="22">
        <f t="shared" si="22"/>
        <v>0</v>
      </c>
      <c r="S1130" s="22">
        <v>6</v>
      </c>
      <c r="T1130" s="22">
        <v>2</v>
      </c>
      <c r="U1130" s="22">
        <v>13</v>
      </c>
      <c r="V1130" s="22">
        <v>26</v>
      </c>
    </row>
    <row r="1131" spans="2:22" x14ac:dyDescent="0.25">
      <c r="B1131" s="22">
        <v>34</v>
      </c>
      <c r="C1131" s="22">
        <v>0</v>
      </c>
      <c r="D1131" s="22" t="s">
        <v>0</v>
      </c>
      <c r="E1131" s="22" t="s">
        <v>7</v>
      </c>
      <c r="F1131" s="22" t="s">
        <v>2</v>
      </c>
      <c r="G1131" s="22">
        <v>2</v>
      </c>
      <c r="H1131" s="22" t="s">
        <v>9</v>
      </c>
      <c r="I1131" s="22">
        <v>3</v>
      </c>
      <c r="J1131" s="22">
        <v>2</v>
      </c>
      <c r="K1131" s="22">
        <v>4</v>
      </c>
      <c r="L1131" s="22" t="s">
        <v>10</v>
      </c>
      <c r="M1131" s="22">
        <v>5484</v>
      </c>
      <c r="N1131" s="22" t="s">
        <v>11</v>
      </c>
      <c r="O1131" s="22">
        <v>9</v>
      </c>
      <c r="P1131" s="22">
        <v>2</v>
      </c>
      <c r="Q1131" s="22">
        <v>2</v>
      </c>
      <c r="R1131" s="22">
        <f t="shared" si="22"/>
        <v>7</v>
      </c>
      <c r="S1131" s="22">
        <v>2</v>
      </c>
      <c r="T1131" s="22">
        <v>2</v>
      </c>
      <c r="U1131" s="22">
        <v>1</v>
      </c>
      <c r="V1131" s="22">
        <v>1</v>
      </c>
    </row>
    <row r="1132" spans="2:22" x14ac:dyDescent="0.25">
      <c r="B1132" s="22">
        <v>26</v>
      </c>
      <c r="C1132" s="22">
        <v>0</v>
      </c>
      <c r="D1132" s="22" t="s">
        <v>0</v>
      </c>
      <c r="E1132" s="22" t="s">
        <v>7</v>
      </c>
      <c r="F1132" s="22" t="s">
        <v>2</v>
      </c>
      <c r="G1132" s="22">
        <v>1</v>
      </c>
      <c r="H1132" s="22" t="s">
        <v>3</v>
      </c>
      <c r="I1132" s="22">
        <v>3</v>
      </c>
      <c r="J1132" s="22">
        <v>1</v>
      </c>
      <c r="K1132" s="22">
        <v>4</v>
      </c>
      <c r="L1132" s="22" t="s">
        <v>10</v>
      </c>
      <c r="M1132" s="22">
        <v>2061</v>
      </c>
      <c r="N1132" s="22" t="s">
        <v>11</v>
      </c>
      <c r="O1132" s="22">
        <v>1</v>
      </c>
      <c r="P1132" s="22">
        <v>3</v>
      </c>
      <c r="Q1132" s="22">
        <v>1</v>
      </c>
      <c r="R1132" s="22">
        <f t="shared" si="22"/>
        <v>0</v>
      </c>
      <c r="S1132" s="22">
        <v>0</v>
      </c>
      <c r="T1132" s="22">
        <v>0</v>
      </c>
      <c r="U1132" s="22">
        <v>0</v>
      </c>
      <c r="V1132" s="22">
        <v>3</v>
      </c>
    </row>
    <row r="1133" spans="2:22" x14ac:dyDescent="0.25">
      <c r="B1133" s="22">
        <v>38</v>
      </c>
      <c r="C1133" s="22">
        <v>0</v>
      </c>
      <c r="D1133" s="22" t="s">
        <v>0</v>
      </c>
      <c r="E1133" s="22" t="s">
        <v>1</v>
      </c>
      <c r="F1133" s="22" t="s">
        <v>2</v>
      </c>
      <c r="G1133" s="22">
        <v>3</v>
      </c>
      <c r="H1133" s="22" t="s">
        <v>9</v>
      </c>
      <c r="I1133" s="22">
        <v>3</v>
      </c>
      <c r="J1133" s="22">
        <v>2</v>
      </c>
      <c r="K1133" s="22">
        <v>2</v>
      </c>
      <c r="L1133" s="22" t="s">
        <v>10</v>
      </c>
      <c r="M1133" s="22">
        <v>9924</v>
      </c>
      <c r="N1133" s="22" t="s">
        <v>11</v>
      </c>
      <c r="O1133" s="22">
        <v>10</v>
      </c>
      <c r="P1133" s="22">
        <v>3</v>
      </c>
      <c r="Q1133" s="22">
        <v>9</v>
      </c>
      <c r="R1133" s="22">
        <f t="shared" si="22"/>
        <v>1</v>
      </c>
      <c r="S1133" s="22">
        <v>8</v>
      </c>
      <c r="T1133" s="22">
        <v>7</v>
      </c>
      <c r="U1133" s="22">
        <v>7</v>
      </c>
      <c r="V1133" s="22">
        <v>14</v>
      </c>
    </row>
    <row r="1134" spans="2:22" x14ac:dyDescent="0.25">
      <c r="B1134" s="22">
        <v>38</v>
      </c>
      <c r="C1134" s="22">
        <v>0</v>
      </c>
      <c r="D1134" s="22" t="s">
        <v>0</v>
      </c>
      <c r="E1134" s="22" t="s">
        <v>1</v>
      </c>
      <c r="F1134" s="22" t="s">
        <v>2</v>
      </c>
      <c r="G1134" s="22">
        <v>2</v>
      </c>
      <c r="H1134" s="22" t="s">
        <v>3</v>
      </c>
      <c r="I1134" s="22">
        <v>3</v>
      </c>
      <c r="J1134" s="22">
        <v>2</v>
      </c>
      <c r="K1134" s="22">
        <v>2</v>
      </c>
      <c r="L1134" s="22" t="s">
        <v>4</v>
      </c>
      <c r="M1134" s="22">
        <v>4198</v>
      </c>
      <c r="N1134" s="22" t="s">
        <v>11</v>
      </c>
      <c r="O1134" s="22">
        <v>8</v>
      </c>
      <c r="P1134" s="22">
        <v>4</v>
      </c>
      <c r="Q1134" s="22">
        <v>3</v>
      </c>
      <c r="R1134" s="22">
        <f t="shared" si="22"/>
        <v>5</v>
      </c>
      <c r="S1134" s="22">
        <v>2</v>
      </c>
      <c r="T1134" s="22">
        <v>1</v>
      </c>
      <c r="U1134" s="22">
        <v>2</v>
      </c>
      <c r="V1134" s="22">
        <v>16</v>
      </c>
    </row>
    <row r="1135" spans="2:22" x14ac:dyDescent="0.25">
      <c r="B1135" s="22">
        <v>36</v>
      </c>
      <c r="C1135" s="22">
        <v>0</v>
      </c>
      <c r="D1135" s="22" t="s">
        <v>0</v>
      </c>
      <c r="E1135" s="22" t="s">
        <v>1</v>
      </c>
      <c r="F1135" s="22" t="s">
        <v>2</v>
      </c>
      <c r="G1135" s="22">
        <v>2</v>
      </c>
      <c r="H1135" s="22" t="s">
        <v>3</v>
      </c>
      <c r="I1135" s="22">
        <v>3</v>
      </c>
      <c r="J1135" s="22">
        <v>2</v>
      </c>
      <c r="K1135" s="22">
        <v>3</v>
      </c>
      <c r="L1135" s="22" t="s">
        <v>4</v>
      </c>
      <c r="M1135" s="22">
        <v>6815</v>
      </c>
      <c r="N1135" s="22" t="s">
        <v>11</v>
      </c>
      <c r="O1135" s="22">
        <v>15</v>
      </c>
      <c r="P1135" s="22">
        <v>3</v>
      </c>
      <c r="Q1135" s="22">
        <v>1</v>
      </c>
      <c r="R1135" s="22">
        <f t="shared" si="22"/>
        <v>14</v>
      </c>
      <c r="S1135" s="22">
        <v>0</v>
      </c>
      <c r="T1135" s="22">
        <v>0</v>
      </c>
      <c r="U1135" s="22">
        <v>0</v>
      </c>
      <c r="V1135" s="22">
        <v>1</v>
      </c>
    </row>
    <row r="1136" spans="2:22" x14ac:dyDescent="0.25">
      <c r="B1136" s="22">
        <v>29</v>
      </c>
      <c r="C1136" s="22">
        <v>0</v>
      </c>
      <c r="D1136" s="22" t="s">
        <v>0</v>
      </c>
      <c r="E1136" s="22" t="s">
        <v>7</v>
      </c>
      <c r="F1136" s="22" t="s">
        <v>8</v>
      </c>
      <c r="G1136" s="22">
        <v>2</v>
      </c>
      <c r="H1136" s="22" t="s">
        <v>9</v>
      </c>
      <c r="I1136" s="22">
        <v>3</v>
      </c>
      <c r="J1136" s="22">
        <v>1</v>
      </c>
      <c r="K1136" s="22">
        <v>1</v>
      </c>
      <c r="L1136" s="22" t="s">
        <v>4</v>
      </c>
      <c r="M1136" s="22">
        <v>4723</v>
      </c>
      <c r="N1136" s="22" t="s">
        <v>5</v>
      </c>
      <c r="O1136" s="22">
        <v>10</v>
      </c>
      <c r="P1136" s="22">
        <v>3</v>
      </c>
      <c r="Q1136" s="22">
        <v>10</v>
      </c>
      <c r="R1136" s="22">
        <f t="shared" si="22"/>
        <v>0</v>
      </c>
      <c r="S1136" s="22">
        <v>9</v>
      </c>
      <c r="T1136" s="22">
        <v>1</v>
      </c>
      <c r="U1136" s="22">
        <v>5</v>
      </c>
      <c r="V1136" s="22">
        <v>3</v>
      </c>
    </row>
    <row r="1137" spans="2:22" x14ac:dyDescent="0.25">
      <c r="B1137" s="22">
        <v>35</v>
      </c>
      <c r="C1137" s="22">
        <v>0</v>
      </c>
      <c r="D1137" s="22" t="s">
        <v>0</v>
      </c>
      <c r="E1137" s="22" t="s">
        <v>7</v>
      </c>
      <c r="F1137" s="22" t="s">
        <v>8</v>
      </c>
      <c r="G1137" s="22">
        <v>1</v>
      </c>
      <c r="H1137" s="22" t="s">
        <v>3</v>
      </c>
      <c r="I1137" s="22">
        <v>3</v>
      </c>
      <c r="J1137" s="22">
        <v>2</v>
      </c>
      <c r="K1137" s="22">
        <v>3</v>
      </c>
      <c r="L1137" s="22" t="s">
        <v>4</v>
      </c>
      <c r="M1137" s="22">
        <v>6142</v>
      </c>
      <c r="N1137" s="22" t="s">
        <v>5</v>
      </c>
      <c r="O1137" s="22">
        <v>10</v>
      </c>
      <c r="P1137" s="22">
        <v>3</v>
      </c>
      <c r="Q1137" s="22">
        <v>5</v>
      </c>
      <c r="R1137" s="22">
        <f t="shared" si="22"/>
        <v>5</v>
      </c>
      <c r="S1137" s="22">
        <v>2</v>
      </c>
      <c r="T1137" s="22">
        <v>0</v>
      </c>
      <c r="U1137" s="22">
        <v>4</v>
      </c>
      <c r="V1137" s="22">
        <v>10</v>
      </c>
    </row>
    <row r="1138" spans="2:22" x14ac:dyDescent="0.25">
      <c r="B1138" s="22">
        <v>39</v>
      </c>
      <c r="C1138" s="22">
        <v>0</v>
      </c>
      <c r="D1138" s="22" t="s">
        <v>0</v>
      </c>
      <c r="E1138" s="22" t="s">
        <v>1</v>
      </c>
      <c r="F1138" s="22" t="s">
        <v>8</v>
      </c>
      <c r="G1138" s="22">
        <v>4</v>
      </c>
      <c r="H1138" s="22" t="s">
        <v>9</v>
      </c>
      <c r="I1138" s="22">
        <v>4</v>
      </c>
      <c r="J1138" s="22">
        <v>3</v>
      </c>
      <c r="K1138" s="22">
        <v>3</v>
      </c>
      <c r="L1138" s="22" t="s">
        <v>10</v>
      </c>
      <c r="M1138" s="22">
        <v>8237</v>
      </c>
      <c r="N1138" s="22" t="s">
        <v>11</v>
      </c>
      <c r="O1138" s="22">
        <v>11</v>
      </c>
      <c r="P1138" s="22">
        <v>3</v>
      </c>
      <c r="Q1138" s="22">
        <v>7</v>
      </c>
      <c r="R1138" s="22">
        <f t="shared" si="22"/>
        <v>4</v>
      </c>
      <c r="S1138" s="22">
        <v>6</v>
      </c>
      <c r="T1138" s="22">
        <v>7</v>
      </c>
      <c r="U1138" s="22">
        <v>6</v>
      </c>
      <c r="V1138" s="22">
        <v>6</v>
      </c>
    </row>
    <row r="1139" spans="2:22" x14ac:dyDescent="0.25">
      <c r="B1139" s="22">
        <v>29</v>
      </c>
      <c r="C1139" s="22">
        <v>0</v>
      </c>
      <c r="D1139" s="22" t="s">
        <v>6</v>
      </c>
      <c r="E1139" s="22" t="s">
        <v>7</v>
      </c>
      <c r="F1139" s="22" t="s">
        <v>2</v>
      </c>
      <c r="G1139" s="22">
        <v>1</v>
      </c>
      <c r="H1139" s="22" t="s">
        <v>9</v>
      </c>
      <c r="I1139" s="22">
        <v>3</v>
      </c>
      <c r="J1139" s="22">
        <v>2</v>
      </c>
      <c r="K1139" s="22">
        <v>4</v>
      </c>
      <c r="L1139" s="22" t="s">
        <v>15</v>
      </c>
      <c r="M1139" s="22">
        <v>8853</v>
      </c>
      <c r="N1139" s="22" t="s">
        <v>11</v>
      </c>
      <c r="O1139" s="22">
        <v>6</v>
      </c>
      <c r="P1139" s="22">
        <v>4</v>
      </c>
      <c r="Q1139" s="22">
        <v>6</v>
      </c>
      <c r="R1139" s="22">
        <f t="shared" si="22"/>
        <v>0</v>
      </c>
      <c r="S1139" s="22">
        <v>4</v>
      </c>
      <c r="T1139" s="22">
        <v>1</v>
      </c>
      <c r="U1139" s="22">
        <v>3</v>
      </c>
      <c r="V1139" s="22">
        <v>2</v>
      </c>
    </row>
    <row r="1140" spans="2:22" x14ac:dyDescent="0.25">
      <c r="B1140" s="22">
        <v>50</v>
      </c>
      <c r="C1140" s="22">
        <v>0</v>
      </c>
      <c r="D1140" s="22" t="s">
        <v>0</v>
      </c>
      <c r="E1140" s="22" t="s">
        <v>1</v>
      </c>
      <c r="F1140" s="22" t="s">
        <v>14</v>
      </c>
      <c r="G1140" s="22">
        <v>3</v>
      </c>
      <c r="H1140" s="22" t="s">
        <v>9</v>
      </c>
      <c r="I1140" s="22">
        <v>3</v>
      </c>
      <c r="J1140" s="22">
        <v>5</v>
      </c>
      <c r="K1140" s="22">
        <v>3</v>
      </c>
      <c r="L1140" s="22" t="s">
        <v>10</v>
      </c>
      <c r="M1140" s="22">
        <v>19331</v>
      </c>
      <c r="N1140" s="22" t="s">
        <v>5</v>
      </c>
      <c r="O1140" s="22">
        <v>27</v>
      </c>
      <c r="P1140" s="22">
        <v>3</v>
      </c>
      <c r="Q1140" s="22">
        <v>1</v>
      </c>
      <c r="R1140" s="22">
        <f t="shared" si="22"/>
        <v>26</v>
      </c>
      <c r="S1140" s="22">
        <v>0</v>
      </c>
      <c r="T1140" s="22">
        <v>0</v>
      </c>
      <c r="U1140" s="22">
        <v>0</v>
      </c>
      <c r="V1140" s="22">
        <v>9</v>
      </c>
    </row>
    <row r="1141" spans="2:22" x14ac:dyDescent="0.25">
      <c r="B1141" s="22">
        <v>23</v>
      </c>
      <c r="C1141" s="22">
        <v>0</v>
      </c>
      <c r="D1141" s="22" t="s">
        <v>0</v>
      </c>
      <c r="E1141" s="22" t="s">
        <v>7</v>
      </c>
      <c r="F1141" s="22" t="s">
        <v>17</v>
      </c>
      <c r="G1141" s="22">
        <v>4</v>
      </c>
      <c r="H1141" s="22" t="s">
        <v>9</v>
      </c>
      <c r="I1141" s="22">
        <v>4</v>
      </c>
      <c r="J1141" s="22">
        <v>1</v>
      </c>
      <c r="K1141" s="22">
        <v>3</v>
      </c>
      <c r="L1141" s="22" t="s">
        <v>10</v>
      </c>
      <c r="M1141" s="22">
        <v>2073</v>
      </c>
      <c r="N1141" s="22" t="s">
        <v>11</v>
      </c>
      <c r="O1141" s="22">
        <v>4</v>
      </c>
      <c r="P1141" s="22">
        <v>3</v>
      </c>
      <c r="Q1141" s="22">
        <v>2</v>
      </c>
      <c r="R1141" s="22">
        <f t="shared" si="22"/>
        <v>2</v>
      </c>
      <c r="S1141" s="22">
        <v>2</v>
      </c>
      <c r="T1141" s="22">
        <v>2</v>
      </c>
      <c r="U1141" s="22">
        <v>2</v>
      </c>
      <c r="V1141" s="22">
        <v>10</v>
      </c>
    </row>
    <row r="1142" spans="2:22" x14ac:dyDescent="0.25">
      <c r="B1142" s="22">
        <v>36</v>
      </c>
      <c r="C1142" s="22">
        <v>0</v>
      </c>
      <c r="D1142" s="22" t="s">
        <v>6</v>
      </c>
      <c r="E1142" s="22" t="s">
        <v>7</v>
      </c>
      <c r="F1142" s="22" t="s">
        <v>2</v>
      </c>
      <c r="G1142" s="22">
        <v>1</v>
      </c>
      <c r="H1142" s="22" t="s">
        <v>9</v>
      </c>
      <c r="I1142" s="22">
        <v>4</v>
      </c>
      <c r="J1142" s="22">
        <v>2</v>
      </c>
      <c r="K1142" s="22">
        <v>1</v>
      </c>
      <c r="L1142" s="22" t="s">
        <v>10</v>
      </c>
      <c r="M1142" s="22">
        <v>5562</v>
      </c>
      <c r="N1142" s="22" t="s">
        <v>5</v>
      </c>
      <c r="O1142" s="22">
        <v>9</v>
      </c>
      <c r="P1142" s="22">
        <v>3</v>
      </c>
      <c r="Q1142" s="22">
        <v>3</v>
      </c>
      <c r="R1142" s="22">
        <f t="shared" si="22"/>
        <v>6</v>
      </c>
      <c r="S1142" s="22">
        <v>2</v>
      </c>
      <c r="T1142" s="22">
        <v>0</v>
      </c>
      <c r="U1142" s="22">
        <v>2</v>
      </c>
      <c r="V1142" s="22">
        <v>6</v>
      </c>
    </row>
    <row r="1143" spans="2:22" x14ac:dyDescent="0.25">
      <c r="B1143" s="22">
        <v>42</v>
      </c>
      <c r="C1143" s="22">
        <v>0</v>
      </c>
      <c r="D1143" s="22" t="s">
        <v>0</v>
      </c>
      <c r="E1143" s="22" t="s">
        <v>7</v>
      </c>
      <c r="F1143" s="22" t="s">
        <v>20</v>
      </c>
      <c r="G1143" s="22">
        <v>4</v>
      </c>
      <c r="H1143" s="22" t="s">
        <v>9</v>
      </c>
      <c r="I1143" s="22">
        <v>2</v>
      </c>
      <c r="J1143" s="22">
        <v>5</v>
      </c>
      <c r="K1143" s="22">
        <v>4</v>
      </c>
      <c r="L1143" s="22" t="s">
        <v>4</v>
      </c>
      <c r="M1143" s="22">
        <v>19613</v>
      </c>
      <c r="N1143" s="22" t="s">
        <v>11</v>
      </c>
      <c r="O1143" s="22">
        <v>24</v>
      </c>
      <c r="P1143" s="22">
        <v>3</v>
      </c>
      <c r="Q1143" s="22">
        <v>1</v>
      </c>
      <c r="R1143" s="22">
        <f t="shared" si="22"/>
        <v>23</v>
      </c>
      <c r="S1143" s="22">
        <v>0</v>
      </c>
      <c r="T1143" s="22">
        <v>0</v>
      </c>
      <c r="U1143" s="22">
        <v>1</v>
      </c>
      <c r="V1143" s="22">
        <v>9</v>
      </c>
    </row>
    <row r="1144" spans="2:22" x14ac:dyDescent="0.25">
      <c r="B1144" s="22">
        <v>35</v>
      </c>
      <c r="C1144" s="22">
        <v>0</v>
      </c>
      <c r="D1144" s="22" t="s">
        <v>0</v>
      </c>
      <c r="E1144" s="22" t="s">
        <v>7</v>
      </c>
      <c r="F1144" s="22" t="s">
        <v>2</v>
      </c>
      <c r="G1144" s="22">
        <v>2</v>
      </c>
      <c r="H1144" s="22" t="s">
        <v>9</v>
      </c>
      <c r="I1144" s="22">
        <v>4</v>
      </c>
      <c r="J1144" s="22">
        <v>2</v>
      </c>
      <c r="K1144" s="22">
        <v>3</v>
      </c>
      <c r="L1144" s="22" t="s">
        <v>10</v>
      </c>
      <c r="M1144" s="22">
        <v>3407</v>
      </c>
      <c r="N1144" s="22" t="s">
        <v>11</v>
      </c>
      <c r="O1144" s="22">
        <v>10</v>
      </c>
      <c r="P1144" s="22">
        <v>2</v>
      </c>
      <c r="Q1144" s="22">
        <v>10</v>
      </c>
      <c r="R1144" s="22">
        <f t="shared" si="22"/>
        <v>0</v>
      </c>
      <c r="S1144" s="22">
        <v>9</v>
      </c>
      <c r="T1144" s="22">
        <v>6</v>
      </c>
      <c r="U1144" s="22">
        <v>8</v>
      </c>
      <c r="V1144" s="22">
        <v>28</v>
      </c>
    </row>
    <row r="1145" spans="2:22" x14ac:dyDescent="0.25">
      <c r="B1145" s="22">
        <v>34</v>
      </c>
      <c r="C1145" s="22">
        <v>0</v>
      </c>
      <c r="D1145" s="22" t="s">
        <v>6</v>
      </c>
      <c r="E1145" s="22" t="s">
        <v>7</v>
      </c>
      <c r="F1145" s="22" t="s">
        <v>17</v>
      </c>
      <c r="G1145" s="22">
        <v>4</v>
      </c>
      <c r="H1145" s="22" t="s">
        <v>9</v>
      </c>
      <c r="I1145" s="22">
        <v>2</v>
      </c>
      <c r="J1145" s="22">
        <v>2</v>
      </c>
      <c r="K1145" s="22">
        <v>3</v>
      </c>
      <c r="L1145" s="22" t="s">
        <v>10</v>
      </c>
      <c r="M1145" s="22">
        <v>5063</v>
      </c>
      <c r="N1145" s="22" t="s">
        <v>11</v>
      </c>
      <c r="O1145" s="22">
        <v>8</v>
      </c>
      <c r="P1145" s="22">
        <v>2</v>
      </c>
      <c r="Q1145" s="22">
        <v>8</v>
      </c>
      <c r="R1145" s="22">
        <f t="shared" si="22"/>
        <v>0</v>
      </c>
      <c r="S1145" s="22">
        <v>2</v>
      </c>
      <c r="T1145" s="22">
        <v>7</v>
      </c>
      <c r="U1145" s="22">
        <v>7</v>
      </c>
      <c r="V1145" s="22">
        <v>10</v>
      </c>
    </row>
    <row r="1146" spans="2:22" x14ac:dyDescent="0.25">
      <c r="B1146" s="22">
        <v>40</v>
      </c>
      <c r="C1146" s="22">
        <v>0</v>
      </c>
      <c r="D1146" s="22" t="s">
        <v>0</v>
      </c>
      <c r="E1146" s="22" t="s">
        <v>1</v>
      </c>
      <c r="F1146" s="22" t="s">
        <v>2</v>
      </c>
      <c r="G1146" s="22">
        <v>4</v>
      </c>
      <c r="H1146" s="22" t="s">
        <v>3</v>
      </c>
      <c r="I1146" s="22">
        <v>3</v>
      </c>
      <c r="J1146" s="22">
        <v>2</v>
      </c>
      <c r="K1146" s="22">
        <v>1</v>
      </c>
      <c r="L1146" s="22" t="s">
        <v>10</v>
      </c>
      <c r="M1146" s="22">
        <v>4639</v>
      </c>
      <c r="N1146" s="22" t="s">
        <v>11</v>
      </c>
      <c r="O1146" s="22">
        <v>5</v>
      </c>
      <c r="P1146" s="22">
        <v>3</v>
      </c>
      <c r="Q1146" s="22">
        <v>5</v>
      </c>
      <c r="R1146" s="22">
        <f t="shared" si="22"/>
        <v>0</v>
      </c>
      <c r="S1146" s="22">
        <v>4</v>
      </c>
      <c r="T1146" s="22">
        <v>1</v>
      </c>
      <c r="U1146" s="22">
        <v>2</v>
      </c>
      <c r="V1146" s="22">
        <v>14</v>
      </c>
    </row>
    <row r="1147" spans="2:22" x14ac:dyDescent="0.25">
      <c r="B1147" s="22">
        <v>43</v>
      </c>
      <c r="C1147" s="22">
        <v>0</v>
      </c>
      <c r="D1147" s="22" t="s">
        <v>0</v>
      </c>
      <c r="E1147" s="22" t="s">
        <v>7</v>
      </c>
      <c r="F1147" s="22" t="s">
        <v>17</v>
      </c>
      <c r="G1147" s="22">
        <v>4</v>
      </c>
      <c r="H1147" s="22" t="s">
        <v>9</v>
      </c>
      <c r="I1147" s="22">
        <v>4</v>
      </c>
      <c r="J1147" s="22">
        <v>1</v>
      </c>
      <c r="K1147" s="22">
        <v>2</v>
      </c>
      <c r="L1147" s="22" t="s">
        <v>15</v>
      </c>
      <c r="M1147" s="22">
        <v>4876</v>
      </c>
      <c r="N1147" s="22" t="s">
        <v>11</v>
      </c>
      <c r="O1147" s="22">
        <v>8</v>
      </c>
      <c r="P1147" s="22">
        <v>3</v>
      </c>
      <c r="Q1147" s="22">
        <v>6</v>
      </c>
      <c r="R1147" s="22">
        <f t="shared" si="22"/>
        <v>2</v>
      </c>
      <c r="S1147" s="22">
        <v>4</v>
      </c>
      <c r="T1147" s="22">
        <v>0</v>
      </c>
      <c r="U1147" s="22">
        <v>2</v>
      </c>
      <c r="V1147" s="22">
        <v>27</v>
      </c>
    </row>
    <row r="1148" spans="2:22" x14ac:dyDescent="0.25">
      <c r="B1148" s="22">
        <v>35</v>
      </c>
      <c r="C1148" s="22">
        <v>0</v>
      </c>
      <c r="D1148" s="22" t="s">
        <v>0</v>
      </c>
      <c r="E1148" s="22" t="s">
        <v>7</v>
      </c>
      <c r="F1148" s="22" t="s">
        <v>2</v>
      </c>
      <c r="G1148" s="22">
        <v>3</v>
      </c>
      <c r="H1148" s="22" t="s">
        <v>9</v>
      </c>
      <c r="I1148" s="22">
        <v>2</v>
      </c>
      <c r="J1148" s="22">
        <v>1</v>
      </c>
      <c r="K1148" s="22">
        <v>4</v>
      </c>
      <c r="L1148" s="22" t="s">
        <v>10</v>
      </c>
      <c r="M1148" s="22">
        <v>2690</v>
      </c>
      <c r="N1148" s="22" t="s">
        <v>11</v>
      </c>
      <c r="O1148" s="22">
        <v>1</v>
      </c>
      <c r="P1148" s="22">
        <v>2</v>
      </c>
      <c r="Q1148" s="22">
        <v>1</v>
      </c>
      <c r="R1148" s="22">
        <f t="shared" si="22"/>
        <v>0</v>
      </c>
      <c r="S1148" s="22">
        <v>0</v>
      </c>
      <c r="T1148" s="22">
        <v>0</v>
      </c>
      <c r="U1148" s="22">
        <v>1</v>
      </c>
      <c r="V1148" s="22">
        <v>7</v>
      </c>
    </row>
    <row r="1149" spans="2:22" x14ac:dyDescent="0.25">
      <c r="B1149" s="22">
        <v>46</v>
      </c>
      <c r="C1149" s="22">
        <v>0</v>
      </c>
      <c r="D1149" s="22" t="s">
        <v>0</v>
      </c>
      <c r="E1149" s="22" t="s">
        <v>1</v>
      </c>
      <c r="F1149" s="22" t="s">
        <v>2</v>
      </c>
      <c r="G1149" s="22">
        <v>4</v>
      </c>
      <c r="H1149" s="22" t="s">
        <v>9</v>
      </c>
      <c r="I1149" s="22">
        <v>4</v>
      </c>
      <c r="J1149" s="22">
        <v>4</v>
      </c>
      <c r="K1149" s="22">
        <v>1</v>
      </c>
      <c r="L1149" s="22" t="s">
        <v>4</v>
      </c>
      <c r="M1149" s="22">
        <v>17567</v>
      </c>
      <c r="N1149" s="22" t="s">
        <v>11</v>
      </c>
      <c r="O1149" s="22">
        <v>27</v>
      </c>
      <c r="P1149" s="22">
        <v>1</v>
      </c>
      <c r="Q1149" s="22">
        <v>26</v>
      </c>
      <c r="R1149" s="22">
        <f t="shared" si="22"/>
        <v>1</v>
      </c>
      <c r="S1149" s="22">
        <v>0</v>
      </c>
      <c r="T1149" s="22">
        <v>0</v>
      </c>
      <c r="U1149" s="22">
        <v>12</v>
      </c>
      <c r="V1149" s="22">
        <v>1</v>
      </c>
    </row>
    <row r="1150" spans="2:22" x14ac:dyDescent="0.25">
      <c r="B1150" s="22">
        <v>28</v>
      </c>
      <c r="C1150" s="22">
        <v>1</v>
      </c>
      <c r="D1150" s="22" t="s">
        <v>0</v>
      </c>
      <c r="E1150" s="22" t="s">
        <v>7</v>
      </c>
      <c r="F1150" s="22" t="s">
        <v>8</v>
      </c>
      <c r="G1150" s="22">
        <v>3</v>
      </c>
      <c r="H1150" s="22" t="s">
        <v>9</v>
      </c>
      <c r="I1150" s="22">
        <v>3</v>
      </c>
      <c r="J1150" s="22">
        <v>1</v>
      </c>
      <c r="K1150" s="22">
        <v>2</v>
      </c>
      <c r="L1150" s="22" t="s">
        <v>10</v>
      </c>
      <c r="M1150" s="22">
        <v>2408</v>
      </c>
      <c r="N1150" s="22" t="s">
        <v>5</v>
      </c>
      <c r="O1150" s="22">
        <v>1</v>
      </c>
      <c r="P1150" s="22">
        <v>3</v>
      </c>
      <c r="Q1150" s="22">
        <v>1</v>
      </c>
      <c r="R1150" s="22">
        <f t="shared" si="22"/>
        <v>0</v>
      </c>
      <c r="S1150" s="22">
        <v>1</v>
      </c>
      <c r="T1150" s="22">
        <v>0</v>
      </c>
      <c r="U1150" s="22">
        <v>0</v>
      </c>
      <c r="V1150" s="22">
        <v>24</v>
      </c>
    </row>
    <row r="1151" spans="2:22" x14ac:dyDescent="0.25">
      <c r="B1151" s="22">
        <v>22</v>
      </c>
      <c r="C1151" s="22">
        <v>0</v>
      </c>
      <c r="D1151" s="22" t="s">
        <v>12</v>
      </c>
      <c r="E1151" s="22" t="s">
        <v>7</v>
      </c>
      <c r="F1151" s="22" t="s">
        <v>20</v>
      </c>
      <c r="G1151" s="22">
        <v>2</v>
      </c>
      <c r="H1151" s="22" t="s">
        <v>3</v>
      </c>
      <c r="I1151" s="22">
        <v>2</v>
      </c>
      <c r="J1151" s="22">
        <v>1</v>
      </c>
      <c r="K1151" s="22">
        <v>3</v>
      </c>
      <c r="L1151" s="22" t="s">
        <v>10</v>
      </c>
      <c r="M1151" s="22">
        <v>2814</v>
      </c>
      <c r="N1151" s="22" t="s">
        <v>5</v>
      </c>
      <c r="O1151" s="22">
        <v>4</v>
      </c>
      <c r="P1151" s="22">
        <v>2</v>
      </c>
      <c r="Q1151" s="22">
        <v>4</v>
      </c>
      <c r="R1151" s="22">
        <f t="shared" si="22"/>
        <v>0</v>
      </c>
      <c r="S1151" s="22">
        <v>2</v>
      </c>
      <c r="T1151" s="22">
        <v>1</v>
      </c>
      <c r="U1151" s="22">
        <v>3</v>
      </c>
      <c r="V1151" s="22">
        <v>26</v>
      </c>
    </row>
    <row r="1152" spans="2:22" x14ac:dyDescent="0.25">
      <c r="B1152" s="22">
        <v>50</v>
      </c>
      <c r="C1152" s="22">
        <v>0</v>
      </c>
      <c r="D1152" s="22" t="s">
        <v>6</v>
      </c>
      <c r="E1152" s="22" t="s">
        <v>7</v>
      </c>
      <c r="F1152" s="22" t="s">
        <v>8</v>
      </c>
      <c r="G1152" s="22">
        <v>2</v>
      </c>
      <c r="H1152" s="22" t="s">
        <v>9</v>
      </c>
      <c r="I1152" s="22">
        <v>3</v>
      </c>
      <c r="J1152" s="22">
        <v>4</v>
      </c>
      <c r="K1152" s="22">
        <v>3</v>
      </c>
      <c r="L1152" s="22" t="s">
        <v>10</v>
      </c>
      <c r="M1152" s="22">
        <v>11245</v>
      </c>
      <c r="N1152" s="22" t="s">
        <v>5</v>
      </c>
      <c r="O1152" s="22">
        <v>32</v>
      </c>
      <c r="P1152" s="22">
        <v>3</v>
      </c>
      <c r="Q1152" s="22">
        <v>30</v>
      </c>
      <c r="R1152" s="22">
        <f t="shared" si="22"/>
        <v>2</v>
      </c>
      <c r="S1152" s="22">
        <v>8</v>
      </c>
      <c r="T1152" s="22">
        <v>12</v>
      </c>
      <c r="U1152" s="22">
        <v>13</v>
      </c>
      <c r="V1152" s="22">
        <v>20</v>
      </c>
    </row>
    <row r="1153" spans="2:22" x14ac:dyDescent="0.25">
      <c r="B1153" s="22">
        <v>32</v>
      </c>
      <c r="C1153" s="22">
        <v>0</v>
      </c>
      <c r="D1153" s="22" t="s">
        <v>0</v>
      </c>
      <c r="E1153" s="22" t="s">
        <v>7</v>
      </c>
      <c r="F1153" s="22" t="s">
        <v>20</v>
      </c>
      <c r="G1153" s="22">
        <v>2</v>
      </c>
      <c r="H1153" s="22" t="s">
        <v>3</v>
      </c>
      <c r="I1153" s="22">
        <v>4</v>
      </c>
      <c r="J1153" s="22">
        <v>1</v>
      </c>
      <c r="K1153" s="22">
        <v>4</v>
      </c>
      <c r="L1153" s="22" t="s">
        <v>10</v>
      </c>
      <c r="M1153" s="22">
        <v>3312</v>
      </c>
      <c r="N1153" s="22" t="s">
        <v>11</v>
      </c>
      <c r="O1153" s="22">
        <v>6</v>
      </c>
      <c r="P1153" s="22">
        <v>3</v>
      </c>
      <c r="Q1153" s="22">
        <v>3</v>
      </c>
      <c r="R1153" s="22">
        <f t="shared" si="22"/>
        <v>3</v>
      </c>
      <c r="S1153" s="22">
        <v>2</v>
      </c>
      <c r="T1153" s="22">
        <v>0</v>
      </c>
      <c r="U1153" s="22">
        <v>2</v>
      </c>
      <c r="V1153" s="22">
        <v>5</v>
      </c>
    </row>
    <row r="1154" spans="2:22" x14ac:dyDescent="0.25">
      <c r="B1154" s="22">
        <v>44</v>
      </c>
      <c r="C1154" s="22">
        <v>0</v>
      </c>
      <c r="D1154" s="22" t="s">
        <v>0</v>
      </c>
      <c r="E1154" s="22" t="s">
        <v>7</v>
      </c>
      <c r="F1154" s="22" t="s">
        <v>8</v>
      </c>
      <c r="G1154" s="22">
        <v>2</v>
      </c>
      <c r="H1154" s="22" t="s">
        <v>3</v>
      </c>
      <c r="I1154" s="22">
        <v>3</v>
      </c>
      <c r="J1154" s="22">
        <v>5</v>
      </c>
      <c r="K1154" s="22">
        <v>4</v>
      </c>
      <c r="L1154" s="22" t="s">
        <v>15</v>
      </c>
      <c r="M1154" s="22">
        <v>19049</v>
      </c>
      <c r="N1154" s="22" t="s">
        <v>5</v>
      </c>
      <c r="O1154" s="22">
        <v>23</v>
      </c>
      <c r="P1154" s="22">
        <v>2</v>
      </c>
      <c r="Q1154" s="22">
        <v>22</v>
      </c>
      <c r="R1154" s="22">
        <f t="shared" si="22"/>
        <v>1</v>
      </c>
      <c r="S1154" s="22">
        <v>7</v>
      </c>
      <c r="T1154" s="22">
        <v>1</v>
      </c>
      <c r="U1154" s="22">
        <v>10</v>
      </c>
      <c r="V1154" s="22">
        <v>7</v>
      </c>
    </row>
    <row r="1155" spans="2:22" x14ac:dyDescent="0.25">
      <c r="B1155" s="22">
        <v>30</v>
      </c>
      <c r="C1155" s="22">
        <v>0</v>
      </c>
      <c r="D1155" s="22" t="s">
        <v>0</v>
      </c>
      <c r="E1155" s="22" t="s">
        <v>7</v>
      </c>
      <c r="F1155" s="22" t="s">
        <v>8</v>
      </c>
      <c r="G1155" s="22">
        <v>2</v>
      </c>
      <c r="H1155" s="22" t="s">
        <v>9</v>
      </c>
      <c r="I1155" s="22">
        <v>2</v>
      </c>
      <c r="J1155" s="22">
        <v>1</v>
      </c>
      <c r="K1155" s="22">
        <v>2</v>
      </c>
      <c r="L1155" s="22" t="s">
        <v>10</v>
      </c>
      <c r="M1155" s="22">
        <v>2141</v>
      </c>
      <c r="N1155" s="22" t="s">
        <v>11</v>
      </c>
      <c r="O1155" s="22">
        <v>6</v>
      </c>
      <c r="P1155" s="22">
        <v>2</v>
      </c>
      <c r="Q1155" s="22">
        <v>6</v>
      </c>
      <c r="R1155" s="22">
        <f t="shared" si="22"/>
        <v>0</v>
      </c>
      <c r="S1155" s="22">
        <v>4</v>
      </c>
      <c r="T1155" s="22">
        <v>1</v>
      </c>
      <c r="U1155" s="22">
        <v>1</v>
      </c>
      <c r="V1155" s="22">
        <v>7</v>
      </c>
    </row>
    <row r="1156" spans="2:22" x14ac:dyDescent="0.25">
      <c r="B1156" s="22">
        <v>45</v>
      </c>
      <c r="C1156" s="22">
        <v>0</v>
      </c>
      <c r="D1156" s="22" t="s">
        <v>0</v>
      </c>
      <c r="E1156" s="22" t="s">
        <v>7</v>
      </c>
      <c r="F1156" s="22" t="s">
        <v>8</v>
      </c>
      <c r="G1156" s="22">
        <v>3</v>
      </c>
      <c r="H1156" s="22" t="s">
        <v>3</v>
      </c>
      <c r="I1156" s="22">
        <v>1</v>
      </c>
      <c r="J1156" s="22">
        <v>2</v>
      </c>
      <c r="K1156" s="22">
        <v>1</v>
      </c>
      <c r="L1156" s="22" t="s">
        <v>4</v>
      </c>
      <c r="M1156" s="22">
        <v>5769</v>
      </c>
      <c r="N1156" s="22" t="s">
        <v>5</v>
      </c>
      <c r="O1156" s="22">
        <v>10</v>
      </c>
      <c r="P1156" s="22">
        <v>3</v>
      </c>
      <c r="Q1156" s="22">
        <v>10</v>
      </c>
      <c r="R1156" s="22">
        <f t="shared" si="22"/>
        <v>0</v>
      </c>
      <c r="S1156" s="22">
        <v>7</v>
      </c>
      <c r="T1156" s="22">
        <v>1</v>
      </c>
      <c r="U1156" s="22">
        <v>4</v>
      </c>
      <c r="V1156" s="22">
        <v>5</v>
      </c>
    </row>
    <row r="1157" spans="2:22" x14ac:dyDescent="0.25">
      <c r="B1157" s="22">
        <v>45</v>
      </c>
      <c r="C1157" s="22">
        <v>0</v>
      </c>
      <c r="D1157" s="22" t="s">
        <v>12</v>
      </c>
      <c r="E1157" s="22" t="s">
        <v>1</v>
      </c>
      <c r="F1157" s="22" t="s">
        <v>14</v>
      </c>
      <c r="G1157" s="22">
        <v>1</v>
      </c>
      <c r="H1157" s="22" t="s">
        <v>9</v>
      </c>
      <c r="I1157" s="22">
        <v>2</v>
      </c>
      <c r="J1157" s="22">
        <v>2</v>
      </c>
      <c r="K1157" s="22">
        <v>1</v>
      </c>
      <c r="L1157" s="22" t="s">
        <v>10</v>
      </c>
      <c r="M1157" s="22">
        <v>4385</v>
      </c>
      <c r="N1157" s="22" t="s">
        <v>11</v>
      </c>
      <c r="O1157" s="22">
        <v>10</v>
      </c>
      <c r="P1157" s="22">
        <v>3</v>
      </c>
      <c r="Q1157" s="22">
        <v>10</v>
      </c>
      <c r="R1157" s="22">
        <f t="shared" si="22"/>
        <v>0</v>
      </c>
      <c r="S1157" s="22">
        <v>7</v>
      </c>
      <c r="T1157" s="22">
        <v>4</v>
      </c>
      <c r="U1157" s="22">
        <v>5</v>
      </c>
      <c r="V1157" s="22">
        <v>26</v>
      </c>
    </row>
    <row r="1158" spans="2:22" x14ac:dyDescent="0.25">
      <c r="B1158" s="22">
        <v>31</v>
      </c>
      <c r="C1158" s="22">
        <v>0</v>
      </c>
      <c r="D1158" s="22" t="s">
        <v>6</v>
      </c>
      <c r="E1158" s="22" t="s">
        <v>1</v>
      </c>
      <c r="F1158" s="22" t="s">
        <v>20</v>
      </c>
      <c r="G1158" s="22">
        <v>4</v>
      </c>
      <c r="H1158" s="22" t="s">
        <v>9</v>
      </c>
      <c r="I1158" s="22">
        <v>3</v>
      </c>
      <c r="J1158" s="22">
        <v>2</v>
      </c>
      <c r="K1158" s="22">
        <v>1</v>
      </c>
      <c r="L1158" s="22" t="s">
        <v>4</v>
      </c>
      <c r="M1158" s="22">
        <v>5332</v>
      </c>
      <c r="N1158" s="22" t="s">
        <v>11</v>
      </c>
      <c r="O1158" s="22">
        <v>10</v>
      </c>
      <c r="P1158" s="22">
        <v>3</v>
      </c>
      <c r="Q1158" s="22">
        <v>5</v>
      </c>
      <c r="R1158" s="22">
        <f t="shared" si="22"/>
        <v>5</v>
      </c>
      <c r="S1158" s="22">
        <v>2</v>
      </c>
      <c r="T1158" s="22">
        <v>0</v>
      </c>
      <c r="U1158" s="22">
        <v>3</v>
      </c>
      <c r="V1158" s="22">
        <v>2</v>
      </c>
    </row>
    <row r="1159" spans="2:22" x14ac:dyDescent="0.25">
      <c r="B1159" s="22">
        <v>36</v>
      </c>
      <c r="C1159" s="22">
        <v>0</v>
      </c>
      <c r="D1159" s="22" t="s">
        <v>0</v>
      </c>
      <c r="E1159" s="22" t="s">
        <v>7</v>
      </c>
      <c r="F1159" s="22" t="s">
        <v>2</v>
      </c>
      <c r="G1159" s="22">
        <v>3</v>
      </c>
      <c r="H1159" s="22" t="s">
        <v>3</v>
      </c>
      <c r="I1159" s="22">
        <v>3</v>
      </c>
      <c r="J1159" s="22">
        <v>2</v>
      </c>
      <c r="K1159" s="22">
        <v>3</v>
      </c>
      <c r="L1159" s="22" t="s">
        <v>10</v>
      </c>
      <c r="M1159" s="22">
        <v>4663</v>
      </c>
      <c r="N1159" s="22" t="s">
        <v>5</v>
      </c>
      <c r="O1159" s="22">
        <v>7</v>
      </c>
      <c r="P1159" s="22">
        <v>3</v>
      </c>
      <c r="Q1159" s="22">
        <v>3</v>
      </c>
      <c r="R1159" s="22">
        <f t="shared" si="22"/>
        <v>4</v>
      </c>
      <c r="S1159" s="22">
        <v>2</v>
      </c>
      <c r="T1159" s="22">
        <v>1</v>
      </c>
      <c r="U1159" s="22">
        <v>1</v>
      </c>
      <c r="V1159" s="22">
        <v>12</v>
      </c>
    </row>
    <row r="1160" spans="2:22" x14ac:dyDescent="0.25">
      <c r="B1160" s="22">
        <v>34</v>
      </c>
      <c r="C1160" s="22">
        <v>0</v>
      </c>
      <c r="D1160" s="22" t="s">
        <v>6</v>
      </c>
      <c r="E1160" s="22" t="s">
        <v>7</v>
      </c>
      <c r="F1160" s="22" t="s">
        <v>2</v>
      </c>
      <c r="G1160" s="22">
        <v>3</v>
      </c>
      <c r="H1160" s="22" t="s">
        <v>9</v>
      </c>
      <c r="I1160" s="22">
        <v>4</v>
      </c>
      <c r="J1160" s="22">
        <v>2</v>
      </c>
      <c r="K1160" s="22">
        <v>4</v>
      </c>
      <c r="L1160" s="22" t="s">
        <v>15</v>
      </c>
      <c r="M1160" s="22">
        <v>4724</v>
      </c>
      <c r="N1160" s="22" t="s">
        <v>11</v>
      </c>
      <c r="O1160" s="22">
        <v>9</v>
      </c>
      <c r="P1160" s="22">
        <v>3</v>
      </c>
      <c r="Q1160" s="22">
        <v>9</v>
      </c>
      <c r="R1160" s="22">
        <f t="shared" si="22"/>
        <v>0</v>
      </c>
      <c r="S1160" s="22">
        <v>7</v>
      </c>
      <c r="T1160" s="22">
        <v>7</v>
      </c>
      <c r="U1160" s="22">
        <v>2</v>
      </c>
      <c r="V1160" s="22">
        <v>10</v>
      </c>
    </row>
    <row r="1161" spans="2:22" x14ac:dyDescent="0.25">
      <c r="B1161" s="22">
        <v>49</v>
      </c>
      <c r="C1161" s="22">
        <v>0</v>
      </c>
      <c r="D1161" s="22" t="s">
        <v>0</v>
      </c>
      <c r="E1161" s="22" t="s">
        <v>7</v>
      </c>
      <c r="F1161" s="22" t="s">
        <v>2</v>
      </c>
      <c r="G1161" s="22">
        <v>3</v>
      </c>
      <c r="H1161" s="22" t="s">
        <v>3</v>
      </c>
      <c r="I1161" s="22">
        <v>3</v>
      </c>
      <c r="J1161" s="22">
        <v>1</v>
      </c>
      <c r="K1161" s="22">
        <v>1</v>
      </c>
      <c r="L1161" s="22" t="s">
        <v>10</v>
      </c>
      <c r="M1161" s="22">
        <v>3211</v>
      </c>
      <c r="N1161" s="22" t="s">
        <v>11</v>
      </c>
      <c r="O1161" s="22">
        <v>10</v>
      </c>
      <c r="P1161" s="22">
        <v>2</v>
      </c>
      <c r="Q1161" s="22">
        <v>9</v>
      </c>
      <c r="R1161" s="22">
        <f t="shared" si="22"/>
        <v>1</v>
      </c>
      <c r="S1161" s="22">
        <v>6</v>
      </c>
      <c r="T1161" s="22">
        <v>1</v>
      </c>
      <c r="U1161" s="22">
        <v>4</v>
      </c>
      <c r="V1161" s="22">
        <v>25</v>
      </c>
    </row>
    <row r="1162" spans="2:22" x14ac:dyDescent="0.25">
      <c r="B1162" s="22">
        <v>39</v>
      </c>
      <c r="C1162" s="22">
        <v>0</v>
      </c>
      <c r="D1162" s="22" t="s">
        <v>0</v>
      </c>
      <c r="E1162" s="22" t="s">
        <v>7</v>
      </c>
      <c r="F1162" s="22" t="s">
        <v>8</v>
      </c>
      <c r="G1162" s="22">
        <v>2</v>
      </c>
      <c r="H1162" s="22" t="s">
        <v>9</v>
      </c>
      <c r="I1162" s="22">
        <v>3</v>
      </c>
      <c r="J1162" s="22">
        <v>2</v>
      </c>
      <c r="K1162" s="22">
        <v>1</v>
      </c>
      <c r="L1162" s="22" t="s">
        <v>10</v>
      </c>
      <c r="M1162" s="22">
        <v>5377</v>
      </c>
      <c r="N1162" s="22" t="s">
        <v>11</v>
      </c>
      <c r="O1162" s="22">
        <v>10</v>
      </c>
      <c r="P1162" s="22">
        <v>3</v>
      </c>
      <c r="Q1162" s="22">
        <v>7</v>
      </c>
      <c r="R1162" s="22">
        <f t="shared" si="22"/>
        <v>3</v>
      </c>
      <c r="S1162" s="22">
        <v>7</v>
      </c>
      <c r="T1162" s="22">
        <v>7</v>
      </c>
      <c r="U1162" s="22">
        <v>7</v>
      </c>
      <c r="V1162" s="22">
        <v>10</v>
      </c>
    </row>
    <row r="1163" spans="2:22" x14ac:dyDescent="0.25">
      <c r="B1163" s="22">
        <v>27</v>
      </c>
      <c r="C1163" s="22">
        <v>0</v>
      </c>
      <c r="D1163" s="22" t="s">
        <v>0</v>
      </c>
      <c r="E1163" s="22" t="s">
        <v>7</v>
      </c>
      <c r="F1163" s="22" t="s">
        <v>20</v>
      </c>
      <c r="G1163" s="22">
        <v>4</v>
      </c>
      <c r="H1163" s="22" t="s">
        <v>9</v>
      </c>
      <c r="I1163" s="22">
        <v>2</v>
      </c>
      <c r="J1163" s="22">
        <v>1</v>
      </c>
      <c r="K1163" s="22">
        <v>1</v>
      </c>
      <c r="L1163" s="22" t="s">
        <v>15</v>
      </c>
      <c r="M1163" s="22">
        <v>4066</v>
      </c>
      <c r="N1163" s="22" t="s">
        <v>11</v>
      </c>
      <c r="O1163" s="22">
        <v>7</v>
      </c>
      <c r="P1163" s="22">
        <v>3</v>
      </c>
      <c r="Q1163" s="22">
        <v>7</v>
      </c>
      <c r="R1163" s="22">
        <f t="shared" si="22"/>
        <v>0</v>
      </c>
      <c r="S1163" s="22">
        <v>7</v>
      </c>
      <c r="T1163" s="22">
        <v>0</v>
      </c>
      <c r="U1163" s="22">
        <v>7</v>
      </c>
      <c r="V1163" s="22">
        <v>19</v>
      </c>
    </row>
    <row r="1164" spans="2:22" x14ac:dyDescent="0.25">
      <c r="B1164" s="22">
        <v>35</v>
      </c>
      <c r="C1164" s="22">
        <v>0</v>
      </c>
      <c r="D1164" s="22" t="s">
        <v>0</v>
      </c>
      <c r="E1164" s="22" t="s">
        <v>7</v>
      </c>
      <c r="F1164" s="22" t="s">
        <v>2</v>
      </c>
      <c r="G1164" s="22">
        <v>2</v>
      </c>
      <c r="H1164" s="22" t="s">
        <v>9</v>
      </c>
      <c r="I1164" s="22">
        <v>4</v>
      </c>
      <c r="J1164" s="22">
        <v>2</v>
      </c>
      <c r="K1164" s="22">
        <v>1</v>
      </c>
      <c r="L1164" s="22" t="s">
        <v>10</v>
      </c>
      <c r="M1164" s="22">
        <v>5208</v>
      </c>
      <c r="N1164" s="22" t="s">
        <v>11</v>
      </c>
      <c r="O1164" s="22">
        <v>16</v>
      </c>
      <c r="P1164" s="22">
        <v>3</v>
      </c>
      <c r="Q1164" s="22">
        <v>16</v>
      </c>
      <c r="R1164" s="22">
        <f t="shared" si="22"/>
        <v>0</v>
      </c>
      <c r="S1164" s="22">
        <v>15</v>
      </c>
      <c r="T1164" s="22">
        <v>1</v>
      </c>
      <c r="U1164" s="22">
        <v>10</v>
      </c>
      <c r="V1164" s="22">
        <v>18</v>
      </c>
    </row>
    <row r="1165" spans="2:22" x14ac:dyDescent="0.25">
      <c r="B1165" s="22">
        <v>28</v>
      </c>
      <c r="C1165" s="22">
        <v>0</v>
      </c>
      <c r="D1165" s="22" t="s">
        <v>0</v>
      </c>
      <c r="E1165" s="22" t="s">
        <v>7</v>
      </c>
      <c r="F1165" s="22" t="s">
        <v>8</v>
      </c>
      <c r="G1165" s="22">
        <v>2</v>
      </c>
      <c r="H1165" s="22" t="s">
        <v>3</v>
      </c>
      <c r="I1165" s="22">
        <v>1</v>
      </c>
      <c r="J1165" s="22">
        <v>2</v>
      </c>
      <c r="K1165" s="22">
        <v>1</v>
      </c>
      <c r="L1165" s="22" t="s">
        <v>15</v>
      </c>
      <c r="M1165" s="22">
        <v>4877</v>
      </c>
      <c r="N1165" s="22" t="s">
        <v>11</v>
      </c>
      <c r="O1165" s="22">
        <v>6</v>
      </c>
      <c r="P1165" s="22">
        <v>2</v>
      </c>
      <c r="Q1165" s="22">
        <v>5</v>
      </c>
      <c r="R1165" s="22">
        <f t="shared" si="22"/>
        <v>1</v>
      </c>
      <c r="S1165" s="22">
        <v>3</v>
      </c>
      <c r="T1165" s="22">
        <v>0</v>
      </c>
      <c r="U1165" s="22">
        <v>0</v>
      </c>
      <c r="V1165" s="22">
        <v>27</v>
      </c>
    </row>
    <row r="1166" spans="2:22" x14ac:dyDescent="0.25">
      <c r="B1166" s="22">
        <v>21</v>
      </c>
      <c r="C1166" s="22">
        <v>0</v>
      </c>
      <c r="D1166" s="22" t="s">
        <v>0</v>
      </c>
      <c r="E1166" s="22" t="s">
        <v>7</v>
      </c>
      <c r="F1166" s="22" t="s">
        <v>8</v>
      </c>
      <c r="G1166" s="22">
        <v>3</v>
      </c>
      <c r="H1166" s="22" t="s">
        <v>9</v>
      </c>
      <c r="I1166" s="22">
        <v>3</v>
      </c>
      <c r="J1166" s="22">
        <v>1</v>
      </c>
      <c r="K1166" s="22">
        <v>4</v>
      </c>
      <c r="L1166" s="22" t="s">
        <v>4</v>
      </c>
      <c r="M1166" s="22">
        <v>3117</v>
      </c>
      <c r="N1166" s="22" t="s">
        <v>11</v>
      </c>
      <c r="O1166" s="22">
        <v>3</v>
      </c>
      <c r="P1166" s="22">
        <v>3</v>
      </c>
      <c r="Q1166" s="22">
        <v>2</v>
      </c>
      <c r="R1166" s="22">
        <f t="shared" si="22"/>
        <v>1</v>
      </c>
      <c r="S1166" s="22">
        <v>2</v>
      </c>
      <c r="T1166" s="22">
        <v>2</v>
      </c>
      <c r="U1166" s="22">
        <v>2</v>
      </c>
      <c r="V1166" s="22">
        <v>5</v>
      </c>
    </row>
    <row r="1167" spans="2:22" x14ac:dyDescent="0.25">
      <c r="B1167" s="22">
        <v>18</v>
      </c>
      <c r="C1167" s="22">
        <v>1</v>
      </c>
      <c r="D1167" s="22" t="s">
        <v>6</v>
      </c>
      <c r="E1167" s="22" t="s">
        <v>1</v>
      </c>
      <c r="F1167" s="22" t="s">
        <v>8</v>
      </c>
      <c r="G1167" s="22">
        <v>2</v>
      </c>
      <c r="H1167" s="22" t="s">
        <v>3</v>
      </c>
      <c r="I1167" s="22">
        <v>3</v>
      </c>
      <c r="J1167" s="22">
        <v>1</v>
      </c>
      <c r="K1167" s="22">
        <v>4</v>
      </c>
      <c r="L1167" s="22" t="s">
        <v>4</v>
      </c>
      <c r="M1167" s="22">
        <v>1569</v>
      </c>
      <c r="N1167" s="22" t="s">
        <v>5</v>
      </c>
      <c r="O1167" s="22">
        <v>0</v>
      </c>
      <c r="P1167" s="22">
        <v>4</v>
      </c>
      <c r="Q1167" s="22">
        <v>0</v>
      </c>
      <c r="R1167" s="22">
        <f t="shared" ref="R1167:R1230" si="23">O1167-Q1167</f>
        <v>0</v>
      </c>
      <c r="S1167" s="22">
        <v>0</v>
      </c>
      <c r="T1167" s="22">
        <v>0</v>
      </c>
      <c r="U1167" s="22">
        <v>0</v>
      </c>
      <c r="V1167" s="22">
        <v>3</v>
      </c>
    </row>
    <row r="1168" spans="2:22" x14ac:dyDescent="0.25">
      <c r="B1168" s="22">
        <v>47</v>
      </c>
      <c r="C1168" s="22">
        <v>0</v>
      </c>
      <c r="D1168" s="22" t="s">
        <v>0</v>
      </c>
      <c r="E1168" s="22" t="s">
        <v>13</v>
      </c>
      <c r="F1168" s="22" t="s">
        <v>2</v>
      </c>
      <c r="G1168" s="22">
        <v>4</v>
      </c>
      <c r="H1168" s="22" t="s">
        <v>3</v>
      </c>
      <c r="I1168" s="22">
        <v>3</v>
      </c>
      <c r="J1168" s="22">
        <v>5</v>
      </c>
      <c r="K1168" s="22">
        <v>3</v>
      </c>
      <c r="L1168" s="22" t="s">
        <v>10</v>
      </c>
      <c r="M1168" s="22">
        <v>19658</v>
      </c>
      <c r="N1168" s="22" t="s">
        <v>11</v>
      </c>
      <c r="O1168" s="22">
        <v>27</v>
      </c>
      <c r="P1168" s="22">
        <v>3</v>
      </c>
      <c r="Q1168" s="22">
        <v>5</v>
      </c>
      <c r="R1168" s="22">
        <f t="shared" si="23"/>
        <v>22</v>
      </c>
      <c r="S1168" s="22">
        <v>2</v>
      </c>
      <c r="T1168" s="22">
        <v>1</v>
      </c>
      <c r="U1168" s="22">
        <v>0</v>
      </c>
      <c r="V1168" s="22">
        <v>26</v>
      </c>
    </row>
    <row r="1169" spans="2:22" x14ac:dyDescent="0.25">
      <c r="B1169" s="22">
        <v>39</v>
      </c>
      <c r="C1169" s="22">
        <v>0</v>
      </c>
      <c r="D1169" s="22" t="s">
        <v>0</v>
      </c>
      <c r="E1169" s="22" t="s">
        <v>7</v>
      </c>
      <c r="F1169" s="22" t="s">
        <v>8</v>
      </c>
      <c r="G1169" s="22">
        <v>3</v>
      </c>
      <c r="H1169" s="22" t="s">
        <v>9</v>
      </c>
      <c r="I1169" s="22">
        <v>2</v>
      </c>
      <c r="J1169" s="22">
        <v>2</v>
      </c>
      <c r="K1169" s="22">
        <v>3</v>
      </c>
      <c r="L1169" s="22" t="s">
        <v>15</v>
      </c>
      <c r="M1169" s="22">
        <v>3069</v>
      </c>
      <c r="N1169" s="22" t="s">
        <v>11</v>
      </c>
      <c r="O1169" s="22">
        <v>11</v>
      </c>
      <c r="P1169" s="22">
        <v>3</v>
      </c>
      <c r="Q1169" s="22">
        <v>10</v>
      </c>
      <c r="R1169" s="22">
        <f t="shared" si="23"/>
        <v>1</v>
      </c>
      <c r="S1169" s="22">
        <v>8</v>
      </c>
      <c r="T1169" s="22">
        <v>0</v>
      </c>
      <c r="U1169" s="22">
        <v>7</v>
      </c>
      <c r="V1169" s="22">
        <v>3</v>
      </c>
    </row>
    <row r="1170" spans="2:22" x14ac:dyDescent="0.25">
      <c r="B1170" s="22">
        <v>40</v>
      </c>
      <c r="C1170" s="22">
        <v>0</v>
      </c>
      <c r="D1170" s="22" t="s">
        <v>0</v>
      </c>
      <c r="E1170" s="22" t="s">
        <v>7</v>
      </c>
      <c r="F1170" s="22" t="s">
        <v>2</v>
      </c>
      <c r="G1170" s="22">
        <v>1</v>
      </c>
      <c r="H1170" s="22" t="s">
        <v>3</v>
      </c>
      <c r="I1170" s="22">
        <v>2</v>
      </c>
      <c r="J1170" s="22">
        <v>3</v>
      </c>
      <c r="K1170" s="22">
        <v>3</v>
      </c>
      <c r="L1170" s="22" t="s">
        <v>10</v>
      </c>
      <c r="M1170" s="22">
        <v>10435</v>
      </c>
      <c r="N1170" s="22" t="s">
        <v>11</v>
      </c>
      <c r="O1170" s="22">
        <v>18</v>
      </c>
      <c r="P1170" s="22">
        <v>3</v>
      </c>
      <c r="Q1170" s="22">
        <v>18</v>
      </c>
      <c r="R1170" s="22">
        <f t="shared" si="23"/>
        <v>0</v>
      </c>
      <c r="S1170" s="22">
        <v>15</v>
      </c>
      <c r="T1170" s="22">
        <v>14</v>
      </c>
      <c r="U1170" s="22">
        <v>12</v>
      </c>
      <c r="V1170" s="22">
        <v>15</v>
      </c>
    </row>
    <row r="1171" spans="2:22" x14ac:dyDescent="0.25">
      <c r="B1171" s="22">
        <v>35</v>
      </c>
      <c r="C1171" s="22">
        <v>0</v>
      </c>
      <c r="D1171" s="22" t="s">
        <v>12</v>
      </c>
      <c r="E1171" s="22" t="s">
        <v>7</v>
      </c>
      <c r="F1171" s="22" t="s">
        <v>2</v>
      </c>
      <c r="G1171" s="22">
        <v>3</v>
      </c>
      <c r="H1171" s="22" t="s">
        <v>3</v>
      </c>
      <c r="I1171" s="22">
        <v>3</v>
      </c>
      <c r="J1171" s="22">
        <v>2</v>
      </c>
      <c r="K1171" s="22">
        <v>3</v>
      </c>
      <c r="L1171" s="22" t="s">
        <v>10</v>
      </c>
      <c r="M1171" s="22">
        <v>4148</v>
      </c>
      <c r="N1171" s="22" t="s">
        <v>11</v>
      </c>
      <c r="O1171" s="22">
        <v>15</v>
      </c>
      <c r="P1171" s="22">
        <v>3</v>
      </c>
      <c r="Q1171" s="22">
        <v>14</v>
      </c>
      <c r="R1171" s="22">
        <f t="shared" si="23"/>
        <v>1</v>
      </c>
      <c r="S1171" s="22">
        <v>11</v>
      </c>
      <c r="T1171" s="22">
        <v>2</v>
      </c>
      <c r="U1171" s="22">
        <v>9</v>
      </c>
      <c r="V1171" s="22">
        <v>8</v>
      </c>
    </row>
    <row r="1172" spans="2:22" x14ac:dyDescent="0.25">
      <c r="B1172" s="22">
        <v>37</v>
      </c>
      <c r="C1172" s="22">
        <v>0</v>
      </c>
      <c r="D1172" s="22" t="s">
        <v>0</v>
      </c>
      <c r="E1172" s="22" t="s">
        <v>7</v>
      </c>
      <c r="F1172" s="22" t="s">
        <v>2</v>
      </c>
      <c r="G1172" s="22">
        <v>3</v>
      </c>
      <c r="H1172" s="22" t="s">
        <v>9</v>
      </c>
      <c r="I1172" s="22">
        <v>3</v>
      </c>
      <c r="J1172" s="22">
        <v>2</v>
      </c>
      <c r="K1172" s="22">
        <v>3</v>
      </c>
      <c r="L1172" s="22" t="s">
        <v>10</v>
      </c>
      <c r="M1172" s="22">
        <v>5768</v>
      </c>
      <c r="N1172" s="22" t="s">
        <v>11</v>
      </c>
      <c r="O1172" s="22">
        <v>9</v>
      </c>
      <c r="P1172" s="22">
        <v>2</v>
      </c>
      <c r="Q1172" s="22">
        <v>4</v>
      </c>
      <c r="R1172" s="22">
        <f t="shared" si="23"/>
        <v>5</v>
      </c>
      <c r="S1172" s="22">
        <v>3</v>
      </c>
      <c r="T1172" s="22">
        <v>0</v>
      </c>
      <c r="U1172" s="22">
        <v>2</v>
      </c>
      <c r="V1172" s="22">
        <v>19</v>
      </c>
    </row>
    <row r="1173" spans="2:22" x14ac:dyDescent="0.25">
      <c r="B1173" s="22">
        <v>39</v>
      </c>
      <c r="C1173" s="22">
        <v>0</v>
      </c>
      <c r="D1173" s="22" t="s">
        <v>6</v>
      </c>
      <c r="E1173" s="22" t="s">
        <v>7</v>
      </c>
      <c r="F1173" s="22" t="s">
        <v>8</v>
      </c>
      <c r="G1173" s="22">
        <v>1</v>
      </c>
      <c r="H1173" s="22" t="s">
        <v>3</v>
      </c>
      <c r="I1173" s="22">
        <v>3</v>
      </c>
      <c r="J1173" s="22">
        <v>2</v>
      </c>
      <c r="K1173" s="22">
        <v>3</v>
      </c>
      <c r="L1173" s="22" t="s">
        <v>4</v>
      </c>
      <c r="M1173" s="22">
        <v>5042</v>
      </c>
      <c r="N1173" s="22" t="s">
        <v>11</v>
      </c>
      <c r="O1173" s="22">
        <v>10</v>
      </c>
      <c r="P1173" s="22">
        <v>1</v>
      </c>
      <c r="Q1173" s="22">
        <v>9</v>
      </c>
      <c r="R1173" s="22">
        <f t="shared" si="23"/>
        <v>1</v>
      </c>
      <c r="S1173" s="22">
        <v>2</v>
      </c>
      <c r="T1173" s="22">
        <v>3</v>
      </c>
      <c r="U1173" s="22">
        <v>8</v>
      </c>
      <c r="V1173" s="22">
        <v>4</v>
      </c>
    </row>
    <row r="1174" spans="2:22" x14ac:dyDescent="0.25">
      <c r="B1174" s="22">
        <v>45</v>
      </c>
      <c r="C1174" s="22">
        <v>0</v>
      </c>
      <c r="D1174" s="22" t="s">
        <v>0</v>
      </c>
      <c r="E1174" s="22" t="s">
        <v>7</v>
      </c>
      <c r="F1174" s="22" t="s">
        <v>20</v>
      </c>
      <c r="G1174" s="22">
        <v>4</v>
      </c>
      <c r="H1174" s="22" t="s">
        <v>3</v>
      </c>
      <c r="I1174" s="22">
        <v>2</v>
      </c>
      <c r="J1174" s="22">
        <v>2</v>
      </c>
      <c r="K1174" s="22">
        <v>4</v>
      </c>
      <c r="L1174" s="22" t="s">
        <v>15</v>
      </c>
      <c r="M1174" s="22">
        <v>5770</v>
      </c>
      <c r="N1174" s="22" t="s">
        <v>11</v>
      </c>
      <c r="O1174" s="22">
        <v>10</v>
      </c>
      <c r="P1174" s="22">
        <v>3</v>
      </c>
      <c r="Q1174" s="22">
        <v>10</v>
      </c>
      <c r="R1174" s="22">
        <f t="shared" si="23"/>
        <v>0</v>
      </c>
      <c r="S1174" s="22">
        <v>7</v>
      </c>
      <c r="T1174" s="22">
        <v>3</v>
      </c>
      <c r="U1174" s="22">
        <v>9</v>
      </c>
      <c r="V1174" s="22">
        <v>2</v>
      </c>
    </row>
    <row r="1175" spans="2:22" x14ac:dyDescent="0.25">
      <c r="B1175" s="22">
        <v>38</v>
      </c>
      <c r="C1175" s="22">
        <v>0</v>
      </c>
      <c r="D1175" s="22" t="s">
        <v>0</v>
      </c>
      <c r="E1175" s="22" t="s">
        <v>7</v>
      </c>
      <c r="F1175" s="22" t="s">
        <v>8</v>
      </c>
      <c r="G1175" s="22">
        <v>4</v>
      </c>
      <c r="H1175" s="22" t="s">
        <v>3</v>
      </c>
      <c r="I1175" s="22">
        <v>2</v>
      </c>
      <c r="J1175" s="22">
        <v>3</v>
      </c>
      <c r="K1175" s="22">
        <v>3</v>
      </c>
      <c r="L1175" s="22" t="s">
        <v>10</v>
      </c>
      <c r="M1175" s="22">
        <v>7756</v>
      </c>
      <c r="N1175" s="22" t="s">
        <v>5</v>
      </c>
      <c r="O1175" s="22">
        <v>10</v>
      </c>
      <c r="P1175" s="22">
        <v>4</v>
      </c>
      <c r="Q1175" s="22">
        <v>5</v>
      </c>
      <c r="R1175" s="22">
        <f t="shared" si="23"/>
        <v>5</v>
      </c>
      <c r="S1175" s="22">
        <v>4</v>
      </c>
      <c r="T1175" s="22">
        <v>0</v>
      </c>
      <c r="U1175" s="22">
        <v>2</v>
      </c>
      <c r="V1175" s="22">
        <v>2</v>
      </c>
    </row>
    <row r="1176" spans="2:22" x14ac:dyDescent="0.25">
      <c r="B1176" s="22">
        <v>35</v>
      </c>
      <c r="C1176" s="22">
        <v>1</v>
      </c>
      <c r="D1176" s="22" t="s">
        <v>0</v>
      </c>
      <c r="E1176" s="22" t="s">
        <v>1</v>
      </c>
      <c r="F1176" s="22" t="s">
        <v>8</v>
      </c>
      <c r="G1176" s="22">
        <v>4</v>
      </c>
      <c r="H1176" s="22" t="s">
        <v>9</v>
      </c>
      <c r="I1176" s="22">
        <v>2</v>
      </c>
      <c r="J1176" s="22">
        <v>3</v>
      </c>
      <c r="K1176" s="22">
        <v>1</v>
      </c>
      <c r="L1176" s="22" t="s">
        <v>10</v>
      </c>
      <c r="M1176" s="22">
        <v>10306</v>
      </c>
      <c r="N1176" s="22" t="s">
        <v>11</v>
      </c>
      <c r="O1176" s="22">
        <v>15</v>
      </c>
      <c r="P1176" s="22">
        <v>3</v>
      </c>
      <c r="Q1176" s="22">
        <v>13</v>
      </c>
      <c r="R1176" s="22">
        <f t="shared" si="23"/>
        <v>2</v>
      </c>
      <c r="S1176" s="22">
        <v>12</v>
      </c>
      <c r="T1176" s="22">
        <v>6</v>
      </c>
      <c r="U1176" s="22">
        <v>0</v>
      </c>
      <c r="V1176" s="22">
        <v>10</v>
      </c>
    </row>
    <row r="1177" spans="2:22" x14ac:dyDescent="0.25">
      <c r="B1177" s="22">
        <v>37</v>
      </c>
      <c r="C1177" s="22">
        <v>0</v>
      </c>
      <c r="D1177" s="22" t="s">
        <v>0</v>
      </c>
      <c r="E1177" s="22" t="s">
        <v>7</v>
      </c>
      <c r="F1177" s="22" t="s">
        <v>8</v>
      </c>
      <c r="G1177" s="22">
        <v>2</v>
      </c>
      <c r="H1177" s="22" t="s">
        <v>3</v>
      </c>
      <c r="I1177" s="22">
        <v>3</v>
      </c>
      <c r="J1177" s="22">
        <v>1</v>
      </c>
      <c r="K1177" s="22">
        <v>2</v>
      </c>
      <c r="L1177" s="22" t="s">
        <v>10</v>
      </c>
      <c r="M1177" s="22">
        <v>3936</v>
      </c>
      <c r="N1177" s="22" t="s">
        <v>11</v>
      </c>
      <c r="O1177" s="22">
        <v>8</v>
      </c>
      <c r="P1177" s="22">
        <v>1</v>
      </c>
      <c r="Q1177" s="22">
        <v>8</v>
      </c>
      <c r="R1177" s="22">
        <f t="shared" si="23"/>
        <v>0</v>
      </c>
      <c r="S1177" s="22">
        <v>4</v>
      </c>
      <c r="T1177" s="22">
        <v>7</v>
      </c>
      <c r="U1177" s="22">
        <v>7</v>
      </c>
      <c r="V1177" s="22">
        <v>10</v>
      </c>
    </row>
    <row r="1178" spans="2:22" x14ac:dyDescent="0.25">
      <c r="B1178" s="22">
        <v>40</v>
      </c>
      <c r="C1178" s="22">
        <v>0</v>
      </c>
      <c r="D1178" s="22" t="s">
        <v>0</v>
      </c>
      <c r="E1178" s="22" t="s">
        <v>7</v>
      </c>
      <c r="F1178" s="22" t="s">
        <v>2</v>
      </c>
      <c r="G1178" s="22">
        <v>3</v>
      </c>
      <c r="H1178" s="22" t="s">
        <v>3</v>
      </c>
      <c r="I1178" s="22">
        <v>3</v>
      </c>
      <c r="J1178" s="22">
        <v>3</v>
      </c>
      <c r="K1178" s="22">
        <v>4</v>
      </c>
      <c r="L1178" s="22" t="s">
        <v>4</v>
      </c>
      <c r="M1178" s="22">
        <v>7945</v>
      </c>
      <c r="N1178" s="22" t="s">
        <v>5</v>
      </c>
      <c r="O1178" s="22">
        <v>18</v>
      </c>
      <c r="P1178" s="22">
        <v>2</v>
      </c>
      <c r="Q1178" s="22">
        <v>4</v>
      </c>
      <c r="R1178" s="22">
        <f t="shared" si="23"/>
        <v>14</v>
      </c>
      <c r="S1178" s="22">
        <v>2</v>
      </c>
      <c r="T1178" s="22">
        <v>3</v>
      </c>
      <c r="U1178" s="22">
        <v>3</v>
      </c>
      <c r="V1178" s="22">
        <v>16</v>
      </c>
    </row>
    <row r="1179" spans="2:22" x14ac:dyDescent="0.25">
      <c r="B1179" s="22">
        <v>44</v>
      </c>
      <c r="C1179" s="22">
        <v>0</v>
      </c>
      <c r="D1179" s="22" t="s">
        <v>6</v>
      </c>
      <c r="E1179" s="22" t="s">
        <v>13</v>
      </c>
      <c r="F1179" s="22" t="s">
        <v>13</v>
      </c>
      <c r="G1179" s="22">
        <v>1</v>
      </c>
      <c r="H1179" s="22" t="s">
        <v>9</v>
      </c>
      <c r="I1179" s="22">
        <v>3</v>
      </c>
      <c r="J1179" s="22">
        <v>2</v>
      </c>
      <c r="K1179" s="22">
        <v>4</v>
      </c>
      <c r="L1179" s="22" t="s">
        <v>10</v>
      </c>
      <c r="M1179" s="22">
        <v>5743</v>
      </c>
      <c r="N1179" s="22" t="s">
        <v>5</v>
      </c>
      <c r="O1179" s="22">
        <v>14</v>
      </c>
      <c r="P1179" s="22">
        <v>3</v>
      </c>
      <c r="Q1179" s="22">
        <v>10</v>
      </c>
      <c r="R1179" s="22">
        <f t="shared" si="23"/>
        <v>4</v>
      </c>
      <c r="S1179" s="22">
        <v>7</v>
      </c>
      <c r="T1179" s="22">
        <v>0</v>
      </c>
      <c r="U1179" s="22">
        <v>2</v>
      </c>
      <c r="V1179" s="22">
        <v>1</v>
      </c>
    </row>
    <row r="1180" spans="2:22" x14ac:dyDescent="0.25">
      <c r="B1180" s="22">
        <v>48</v>
      </c>
      <c r="C1180" s="22">
        <v>0</v>
      </c>
      <c r="D1180" s="22" t="s">
        <v>6</v>
      </c>
      <c r="E1180" s="22" t="s">
        <v>7</v>
      </c>
      <c r="F1180" s="22" t="s">
        <v>8</v>
      </c>
      <c r="G1180" s="22">
        <v>3</v>
      </c>
      <c r="H1180" s="22" t="s">
        <v>9</v>
      </c>
      <c r="I1180" s="22">
        <v>2</v>
      </c>
      <c r="J1180" s="22">
        <v>4</v>
      </c>
      <c r="K1180" s="22">
        <v>4</v>
      </c>
      <c r="L1180" s="22" t="s">
        <v>10</v>
      </c>
      <c r="M1180" s="22">
        <v>15202</v>
      </c>
      <c r="N1180" s="22" t="s">
        <v>11</v>
      </c>
      <c r="O1180" s="22">
        <v>23</v>
      </c>
      <c r="P1180" s="22">
        <v>3</v>
      </c>
      <c r="Q1180" s="22">
        <v>2</v>
      </c>
      <c r="R1180" s="22">
        <f t="shared" si="23"/>
        <v>21</v>
      </c>
      <c r="S1180" s="22">
        <v>2</v>
      </c>
      <c r="T1180" s="22">
        <v>2</v>
      </c>
      <c r="U1180" s="22">
        <v>2</v>
      </c>
      <c r="V1180" s="22">
        <v>4</v>
      </c>
    </row>
    <row r="1181" spans="2:22" x14ac:dyDescent="0.25">
      <c r="B1181" s="22">
        <v>35</v>
      </c>
      <c r="C1181" s="22">
        <v>1</v>
      </c>
      <c r="D1181" s="22" t="s">
        <v>0</v>
      </c>
      <c r="E1181" s="22" t="s">
        <v>1</v>
      </c>
      <c r="F1181" s="22" t="s">
        <v>8</v>
      </c>
      <c r="G1181" s="22">
        <v>1</v>
      </c>
      <c r="H1181" s="22" t="s">
        <v>9</v>
      </c>
      <c r="I1181" s="22">
        <v>1</v>
      </c>
      <c r="J1181" s="22">
        <v>2</v>
      </c>
      <c r="K1181" s="22">
        <v>4</v>
      </c>
      <c r="L1181" s="22" t="s">
        <v>15</v>
      </c>
      <c r="M1181" s="22">
        <v>5440</v>
      </c>
      <c r="N1181" s="22" t="s">
        <v>5</v>
      </c>
      <c r="O1181" s="22">
        <v>7</v>
      </c>
      <c r="P1181" s="22">
        <v>2</v>
      </c>
      <c r="Q1181" s="22">
        <v>2</v>
      </c>
      <c r="R1181" s="22">
        <f t="shared" si="23"/>
        <v>5</v>
      </c>
      <c r="S1181" s="22">
        <v>2</v>
      </c>
      <c r="T1181" s="22">
        <v>2</v>
      </c>
      <c r="U1181" s="22">
        <v>2</v>
      </c>
      <c r="V1181" s="22">
        <v>15</v>
      </c>
    </row>
    <row r="1182" spans="2:22" x14ac:dyDescent="0.25">
      <c r="B1182" s="22">
        <v>24</v>
      </c>
      <c r="C1182" s="22">
        <v>0</v>
      </c>
      <c r="D1182" s="22" t="s">
        <v>6</v>
      </c>
      <c r="E1182" s="22" t="s">
        <v>7</v>
      </c>
      <c r="F1182" s="22" t="s">
        <v>17</v>
      </c>
      <c r="G1182" s="22">
        <v>1</v>
      </c>
      <c r="H1182" s="22" t="s">
        <v>3</v>
      </c>
      <c r="I1182" s="22">
        <v>3</v>
      </c>
      <c r="J1182" s="22">
        <v>1</v>
      </c>
      <c r="K1182" s="22">
        <v>4</v>
      </c>
      <c r="L1182" s="22" t="s">
        <v>4</v>
      </c>
      <c r="M1182" s="22">
        <v>3760</v>
      </c>
      <c r="N1182" s="22" t="s">
        <v>5</v>
      </c>
      <c r="O1182" s="22">
        <v>6</v>
      </c>
      <c r="P1182" s="22">
        <v>3</v>
      </c>
      <c r="Q1182" s="22">
        <v>6</v>
      </c>
      <c r="R1182" s="22">
        <f t="shared" si="23"/>
        <v>0</v>
      </c>
      <c r="S1182" s="22">
        <v>3</v>
      </c>
      <c r="T1182" s="22">
        <v>1</v>
      </c>
      <c r="U1182" s="22">
        <v>3</v>
      </c>
      <c r="V1182" s="22">
        <v>2</v>
      </c>
    </row>
    <row r="1183" spans="2:22" x14ac:dyDescent="0.25">
      <c r="B1183" s="22">
        <v>27</v>
      </c>
      <c r="C1183" s="22">
        <v>0</v>
      </c>
      <c r="D1183" s="22" t="s">
        <v>0</v>
      </c>
      <c r="E1183" s="22" t="s">
        <v>7</v>
      </c>
      <c r="F1183" s="22" t="s">
        <v>8</v>
      </c>
      <c r="G1183" s="22">
        <v>2</v>
      </c>
      <c r="H1183" s="22" t="s">
        <v>3</v>
      </c>
      <c r="I1183" s="22">
        <v>4</v>
      </c>
      <c r="J1183" s="22">
        <v>1</v>
      </c>
      <c r="K1183" s="22">
        <v>3</v>
      </c>
      <c r="L1183" s="22" t="s">
        <v>10</v>
      </c>
      <c r="M1183" s="22">
        <v>3517</v>
      </c>
      <c r="N1183" s="22" t="s">
        <v>11</v>
      </c>
      <c r="O1183" s="22">
        <v>5</v>
      </c>
      <c r="P1183" s="22">
        <v>3</v>
      </c>
      <c r="Q1183" s="22">
        <v>3</v>
      </c>
      <c r="R1183" s="22">
        <f t="shared" si="23"/>
        <v>2</v>
      </c>
      <c r="S1183" s="22">
        <v>2</v>
      </c>
      <c r="T1183" s="22">
        <v>0</v>
      </c>
      <c r="U1183" s="22">
        <v>2</v>
      </c>
      <c r="V1183" s="22">
        <v>8</v>
      </c>
    </row>
    <row r="1184" spans="2:22" x14ac:dyDescent="0.25">
      <c r="B1184" s="22">
        <v>27</v>
      </c>
      <c r="C1184" s="22">
        <v>0</v>
      </c>
      <c r="D1184" s="22" t="s">
        <v>6</v>
      </c>
      <c r="E1184" s="22" t="s">
        <v>7</v>
      </c>
      <c r="F1184" s="22" t="s">
        <v>8</v>
      </c>
      <c r="G1184" s="22">
        <v>4</v>
      </c>
      <c r="H1184" s="22" t="s">
        <v>9</v>
      </c>
      <c r="I1184" s="22">
        <v>3</v>
      </c>
      <c r="J1184" s="22">
        <v>1</v>
      </c>
      <c r="K1184" s="22">
        <v>4</v>
      </c>
      <c r="L1184" s="22" t="s">
        <v>4</v>
      </c>
      <c r="M1184" s="22">
        <v>2580</v>
      </c>
      <c r="N1184" s="22" t="s">
        <v>11</v>
      </c>
      <c r="O1184" s="22">
        <v>6</v>
      </c>
      <c r="P1184" s="22">
        <v>2</v>
      </c>
      <c r="Q1184" s="22">
        <v>4</v>
      </c>
      <c r="R1184" s="22">
        <f t="shared" si="23"/>
        <v>2</v>
      </c>
      <c r="S1184" s="22">
        <v>2</v>
      </c>
      <c r="T1184" s="22">
        <v>1</v>
      </c>
      <c r="U1184" s="22">
        <v>2</v>
      </c>
      <c r="V1184" s="22">
        <v>2</v>
      </c>
    </row>
    <row r="1185" spans="2:22" x14ac:dyDescent="0.25">
      <c r="B1185" s="22">
        <v>40</v>
      </c>
      <c r="C1185" s="22">
        <v>1</v>
      </c>
      <c r="D1185" s="22" t="s">
        <v>0</v>
      </c>
      <c r="E1185" s="22" t="s">
        <v>7</v>
      </c>
      <c r="F1185" s="22" t="s">
        <v>2</v>
      </c>
      <c r="G1185" s="22">
        <v>1</v>
      </c>
      <c r="H1185" s="22" t="s">
        <v>9</v>
      </c>
      <c r="I1185" s="22">
        <v>3</v>
      </c>
      <c r="J1185" s="22">
        <v>1</v>
      </c>
      <c r="K1185" s="22">
        <v>1</v>
      </c>
      <c r="L1185" s="22" t="s">
        <v>4</v>
      </c>
      <c r="M1185" s="22">
        <v>2166</v>
      </c>
      <c r="N1185" s="22" t="s">
        <v>5</v>
      </c>
      <c r="O1185" s="22">
        <v>10</v>
      </c>
      <c r="P1185" s="22">
        <v>1</v>
      </c>
      <c r="Q1185" s="22">
        <v>4</v>
      </c>
      <c r="R1185" s="22">
        <f t="shared" si="23"/>
        <v>6</v>
      </c>
      <c r="S1185" s="22">
        <v>2</v>
      </c>
      <c r="T1185" s="22">
        <v>0</v>
      </c>
      <c r="U1185" s="22">
        <v>3</v>
      </c>
      <c r="V1185" s="22">
        <v>7</v>
      </c>
    </row>
    <row r="1186" spans="2:22" x14ac:dyDescent="0.25">
      <c r="B1186" s="22">
        <v>29</v>
      </c>
      <c r="C1186" s="22">
        <v>0</v>
      </c>
      <c r="D1186" s="22" t="s">
        <v>0</v>
      </c>
      <c r="E1186" s="22" t="s">
        <v>1</v>
      </c>
      <c r="F1186" s="22" t="s">
        <v>8</v>
      </c>
      <c r="G1186" s="22">
        <v>3</v>
      </c>
      <c r="H1186" s="22" t="s">
        <v>9</v>
      </c>
      <c r="I1186" s="22">
        <v>2</v>
      </c>
      <c r="J1186" s="22">
        <v>2</v>
      </c>
      <c r="K1186" s="22">
        <v>3</v>
      </c>
      <c r="L1186" s="22" t="s">
        <v>4</v>
      </c>
      <c r="M1186" s="22">
        <v>5869</v>
      </c>
      <c r="N1186" s="22" t="s">
        <v>11</v>
      </c>
      <c r="O1186" s="22">
        <v>8</v>
      </c>
      <c r="P1186" s="22">
        <v>3</v>
      </c>
      <c r="Q1186" s="22">
        <v>5</v>
      </c>
      <c r="R1186" s="22">
        <f t="shared" si="23"/>
        <v>3</v>
      </c>
      <c r="S1186" s="22">
        <v>2</v>
      </c>
      <c r="T1186" s="22">
        <v>1</v>
      </c>
      <c r="U1186" s="22">
        <v>4</v>
      </c>
      <c r="V1186" s="22">
        <v>10</v>
      </c>
    </row>
    <row r="1187" spans="2:22" x14ac:dyDescent="0.25">
      <c r="B1187" s="22">
        <v>36</v>
      </c>
      <c r="C1187" s="22">
        <v>0</v>
      </c>
      <c r="D1187" s="22" t="s">
        <v>0</v>
      </c>
      <c r="E1187" s="22" t="s">
        <v>7</v>
      </c>
      <c r="F1187" s="22" t="s">
        <v>2</v>
      </c>
      <c r="G1187" s="22">
        <v>2</v>
      </c>
      <c r="H1187" s="22" t="s">
        <v>3</v>
      </c>
      <c r="I1187" s="22">
        <v>3</v>
      </c>
      <c r="J1187" s="22">
        <v>3</v>
      </c>
      <c r="K1187" s="22">
        <v>1</v>
      </c>
      <c r="L1187" s="22" t="s">
        <v>10</v>
      </c>
      <c r="M1187" s="22">
        <v>8008</v>
      </c>
      <c r="N1187" s="22" t="s">
        <v>11</v>
      </c>
      <c r="O1187" s="22">
        <v>9</v>
      </c>
      <c r="P1187" s="22">
        <v>3</v>
      </c>
      <c r="Q1187" s="22">
        <v>3</v>
      </c>
      <c r="R1187" s="22">
        <f t="shared" si="23"/>
        <v>6</v>
      </c>
      <c r="S1187" s="22">
        <v>2</v>
      </c>
      <c r="T1187" s="22">
        <v>0</v>
      </c>
      <c r="U1187" s="22">
        <v>2</v>
      </c>
      <c r="V1187" s="22">
        <v>5</v>
      </c>
    </row>
    <row r="1188" spans="2:22" x14ac:dyDescent="0.25">
      <c r="B1188" s="22">
        <v>25</v>
      </c>
      <c r="C1188" s="22">
        <v>0</v>
      </c>
      <c r="D1188" s="22" t="s">
        <v>6</v>
      </c>
      <c r="E1188" s="22" t="s">
        <v>7</v>
      </c>
      <c r="F1188" s="22" t="s">
        <v>2</v>
      </c>
      <c r="G1188" s="22">
        <v>4</v>
      </c>
      <c r="H1188" s="22" t="s">
        <v>9</v>
      </c>
      <c r="I1188" s="22">
        <v>4</v>
      </c>
      <c r="J1188" s="22">
        <v>2</v>
      </c>
      <c r="K1188" s="22">
        <v>3</v>
      </c>
      <c r="L1188" s="22" t="s">
        <v>15</v>
      </c>
      <c r="M1188" s="22">
        <v>5206</v>
      </c>
      <c r="N1188" s="22" t="s">
        <v>11</v>
      </c>
      <c r="O1188" s="22">
        <v>7</v>
      </c>
      <c r="P1188" s="22">
        <v>3</v>
      </c>
      <c r="Q1188" s="22">
        <v>7</v>
      </c>
      <c r="R1188" s="22">
        <f t="shared" si="23"/>
        <v>0</v>
      </c>
      <c r="S1188" s="22">
        <v>7</v>
      </c>
      <c r="T1188" s="22">
        <v>0</v>
      </c>
      <c r="U1188" s="22">
        <v>7</v>
      </c>
      <c r="V1188" s="22">
        <v>2</v>
      </c>
    </row>
    <row r="1189" spans="2:22" x14ac:dyDescent="0.25">
      <c r="B1189" s="22">
        <v>39</v>
      </c>
      <c r="C1189" s="22">
        <v>0</v>
      </c>
      <c r="D1189" s="22" t="s">
        <v>0</v>
      </c>
      <c r="E1189" s="22" t="s">
        <v>7</v>
      </c>
      <c r="F1189" s="22" t="s">
        <v>8</v>
      </c>
      <c r="G1189" s="22">
        <v>4</v>
      </c>
      <c r="H1189" s="22" t="s">
        <v>9</v>
      </c>
      <c r="I1189" s="22">
        <v>3</v>
      </c>
      <c r="J1189" s="22">
        <v>2</v>
      </c>
      <c r="K1189" s="22">
        <v>2</v>
      </c>
      <c r="L1189" s="22" t="s">
        <v>10</v>
      </c>
      <c r="M1189" s="22">
        <v>5295</v>
      </c>
      <c r="N1189" s="22" t="s">
        <v>11</v>
      </c>
      <c r="O1189" s="22">
        <v>7</v>
      </c>
      <c r="P1189" s="22">
        <v>3</v>
      </c>
      <c r="Q1189" s="22">
        <v>5</v>
      </c>
      <c r="R1189" s="22">
        <f t="shared" si="23"/>
        <v>2</v>
      </c>
      <c r="S1189" s="22">
        <v>4</v>
      </c>
      <c r="T1189" s="22">
        <v>1</v>
      </c>
      <c r="U1189" s="22">
        <v>0</v>
      </c>
      <c r="V1189" s="22">
        <v>12</v>
      </c>
    </row>
    <row r="1190" spans="2:22" x14ac:dyDescent="0.25">
      <c r="B1190" s="22">
        <v>49</v>
      </c>
      <c r="C1190" s="22">
        <v>0</v>
      </c>
      <c r="D1190" s="22" t="s">
        <v>0</v>
      </c>
      <c r="E1190" s="22" t="s">
        <v>7</v>
      </c>
      <c r="F1190" s="22" t="s">
        <v>20</v>
      </c>
      <c r="G1190" s="22">
        <v>1</v>
      </c>
      <c r="H1190" s="22" t="s">
        <v>3</v>
      </c>
      <c r="I1190" s="22">
        <v>3</v>
      </c>
      <c r="J1190" s="22">
        <v>4</v>
      </c>
      <c r="K1190" s="22">
        <v>2</v>
      </c>
      <c r="L1190" s="22" t="s">
        <v>10</v>
      </c>
      <c r="M1190" s="22">
        <v>16413</v>
      </c>
      <c r="N1190" s="22" t="s">
        <v>11</v>
      </c>
      <c r="O1190" s="22">
        <v>27</v>
      </c>
      <c r="P1190" s="22">
        <v>3</v>
      </c>
      <c r="Q1190" s="22">
        <v>4</v>
      </c>
      <c r="R1190" s="22">
        <f t="shared" si="23"/>
        <v>23</v>
      </c>
      <c r="S1190" s="22">
        <v>2</v>
      </c>
      <c r="T1190" s="22">
        <v>1</v>
      </c>
      <c r="U1190" s="22">
        <v>2</v>
      </c>
      <c r="V1190" s="22">
        <v>22</v>
      </c>
    </row>
    <row r="1191" spans="2:22" x14ac:dyDescent="0.25">
      <c r="B1191" s="22">
        <v>50</v>
      </c>
      <c r="C1191" s="22">
        <v>0</v>
      </c>
      <c r="D1191" s="22" t="s">
        <v>0</v>
      </c>
      <c r="E1191" s="22" t="s">
        <v>7</v>
      </c>
      <c r="F1191" s="22" t="s">
        <v>2</v>
      </c>
      <c r="G1191" s="22">
        <v>4</v>
      </c>
      <c r="H1191" s="22" t="s">
        <v>3</v>
      </c>
      <c r="I1191" s="22">
        <v>2</v>
      </c>
      <c r="J1191" s="22">
        <v>3</v>
      </c>
      <c r="K1191" s="22">
        <v>1</v>
      </c>
      <c r="L1191" s="22" t="s">
        <v>15</v>
      </c>
      <c r="M1191" s="22">
        <v>13269</v>
      </c>
      <c r="N1191" s="22" t="s">
        <v>11</v>
      </c>
      <c r="O1191" s="22">
        <v>19</v>
      </c>
      <c r="P1191" s="22">
        <v>3</v>
      </c>
      <c r="Q1191" s="22">
        <v>14</v>
      </c>
      <c r="R1191" s="22">
        <f t="shared" si="23"/>
        <v>5</v>
      </c>
      <c r="S1191" s="22">
        <v>11</v>
      </c>
      <c r="T1191" s="22">
        <v>1</v>
      </c>
      <c r="U1191" s="22">
        <v>11</v>
      </c>
      <c r="V1191" s="22">
        <v>17</v>
      </c>
    </row>
    <row r="1192" spans="2:22" x14ac:dyDescent="0.25">
      <c r="B1192" s="22">
        <v>20</v>
      </c>
      <c r="C1192" s="22">
        <v>0</v>
      </c>
      <c r="D1192" s="22" t="s">
        <v>0</v>
      </c>
      <c r="E1192" s="22" t="s">
        <v>1</v>
      </c>
      <c r="F1192" s="22" t="s">
        <v>8</v>
      </c>
      <c r="G1192" s="22">
        <v>3</v>
      </c>
      <c r="H1192" s="22" t="s">
        <v>3</v>
      </c>
      <c r="I1192" s="22">
        <v>3</v>
      </c>
      <c r="J1192" s="22">
        <v>1</v>
      </c>
      <c r="K1192" s="22">
        <v>3</v>
      </c>
      <c r="L1192" s="22" t="s">
        <v>4</v>
      </c>
      <c r="M1192" s="22">
        <v>2783</v>
      </c>
      <c r="N1192" s="22" t="s">
        <v>11</v>
      </c>
      <c r="O1192" s="22">
        <v>2</v>
      </c>
      <c r="P1192" s="22">
        <v>3</v>
      </c>
      <c r="Q1192" s="22">
        <v>2</v>
      </c>
      <c r="R1192" s="22">
        <f t="shared" si="23"/>
        <v>0</v>
      </c>
      <c r="S1192" s="22">
        <v>2</v>
      </c>
      <c r="T1192" s="22">
        <v>2</v>
      </c>
      <c r="U1192" s="22">
        <v>2</v>
      </c>
      <c r="V1192" s="22">
        <v>2</v>
      </c>
    </row>
    <row r="1193" spans="2:22" x14ac:dyDescent="0.25">
      <c r="B1193" s="22">
        <v>34</v>
      </c>
      <c r="C1193" s="22">
        <v>0</v>
      </c>
      <c r="D1193" s="22" t="s">
        <v>0</v>
      </c>
      <c r="E1193" s="22" t="s">
        <v>7</v>
      </c>
      <c r="F1193" s="22" t="s">
        <v>2</v>
      </c>
      <c r="G1193" s="22">
        <v>4</v>
      </c>
      <c r="H1193" s="22" t="s">
        <v>3</v>
      </c>
      <c r="I1193" s="22">
        <v>3</v>
      </c>
      <c r="J1193" s="22">
        <v>2</v>
      </c>
      <c r="K1193" s="22">
        <v>2</v>
      </c>
      <c r="L1193" s="22" t="s">
        <v>15</v>
      </c>
      <c r="M1193" s="22">
        <v>5433</v>
      </c>
      <c r="N1193" s="22" t="s">
        <v>11</v>
      </c>
      <c r="O1193" s="22">
        <v>11</v>
      </c>
      <c r="P1193" s="22">
        <v>3</v>
      </c>
      <c r="Q1193" s="22">
        <v>11</v>
      </c>
      <c r="R1193" s="22">
        <f t="shared" si="23"/>
        <v>0</v>
      </c>
      <c r="S1193" s="22">
        <v>8</v>
      </c>
      <c r="T1193" s="22">
        <v>7</v>
      </c>
      <c r="U1193" s="22">
        <v>9</v>
      </c>
      <c r="V1193" s="22">
        <v>3</v>
      </c>
    </row>
    <row r="1194" spans="2:22" x14ac:dyDescent="0.25">
      <c r="B1194" s="22">
        <v>36</v>
      </c>
      <c r="C1194" s="22">
        <v>0</v>
      </c>
      <c r="D1194" s="22" t="s">
        <v>0</v>
      </c>
      <c r="E1194" s="22" t="s">
        <v>7</v>
      </c>
      <c r="F1194" s="22" t="s">
        <v>2</v>
      </c>
      <c r="G1194" s="22">
        <v>1</v>
      </c>
      <c r="H1194" s="22" t="s">
        <v>9</v>
      </c>
      <c r="I1194" s="22">
        <v>3</v>
      </c>
      <c r="J1194" s="22">
        <v>1</v>
      </c>
      <c r="K1194" s="22">
        <v>2</v>
      </c>
      <c r="L1194" s="22" t="s">
        <v>4</v>
      </c>
      <c r="M1194" s="22">
        <v>2013</v>
      </c>
      <c r="N1194" s="22" t="s">
        <v>11</v>
      </c>
      <c r="O1194" s="22">
        <v>15</v>
      </c>
      <c r="P1194" s="22">
        <v>3</v>
      </c>
      <c r="Q1194" s="22">
        <v>4</v>
      </c>
      <c r="R1194" s="22">
        <f t="shared" si="23"/>
        <v>11</v>
      </c>
      <c r="S1194" s="22">
        <v>3</v>
      </c>
      <c r="T1194" s="22">
        <v>1</v>
      </c>
      <c r="U1194" s="22">
        <v>3</v>
      </c>
      <c r="V1194" s="22">
        <v>7</v>
      </c>
    </row>
    <row r="1195" spans="2:22" x14ac:dyDescent="0.25">
      <c r="B1195" s="22">
        <v>49</v>
      </c>
      <c r="C1195" s="22">
        <v>0</v>
      </c>
      <c r="D1195" s="22" t="s">
        <v>0</v>
      </c>
      <c r="E1195" s="22" t="s">
        <v>7</v>
      </c>
      <c r="F1195" s="22" t="s">
        <v>2</v>
      </c>
      <c r="G1195" s="22">
        <v>3</v>
      </c>
      <c r="H1195" s="22" t="s">
        <v>3</v>
      </c>
      <c r="I1195" s="22">
        <v>2</v>
      </c>
      <c r="J1195" s="22">
        <v>4</v>
      </c>
      <c r="K1195" s="22">
        <v>3</v>
      </c>
      <c r="L1195" s="22" t="s">
        <v>10</v>
      </c>
      <c r="M1195" s="22">
        <v>13966</v>
      </c>
      <c r="N1195" s="22" t="s">
        <v>5</v>
      </c>
      <c r="O1195" s="22">
        <v>30</v>
      </c>
      <c r="P1195" s="22">
        <v>3</v>
      </c>
      <c r="Q1195" s="22">
        <v>15</v>
      </c>
      <c r="R1195" s="22">
        <f t="shared" si="23"/>
        <v>15</v>
      </c>
      <c r="S1195" s="22">
        <v>11</v>
      </c>
      <c r="T1195" s="22">
        <v>2</v>
      </c>
      <c r="U1195" s="22">
        <v>12</v>
      </c>
      <c r="V1195" s="22">
        <v>6</v>
      </c>
    </row>
    <row r="1196" spans="2:22" x14ac:dyDescent="0.25">
      <c r="B1196" s="22">
        <v>36</v>
      </c>
      <c r="C1196" s="22">
        <v>0</v>
      </c>
      <c r="D1196" s="22" t="s">
        <v>12</v>
      </c>
      <c r="E1196" s="22" t="s">
        <v>7</v>
      </c>
      <c r="F1196" s="22" t="s">
        <v>8</v>
      </c>
      <c r="G1196" s="22">
        <v>4</v>
      </c>
      <c r="H1196" s="22" t="s">
        <v>3</v>
      </c>
      <c r="I1196" s="22">
        <v>2</v>
      </c>
      <c r="J1196" s="22">
        <v>2</v>
      </c>
      <c r="K1196" s="22">
        <v>3</v>
      </c>
      <c r="L1196" s="22" t="s">
        <v>10</v>
      </c>
      <c r="M1196" s="22">
        <v>4374</v>
      </c>
      <c r="N1196" s="22" t="s">
        <v>11</v>
      </c>
      <c r="O1196" s="22">
        <v>4</v>
      </c>
      <c r="P1196" s="22">
        <v>3</v>
      </c>
      <c r="Q1196" s="22">
        <v>3</v>
      </c>
      <c r="R1196" s="22">
        <f t="shared" si="23"/>
        <v>1</v>
      </c>
      <c r="S1196" s="22">
        <v>2</v>
      </c>
      <c r="T1196" s="22">
        <v>1</v>
      </c>
      <c r="U1196" s="22">
        <v>2</v>
      </c>
      <c r="V1196" s="22">
        <v>1</v>
      </c>
    </row>
    <row r="1197" spans="2:22" x14ac:dyDescent="0.25">
      <c r="B1197" s="22">
        <v>36</v>
      </c>
      <c r="C1197" s="22">
        <v>0</v>
      </c>
      <c r="D1197" s="22" t="s">
        <v>0</v>
      </c>
      <c r="E1197" s="22" t="s">
        <v>7</v>
      </c>
      <c r="F1197" s="22" t="s">
        <v>2</v>
      </c>
      <c r="G1197" s="22">
        <v>4</v>
      </c>
      <c r="H1197" s="22" t="s">
        <v>9</v>
      </c>
      <c r="I1197" s="22">
        <v>4</v>
      </c>
      <c r="J1197" s="22">
        <v>2</v>
      </c>
      <c r="K1197" s="22">
        <v>1</v>
      </c>
      <c r="L1197" s="22" t="s">
        <v>15</v>
      </c>
      <c r="M1197" s="22">
        <v>6842</v>
      </c>
      <c r="N1197" s="22" t="s">
        <v>11</v>
      </c>
      <c r="O1197" s="22">
        <v>13</v>
      </c>
      <c r="P1197" s="22">
        <v>3</v>
      </c>
      <c r="Q1197" s="22">
        <v>5</v>
      </c>
      <c r="R1197" s="22">
        <f t="shared" si="23"/>
        <v>8</v>
      </c>
      <c r="S1197" s="22">
        <v>4</v>
      </c>
      <c r="T1197" s="22">
        <v>0</v>
      </c>
      <c r="U1197" s="22">
        <v>4</v>
      </c>
      <c r="V1197" s="22">
        <v>3</v>
      </c>
    </row>
    <row r="1198" spans="2:22" x14ac:dyDescent="0.25">
      <c r="B1198" s="22">
        <v>54</v>
      </c>
      <c r="C1198" s="22">
        <v>0</v>
      </c>
      <c r="D1198" s="22" t="s">
        <v>0</v>
      </c>
      <c r="E1198" s="22" t="s">
        <v>7</v>
      </c>
      <c r="F1198" s="22" t="s">
        <v>8</v>
      </c>
      <c r="G1198" s="22">
        <v>2</v>
      </c>
      <c r="H1198" s="22" t="s">
        <v>3</v>
      </c>
      <c r="I1198" s="22">
        <v>3</v>
      </c>
      <c r="J1198" s="22">
        <v>4</v>
      </c>
      <c r="K1198" s="22">
        <v>3</v>
      </c>
      <c r="L1198" s="22" t="s">
        <v>10</v>
      </c>
      <c r="M1198" s="22">
        <v>17426</v>
      </c>
      <c r="N1198" s="22" t="s">
        <v>11</v>
      </c>
      <c r="O1198" s="22">
        <v>36</v>
      </c>
      <c r="P1198" s="22">
        <v>3</v>
      </c>
      <c r="Q1198" s="22">
        <v>10</v>
      </c>
      <c r="R1198" s="22">
        <f t="shared" si="23"/>
        <v>26</v>
      </c>
      <c r="S1198" s="22">
        <v>8</v>
      </c>
      <c r="T1198" s="22">
        <v>4</v>
      </c>
      <c r="U1198" s="22">
        <v>7</v>
      </c>
      <c r="V1198" s="22">
        <v>22</v>
      </c>
    </row>
    <row r="1199" spans="2:22" x14ac:dyDescent="0.25">
      <c r="B1199" s="22">
        <v>43</v>
      </c>
      <c r="C1199" s="22">
        <v>0</v>
      </c>
      <c r="D1199" s="22" t="s">
        <v>0</v>
      </c>
      <c r="E1199" s="22" t="s">
        <v>7</v>
      </c>
      <c r="F1199" s="22" t="s">
        <v>2</v>
      </c>
      <c r="G1199" s="22">
        <v>3</v>
      </c>
      <c r="H1199" s="22" t="s">
        <v>9</v>
      </c>
      <c r="I1199" s="22">
        <v>2</v>
      </c>
      <c r="J1199" s="22">
        <v>4</v>
      </c>
      <c r="K1199" s="22">
        <v>3</v>
      </c>
      <c r="L1199" s="22" t="s">
        <v>10</v>
      </c>
      <c r="M1199" s="22">
        <v>17603</v>
      </c>
      <c r="N1199" s="22" t="s">
        <v>11</v>
      </c>
      <c r="O1199" s="22">
        <v>14</v>
      </c>
      <c r="P1199" s="22">
        <v>3</v>
      </c>
      <c r="Q1199" s="22">
        <v>14</v>
      </c>
      <c r="R1199" s="22">
        <f t="shared" si="23"/>
        <v>0</v>
      </c>
      <c r="S1199" s="22">
        <v>10</v>
      </c>
      <c r="T1199" s="22">
        <v>6</v>
      </c>
      <c r="U1199" s="22">
        <v>11</v>
      </c>
      <c r="V1199" s="22">
        <v>15</v>
      </c>
    </row>
    <row r="1200" spans="2:22" x14ac:dyDescent="0.25">
      <c r="B1200" s="22">
        <v>35</v>
      </c>
      <c r="C1200" s="22">
        <v>1</v>
      </c>
      <c r="D1200" s="22" t="s">
        <v>6</v>
      </c>
      <c r="E1200" s="22" t="s">
        <v>1</v>
      </c>
      <c r="F1200" s="22" t="s">
        <v>20</v>
      </c>
      <c r="G1200" s="22">
        <v>4</v>
      </c>
      <c r="H1200" s="22" t="s">
        <v>9</v>
      </c>
      <c r="I1200" s="22">
        <v>3</v>
      </c>
      <c r="J1200" s="22">
        <v>2</v>
      </c>
      <c r="K1200" s="22">
        <v>4</v>
      </c>
      <c r="L1200" s="22" t="s">
        <v>4</v>
      </c>
      <c r="M1200" s="22">
        <v>4581</v>
      </c>
      <c r="N1200" s="22" t="s">
        <v>5</v>
      </c>
      <c r="O1200" s="22">
        <v>13</v>
      </c>
      <c r="P1200" s="22">
        <v>4</v>
      </c>
      <c r="Q1200" s="22">
        <v>11</v>
      </c>
      <c r="R1200" s="22">
        <f t="shared" si="23"/>
        <v>2</v>
      </c>
      <c r="S1200" s="22">
        <v>9</v>
      </c>
      <c r="T1200" s="22">
        <v>6</v>
      </c>
      <c r="U1200" s="22">
        <v>7</v>
      </c>
      <c r="V1200" s="22">
        <v>12</v>
      </c>
    </row>
    <row r="1201" spans="2:22" x14ac:dyDescent="0.25">
      <c r="B1201" s="22">
        <v>38</v>
      </c>
      <c r="C1201" s="22">
        <v>0</v>
      </c>
      <c r="D1201" s="22" t="s">
        <v>6</v>
      </c>
      <c r="E1201" s="22" t="s">
        <v>7</v>
      </c>
      <c r="F1201" s="22" t="s">
        <v>2</v>
      </c>
      <c r="G1201" s="22">
        <v>4</v>
      </c>
      <c r="H1201" s="22" t="s">
        <v>9</v>
      </c>
      <c r="I1201" s="22">
        <v>3</v>
      </c>
      <c r="J1201" s="22">
        <v>2</v>
      </c>
      <c r="K1201" s="22">
        <v>4</v>
      </c>
      <c r="L1201" s="22" t="s">
        <v>10</v>
      </c>
      <c r="M1201" s="22">
        <v>4735</v>
      </c>
      <c r="N1201" s="22" t="s">
        <v>11</v>
      </c>
      <c r="O1201" s="22">
        <v>19</v>
      </c>
      <c r="P1201" s="22">
        <v>4</v>
      </c>
      <c r="Q1201" s="22">
        <v>13</v>
      </c>
      <c r="R1201" s="22">
        <f t="shared" si="23"/>
        <v>6</v>
      </c>
      <c r="S1201" s="22">
        <v>11</v>
      </c>
      <c r="T1201" s="22">
        <v>2</v>
      </c>
      <c r="U1201" s="22">
        <v>9</v>
      </c>
      <c r="V1201" s="22">
        <v>1</v>
      </c>
    </row>
    <row r="1202" spans="2:22" x14ac:dyDescent="0.25">
      <c r="B1202" s="22">
        <v>29</v>
      </c>
      <c r="C1202" s="22">
        <v>0</v>
      </c>
      <c r="D1202" s="22" t="s">
        <v>0</v>
      </c>
      <c r="E1202" s="22" t="s">
        <v>1</v>
      </c>
      <c r="F1202" s="22" t="s">
        <v>8</v>
      </c>
      <c r="G1202" s="22">
        <v>1</v>
      </c>
      <c r="H1202" s="22" t="s">
        <v>9</v>
      </c>
      <c r="I1202" s="22">
        <v>2</v>
      </c>
      <c r="J1202" s="22">
        <v>2</v>
      </c>
      <c r="K1202" s="22">
        <v>2</v>
      </c>
      <c r="L1202" s="22" t="s">
        <v>15</v>
      </c>
      <c r="M1202" s="22">
        <v>4187</v>
      </c>
      <c r="N1202" s="22" t="s">
        <v>5</v>
      </c>
      <c r="O1202" s="22">
        <v>10</v>
      </c>
      <c r="P1202" s="22">
        <v>2</v>
      </c>
      <c r="Q1202" s="22">
        <v>10</v>
      </c>
      <c r="R1202" s="22">
        <f t="shared" si="23"/>
        <v>0</v>
      </c>
      <c r="S1202" s="22">
        <v>0</v>
      </c>
      <c r="T1202" s="22">
        <v>0</v>
      </c>
      <c r="U1202" s="22">
        <v>9</v>
      </c>
      <c r="V1202" s="22">
        <v>5</v>
      </c>
    </row>
    <row r="1203" spans="2:22" x14ac:dyDescent="0.25">
      <c r="B1203" s="22">
        <v>33</v>
      </c>
      <c r="C1203" s="22">
        <v>0</v>
      </c>
      <c r="D1203" s="22" t="s">
        <v>0</v>
      </c>
      <c r="E1203" s="22" t="s">
        <v>1</v>
      </c>
      <c r="F1203" s="22" t="s">
        <v>8</v>
      </c>
      <c r="G1203" s="22">
        <v>4</v>
      </c>
      <c r="H1203" s="22" t="s">
        <v>9</v>
      </c>
      <c r="I1203" s="22">
        <v>3</v>
      </c>
      <c r="J1203" s="22">
        <v>2</v>
      </c>
      <c r="K1203" s="22">
        <v>4</v>
      </c>
      <c r="L1203" s="22" t="s">
        <v>15</v>
      </c>
      <c r="M1203" s="22">
        <v>5505</v>
      </c>
      <c r="N1203" s="22" t="s">
        <v>11</v>
      </c>
      <c r="O1203" s="22">
        <v>6</v>
      </c>
      <c r="P1203" s="22">
        <v>3</v>
      </c>
      <c r="Q1203" s="22">
        <v>6</v>
      </c>
      <c r="R1203" s="22">
        <f t="shared" si="23"/>
        <v>0</v>
      </c>
      <c r="S1203" s="22">
        <v>2</v>
      </c>
      <c r="T1203" s="22">
        <v>0</v>
      </c>
      <c r="U1203" s="22">
        <v>4</v>
      </c>
      <c r="V1203" s="22">
        <v>2</v>
      </c>
    </row>
    <row r="1204" spans="2:22" x14ac:dyDescent="0.25">
      <c r="B1204" s="22">
        <v>32</v>
      </c>
      <c r="C1204" s="22">
        <v>0</v>
      </c>
      <c r="D1204" s="22" t="s">
        <v>0</v>
      </c>
      <c r="E1204" s="22" t="s">
        <v>7</v>
      </c>
      <c r="F1204" s="22" t="s">
        <v>8</v>
      </c>
      <c r="G1204" s="22">
        <v>4</v>
      </c>
      <c r="H1204" s="22" t="s">
        <v>9</v>
      </c>
      <c r="I1204" s="22">
        <v>3</v>
      </c>
      <c r="J1204" s="22">
        <v>2</v>
      </c>
      <c r="K1204" s="22">
        <v>2</v>
      </c>
      <c r="L1204" s="22" t="s">
        <v>15</v>
      </c>
      <c r="M1204" s="22">
        <v>5470</v>
      </c>
      <c r="N1204" s="22" t="s">
        <v>11</v>
      </c>
      <c r="O1204" s="22">
        <v>10</v>
      </c>
      <c r="P1204" s="22">
        <v>2</v>
      </c>
      <c r="Q1204" s="22">
        <v>9</v>
      </c>
      <c r="R1204" s="22">
        <f t="shared" si="23"/>
        <v>1</v>
      </c>
      <c r="S1204" s="22">
        <v>5</v>
      </c>
      <c r="T1204" s="22">
        <v>1</v>
      </c>
      <c r="U1204" s="22">
        <v>6</v>
      </c>
      <c r="V1204" s="22">
        <v>2</v>
      </c>
    </row>
    <row r="1205" spans="2:22" x14ac:dyDescent="0.25">
      <c r="B1205" s="22">
        <v>31</v>
      </c>
      <c r="C1205" s="22">
        <v>0</v>
      </c>
      <c r="D1205" s="22" t="s">
        <v>0</v>
      </c>
      <c r="E1205" s="22" t="s">
        <v>1</v>
      </c>
      <c r="F1205" s="22" t="s">
        <v>2</v>
      </c>
      <c r="G1205" s="22">
        <v>1</v>
      </c>
      <c r="H1205" s="22" t="s">
        <v>3</v>
      </c>
      <c r="I1205" s="22">
        <v>3</v>
      </c>
      <c r="J1205" s="22">
        <v>2</v>
      </c>
      <c r="K1205" s="22">
        <v>4</v>
      </c>
      <c r="L1205" s="22" t="s">
        <v>10</v>
      </c>
      <c r="M1205" s="22">
        <v>5476</v>
      </c>
      <c r="N1205" s="22" t="s">
        <v>11</v>
      </c>
      <c r="O1205" s="22">
        <v>10</v>
      </c>
      <c r="P1205" s="22">
        <v>3</v>
      </c>
      <c r="Q1205" s="22">
        <v>10</v>
      </c>
      <c r="R1205" s="22">
        <f t="shared" si="23"/>
        <v>0</v>
      </c>
      <c r="S1205" s="22">
        <v>0</v>
      </c>
      <c r="T1205" s="22">
        <v>0</v>
      </c>
      <c r="U1205" s="22">
        <v>2</v>
      </c>
      <c r="V1205" s="22">
        <v>5</v>
      </c>
    </row>
    <row r="1206" spans="2:22" x14ac:dyDescent="0.25">
      <c r="B1206" s="22">
        <v>49</v>
      </c>
      <c r="C1206" s="22">
        <v>0</v>
      </c>
      <c r="D1206" s="22" t="s">
        <v>0</v>
      </c>
      <c r="E1206" s="22" t="s">
        <v>7</v>
      </c>
      <c r="F1206" s="22" t="s">
        <v>8</v>
      </c>
      <c r="G1206" s="22">
        <v>4</v>
      </c>
      <c r="H1206" s="22" t="s">
        <v>3</v>
      </c>
      <c r="I1206" s="22">
        <v>3</v>
      </c>
      <c r="J1206" s="22">
        <v>1</v>
      </c>
      <c r="K1206" s="22">
        <v>1</v>
      </c>
      <c r="L1206" s="22" t="s">
        <v>15</v>
      </c>
      <c r="M1206" s="22">
        <v>2587</v>
      </c>
      <c r="N1206" s="22" t="s">
        <v>5</v>
      </c>
      <c r="O1206" s="22">
        <v>17</v>
      </c>
      <c r="P1206" s="22">
        <v>2</v>
      </c>
      <c r="Q1206" s="22">
        <v>2</v>
      </c>
      <c r="R1206" s="22">
        <f t="shared" si="23"/>
        <v>15</v>
      </c>
      <c r="S1206" s="22">
        <v>2</v>
      </c>
      <c r="T1206" s="22">
        <v>2</v>
      </c>
      <c r="U1206" s="22">
        <v>2</v>
      </c>
      <c r="V1206" s="22">
        <v>16</v>
      </c>
    </row>
    <row r="1207" spans="2:22" x14ac:dyDescent="0.25">
      <c r="B1207" s="22">
        <v>38</v>
      </c>
      <c r="C1207" s="22">
        <v>0</v>
      </c>
      <c r="D1207" s="22" t="s">
        <v>6</v>
      </c>
      <c r="E1207" s="22" t="s">
        <v>7</v>
      </c>
      <c r="F1207" s="22" t="s">
        <v>8</v>
      </c>
      <c r="G1207" s="22">
        <v>4</v>
      </c>
      <c r="H1207" s="22" t="s">
        <v>3</v>
      </c>
      <c r="I1207" s="22">
        <v>2</v>
      </c>
      <c r="J1207" s="22">
        <v>1</v>
      </c>
      <c r="K1207" s="22">
        <v>2</v>
      </c>
      <c r="L1207" s="22" t="s">
        <v>4</v>
      </c>
      <c r="M1207" s="22">
        <v>2440</v>
      </c>
      <c r="N1207" s="22" t="s">
        <v>11</v>
      </c>
      <c r="O1207" s="22">
        <v>4</v>
      </c>
      <c r="P1207" s="22">
        <v>3</v>
      </c>
      <c r="Q1207" s="22">
        <v>4</v>
      </c>
      <c r="R1207" s="22">
        <f t="shared" si="23"/>
        <v>0</v>
      </c>
      <c r="S1207" s="22">
        <v>3</v>
      </c>
      <c r="T1207" s="22">
        <v>3</v>
      </c>
      <c r="U1207" s="22">
        <v>3</v>
      </c>
      <c r="V1207" s="22">
        <v>2</v>
      </c>
    </row>
    <row r="1208" spans="2:22" x14ac:dyDescent="0.25">
      <c r="B1208" s="22">
        <v>47</v>
      </c>
      <c r="C1208" s="22">
        <v>0</v>
      </c>
      <c r="D1208" s="22" t="s">
        <v>0</v>
      </c>
      <c r="E1208" s="22" t="s">
        <v>1</v>
      </c>
      <c r="F1208" s="22" t="s">
        <v>2</v>
      </c>
      <c r="G1208" s="22">
        <v>2</v>
      </c>
      <c r="H1208" s="22" t="s">
        <v>3</v>
      </c>
      <c r="I1208" s="22">
        <v>4</v>
      </c>
      <c r="J1208" s="22">
        <v>4</v>
      </c>
      <c r="K1208" s="22">
        <v>2</v>
      </c>
      <c r="L1208" s="22" t="s">
        <v>15</v>
      </c>
      <c r="M1208" s="22">
        <v>15972</v>
      </c>
      <c r="N1208" s="22" t="s">
        <v>11</v>
      </c>
      <c r="O1208" s="22">
        <v>29</v>
      </c>
      <c r="P1208" s="22">
        <v>3</v>
      </c>
      <c r="Q1208" s="22">
        <v>3</v>
      </c>
      <c r="R1208" s="22">
        <f t="shared" si="23"/>
        <v>26</v>
      </c>
      <c r="S1208" s="22">
        <v>2</v>
      </c>
      <c r="T1208" s="22">
        <v>1</v>
      </c>
      <c r="U1208" s="22">
        <v>2</v>
      </c>
      <c r="V1208" s="22">
        <v>2</v>
      </c>
    </row>
    <row r="1209" spans="2:22" x14ac:dyDescent="0.25">
      <c r="B1209" s="22">
        <v>49</v>
      </c>
      <c r="C1209" s="22">
        <v>0</v>
      </c>
      <c r="D1209" s="22" t="s">
        <v>0</v>
      </c>
      <c r="E1209" s="22" t="s">
        <v>7</v>
      </c>
      <c r="F1209" s="22" t="s">
        <v>2</v>
      </c>
      <c r="G1209" s="22">
        <v>3</v>
      </c>
      <c r="H1209" s="22" t="s">
        <v>9</v>
      </c>
      <c r="I1209" s="22">
        <v>3</v>
      </c>
      <c r="J1209" s="22">
        <v>4</v>
      </c>
      <c r="K1209" s="22">
        <v>3</v>
      </c>
      <c r="L1209" s="22" t="s">
        <v>4</v>
      </c>
      <c r="M1209" s="22">
        <v>15379</v>
      </c>
      <c r="N1209" s="22" t="s">
        <v>11</v>
      </c>
      <c r="O1209" s="22">
        <v>23</v>
      </c>
      <c r="P1209" s="22">
        <v>3</v>
      </c>
      <c r="Q1209" s="22">
        <v>8</v>
      </c>
      <c r="R1209" s="22">
        <f t="shared" si="23"/>
        <v>15</v>
      </c>
      <c r="S1209" s="22">
        <v>7</v>
      </c>
      <c r="T1209" s="22">
        <v>0</v>
      </c>
      <c r="U1209" s="22">
        <v>0</v>
      </c>
      <c r="V1209" s="22">
        <v>1</v>
      </c>
    </row>
    <row r="1210" spans="2:22" x14ac:dyDescent="0.25">
      <c r="B1210" s="22">
        <v>41</v>
      </c>
      <c r="C1210" s="22">
        <v>0</v>
      </c>
      <c r="D1210" s="22" t="s">
        <v>0</v>
      </c>
      <c r="E1210" s="22" t="s">
        <v>1</v>
      </c>
      <c r="F1210" s="22" t="s">
        <v>2</v>
      </c>
      <c r="G1210" s="22">
        <v>4</v>
      </c>
      <c r="H1210" s="22" t="s">
        <v>9</v>
      </c>
      <c r="I1210" s="22">
        <v>3</v>
      </c>
      <c r="J1210" s="22">
        <v>3</v>
      </c>
      <c r="K1210" s="22">
        <v>3</v>
      </c>
      <c r="L1210" s="22" t="s">
        <v>4</v>
      </c>
      <c r="M1210" s="22">
        <v>7082</v>
      </c>
      <c r="N1210" s="22" t="s">
        <v>5</v>
      </c>
      <c r="O1210" s="22">
        <v>21</v>
      </c>
      <c r="P1210" s="22">
        <v>3</v>
      </c>
      <c r="Q1210" s="22">
        <v>2</v>
      </c>
      <c r="R1210" s="22">
        <f t="shared" si="23"/>
        <v>19</v>
      </c>
      <c r="S1210" s="22">
        <v>0</v>
      </c>
      <c r="T1210" s="22">
        <v>0</v>
      </c>
      <c r="U1210" s="22">
        <v>2</v>
      </c>
      <c r="V1210" s="22">
        <v>23</v>
      </c>
    </row>
    <row r="1211" spans="2:22" x14ac:dyDescent="0.25">
      <c r="B1211" s="22">
        <v>20</v>
      </c>
      <c r="C1211" s="22">
        <v>0</v>
      </c>
      <c r="D1211" s="22" t="s">
        <v>0</v>
      </c>
      <c r="E1211" s="22" t="s">
        <v>1</v>
      </c>
      <c r="F1211" s="22" t="s">
        <v>2</v>
      </c>
      <c r="G1211" s="22">
        <v>4</v>
      </c>
      <c r="H1211" s="22" t="s">
        <v>9</v>
      </c>
      <c r="I1211" s="22">
        <v>3</v>
      </c>
      <c r="J1211" s="22">
        <v>1</v>
      </c>
      <c r="K1211" s="22">
        <v>1</v>
      </c>
      <c r="L1211" s="22" t="s">
        <v>4</v>
      </c>
      <c r="M1211" s="22">
        <v>2728</v>
      </c>
      <c r="N1211" s="22" t="s">
        <v>11</v>
      </c>
      <c r="O1211" s="22">
        <v>2</v>
      </c>
      <c r="P1211" s="22">
        <v>3</v>
      </c>
      <c r="Q1211" s="22">
        <v>2</v>
      </c>
      <c r="R1211" s="22">
        <f t="shared" si="23"/>
        <v>0</v>
      </c>
      <c r="S1211" s="22">
        <v>2</v>
      </c>
      <c r="T1211" s="22">
        <v>0</v>
      </c>
      <c r="U1211" s="22">
        <v>2</v>
      </c>
      <c r="V1211" s="22">
        <v>9</v>
      </c>
    </row>
    <row r="1212" spans="2:22" x14ac:dyDescent="0.25">
      <c r="B1212" s="22">
        <v>33</v>
      </c>
      <c r="C1212" s="22">
        <v>0</v>
      </c>
      <c r="D1212" s="22" t="s">
        <v>12</v>
      </c>
      <c r="E1212" s="22" t="s">
        <v>1</v>
      </c>
      <c r="F1212" s="22" t="s">
        <v>2</v>
      </c>
      <c r="G1212" s="22">
        <v>3</v>
      </c>
      <c r="H1212" s="22" t="s">
        <v>3</v>
      </c>
      <c r="I1212" s="22">
        <v>3</v>
      </c>
      <c r="J1212" s="22">
        <v>2</v>
      </c>
      <c r="K1212" s="22">
        <v>4</v>
      </c>
      <c r="L1212" s="22" t="s">
        <v>15</v>
      </c>
      <c r="M1212" s="22">
        <v>5368</v>
      </c>
      <c r="N1212" s="22" t="s">
        <v>5</v>
      </c>
      <c r="O1212" s="22">
        <v>7</v>
      </c>
      <c r="P1212" s="22">
        <v>3</v>
      </c>
      <c r="Q1212" s="22">
        <v>6</v>
      </c>
      <c r="R1212" s="22">
        <f t="shared" si="23"/>
        <v>1</v>
      </c>
      <c r="S1212" s="22">
        <v>5</v>
      </c>
      <c r="T1212" s="22">
        <v>1</v>
      </c>
      <c r="U1212" s="22">
        <v>2</v>
      </c>
      <c r="V1212" s="22">
        <v>16</v>
      </c>
    </row>
    <row r="1213" spans="2:22" x14ac:dyDescent="0.25">
      <c r="B1213" s="22">
        <v>36</v>
      </c>
      <c r="C1213" s="22">
        <v>0</v>
      </c>
      <c r="D1213" s="22" t="s">
        <v>0</v>
      </c>
      <c r="E1213" s="22" t="s">
        <v>7</v>
      </c>
      <c r="F1213" s="22" t="s">
        <v>2</v>
      </c>
      <c r="G1213" s="22">
        <v>1</v>
      </c>
      <c r="H1213" s="22" t="s">
        <v>9</v>
      </c>
      <c r="I1213" s="22">
        <v>3</v>
      </c>
      <c r="J1213" s="22">
        <v>2</v>
      </c>
      <c r="K1213" s="22">
        <v>3</v>
      </c>
      <c r="L1213" s="22" t="s">
        <v>10</v>
      </c>
      <c r="M1213" s="22">
        <v>5347</v>
      </c>
      <c r="N1213" s="22" t="s">
        <v>11</v>
      </c>
      <c r="O1213" s="22">
        <v>10</v>
      </c>
      <c r="P1213" s="22">
        <v>2</v>
      </c>
      <c r="Q1213" s="22">
        <v>3</v>
      </c>
      <c r="R1213" s="22">
        <f t="shared" si="23"/>
        <v>7</v>
      </c>
      <c r="S1213" s="22">
        <v>2</v>
      </c>
      <c r="T1213" s="22">
        <v>0</v>
      </c>
      <c r="U1213" s="22">
        <v>2</v>
      </c>
      <c r="V1213" s="22">
        <v>26</v>
      </c>
    </row>
    <row r="1214" spans="2:22" x14ac:dyDescent="0.25">
      <c r="B1214" s="22">
        <v>44</v>
      </c>
      <c r="C1214" s="22">
        <v>0</v>
      </c>
      <c r="D1214" s="22" t="s">
        <v>0</v>
      </c>
      <c r="E1214" s="22" t="s">
        <v>13</v>
      </c>
      <c r="F1214" s="22" t="s">
        <v>2</v>
      </c>
      <c r="G1214" s="22">
        <v>3</v>
      </c>
      <c r="H1214" s="22" t="s">
        <v>3</v>
      </c>
      <c r="I1214" s="22">
        <v>3</v>
      </c>
      <c r="J1214" s="22">
        <v>1</v>
      </c>
      <c r="K1214" s="22">
        <v>4</v>
      </c>
      <c r="L1214" s="22" t="s">
        <v>15</v>
      </c>
      <c r="M1214" s="22">
        <v>3195</v>
      </c>
      <c r="N1214" s="22" t="s">
        <v>5</v>
      </c>
      <c r="O1214" s="22">
        <v>8</v>
      </c>
      <c r="P1214" s="22">
        <v>3</v>
      </c>
      <c r="Q1214" s="22">
        <v>2</v>
      </c>
      <c r="R1214" s="22">
        <f t="shared" si="23"/>
        <v>6</v>
      </c>
      <c r="S1214" s="22">
        <v>2</v>
      </c>
      <c r="T1214" s="22">
        <v>2</v>
      </c>
      <c r="U1214" s="22">
        <v>2</v>
      </c>
      <c r="V1214" s="22">
        <v>1</v>
      </c>
    </row>
    <row r="1215" spans="2:22" x14ac:dyDescent="0.25">
      <c r="B1215" s="22">
        <v>23</v>
      </c>
      <c r="C1215" s="22">
        <v>1</v>
      </c>
      <c r="D1215" s="22" t="s">
        <v>0</v>
      </c>
      <c r="E1215" s="22" t="s">
        <v>7</v>
      </c>
      <c r="F1215" s="22" t="s">
        <v>8</v>
      </c>
      <c r="G1215" s="22">
        <v>4</v>
      </c>
      <c r="H1215" s="22" t="s">
        <v>9</v>
      </c>
      <c r="I1215" s="22">
        <v>2</v>
      </c>
      <c r="J1215" s="22">
        <v>1</v>
      </c>
      <c r="K1215" s="22">
        <v>3</v>
      </c>
      <c r="L1215" s="22" t="s">
        <v>4</v>
      </c>
      <c r="M1215" s="22">
        <v>3989</v>
      </c>
      <c r="N1215" s="22" t="s">
        <v>5</v>
      </c>
      <c r="O1215" s="22">
        <v>5</v>
      </c>
      <c r="P1215" s="22">
        <v>3</v>
      </c>
      <c r="Q1215" s="22">
        <v>5</v>
      </c>
      <c r="R1215" s="22">
        <f t="shared" si="23"/>
        <v>0</v>
      </c>
      <c r="S1215" s="22">
        <v>4</v>
      </c>
      <c r="T1215" s="22">
        <v>1</v>
      </c>
      <c r="U1215" s="22">
        <v>2</v>
      </c>
      <c r="V1215" s="22">
        <v>8</v>
      </c>
    </row>
    <row r="1216" spans="2:22" x14ac:dyDescent="0.25">
      <c r="B1216" s="22">
        <v>38</v>
      </c>
      <c r="C1216" s="22">
        <v>0</v>
      </c>
      <c r="D1216" s="22" t="s">
        <v>0</v>
      </c>
      <c r="E1216" s="22" t="s">
        <v>7</v>
      </c>
      <c r="F1216" s="22" t="s">
        <v>8</v>
      </c>
      <c r="G1216" s="22">
        <v>4</v>
      </c>
      <c r="H1216" s="22" t="s">
        <v>3</v>
      </c>
      <c r="I1216" s="22">
        <v>3</v>
      </c>
      <c r="J1216" s="22">
        <v>1</v>
      </c>
      <c r="K1216" s="22">
        <v>3</v>
      </c>
      <c r="L1216" s="22" t="s">
        <v>10</v>
      </c>
      <c r="M1216" s="22">
        <v>3306</v>
      </c>
      <c r="N1216" s="22" t="s">
        <v>11</v>
      </c>
      <c r="O1216" s="22">
        <v>7</v>
      </c>
      <c r="P1216" s="22">
        <v>2</v>
      </c>
      <c r="Q1216" s="22">
        <v>0</v>
      </c>
      <c r="R1216" s="22">
        <f t="shared" si="23"/>
        <v>7</v>
      </c>
      <c r="S1216" s="22">
        <v>0</v>
      </c>
      <c r="T1216" s="22">
        <v>0</v>
      </c>
      <c r="U1216" s="22">
        <v>0</v>
      </c>
      <c r="V1216" s="22">
        <v>4</v>
      </c>
    </row>
    <row r="1217" spans="2:22" x14ac:dyDescent="0.25">
      <c r="B1217" s="22">
        <v>53</v>
      </c>
      <c r="C1217" s="22">
        <v>0</v>
      </c>
      <c r="D1217" s="22" t="s">
        <v>0</v>
      </c>
      <c r="E1217" s="22" t="s">
        <v>7</v>
      </c>
      <c r="F1217" s="22" t="s">
        <v>8</v>
      </c>
      <c r="G1217" s="22">
        <v>2</v>
      </c>
      <c r="H1217" s="22" t="s">
        <v>9</v>
      </c>
      <c r="I1217" s="22">
        <v>4</v>
      </c>
      <c r="J1217" s="22">
        <v>3</v>
      </c>
      <c r="K1217" s="22">
        <v>4</v>
      </c>
      <c r="L1217" s="22" t="s">
        <v>10</v>
      </c>
      <c r="M1217" s="22">
        <v>7005</v>
      </c>
      <c r="N1217" s="22" t="s">
        <v>11</v>
      </c>
      <c r="O1217" s="22">
        <v>11</v>
      </c>
      <c r="P1217" s="22">
        <v>3</v>
      </c>
      <c r="Q1217" s="22">
        <v>4</v>
      </c>
      <c r="R1217" s="22">
        <f t="shared" si="23"/>
        <v>7</v>
      </c>
      <c r="S1217" s="22">
        <v>3</v>
      </c>
      <c r="T1217" s="22">
        <v>1</v>
      </c>
      <c r="U1217" s="22">
        <v>2</v>
      </c>
      <c r="V1217" s="22">
        <v>24</v>
      </c>
    </row>
    <row r="1218" spans="2:22" x14ac:dyDescent="0.25">
      <c r="B1218" s="22">
        <v>48</v>
      </c>
      <c r="C1218" s="22">
        <v>1</v>
      </c>
      <c r="D1218" s="22" t="s">
        <v>6</v>
      </c>
      <c r="E1218" s="22" t="s">
        <v>1</v>
      </c>
      <c r="F1218" s="22" t="s">
        <v>8</v>
      </c>
      <c r="G1218" s="22">
        <v>4</v>
      </c>
      <c r="H1218" s="22" t="s">
        <v>3</v>
      </c>
      <c r="I1218" s="22">
        <v>3</v>
      </c>
      <c r="J1218" s="22">
        <v>1</v>
      </c>
      <c r="K1218" s="22">
        <v>3</v>
      </c>
      <c r="L1218" s="22" t="s">
        <v>10</v>
      </c>
      <c r="M1218" s="22">
        <v>2655</v>
      </c>
      <c r="N1218" s="22" t="s">
        <v>5</v>
      </c>
      <c r="O1218" s="22">
        <v>19</v>
      </c>
      <c r="P1218" s="22">
        <v>3</v>
      </c>
      <c r="Q1218" s="22">
        <v>9</v>
      </c>
      <c r="R1218" s="22">
        <f t="shared" si="23"/>
        <v>10</v>
      </c>
      <c r="S1218" s="22">
        <v>7</v>
      </c>
      <c r="T1218" s="22">
        <v>7</v>
      </c>
      <c r="U1218" s="22">
        <v>7</v>
      </c>
      <c r="V1218" s="22">
        <v>7</v>
      </c>
    </row>
    <row r="1219" spans="2:22" x14ac:dyDescent="0.25">
      <c r="B1219" s="22">
        <v>32</v>
      </c>
      <c r="C1219" s="22">
        <v>1</v>
      </c>
      <c r="D1219" s="22" t="s">
        <v>0</v>
      </c>
      <c r="E1219" s="22" t="s">
        <v>7</v>
      </c>
      <c r="F1219" s="22" t="s">
        <v>2</v>
      </c>
      <c r="G1219" s="22">
        <v>4</v>
      </c>
      <c r="H1219" s="22" t="s">
        <v>9</v>
      </c>
      <c r="I1219" s="22">
        <v>3</v>
      </c>
      <c r="J1219" s="22">
        <v>1</v>
      </c>
      <c r="K1219" s="22">
        <v>2</v>
      </c>
      <c r="L1219" s="22" t="s">
        <v>4</v>
      </c>
      <c r="M1219" s="22">
        <v>1393</v>
      </c>
      <c r="N1219" s="22" t="s">
        <v>11</v>
      </c>
      <c r="O1219" s="22">
        <v>1</v>
      </c>
      <c r="P1219" s="22">
        <v>3</v>
      </c>
      <c r="Q1219" s="22">
        <v>1</v>
      </c>
      <c r="R1219" s="22">
        <f t="shared" si="23"/>
        <v>0</v>
      </c>
      <c r="S1219" s="22">
        <v>0</v>
      </c>
      <c r="T1219" s="22">
        <v>0</v>
      </c>
      <c r="U1219" s="22">
        <v>0</v>
      </c>
      <c r="V1219" s="22">
        <v>2</v>
      </c>
    </row>
    <row r="1220" spans="2:22" x14ac:dyDescent="0.25">
      <c r="B1220" s="22">
        <v>26</v>
      </c>
      <c r="C1220" s="22">
        <v>0</v>
      </c>
      <c r="D1220" s="22" t="s">
        <v>12</v>
      </c>
      <c r="E1220" s="22" t="s">
        <v>7</v>
      </c>
      <c r="F1220" s="22" t="s">
        <v>8</v>
      </c>
      <c r="G1220" s="22">
        <v>4</v>
      </c>
      <c r="H1220" s="22" t="s">
        <v>9</v>
      </c>
      <c r="I1220" s="22">
        <v>3</v>
      </c>
      <c r="J1220" s="22">
        <v>1</v>
      </c>
      <c r="K1220" s="22">
        <v>4</v>
      </c>
      <c r="L1220" s="22" t="s">
        <v>4</v>
      </c>
      <c r="M1220" s="22">
        <v>2570</v>
      </c>
      <c r="N1220" s="22" t="s">
        <v>11</v>
      </c>
      <c r="O1220" s="22">
        <v>7</v>
      </c>
      <c r="P1220" s="22">
        <v>3</v>
      </c>
      <c r="Q1220" s="22">
        <v>7</v>
      </c>
      <c r="R1220" s="22">
        <f t="shared" si="23"/>
        <v>0</v>
      </c>
      <c r="S1220" s="22">
        <v>7</v>
      </c>
      <c r="T1220" s="22">
        <v>5</v>
      </c>
      <c r="U1220" s="22">
        <v>7</v>
      </c>
      <c r="V1220" s="22">
        <v>7</v>
      </c>
    </row>
    <row r="1221" spans="2:22" x14ac:dyDescent="0.25">
      <c r="B1221" s="22">
        <v>55</v>
      </c>
      <c r="C1221" s="22">
        <v>0</v>
      </c>
      <c r="D1221" s="22" t="s">
        <v>0</v>
      </c>
      <c r="E1221" s="22" t="s">
        <v>7</v>
      </c>
      <c r="F1221" s="22" t="s">
        <v>17</v>
      </c>
      <c r="G1221" s="22">
        <v>1</v>
      </c>
      <c r="H1221" s="22" t="s">
        <v>9</v>
      </c>
      <c r="I1221" s="22">
        <v>2</v>
      </c>
      <c r="J1221" s="22">
        <v>1</v>
      </c>
      <c r="K1221" s="22">
        <v>2</v>
      </c>
      <c r="L1221" s="22" t="s">
        <v>15</v>
      </c>
      <c r="M1221" s="22">
        <v>3537</v>
      </c>
      <c r="N1221" s="22" t="s">
        <v>11</v>
      </c>
      <c r="O1221" s="22">
        <v>8</v>
      </c>
      <c r="P1221" s="22">
        <v>3</v>
      </c>
      <c r="Q1221" s="22">
        <v>4</v>
      </c>
      <c r="R1221" s="22">
        <f t="shared" si="23"/>
        <v>4</v>
      </c>
      <c r="S1221" s="22">
        <v>2</v>
      </c>
      <c r="T1221" s="22">
        <v>1</v>
      </c>
      <c r="U1221" s="22">
        <v>2</v>
      </c>
      <c r="V1221" s="22">
        <v>22</v>
      </c>
    </row>
    <row r="1222" spans="2:22" x14ac:dyDescent="0.25">
      <c r="B1222" s="22">
        <v>34</v>
      </c>
      <c r="C1222" s="22">
        <v>0</v>
      </c>
      <c r="D1222" s="22" t="s">
        <v>0</v>
      </c>
      <c r="E1222" s="22" t="s">
        <v>7</v>
      </c>
      <c r="F1222" s="22" t="s">
        <v>8</v>
      </c>
      <c r="G1222" s="22">
        <v>2</v>
      </c>
      <c r="H1222" s="22" t="s">
        <v>9</v>
      </c>
      <c r="I1222" s="22">
        <v>2</v>
      </c>
      <c r="J1222" s="22">
        <v>2</v>
      </c>
      <c r="K1222" s="22">
        <v>4</v>
      </c>
      <c r="L1222" s="22" t="s">
        <v>10</v>
      </c>
      <c r="M1222" s="22">
        <v>3986</v>
      </c>
      <c r="N1222" s="22" t="s">
        <v>11</v>
      </c>
      <c r="O1222" s="22">
        <v>15</v>
      </c>
      <c r="P1222" s="22">
        <v>4</v>
      </c>
      <c r="Q1222" s="22">
        <v>15</v>
      </c>
      <c r="R1222" s="22">
        <f t="shared" si="23"/>
        <v>0</v>
      </c>
      <c r="S1222" s="22">
        <v>10</v>
      </c>
      <c r="T1222" s="22">
        <v>4</v>
      </c>
      <c r="U1222" s="22">
        <v>13</v>
      </c>
      <c r="V1222" s="22">
        <v>5</v>
      </c>
    </row>
    <row r="1223" spans="2:22" x14ac:dyDescent="0.25">
      <c r="B1223" s="22">
        <v>60</v>
      </c>
      <c r="C1223" s="22">
        <v>0</v>
      </c>
      <c r="D1223" s="22" t="s">
        <v>0</v>
      </c>
      <c r="E1223" s="22" t="s">
        <v>7</v>
      </c>
      <c r="F1223" s="22" t="s">
        <v>8</v>
      </c>
      <c r="G1223" s="22">
        <v>3</v>
      </c>
      <c r="H1223" s="22" t="s">
        <v>9</v>
      </c>
      <c r="I1223" s="22">
        <v>1</v>
      </c>
      <c r="J1223" s="22">
        <v>3</v>
      </c>
      <c r="K1223" s="22">
        <v>4</v>
      </c>
      <c r="L1223" s="22" t="s">
        <v>15</v>
      </c>
      <c r="M1223" s="22">
        <v>10883</v>
      </c>
      <c r="N1223" s="22" t="s">
        <v>11</v>
      </c>
      <c r="O1223" s="22">
        <v>19</v>
      </c>
      <c r="P1223" s="22">
        <v>4</v>
      </c>
      <c r="Q1223" s="22">
        <v>1</v>
      </c>
      <c r="R1223" s="22">
        <f t="shared" si="23"/>
        <v>18</v>
      </c>
      <c r="S1223" s="22">
        <v>0</v>
      </c>
      <c r="T1223" s="22">
        <v>0</v>
      </c>
      <c r="U1223" s="22">
        <v>0</v>
      </c>
      <c r="V1223" s="22">
        <v>1</v>
      </c>
    </row>
    <row r="1224" spans="2:22" x14ac:dyDescent="0.25">
      <c r="B1224" s="22">
        <v>33</v>
      </c>
      <c r="C1224" s="22">
        <v>0</v>
      </c>
      <c r="D1224" s="22" t="s">
        <v>0</v>
      </c>
      <c r="E1224" s="22" t="s">
        <v>7</v>
      </c>
      <c r="F1224" s="22" t="s">
        <v>8</v>
      </c>
      <c r="G1224" s="22">
        <v>2</v>
      </c>
      <c r="H1224" s="22" t="s">
        <v>9</v>
      </c>
      <c r="I1224" s="22">
        <v>4</v>
      </c>
      <c r="J1224" s="22">
        <v>1</v>
      </c>
      <c r="K1224" s="22">
        <v>2</v>
      </c>
      <c r="L1224" s="22" t="s">
        <v>10</v>
      </c>
      <c r="M1224" s="22">
        <v>2028</v>
      </c>
      <c r="N1224" s="22" t="s">
        <v>11</v>
      </c>
      <c r="O1224" s="22">
        <v>14</v>
      </c>
      <c r="P1224" s="22">
        <v>3</v>
      </c>
      <c r="Q1224" s="22">
        <v>14</v>
      </c>
      <c r="R1224" s="22">
        <f t="shared" si="23"/>
        <v>0</v>
      </c>
      <c r="S1224" s="22">
        <v>11</v>
      </c>
      <c r="T1224" s="22">
        <v>2</v>
      </c>
      <c r="U1224" s="22">
        <v>13</v>
      </c>
      <c r="V1224" s="22">
        <v>21</v>
      </c>
    </row>
    <row r="1225" spans="2:22" x14ac:dyDescent="0.25">
      <c r="B1225" s="22">
        <v>37</v>
      </c>
      <c r="C1225" s="22">
        <v>0</v>
      </c>
      <c r="D1225" s="22" t="s">
        <v>6</v>
      </c>
      <c r="E1225" s="22" t="s">
        <v>1</v>
      </c>
      <c r="F1225" s="22" t="s">
        <v>8</v>
      </c>
      <c r="G1225" s="22">
        <v>3</v>
      </c>
      <c r="H1225" s="22" t="s">
        <v>9</v>
      </c>
      <c r="I1225" s="22">
        <v>1</v>
      </c>
      <c r="J1225" s="22">
        <v>2</v>
      </c>
      <c r="K1225" s="22">
        <v>4</v>
      </c>
      <c r="L1225" s="22" t="s">
        <v>15</v>
      </c>
      <c r="M1225" s="22">
        <v>9525</v>
      </c>
      <c r="N1225" s="22" t="s">
        <v>11</v>
      </c>
      <c r="O1225" s="22">
        <v>6</v>
      </c>
      <c r="P1225" s="22">
        <v>2</v>
      </c>
      <c r="Q1225" s="22">
        <v>6</v>
      </c>
      <c r="R1225" s="22">
        <f t="shared" si="23"/>
        <v>0</v>
      </c>
      <c r="S1225" s="22">
        <v>3</v>
      </c>
      <c r="T1225" s="22">
        <v>1</v>
      </c>
      <c r="U1225" s="22">
        <v>3</v>
      </c>
      <c r="V1225" s="22">
        <v>1</v>
      </c>
    </row>
    <row r="1226" spans="2:22" x14ac:dyDescent="0.25">
      <c r="B1226" s="22">
        <v>34</v>
      </c>
      <c r="C1226" s="22">
        <v>0</v>
      </c>
      <c r="D1226" s="22" t="s">
        <v>0</v>
      </c>
      <c r="E1226" s="22" t="s">
        <v>7</v>
      </c>
      <c r="F1226" s="22" t="s">
        <v>2</v>
      </c>
      <c r="G1226" s="22">
        <v>2</v>
      </c>
      <c r="H1226" s="22" t="s">
        <v>3</v>
      </c>
      <c r="I1226" s="22">
        <v>2</v>
      </c>
      <c r="J1226" s="22">
        <v>1</v>
      </c>
      <c r="K1226" s="22">
        <v>4</v>
      </c>
      <c r="L1226" s="22" t="s">
        <v>10</v>
      </c>
      <c r="M1226" s="22">
        <v>2929</v>
      </c>
      <c r="N1226" s="22" t="s">
        <v>11</v>
      </c>
      <c r="O1226" s="22">
        <v>10</v>
      </c>
      <c r="P1226" s="22">
        <v>3</v>
      </c>
      <c r="Q1226" s="22">
        <v>10</v>
      </c>
      <c r="R1226" s="22">
        <f t="shared" si="23"/>
        <v>0</v>
      </c>
      <c r="S1226" s="22">
        <v>9</v>
      </c>
      <c r="T1226" s="22">
        <v>8</v>
      </c>
      <c r="U1226" s="22">
        <v>7</v>
      </c>
      <c r="V1226" s="22">
        <v>19</v>
      </c>
    </row>
    <row r="1227" spans="2:22" x14ac:dyDescent="0.25">
      <c r="B1227" s="22">
        <v>23</v>
      </c>
      <c r="C1227" s="22">
        <v>1</v>
      </c>
      <c r="D1227" s="22" t="s">
        <v>0</v>
      </c>
      <c r="E1227" s="22" t="s">
        <v>1</v>
      </c>
      <c r="F1227" s="22" t="s">
        <v>2</v>
      </c>
      <c r="G1227" s="22">
        <v>3</v>
      </c>
      <c r="H1227" s="22" t="s">
        <v>9</v>
      </c>
      <c r="I1227" s="22">
        <v>3</v>
      </c>
      <c r="J1227" s="22">
        <v>1</v>
      </c>
      <c r="K1227" s="22">
        <v>4</v>
      </c>
      <c r="L1227" s="22" t="s">
        <v>15</v>
      </c>
      <c r="M1227" s="22">
        <v>2275</v>
      </c>
      <c r="N1227" s="22" t="s">
        <v>5</v>
      </c>
      <c r="O1227" s="22">
        <v>3</v>
      </c>
      <c r="P1227" s="22">
        <v>3</v>
      </c>
      <c r="Q1227" s="22">
        <v>3</v>
      </c>
      <c r="R1227" s="22">
        <f t="shared" si="23"/>
        <v>0</v>
      </c>
      <c r="S1227" s="22">
        <v>2</v>
      </c>
      <c r="T1227" s="22">
        <v>0</v>
      </c>
      <c r="U1227" s="22">
        <v>2</v>
      </c>
      <c r="V1227" s="22">
        <v>7</v>
      </c>
    </row>
    <row r="1228" spans="2:22" x14ac:dyDescent="0.25">
      <c r="B1228" s="22">
        <v>44</v>
      </c>
      <c r="C1228" s="22">
        <v>0</v>
      </c>
      <c r="D1228" s="22" t="s">
        <v>0</v>
      </c>
      <c r="E1228" s="22" t="s">
        <v>7</v>
      </c>
      <c r="F1228" s="22" t="s">
        <v>2</v>
      </c>
      <c r="G1228" s="22">
        <v>3</v>
      </c>
      <c r="H1228" s="22" t="s">
        <v>3</v>
      </c>
      <c r="I1228" s="22">
        <v>4</v>
      </c>
      <c r="J1228" s="22">
        <v>3</v>
      </c>
      <c r="K1228" s="22">
        <v>4</v>
      </c>
      <c r="L1228" s="22" t="s">
        <v>10</v>
      </c>
      <c r="M1228" s="22">
        <v>7879</v>
      </c>
      <c r="N1228" s="22" t="s">
        <v>5</v>
      </c>
      <c r="O1228" s="22">
        <v>9</v>
      </c>
      <c r="P1228" s="22">
        <v>3</v>
      </c>
      <c r="Q1228" s="22">
        <v>8</v>
      </c>
      <c r="R1228" s="22">
        <f t="shared" si="23"/>
        <v>1</v>
      </c>
      <c r="S1228" s="22">
        <v>7</v>
      </c>
      <c r="T1228" s="22">
        <v>6</v>
      </c>
      <c r="U1228" s="22">
        <v>7</v>
      </c>
      <c r="V1228" s="22">
        <v>2</v>
      </c>
    </row>
    <row r="1229" spans="2:22" x14ac:dyDescent="0.25">
      <c r="B1229" s="22">
        <v>35</v>
      </c>
      <c r="C1229" s="22">
        <v>0</v>
      </c>
      <c r="D1229" s="22" t="s">
        <v>6</v>
      </c>
      <c r="E1229" s="22" t="s">
        <v>7</v>
      </c>
      <c r="F1229" s="22" t="s">
        <v>8</v>
      </c>
      <c r="G1229" s="22">
        <v>1</v>
      </c>
      <c r="H1229" s="22" t="s">
        <v>9</v>
      </c>
      <c r="I1229" s="22">
        <v>2</v>
      </c>
      <c r="J1229" s="22">
        <v>1</v>
      </c>
      <c r="K1229" s="22">
        <v>4</v>
      </c>
      <c r="L1229" s="22" t="s">
        <v>4</v>
      </c>
      <c r="M1229" s="22">
        <v>4930</v>
      </c>
      <c r="N1229" s="22" t="s">
        <v>5</v>
      </c>
      <c r="O1229" s="22">
        <v>6</v>
      </c>
      <c r="P1229" s="22">
        <v>4</v>
      </c>
      <c r="Q1229" s="22">
        <v>5</v>
      </c>
      <c r="R1229" s="22">
        <f t="shared" si="23"/>
        <v>1</v>
      </c>
      <c r="S1229" s="22">
        <v>4</v>
      </c>
      <c r="T1229" s="22">
        <v>1</v>
      </c>
      <c r="U1229" s="22">
        <v>4</v>
      </c>
      <c r="V1229" s="22">
        <v>2</v>
      </c>
    </row>
    <row r="1230" spans="2:22" x14ac:dyDescent="0.25">
      <c r="B1230" s="22">
        <v>43</v>
      </c>
      <c r="C1230" s="22">
        <v>0</v>
      </c>
      <c r="D1230" s="22" t="s">
        <v>0</v>
      </c>
      <c r="E1230" s="22" t="s">
        <v>1</v>
      </c>
      <c r="F1230" s="22" t="s">
        <v>8</v>
      </c>
      <c r="G1230" s="22">
        <v>4</v>
      </c>
      <c r="H1230" s="22" t="s">
        <v>9</v>
      </c>
      <c r="I1230" s="22">
        <v>3</v>
      </c>
      <c r="J1230" s="22">
        <v>2</v>
      </c>
      <c r="K1230" s="22">
        <v>4</v>
      </c>
      <c r="L1230" s="22" t="s">
        <v>10</v>
      </c>
      <c r="M1230" s="22">
        <v>7847</v>
      </c>
      <c r="N1230" s="22" t="s">
        <v>5</v>
      </c>
      <c r="O1230" s="22">
        <v>10</v>
      </c>
      <c r="P1230" s="22">
        <v>3</v>
      </c>
      <c r="Q1230" s="22">
        <v>10</v>
      </c>
      <c r="R1230" s="22">
        <f t="shared" si="23"/>
        <v>0</v>
      </c>
      <c r="S1230" s="22">
        <v>9</v>
      </c>
      <c r="T1230" s="22">
        <v>8</v>
      </c>
      <c r="U1230" s="22">
        <v>8</v>
      </c>
      <c r="V1230" s="22">
        <v>2</v>
      </c>
    </row>
    <row r="1231" spans="2:22" x14ac:dyDescent="0.25">
      <c r="B1231" s="22">
        <v>24</v>
      </c>
      <c r="C1231" s="22">
        <v>0</v>
      </c>
      <c r="D1231" s="22" t="s">
        <v>0</v>
      </c>
      <c r="E1231" s="22" t="s">
        <v>7</v>
      </c>
      <c r="F1231" s="22" t="s">
        <v>8</v>
      </c>
      <c r="G1231" s="22">
        <v>3</v>
      </c>
      <c r="H1231" s="22" t="s">
        <v>9</v>
      </c>
      <c r="I1231" s="22">
        <v>4</v>
      </c>
      <c r="J1231" s="22">
        <v>1</v>
      </c>
      <c r="K1231" s="22">
        <v>3</v>
      </c>
      <c r="L1231" s="22" t="s">
        <v>10</v>
      </c>
      <c r="M1231" s="22">
        <v>4401</v>
      </c>
      <c r="N1231" s="22" t="s">
        <v>11</v>
      </c>
      <c r="O1231" s="22">
        <v>5</v>
      </c>
      <c r="P1231" s="22">
        <v>3</v>
      </c>
      <c r="Q1231" s="22">
        <v>5</v>
      </c>
      <c r="R1231" s="22">
        <f t="shared" ref="R1231:R1294" si="24">O1231-Q1231</f>
        <v>0</v>
      </c>
      <c r="S1231" s="22">
        <v>3</v>
      </c>
      <c r="T1231" s="22">
        <v>0</v>
      </c>
      <c r="U1231" s="22">
        <v>4</v>
      </c>
      <c r="V1231" s="22">
        <v>9</v>
      </c>
    </row>
    <row r="1232" spans="2:22" x14ac:dyDescent="0.25">
      <c r="B1232" s="22">
        <v>41</v>
      </c>
      <c r="C1232" s="22">
        <v>0</v>
      </c>
      <c r="D1232" s="22" t="s">
        <v>0</v>
      </c>
      <c r="E1232" s="22" t="s">
        <v>1</v>
      </c>
      <c r="F1232" s="22" t="s">
        <v>14</v>
      </c>
      <c r="G1232" s="22">
        <v>4</v>
      </c>
      <c r="H1232" s="22" t="s">
        <v>9</v>
      </c>
      <c r="I1232" s="22">
        <v>3</v>
      </c>
      <c r="J1232" s="22">
        <v>3</v>
      </c>
      <c r="K1232" s="22">
        <v>3</v>
      </c>
      <c r="L1232" s="22" t="s">
        <v>4</v>
      </c>
      <c r="M1232" s="22">
        <v>9241</v>
      </c>
      <c r="N1232" s="22" t="s">
        <v>11</v>
      </c>
      <c r="O1232" s="22">
        <v>10</v>
      </c>
      <c r="P1232" s="22">
        <v>3</v>
      </c>
      <c r="Q1232" s="22">
        <v>10</v>
      </c>
      <c r="R1232" s="22">
        <f t="shared" si="24"/>
        <v>0</v>
      </c>
      <c r="S1232" s="22">
        <v>8</v>
      </c>
      <c r="T1232" s="22">
        <v>8</v>
      </c>
      <c r="U1232" s="22">
        <v>7</v>
      </c>
      <c r="V1232" s="22">
        <v>6</v>
      </c>
    </row>
    <row r="1233" spans="2:22" x14ac:dyDescent="0.25">
      <c r="B1233" s="22">
        <v>29</v>
      </c>
      <c r="C1233" s="22">
        <v>0</v>
      </c>
      <c r="D1233" s="22" t="s">
        <v>0</v>
      </c>
      <c r="E1233" s="22" t="s">
        <v>7</v>
      </c>
      <c r="F1233" s="22" t="s">
        <v>8</v>
      </c>
      <c r="G1233" s="22">
        <v>4</v>
      </c>
      <c r="H1233" s="22" t="s">
        <v>3</v>
      </c>
      <c r="I1233" s="22">
        <v>3</v>
      </c>
      <c r="J1233" s="22">
        <v>1</v>
      </c>
      <c r="K1233" s="22">
        <v>3</v>
      </c>
      <c r="L1233" s="22" t="s">
        <v>10</v>
      </c>
      <c r="M1233" s="22">
        <v>2974</v>
      </c>
      <c r="N1233" s="22" t="s">
        <v>11</v>
      </c>
      <c r="O1233" s="22">
        <v>9</v>
      </c>
      <c r="P1233" s="22">
        <v>3</v>
      </c>
      <c r="Q1233" s="22">
        <v>5</v>
      </c>
      <c r="R1233" s="22">
        <f t="shared" si="24"/>
        <v>4</v>
      </c>
      <c r="S1233" s="22">
        <v>3</v>
      </c>
      <c r="T1233" s="22">
        <v>1</v>
      </c>
      <c r="U1233" s="22">
        <v>2</v>
      </c>
      <c r="V1233" s="22">
        <v>9</v>
      </c>
    </row>
    <row r="1234" spans="2:22" x14ac:dyDescent="0.25">
      <c r="B1234" s="22">
        <v>36</v>
      </c>
      <c r="C1234" s="22">
        <v>0</v>
      </c>
      <c r="D1234" s="22" t="s">
        <v>0</v>
      </c>
      <c r="E1234" s="22" t="s">
        <v>1</v>
      </c>
      <c r="F1234" s="22" t="s">
        <v>2</v>
      </c>
      <c r="G1234" s="22">
        <v>3</v>
      </c>
      <c r="H1234" s="22" t="s">
        <v>3</v>
      </c>
      <c r="I1234" s="22">
        <v>3</v>
      </c>
      <c r="J1234" s="22">
        <v>2</v>
      </c>
      <c r="K1234" s="22">
        <v>4</v>
      </c>
      <c r="L1234" s="22" t="s">
        <v>4</v>
      </c>
      <c r="M1234" s="22">
        <v>4502</v>
      </c>
      <c r="N1234" s="22" t="s">
        <v>11</v>
      </c>
      <c r="O1234" s="22">
        <v>17</v>
      </c>
      <c r="P1234" s="22">
        <v>2</v>
      </c>
      <c r="Q1234" s="22">
        <v>13</v>
      </c>
      <c r="R1234" s="22">
        <f t="shared" si="24"/>
        <v>4</v>
      </c>
      <c r="S1234" s="22">
        <v>7</v>
      </c>
      <c r="T1234" s="22">
        <v>6</v>
      </c>
      <c r="U1234" s="22">
        <v>7</v>
      </c>
      <c r="V1234" s="22">
        <v>2</v>
      </c>
    </row>
    <row r="1235" spans="2:22" x14ac:dyDescent="0.25">
      <c r="B1235" s="22">
        <v>45</v>
      </c>
      <c r="C1235" s="22">
        <v>0</v>
      </c>
      <c r="D1235" s="22" t="s">
        <v>12</v>
      </c>
      <c r="E1235" s="22" t="s">
        <v>7</v>
      </c>
      <c r="F1235" s="22" t="s">
        <v>2</v>
      </c>
      <c r="G1235" s="22">
        <v>3</v>
      </c>
      <c r="H1235" s="22" t="s">
        <v>9</v>
      </c>
      <c r="I1235" s="22">
        <v>2</v>
      </c>
      <c r="J1235" s="22">
        <v>3</v>
      </c>
      <c r="K1235" s="22">
        <v>3</v>
      </c>
      <c r="L1235" s="22" t="s">
        <v>10</v>
      </c>
      <c r="M1235" s="22">
        <v>10748</v>
      </c>
      <c r="N1235" s="22" t="s">
        <v>11</v>
      </c>
      <c r="O1235" s="22">
        <v>25</v>
      </c>
      <c r="P1235" s="22">
        <v>2</v>
      </c>
      <c r="Q1235" s="22">
        <v>23</v>
      </c>
      <c r="R1235" s="22">
        <f t="shared" si="24"/>
        <v>2</v>
      </c>
      <c r="S1235" s="22">
        <v>15</v>
      </c>
      <c r="T1235" s="22">
        <v>14</v>
      </c>
      <c r="U1235" s="22">
        <v>4</v>
      </c>
      <c r="V1235" s="22">
        <v>1</v>
      </c>
    </row>
    <row r="1236" spans="2:22" x14ac:dyDescent="0.25">
      <c r="B1236" s="22">
        <v>24</v>
      </c>
      <c r="C1236" s="22">
        <v>1</v>
      </c>
      <c r="D1236" s="22" t="s">
        <v>0</v>
      </c>
      <c r="E1236" s="22" t="s">
        <v>13</v>
      </c>
      <c r="F1236" s="22" t="s">
        <v>13</v>
      </c>
      <c r="G1236" s="22">
        <v>4</v>
      </c>
      <c r="H1236" s="22" t="s">
        <v>9</v>
      </c>
      <c r="I1236" s="22">
        <v>1</v>
      </c>
      <c r="J1236" s="22">
        <v>1</v>
      </c>
      <c r="K1236" s="22">
        <v>3</v>
      </c>
      <c r="L1236" s="22" t="s">
        <v>10</v>
      </c>
      <c r="M1236" s="22">
        <v>1555</v>
      </c>
      <c r="N1236" s="22" t="s">
        <v>11</v>
      </c>
      <c r="O1236" s="22">
        <v>1</v>
      </c>
      <c r="P1236" s="22">
        <v>3</v>
      </c>
      <c r="Q1236" s="22">
        <v>1</v>
      </c>
      <c r="R1236" s="22">
        <f t="shared" si="24"/>
        <v>0</v>
      </c>
      <c r="S1236" s="22">
        <v>0</v>
      </c>
      <c r="T1236" s="22">
        <v>0</v>
      </c>
      <c r="U1236" s="22">
        <v>0</v>
      </c>
      <c r="V1236" s="22">
        <v>22</v>
      </c>
    </row>
    <row r="1237" spans="2:22" x14ac:dyDescent="0.25">
      <c r="B1237" s="22">
        <v>47</v>
      </c>
      <c r="C1237" s="22">
        <v>1</v>
      </c>
      <c r="D1237" s="22" t="s">
        <v>6</v>
      </c>
      <c r="E1237" s="22" t="s">
        <v>1</v>
      </c>
      <c r="F1237" s="22" t="s">
        <v>2</v>
      </c>
      <c r="G1237" s="22">
        <v>3</v>
      </c>
      <c r="H1237" s="22" t="s">
        <v>9</v>
      </c>
      <c r="I1237" s="22">
        <v>1</v>
      </c>
      <c r="J1237" s="22">
        <v>4</v>
      </c>
      <c r="K1237" s="22">
        <v>3</v>
      </c>
      <c r="L1237" s="22" t="s">
        <v>10</v>
      </c>
      <c r="M1237" s="22">
        <v>12936</v>
      </c>
      <c r="N1237" s="22" t="s">
        <v>11</v>
      </c>
      <c r="O1237" s="22">
        <v>25</v>
      </c>
      <c r="P1237" s="22">
        <v>1</v>
      </c>
      <c r="Q1237" s="22">
        <v>23</v>
      </c>
      <c r="R1237" s="22">
        <f t="shared" si="24"/>
        <v>2</v>
      </c>
      <c r="S1237" s="22">
        <v>5</v>
      </c>
      <c r="T1237" s="22">
        <v>14</v>
      </c>
      <c r="U1237" s="22">
        <v>10</v>
      </c>
      <c r="V1237" s="22">
        <v>9</v>
      </c>
    </row>
    <row r="1238" spans="2:22" x14ac:dyDescent="0.25">
      <c r="B1238" s="22">
        <v>26</v>
      </c>
      <c r="C1238" s="22">
        <v>0</v>
      </c>
      <c r="D1238" s="22" t="s">
        <v>0</v>
      </c>
      <c r="E1238" s="22" t="s">
        <v>7</v>
      </c>
      <c r="F1238" s="22" t="s">
        <v>8</v>
      </c>
      <c r="G1238" s="22">
        <v>4</v>
      </c>
      <c r="H1238" s="22" t="s">
        <v>9</v>
      </c>
      <c r="I1238" s="22">
        <v>1</v>
      </c>
      <c r="J1238" s="22">
        <v>1</v>
      </c>
      <c r="K1238" s="22">
        <v>3</v>
      </c>
      <c r="L1238" s="22" t="s">
        <v>10</v>
      </c>
      <c r="M1238" s="22">
        <v>2305</v>
      </c>
      <c r="N1238" s="22" t="s">
        <v>11</v>
      </c>
      <c r="O1238" s="22">
        <v>3</v>
      </c>
      <c r="P1238" s="22">
        <v>4</v>
      </c>
      <c r="Q1238" s="22">
        <v>3</v>
      </c>
      <c r="R1238" s="22">
        <f t="shared" si="24"/>
        <v>0</v>
      </c>
      <c r="S1238" s="22">
        <v>2</v>
      </c>
      <c r="T1238" s="22">
        <v>0</v>
      </c>
      <c r="U1238" s="22">
        <v>2</v>
      </c>
      <c r="V1238" s="22">
        <v>17</v>
      </c>
    </row>
    <row r="1239" spans="2:22" x14ac:dyDescent="0.25">
      <c r="B1239" s="22">
        <v>45</v>
      </c>
      <c r="C1239" s="22">
        <v>0</v>
      </c>
      <c r="D1239" s="22" t="s">
        <v>0</v>
      </c>
      <c r="E1239" s="22" t="s">
        <v>7</v>
      </c>
      <c r="F1239" s="22" t="s">
        <v>17</v>
      </c>
      <c r="G1239" s="22">
        <v>4</v>
      </c>
      <c r="H1239" s="22" t="s">
        <v>3</v>
      </c>
      <c r="I1239" s="22">
        <v>2</v>
      </c>
      <c r="J1239" s="22">
        <v>4</v>
      </c>
      <c r="K1239" s="22">
        <v>2</v>
      </c>
      <c r="L1239" s="22" t="s">
        <v>4</v>
      </c>
      <c r="M1239" s="22">
        <v>16704</v>
      </c>
      <c r="N1239" s="22" t="s">
        <v>11</v>
      </c>
      <c r="O1239" s="22">
        <v>21</v>
      </c>
      <c r="P1239" s="22">
        <v>3</v>
      </c>
      <c r="Q1239" s="22">
        <v>21</v>
      </c>
      <c r="R1239" s="22">
        <f t="shared" si="24"/>
        <v>0</v>
      </c>
      <c r="S1239" s="22">
        <v>6</v>
      </c>
      <c r="T1239" s="22">
        <v>8</v>
      </c>
      <c r="U1239" s="22">
        <v>6</v>
      </c>
      <c r="V1239" s="22">
        <v>28</v>
      </c>
    </row>
    <row r="1240" spans="2:22" x14ac:dyDescent="0.25">
      <c r="B1240" s="22">
        <v>32</v>
      </c>
      <c r="C1240" s="22">
        <v>0</v>
      </c>
      <c r="D1240" s="22" t="s">
        <v>6</v>
      </c>
      <c r="E1240" s="22" t="s">
        <v>7</v>
      </c>
      <c r="F1240" s="22" t="s">
        <v>2</v>
      </c>
      <c r="G1240" s="22">
        <v>1</v>
      </c>
      <c r="H1240" s="22" t="s">
        <v>9</v>
      </c>
      <c r="I1240" s="22">
        <v>3</v>
      </c>
      <c r="J1240" s="22">
        <v>1</v>
      </c>
      <c r="K1240" s="22">
        <v>3</v>
      </c>
      <c r="L1240" s="22" t="s">
        <v>10</v>
      </c>
      <c r="M1240" s="22">
        <v>3433</v>
      </c>
      <c r="N1240" s="22" t="s">
        <v>11</v>
      </c>
      <c r="O1240" s="22">
        <v>10</v>
      </c>
      <c r="P1240" s="22">
        <v>2</v>
      </c>
      <c r="Q1240" s="22">
        <v>5</v>
      </c>
      <c r="R1240" s="22">
        <f t="shared" si="24"/>
        <v>5</v>
      </c>
      <c r="S1240" s="22">
        <v>2</v>
      </c>
      <c r="T1240" s="22">
        <v>1</v>
      </c>
      <c r="U1240" s="22">
        <v>3</v>
      </c>
      <c r="V1240" s="22">
        <v>10</v>
      </c>
    </row>
    <row r="1241" spans="2:22" x14ac:dyDescent="0.25">
      <c r="B1241" s="22">
        <v>31</v>
      </c>
      <c r="C1241" s="22">
        <v>0</v>
      </c>
      <c r="D1241" s="22" t="s">
        <v>0</v>
      </c>
      <c r="E1241" s="22" t="s">
        <v>7</v>
      </c>
      <c r="F1241" s="22" t="s">
        <v>2</v>
      </c>
      <c r="G1241" s="22">
        <v>2</v>
      </c>
      <c r="H1241" s="22" t="s">
        <v>9</v>
      </c>
      <c r="I1241" s="22">
        <v>3</v>
      </c>
      <c r="J1241" s="22">
        <v>1</v>
      </c>
      <c r="K1241" s="22">
        <v>3</v>
      </c>
      <c r="L1241" s="22" t="s">
        <v>10</v>
      </c>
      <c r="M1241" s="22">
        <v>3477</v>
      </c>
      <c r="N1241" s="22" t="s">
        <v>11</v>
      </c>
      <c r="O1241" s="22">
        <v>6</v>
      </c>
      <c r="P1241" s="22">
        <v>4</v>
      </c>
      <c r="Q1241" s="22">
        <v>5</v>
      </c>
      <c r="R1241" s="22">
        <f t="shared" si="24"/>
        <v>1</v>
      </c>
      <c r="S1241" s="22">
        <v>2</v>
      </c>
      <c r="T1241" s="22">
        <v>0</v>
      </c>
      <c r="U1241" s="22">
        <v>3</v>
      </c>
      <c r="V1241" s="22">
        <v>2</v>
      </c>
    </row>
    <row r="1242" spans="2:22" x14ac:dyDescent="0.25">
      <c r="B1242" s="22">
        <v>41</v>
      </c>
      <c r="C1242" s="22">
        <v>0</v>
      </c>
      <c r="D1242" s="22" t="s">
        <v>12</v>
      </c>
      <c r="E1242" s="22" t="s">
        <v>13</v>
      </c>
      <c r="F1242" s="22" t="s">
        <v>13</v>
      </c>
      <c r="G1242" s="22">
        <v>3</v>
      </c>
      <c r="H1242" s="22" t="s">
        <v>9</v>
      </c>
      <c r="I1242" s="22">
        <v>1</v>
      </c>
      <c r="J1242" s="22">
        <v>2</v>
      </c>
      <c r="K1242" s="22">
        <v>2</v>
      </c>
      <c r="L1242" s="22" t="s">
        <v>10</v>
      </c>
      <c r="M1242" s="22">
        <v>6430</v>
      </c>
      <c r="N1242" s="22" t="s">
        <v>11</v>
      </c>
      <c r="O1242" s="22">
        <v>10</v>
      </c>
      <c r="P1242" s="22">
        <v>3</v>
      </c>
      <c r="Q1242" s="22">
        <v>3</v>
      </c>
      <c r="R1242" s="22">
        <f t="shared" si="24"/>
        <v>7</v>
      </c>
      <c r="S1242" s="22">
        <v>2</v>
      </c>
      <c r="T1242" s="22">
        <v>1</v>
      </c>
      <c r="U1242" s="22">
        <v>2</v>
      </c>
      <c r="V1242" s="22">
        <v>4</v>
      </c>
    </row>
    <row r="1243" spans="2:22" x14ac:dyDescent="0.25">
      <c r="B1243" s="22">
        <v>40</v>
      </c>
      <c r="C1243" s="22">
        <v>0</v>
      </c>
      <c r="D1243" s="22" t="s">
        <v>0</v>
      </c>
      <c r="E1243" s="22" t="s">
        <v>7</v>
      </c>
      <c r="F1243" s="22" t="s">
        <v>2</v>
      </c>
      <c r="G1243" s="22">
        <v>2</v>
      </c>
      <c r="H1243" s="22" t="s">
        <v>3</v>
      </c>
      <c r="I1243" s="22">
        <v>3</v>
      </c>
      <c r="J1243" s="22">
        <v>2</v>
      </c>
      <c r="K1243" s="22">
        <v>1</v>
      </c>
      <c r="L1243" s="22" t="s">
        <v>10</v>
      </c>
      <c r="M1243" s="22">
        <v>6516</v>
      </c>
      <c r="N1243" s="22" t="s">
        <v>5</v>
      </c>
      <c r="O1243" s="22">
        <v>18</v>
      </c>
      <c r="P1243" s="22">
        <v>3</v>
      </c>
      <c r="Q1243" s="22">
        <v>1</v>
      </c>
      <c r="R1243" s="22">
        <f t="shared" si="24"/>
        <v>17</v>
      </c>
      <c r="S1243" s="22">
        <v>0</v>
      </c>
      <c r="T1243" s="22">
        <v>0</v>
      </c>
      <c r="U1243" s="22">
        <v>0</v>
      </c>
      <c r="V1243" s="22">
        <v>8</v>
      </c>
    </row>
    <row r="1244" spans="2:22" x14ac:dyDescent="0.25">
      <c r="B1244" s="22">
        <v>24</v>
      </c>
      <c r="C1244" s="22">
        <v>0</v>
      </c>
      <c r="D1244" s="22" t="s">
        <v>0</v>
      </c>
      <c r="E1244" s="22" t="s">
        <v>7</v>
      </c>
      <c r="F1244" s="22" t="s">
        <v>8</v>
      </c>
      <c r="G1244" s="22">
        <v>2</v>
      </c>
      <c r="H1244" s="22" t="s">
        <v>9</v>
      </c>
      <c r="I1244" s="22">
        <v>3</v>
      </c>
      <c r="J1244" s="22">
        <v>1</v>
      </c>
      <c r="K1244" s="22">
        <v>1</v>
      </c>
      <c r="L1244" s="22" t="s">
        <v>15</v>
      </c>
      <c r="M1244" s="22">
        <v>3907</v>
      </c>
      <c r="N1244" s="22" t="s">
        <v>11</v>
      </c>
      <c r="O1244" s="22">
        <v>6</v>
      </c>
      <c r="P1244" s="22">
        <v>4</v>
      </c>
      <c r="Q1244" s="22">
        <v>6</v>
      </c>
      <c r="R1244" s="22">
        <f t="shared" si="24"/>
        <v>0</v>
      </c>
      <c r="S1244" s="22">
        <v>2</v>
      </c>
      <c r="T1244" s="22">
        <v>1</v>
      </c>
      <c r="U1244" s="22">
        <v>2</v>
      </c>
      <c r="V1244" s="22">
        <v>29</v>
      </c>
    </row>
    <row r="1245" spans="2:22" x14ac:dyDescent="0.25">
      <c r="B1245" s="22">
        <v>46</v>
      </c>
      <c r="C1245" s="22">
        <v>0</v>
      </c>
      <c r="D1245" s="22" t="s">
        <v>0</v>
      </c>
      <c r="E1245" s="22" t="s">
        <v>7</v>
      </c>
      <c r="F1245" s="22" t="s">
        <v>2</v>
      </c>
      <c r="G1245" s="22">
        <v>3</v>
      </c>
      <c r="H1245" s="22" t="s">
        <v>9</v>
      </c>
      <c r="I1245" s="22">
        <v>3</v>
      </c>
      <c r="J1245" s="22">
        <v>2</v>
      </c>
      <c r="K1245" s="22">
        <v>2</v>
      </c>
      <c r="L1245" s="22" t="s">
        <v>4</v>
      </c>
      <c r="M1245" s="22">
        <v>5562</v>
      </c>
      <c r="N1245" s="22" t="s">
        <v>11</v>
      </c>
      <c r="O1245" s="22">
        <v>19</v>
      </c>
      <c r="P1245" s="22">
        <v>3</v>
      </c>
      <c r="Q1245" s="22">
        <v>10</v>
      </c>
      <c r="R1245" s="22">
        <f t="shared" si="24"/>
        <v>9</v>
      </c>
      <c r="S1245" s="22">
        <v>7</v>
      </c>
      <c r="T1245" s="22">
        <v>0</v>
      </c>
      <c r="U1245" s="22">
        <v>9</v>
      </c>
      <c r="V1245" s="22">
        <v>13</v>
      </c>
    </row>
    <row r="1246" spans="2:22" x14ac:dyDescent="0.25">
      <c r="B1246" s="22">
        <v>35</v>
      </c>
      <c r="C1246" s="22">
        <v>0</v>
      </c>
      <c r="D1246" s="22" t="s">
        <v>0</v>
      </c>
      <c r="E1246" s="22" t="s">
        <v>7</v>
      </c>
      <c r="F1246" s="22" t="s">
        <v>2</v>
      </c>
      <c r="G1246" s="22">
        <v>4</v>
      </c>
      <c r="H1246" s="22" t="s">
        <v>9</v>
      </c>
      <c r="I1246" s="22">
        <v>3</v>
      </c>
      <c r="J1246" s="22">
        <v>2</v>
      </c>
      <c r="K1246" s="22">
        <v>3</v>
      </c>
      <c r="L1246" s="22" t="s">
        <v>10</v>
      </c>
      <c r="M1246" s="22">
        <v>6883</v>
      </c>
      <c r="N1246" s="22" t="s">
        <v>11</v>
      </c>
      <c r="O1246" s="22">
        <v>17</v>
      </c>
      <c r="P1246" s="22">
        <v>3</v>
      </c>
      <c r="Q1246" s="22">
        <v>7</v>
      </c>
      <c r="R1246" s="22">
        <f t="shared" si="24"/>
        <v>10</v>
      </c>
      <c r="S1246" s="22">
        <v>7</v>
      </c>
      <c r="T1246" s="22">
        <v>0</v>
      </c>
      <c r="U1246" s="22">
        <v>7</v>
      </c>
      <c r="V1246" s="22">
        <v>27</v>
      </c>
    </row>
    <row r="1247" spans="2:22" x14ac:dyDescent="0.25">
      <c r="B1247" s="22">
        <v>30</v>
      </c>
      <c r="C1247" s="22">
        <v>0</v>
      </c>
      <c r="D1247" s="22" t="s">
        <v>0</v>
      </c>
      <c r="E1247" s="22" t="s">
        <v>7</v>
      </c>
      <c r="F1247" s="22" t="s">
        <v>2</v>
      </c>
      <c r="G1247" s="22">
        <v>2</v>
      </c>
      <c r="H1247" s="22" t="s">
        <v>9</v>
      </c>
      <c r="I1247" s="22">
        <v>3</v>
      </c>
      <c r="J1247" s="22">
        <v>1</v>
      </c>
      <c r="K1247" s="22">
        <v>4</v>
      </c>
      <c r="L1247" s="22" t="s">
        <v>10</v>
      </c>
      <c r="M1247" s="22">
        <v>2862</v>
      </c>
      <c r="N1247" s="22" t="s">
        <v>11</v>
      </c>
      <c r="O1247" s="22">
        <v>10</v>
      </c>
      <c r="P1247" s="22">
        <v>2</v>
      </c>
      <c r="Q1247" s="22">
        <v>10</v>
      </c>
      <c r="R1247" s="22">
        <f t="shared" si="24"/>
        <v>0</v>
      </c>
      <c r="S1247" s="22">
        <v>0</v>
      </c>
      <c r="T1247" s="22">
        <v>0</v>
      </c>
      <c r="U1247" s="22">
        <v>8</v>
      </c>
      <c r="V1247" s="22">
        <v>16</v>
      </c>
    </row>
    <row r="1248" spans="2:22" x14ac:dyDescent="0.25">
      <c r="B1248" s="22">
        <v>47</v>
      </c>
      <c r="C1248" s="22">
        <v>0</v>
      </c>
      <c r="D1248" s="22" t="s">
        <v>12</v>
      </c>
      <c r="E1248" s="22" t="s">
        <v>1</v>
      </c>
      <c r="F1248" s="22" t="s">
        <v>14</v>
      </c>
      <c r="G1248" s="22">
        <v>3</v>
      </c>
      <c r="H1248" s="22" t="s">
        <v>9</v>
      </c>
      <c r="I1248" s="22">
        <v>3</v>
      </c>
      <c r="J1248" s="22">
        <v>2</v>
      </c>
      <c r="K1248" s="22">
        <v>2</v>
      </c>
      <c r="L1248" s="22" t="s">
        <v>10</v>
      </c>
      <c r="M1248" s="22">
        <v>4978</v>
      </c>
      <c r="N1248" s="22" t="s">
        <v>11</v>
      </c>
      <c r="O1248" s="22">
        <v>4</v>
      </c>
      <c r="P1248" s="22">
        <v>1</v>
      </c>
      <c r="Q1248" s="22">
        <v>1</v>
      </c>
      <c r="R1248" s="22">
        <f t="shared" si="24"/>
        <v>3</v>
      </c>
      <c r="S1248" s="22">
        <v>0</v>
      </c>
      <c r="T1248" s="22">
        <v>0</v>
      </c>
      <c r="U1248" s="22">
        <v>0</v>
      </c>
      <c r="V1248" s="22">
        <v>2</v>
      </c>
    </row>
    <row r="1249" spans="2:22" x14ac:dyDescent="0.25">
      <c r="B1249" s="22">
        <v>46</v>
      </c>
      <c r="C1249" s="22">
        <v>0</v>
      </c>
      <c r="D1249" s="22" t="s">
        <v>0</v>
      </c>
      <c r="E1249" s="22" t="s">
        <v>1</v>
      </c>
      <c r="F1249" s="22" t="s">
        <v>2</v>
      </c>
      <c r="G1249" s="22">
        <v>3</v>
      </c>
      <c r="H1249" s="22" t="s">
        <v>9</v>
      </c>
      <c r="I1249" s="22">
        <v>3</v>
      </c>
      <c r="J1249" s="22">
        <v>3</v>
      </c>
      <c r="K1249" s="22">
        <v>4</v>
      </c>
      <c r="L1249" s="22" t="s">
        <v>15</v>
      </c>
      <c r="M1249" s="22">
        <v>10368</v>
      </c>
      <c r="N1249" s="22" t="s">
        <v>5</v>
      </c>
      <c r="O1249" s="22">
        <v>13</v>
      </c>
      <c r="P1249" s="22">
        <v>2</v>
      </c>
      <c r="Q1249" s="22">
        <v>10</v>
      </c>
      <c r="R1249" s="22">
        <f t="shared" si="24"/>
        <v>3</v>
      </c>
      <c r="S1249" s="22">
        <v>6</v>
      </c>
      <c r="T1249" s="22">
        <v>0</v>
      </c>
      <c r="U1249" s="22">
        <v>3</v>
      </c>
      <c r="V1249" s="22">
        <v>2</v>
      </c>
    </row>
    <row r="1250" spans="2:22" x14ac:dyDescent="0.25">
      <c r="B1250" s="22">
        <v>36</v>
      </c>
      <c r="C1250" s="22">
        <v>1</v>
      </c>
      <c r="D1250" s="22" t="s">
        <v>0</v>
      </c>
      <c r="E1250" s="22" t="s">
        <v>1</v>
      </c>
      <c r="F1250" s="22" t="s">
        <v>14</v>
      </c>
      <c r="G1250" s="22">
        <v>2</v>
      </c>
      <c r="H1250" s="22" t="s">
        <v>9</v>
      </c>
      <c r="I1250" s="22">
        <v>2</v>
      </c>
      <c r="J1250" s="22">
        <v>2</v>
      </c>
      <c r="K1250" s="22">
        <v>1</v>
      </c>
      <c r="L1250" s="22" t="s">
        <v>15</v>
      </c>
      <c r="M1250" s="22">
        <v>6134</v>
      </c>
      <c r="N1250" s="22" t="s">
        <v>5</v>
      </c>
      <c r="O1250" s="22">
        <v>16</v>
      </c>
      <c r="P1250" s="22">
        <v>3</v>
      </c>
      <c r="Q1250" s="22">
        <v>2</v>
      </c>
      <c r="R1250" s="22">
        <f t="shared" si="24"/>
        <v>14</v>
      </c>
      <c r="S1250" s="22">
        <v>2</v>
      </c>
      <c r="T1250" s="22">
        <v>2</v>
      </c>
      <c r="U1250" s="22">
        <v>2</v>
      </c>
      <c r="V1250" s="22">
        <v>13</v>
      </c>
    </row>
    <row r="1251" spans="2:22" x14ac:dyDescent="0.25">
      <c r="B1251" s="22">
        <v>32</v>
      </c>
      <c r="C1251" s="22">
        <v>1</v>
      </c>
      <c r="D1251" s="22" t="s">
        <v>0</v>
      </c>
      <c r="E1251" s="22" t="s">
        <v>1</v>
      </c>
      <c r="F1251" s="22" t="s">
        <v>2</v>
      </c>
      <c r="G1251" s="22">
        <v>1</v>
      </c>
      <c r="H1251" s="22" t="s">
        <v>9</v>
      </c>
      <c r="I1251" s="22">
        <v>1</v>
      </c>
      <c r="J1251" s="22">
        <v>2</v>
      </c>
      <c r="K1251" s="22">
        <v>2</v>
      </c>
      <c r="L1251" s="22" t="s">
        <v>4</v>
      </c>
      <c r="M1251" s="22">
        <v>6735</v>
      </c>
      <c r="N1251" s="22" t="s">
        <v>11</v>
      </c>
      <c r="O1251" s="22">
        <v>10</v>
      </c>
      <c r="P1251" s="22">
        <v>3</v>
      </c>
      <c r="Q1251" s="22">
        <v>0</v>
      </c>
      <c r="R1251" s="22">
        <f t="shared" si="24"/>
        <v>10</v>
      </c>
      <c r="S1251" s="22">
        <v>0</v>
      </c>
      <c r="T1251" s="22">
        <v>0</v>
      </c>
      <c r="U1251" s="22">
        <v>0</v>
      </c>
      <c r="V1251" s="22">
        <v>1</v>
      </c>
    </row>
    <row r="1252" spans="2:22" x14ac:dyDescent="0.25">
      <c r="B1252" s="22">
        <v>23</v>
      </c>
      <c r="C1252" s="22">
        <v>0</v>
      </c>
      <c r="D1252" s="22" t="s">
        <v>0</v>
      </c>
      <c r="E1252" s="22" t="s">
        <v>7</v>
      </c>
      <c r="F1252" s="22" t="s">
        <v>8</v>
      </c>
      <c r="G1252" s="22">
        <v>3</v>
      </c>
      <c r="H1252" s="22" t="s">
        <v>3</v>
      </c>
      <c r="I1252" s="22">
        <v>3</v>
      </c>
      <c r="J1252" s="22">
        <v>1</v>
      </c>
      <c r="K1252" s="22">
        <v>2</v>
      </c>
      <c r="L1252" s="22" t="s">
        <v>4</v>
      </c>
      <c r="M1252" s="22">
        <v>3295</v>
      </c>
      <c r="N1252" s="22" t="s">
        <v>11</v>
      </c>
      <c r="O1252" s="22">
        <v>3</v>
      </c>
      <c r="P1252" s="22">
        <v>1</v>
      </c>
      <c r="Q1252" s="22">
        <v>3</v>
      </c>
      <c r="R1252" s="22">
        <f t="shared" si="24"/>
        <v>0</v>
      </c>
      <c r="S1252" s="22">
        <v>2</v>
      </c>
      <c r="T1252" s="22">
        <v>1</v>
      </c>
      <c r="U1252" s="22">
        <v>2</v>
      </c>
      <c r="V1252" s="22">
        <v>4</v>
      </c>
    </row>
    <row r="1253" spans="2:22" x14ac:dyDescent="0.25">
      <c r="B1253" s="22">
        <v>31</v>
      </c>
      <c r="C1253" s="22">
        <v>0</v>
      </c>
      <c r="D1253" s="22" t="s">
        <v>6</v>
      </c>
      <c r="E1253" s="22" t="s">
        <v>7</v>
      </c>
      <c r="F1253" s="22" t="s">
        <v>17</v>
      </c>
      <c r="G1253" s="22">
        <v>4</v>
      </c>
      <c r="H1253" s="22" t="s">
        <v>3</v>
      </c>
      <c r="I1253" s="22">
        <v>3</v>
      </c>
      <c r="J1253" s="22">
        <v>2</v>
      </c>
      <c r="K1253" s="22">
        <v>4</v>
      </c>
      <c r="L1253" s="22" t="s">
        <v>4</v>
      </c>
      <c r="M1253" s="22">
        <v>5238</v>
      </c>
      <c r="N1253" s="22" t="s">
        <v>11</v>
      </c>
      <c r="O1253" s="22">
        <v>9</v>
      </c>
      <c r="P1253" s="22">
        <v>2</v>
      </c>
      <c r="Q1253" s="22">
        <v>5</v>
      </c>
      <c r="R1253" s="22">
        <f t="shared" si="24"/>
        <v>4</v>
      </c>
      <c r="S1253" s="22">
        <v>4</v>
      </c>
      <c r="T1253" s="22">
        <v>1</v>
      </c>
      <c r="U1253" s="22">
        <v>4</v>
      </c>
      <c r="V1253" s="22">
        <v>24</v>
      </c>
    </row>
    <row r="1254" spans="2:22" x14ac:dyDescent="0.25">
      <c r="B1254" s="22">
        <v>39</v>
      </c>
      <c r="C1254" s="22">
        <v>0</v>
      </c>
      <c r="D1254" s="22" t="s">
        <v>12</v>
      </c>
      <c r="E1254" s="22" t="s">
        <v>7</v>
      </c>
      <c r="F1254" s="22" t="s">
        <v>2</v>
      </c>
      <c r="G1254" s="22">
        <v>4</v>
      </c>
      <c r="H1254" s="22" t="s">
        <v>9</v>
      </c>
      <c r="I1254" s="22">
        <v>3</v>
      </c>
      <c r="J1254" s="22">
        <v>2</v>
      </c>
      <c r="K1254" s="22">
        <v>4</v>
      </c>
      <c r="L1254" s="22" t="s">
        <v>10</v>
      </c>
      <c r="M1254" s="22">
        <v>6472</v>
      </c>
      <c r="N1254" s="22" t="s">
        <v>5</v>
      </c>
      <c r="O1254" s="22">
        <v>9</v>
      </c>
      <c r="P1254" s="22">
        <v>3</v>
      </c>
      <c r="Q1254" s="22">
        <v>9</v>
      </c>
      <c r="R1254" s="22">
        <f t="shared" si="24"/>
        <v>0</v>
      </c>
      <c r="S1254" s="22">
        <v>8</v>
      </c>
      <c r="T1254" s="22">
        <v>5</v>
      </c>
      <c r="U1254" s="22">
        <v>8</v>
      </c>
      <c r="V1254" s="22">
        <v>1</v>
      </c>
    </row>
    <row r="1255" spans="2:22" x14ac:dyDescent="0.25">
      <c r="B1255" s="22">
        <v>32</v>
      </c>
      <c r="C1255" s="22">
        <v>0</v>
      </c>
      <c r="D1255" s="22" t="s">
        <v>0</v>
      </c>
      <c r="E1255" s="22" t="s">
        <v>1</v>
      </c>
      <c r="F1255" s="22" t="s">
        <v>2</v>
      </c>
      <c r="G1255" s="22">
        <v>4</v>
      </c>
      <c r="H1255" s="22" t="s">
        <v>9</v>
      </c>
      <c r="I1255" s="22">
        <v>1</v>
      </c>
      <c r="J1255" s="22">
        <v>3</v>
      </c>
      <c r="K1255" s="22">
        <v>3</v>
      </c>
      <c r="L1255" s="22" t="s">
        <v>10</v>
      </c>
      <c r="M1255" s="22">
        <v>9610</v>
      </c>
      <c r="N1255" s="22" t="s">
        <v>11</v>
      </c>
      <c r="O1255" s="22">
        <v>10</v>
      </c>
      <c r="P1255" s="22">
        <v>1</v>
      </c>
      <c r="Q1255" s="22">
        <v>4</v>
      </c>
      <c r="R1255" s="22">
        <f t="shared" si="24"/>
        <v>6</v>
      </c>
      <c r="S1255" s="22">
        <v>3</v>
      </c>
      <c r="T1255" s="22">
        <v>0</v>
      </c>
      <c r="U1255" s="22">
        <v>2</v>
      </c>
      <c r="V1255" s="22">
        <v>19</v>
      </c>
    </row>
    <row r="1256" spans="2:22" x14ac:dyDescent="0.25">
      <c r="B1256" s="22">
        <v>40</v>
      </c>
      <c r="C1256" s="22">
        <v>0</v>
      </c>
      <c r="D1256" s="22" t="s">
        <v>0</v>
      </c>
      <c r="E1256" s="22" t="s">
        <v>1</v>
      </c>
      <c r="F1256" s="22" t="s">
        <v>8</v>
      </c>
      <c r="G1256" s="22">
        <v>2</v>
      </c>
      <c r="H1256" s="22" t="s">
        <v>9</v>
      </c>
      <c r="I1256" s="22">
        <v>3</v>
      </c>
      <c r="J1256" s="22">
        <v>5</v>
      </c>
      <c r="K1256" s="22">
        <v>2</v>
      </c>
      <c r="L1256" s="22" t="s">
        <v>4</v>
      </c>
      <c r="M1256" s="22">
        <v>19833</v>
      </c>
      <c r="N1256" s="22" t="s">
        <v>11</v>
      </c>
      <c r="O1256" s="22">
        <v>21</v>
      </c>
      <c r="P1256" s="22">
        <v>2</v>
      </c>
      <c r="Q1256" s="22">
        <v>21</v>
      </c>
      <c r="R1256" s="22">
        <f t="shared" si="24"/>
        <v>0</v>
      </c>
      <c r="S1256" s="22">
        <v>8</v>
      </c>
      <c r="T1256" s="22">
        <v>12</v>
      </c>
      <c r="U1256" s="22">
        <v>8</v>
      </c>
      <c r="V1256" s="22">
        <v>7</v>
      </c>
    </row>
    <row r="1257" spans="2:22" x14ac:dyDescent="0.25">
      <c r="B1257" s="22">
        <v>45</v>
      </c>
      <c r="C1257" s="22">
        <v>0</v>
      </c>
      <c r="D1257" s="22" t="s">
        <v>0</v>
      </c>
      <c r="E1257" s="22" t="s">
        <v>13</v>
      </c>
      <c r="F1257" s="22" t="s">
        <v>2</v>
      </c>
      <c r="G1257" s="22">
        <v>3</v>
      </c>
      <c r="H1257" s="22" t="s">
        <v>3</v>
      </c>
      <c r="I1257" s="22">
        <v>1</v>
      </c>
      <c r="J1257" s="22">
        <v>3</v>
      </c>
      <c r="K1257" s="22">
        <v>3</v>
      </c>
      <c r="L1257" s="22" t="s">
        <v>10</v>
      </c>
      <c r="M1257" s="22">
        <v>9756</v>
      </c>
      <c r="N1257" s="22" t="s">
        <v>11</v>
      </c>
      <c r="O1257" s="22">
        <v>9</v>
      </c>
      <c r="P1257" s="22">
        <v>4</v>
      </c>
      <c r="Q1257" s="22">
        <v>5</v>
      </c>
      <c r="R1257" s="22">
        <f t="shared" si="24"/>
        <v>4</v>
      </c>
      <c r="S1257" s="22">
        <v>0</v>
      </c>
      <c r="T1257" s="22">
        <v>0</v>
      </c>
      <c r="U1257" s="22">
        <v>3</v>
      </c>
      <c r="V1257" s="22">
        <v>4</v>
      </c>
    </row>
    <row r="1258" spans="2:22" x14ac:dyDescent="0.25">
      <c r="B1258" s="22">
        <v>30</v>
      </c>
      <c r="C1258" s="22">
        <v>0</v>
      </c>
      <c r="D1258" s="22" t="s">
        <v>6</v>
      </c>
      <c r="E1258" s="22" t="s">
        <v>7</v>
      </c>
      <c r="F1258" s="22" t="s">
        <v>17</v>
      </c>
      <c r="G1258" s="22">
        <v>4</v>
      </c>
      <c r="H1258" s="22" t="s">
        <v>3</v>
      </c>
      <c r="I1258" s="22">
        <v>2</v>
      </c>
      <c r="J1258" s="22">
        <v>1</v>
      </c>
      <c r="K1258" s="22">
        <v>1</v>
      </c>
      <c r="L1258" s="22" t="s">
        <v>4</v>
      </c>
      <c r="M1258" s="22">
        <v>4968</v>
      </c>
      <c r="N1258" s="22" t="s">
        <v>11</v>
      </c>
      <c r="O1258" s="22">
        <v>10</v>
      </c>
      <c r="P1258" s="22">
        <v>3</v>
      </c>
      <c r="Q1258" s="22">
        <v>9</v>
      </c>
      <c r="R1258" s="22">
        <f t="shared" si="24"/>
        <v>1</v>
      </c>
      <c r="S1258" s="22">
        <v>7</v>
      </c>
      <c r="T1258" s="22">
        <v>0</v>
      </c>
      <c r="U1258" s="22">
        <v>7</v>
      </c>
      <c r="V1258" s="22">
        <v>2</v>
      </c>
    </row>
    <row r="1259" spans="2:22" x14ac:dyDescent="0.25">
      <c r="B1259" s="22">
        <v>24</v>
      </c>
      <c r="C1259" s="22">
        <v>0</v>
      </c>
      <c r="D1259" s="22" t="s">
        <v>6</v>
      </c>
      <c r="E1259" s="22" t="s">
        <v>13</v>
      </c>
      <c r="F1259" s="22" t="s">
        <v>8</v>
      </c>
      <c r="G1259" s="22">
        <v>1</v>
      </c>
      <c r="H1259" s="22" t="s">
        <v>9</v>
      </c>
      <c r="I1259" s="22">
        <v>3</v>
      </c>
      <c r="J1259" s="22">
        <v>1</v>
      </c>
      <c r="K1259" s="22">
        <v>4</v>
      </c>
      <c r="L1259" s="22" t="s">
        <v>10</v>
      </c>
      <c r="M1259" s="22">
        <v>2145</v>
      </c>
      <c r="N1259" s="22" t="s">
        <v>11</v>
      </c>
      <c r="O1259" s="22">
        <v>3</v>
      </c>
      <c r="P1259" s="22">
        <v>3</v>
      </c>
      <c r="Q1259" s="22">
        <v>2</v>
      </c>
      <c r="R1259" s="22">
        <f t="shared" si="24"/>
        <v>1</v>
      </c>
      <c r="S1259" s="22">
        <v>2</v>
      </c>
      <c r="T1259" s="22">
        <v>2</v>
      </c>
      <c r="U1259" s="22">
        <v>1</v>
      </c>
      <c r="V1259" s="22">
        <v>10</v>
      </c>
    </row>
    <row r="1260" spans="2:22" x14ac:dyDescent="0.25">
      <c r="B1260" s="22">
        <v>30</v>
      </c>
      <c r="C1260" s="22">
        <v>1</v>
      </c>
      <c r="D1260" s="22" t="s">
        <v>6</v>
      </c>
      <c r="E1260" s="22" t="s">
        <v>13</v>
      </c>
      <c r="F1260" s="22" t="s">
        <v>13</v>
      </c>
      <c r="G1260" s="22">
        <v>3</v>
      </c>
      <c r="H1260" s="22" t="s">
        <v>3</v>
      </c>
      <c r="I1260" s="22">
        <v>2</v>
      </c>
      <c r="J1260" s="22">
        <v>1</v>
      </c>
      <c r="K1260" s="22">
        <v>4</v>
      </c>
      <c r="L1260" s="22" t="s">
        <v>15</v>
      </c>
      <c r="M1260" s="22">
        <v>2180</v>
      </c>
      <c r="N1260" s="22" t="s">
        <v>11</v>
      </c>
      <c r="O1260" s="22">
        <v>6</v>
      </c>
      <c r="P1260" s="22">
        <v>2</v>
      </c>
      <c r="Q1260" s="22">
        <v>4</v>
      </c>
      <c r="R1260" s="22">
        <f t="shared" si="24"/>
        <v>2</v>
      </c>
      <c r="S1260" s="22">
        <v>2</v>
      </c>
      <c r="T1260" s="22">
        <v>1</v>
      </c>
      <c r="U1260" s="22">
        <v>2</v>
      </c>
      <c r="V1260" s="22">
        <v>8</v>
      </c>
    </row>
    <row r="1261" spans="2:22" x14ac:dyDescent="0.25">
      <c r="B1261" s="22">
        <v>31</v>
      </c>
      <c r="C1261" s="22">
        <v>0</v>
      </c>
      <c r="D1261" s="22" t="s">
        <v>0</v>
      </c>
      <c r="E1261" s="22" t="s">
        <v>1</v>
      </c>
      <c r="F1261" s="22" t="s">
        <v>17</v>
      </c>
      <c r="G1261" s="22">
        <v>1</v>
      </c>
      <c r="H1261" s="22" t="s">
        <v>9</v>
      </c>
      <c r="I1261" s="22">
        <v>3</v>
      </c>
      <c r="J1261" s="22">
        <v>2</v>
      </c>
      <c r="K1261" s="22">
        <v>3</v>
      </c>
      <c r="L1261" s="22" t="s">
        <v>10</v>
      </c>
      <c r="M1261" s="22">
        <v>8346</v>
      </c>
      <c r="N1261" s="22" t="s">
        <v>11</v>
      </c>
      <c r="O1261" s="22">
        <v>6</v>
      </c>
      <c r="P1261" s="22">
        <v>3</v>
      </c>
      <c r="Q1261" s="22">
        <v>5</v>
      </c>
      <c r="R1261" s="22">
        <f t="shared" si="24"/>
        <v>1</v>
      </c>
      <c r="S1261" s="22">
        <v>2</v>
      </c>
      <c r="T1261" s="22">
        <v>0</v>
      </c>
      <c r="U1261" s="22">
        <v>2</v>
      </c>
      <c r="V1261" s="22">
        <v>5</v>
      </c>
    </row>
    <row r="1262" spans="2:22" x14ac:dyDescent="0.25">
      <c r="B1262" s="22">
        <v>27</v>
      </c>
      <c r="C1262" s="22">
        <v>0</v>
      </c>
      <c r="D1262" s="22" t="s">
        <v>0</v>
      </c>
      <c r="E1262" s="22" t="s">
        <v>7</v>
      </c>
      <c r="F1262" s="22" t="s">
        <v>8</v>
      </c>
      <c r="G1262" s="22">
        <v>3</v>
      </c>
      <c r="H1262" s="22" t="s">
        <v>3</v>
      </c>
      <c r="I1262" s="22">
        <v>3</v>
      </c>
      <c r="J1262" s="22">
        <v>1</v>
      </c>
      <c r="K1262" s="22">
        <v>4</v>
      </c>
      <c r="L1262" s="22" t="s">
        <v>4</v>
      </c>
      <c r="M1262" s="22">
        <v>3445</v>
      </c>
      <c r="N1262" s="22" t="s">
        <v>11</v>
      </c>
      <c r="O1262" s="22">
        <v>6</v>
      </c>
      <c r="P1262" s="22">
        <v>2</v>
      </c>
      <c r="Q1262" s="22">
        <v>6</v>
      </c>
      <c r="R1262" s="22">
        <f t="shared" si="24"/>
        <v>0</v>
      </c>
      <c r="S1262" s="22">
        <v>2</v>
      </c>
      <c r="T1262" s="22">
        <v>1</v>
      </c>
      <c r="U1262" s="22">
        <v>4</v>
      </c>
      <c r="V1262" s="22">
        <v>8</v>
      </c>
    </row>
    <row r="1263" spans="2:22" x14ac:dyDescent="0.25">
      <c r="B1263" s="22">
        <v>29</v>
      </c>
      <c r="C1263" s="22">
        <v>1</v>
      </c>
      <c r="D1263" s="22" t="s">
        <v>0</v>
      </c>
      <c r="E1263" s="22" t="s">
        <v>1</v>
      </c>
      <c r="F1263" s="22" t="s">
        <v>14</v>
      </c>
      <c r="G1263" s="22">
        <v>2</v>
      </c>
      <c r="H1263" s="22" t="s">
        <v>3</v>
      </c>
      <c r="I1263" s="22">
        <v>1</v>
      </c>
      <c r="J1263" s="22">
        <v>1</v>
      </c>
      <c r="K1263" s="22">
        <v>2</v>
      </c>
      <c r="L1263" s="22" t="s">
        <v>4</v>
      </c>
      <c r="M1263" s="22">
        <v>2760</v>
      </c>
      <c r="N1263" s="22" t="s">
        <v>11</v>
      </c>
      <c r="O1263" s="22">
        <v>2</v>
      </c>
      <c r="P1263" s="22">
        <v>3</v>
      </c>
      <c r="Q1263" s="22">
        <v>2</v>
      </c>
      <c r="R1263" s="22">
        <f t="shared" si="24"/>
        <v>0</v>
      </c>
      <c r="S1263" s="22">
        <v>2</v>
      </c>
      <c r="T1263" s="22">
        <v>2</v>
      </c>
      <c r="U1263" s="22">
        <v>2</v>
      </c>
      <c r="V1263" s="22">
        <v>9</v>
      </c>
    </row>
    <row r="1264" spans="2:22" x14ac:dyDescent="0.25">
      <c r="B1264" s="22">
        <v>29</v>
      </c>
      <c r="C1264" s="22">
        <v>0</v>
      </c>
      <c r="D1264" s="22" t="s">
        <v>6</v>
      </c>
      <c r="E1264" s="22" t="s">
        <v>7</v>
      </c>
      <c r="F1264" s="22" t="s">
        <v>2</v>
      </c>
      <c r="G1264" s="22">
        <v>4</v>
      </c>
      <c r="H1264" s="22" t="s">
        <v>9</v>
      </c>
      <c r="I1264" s="22">
        <v>4</v>
      </c>
      <c r="J1264" s="22">
        <v>2</v>
      </c>
      <c r="K1264" s="22">
        <v>3</v>
      </c>
      <c r="L1264" s="22" t="s">
        <v>4</v>
      </c>
      <c r="M1264" s="22">
        <v>6294</v>
      </c>
      <c r="N1264" s="22" t="s">
        <v>5</v>
      </c>
      <c r="O1264" s="22">
        <v>10</v>
      </c>
      <c r="P1264" s="22">
        <v>4</v>
      </c>
      <c r="Q1264" s="22">
        <v>3</v>
      </c>
      <c r="R1264" s="22">
        <f t="shared" si="24"/>
        <v>7</v>
      </c>
      <c r="S1264" s="22">
        <v>2</v>
      </c>
      <c r="T1264" s="22">
        <v>0</v>
      </c>
      <c r="U1264" s="22">
        <v>2</v>
      </c>
      <c r="V1264" s="22">
        <v>1</v>
      </c>
    </row>
    <row r="1265" spans="2:22" x14ac:dyDescent="0.25">
      <c r="B1265" s="22">
        <v>30</v>
      </c>
      <c r="C1265" s="22">
        <v>0</v>
      </c>
      <c r="D1265" s="22" t="s">
        <v>0</v>
      </c>
      <c r="E1265" s="22" t="s">
        <v>1</v>
      </c>
      <c r="F1265" s="22" t="s">
        <v>14</v>
      </c>
      <c r="G1265" s="22">
        <v>3</v>
      </c>
      <c r="H1265" s="22" t="s">
        <v>9</v>
      </c>
      <c r="I1265" s="22">
        <v>2</v>
      </c>
      <c r="J1265" s="22">
        <v>3</v>
      </c>
      <c r="K1265" s="22">
        <v>1</v>
      </c>
      <c r="L1265" s="22" t="s">
        <v>15</v>
      </c>
      <c r="M1265" s="22">
        <v>7140</v>
      </c>
      <c r="N1265" s="22" t="s">
        <v>11</v>
      </c>
      <c r="O1265" s="22">
        <v>12</v>
      </c>
      <c r="P1265" s="22">
        <v>3</v>
      </c>
      <c r="Q1265" s="22">
        <v>7</v>
      </c>
      <c r="R1265" s="22">
        <f t="shared" si="24"/>
        <v>5</v>
      </c>
      <c r="S1265" s="22">
        <v>7</v>
      </c>
      <c r="T1265" s="22">
        <v>1</v>
      </c>
      <c r="U1265" s="22">
        <v>7</v>
      </c>
      <c r="V1265" s="22">
        <v>15</v>
      </c>
    </row>
    <row r="1266" spans="2:22" x14ac:dyDescent="0.25">
      <c r="B1266" s="22">
        <v>34</v>
      </c>
      <c r="C1266" s="22">
        <v>0</v>
      </c>
      <c r="D1266" s="22" t="s">
        <v>0</v>
      </c>
      <c r="E1266" s="22" t="s">
        <v>7</v>
      </c>
      <c r="F1266" s="22" t="s">
        <v>8</v>
      </c>
      <c r="G1266" s="22">
        <v>4</v>
      </c>
      <c r="H1266" s="22" t="s">
        <v>9</v>
      </c>
      <c r="I1266" s="22">
        <v>4</v>
      </c>
      <c r="J1266" s="22">
        <v>1</v>
      </c>
      <c r="K1266" s="22">
        <v>4</v>
      </c>
      <c r="L1266" s="22" t="s">
        <v>10</v>
      </c>
      <c r="M1266" s="22">
        <v>2932</v>
      </c>
      <c r="N1266" s="22" t="s">
        <v>5</v>
      </c>
      <c r="O1266" s="22">
        <v>6</v>
      </c>
      <c r="P1266" s="22">
        <v>3</v>
      </c>
      <c r="Q1266" s="22">
        <v>5</v>
      </c>
      <c r="R1266" s="22">
        <f t="shared" si="24"/>
        <v>1</v>
      </c>
      <c r="S1266" s="22">
        <v>0</v>
      </c>
      <c r="T1266" s="22">
        <v>1</v>
      </c>
      <c r="U1266" s="22">
        <v>2</v>
      </c>
      <c r="V1266" s="22">
        <v>2</v>
      </c>
    </row>
    <row r="1267" spans="2:22" x14ac:dyDescent="0.25">
      <c r="B1267" s="22">
        <v>33</v>
      </c>
      <c r="C1267" s="22">
        <v>0</v>
      </c>
      <c r="D1267" s="22" t="s">
        <v>12</v>
      </c>
      <c r="E1267" s="22" t="s">
        <v>1</v>
      </c>
      <c r="F1267" s="22" t="s">
        <v>14</v>
      </c>
      <c r="G1267" s="22">
        <v>4</v>
      </c>
      <c r="H1267" s="22" t="s">
        <v>3</v>
      </c>
      <c r="I1267" s="22">
        <v>3</v>
      </c>
      <c r="J1267" s="22">
        <v>2</v>
      </c>
      <c r="K1267" s="22">
        <v>2</v>
      </c>
      <c r="L1267" s="22" t="s">
        <v>4</v>
      </c>
      <c r="M1267" s="22">
        <v>5147</v>
      </c>
      <c r="N1267" s="22" t="s">
        <v>11</v>
      </c>
      <c r="O1267" s="22">
        <v>13</v>
      </c>
      <c r="P1267" s="22">
        <v>2</v>
      </c>
      <c r="Q1267" s="22">
        <v>11</v>
      </c>
      <c r="R1267" s="22">
        <f t="shared" si="24"/>
        <v>2</v>
      </c>
      <c r="S1267" s="22">
        <v>7</v>
      </c>
      <c r="T1267" s="22">
        <v>1</v>
      </c>
      <c r="U1267" s="22">
        <v>7</v>
      </c>
      <c r="V1267" s="22">
        <v>2</v>
      </c>
    </row>
    <row r="1268" spans="2:22" x14ac:dyDescent="0.25">
      <c r="B1268" s="22">
        <v>49</v>
      </c>
      <c r="C1268" s="22">
        <v>0</v>
      </c>
      <c r="D1268" s="22" t="s">
        <v>0</v>
      </c>
      <c r="E1268" s="22" t="s">
        <v>1</v>
      </c>
      <c r="F1268" s="22" t="s">
        <v>14</v>
      </c>
      <c r="G1268" s="22">
        <v>4</v>
      </c>
      <c r="H1268" s="22" t="s">
        <v>3</v>
      </c>
      <c r="I1268" s="22">
        <v>3</v>
      </c>
      <c r="J1268" s="22">
        <v>2</v>
      </c>
      <c r="K1268" s="22">
        <v>4</v>
      </c>
      <c r="L1268" s="22" t="s">
        <v>4</v>
      </c>
      <c r="M1268" s="22">
        <v>4507</v>
      </c>
      <c r="N1268" s="22" t="s">
        <v>11</v>
      </c>
      <c r="O1268" s="22">
        <v>8</v>
      </c>
      <c r="P1268" s="22">
        <v>4</v>
      </c>
      <c r="Q1268" s="22">
        <v>5</v>
      </c>
      <c r="R1268" s="22">
        <f t="shared" si="24"/>
        <v>3</v>
      </c>
      <c r="S1268" s="22">
        <v>1</v>
      </c>
      <c r="T1268" s="22">
        <v>0</v>
      </c>
      <c r="U1268" s="22">
        <v>4</v>
      </c>
      <c r="V1268" s="22">
        <v>11</v>
      </c>
    </row>
    <row r="1269" spans="2:22" x14ac:dyDescent="0.25">
      <c r="B1269" s="22">
        <v>33</v>
      </c>
      <c r="C1269" s="22">
        <v>1</v>
      </c>
      <c r="D1269" s="22" t="s">
        <v>0</v>
      </c>
      <c r="E1269" s="22" t="s">
        <v>1</v>
      </c>
      <c r="F1269" s="22" t="s">
        <v>2</v>
      </c>
      <c r="G1269" s="22">
        <v>1</v>
      </c>
      <c r="H1269" s="22" t="s">
        <v>3</v>
      </c>
      <c r="I1269" s="22">
        <v>3</v>
      </c>
      <c r="J1269" s="22">
        <v>3</v>
      </c>
      <c r="K1269" s="22">
        <v>1</v>
      </c>
      <c r="L1269" s="22" t="s">
        <v>4</v>
      </c>
      <c r="M1269" s="22">
        <v>8564</v>
      </c>
      <c r="N1269" s="22" t="s">
        <v>5</v>
      </c>
      <c r="O1269" s="22">
        <v>11</v>
      </c>
      <c r="P1269" s="22">
        <v>2</v>
      </c>
      <c r="Q1269" s="22">
        <v>0</v>
      </c>
      <c r="R1269" s="22">
        <f t="shared" si="24"/>
        <v>11</v>
      </c>
      <c r="S1269" s="22">
        <v>0</v>
      </c>
      <c r="T1269" s="22">
        <v>0</v>
      </c>
      <c r="U1269" s="22">
        <v>0</v>
      </c>
      <c r="V1269" s="22">
        <v>16</v>
      </c>
    </row>
    <row r="1270" spans="2:22" x14ac:dyDescent="0.25">
      <c r="B1270" s="22">
        <v>38</v>
      </c>
      <c r="C1270" s="22">
        <v>0</v>
      </c>
      <c r="D1270" s="22" t="s">
        <v>6</v>
      </c>
      <c r="E1270" s="22" t="s">
        <v>7</v>
      </c>
      <c r="F1270" s="22" t="s">
        <v>8</v>
      </c>
      <c r="G1270" s="22">
        <v>3</v>
      </c>
      <c r="H1270" s="22" t="s">
        <v>3</v>
      </c>
      <c r="I1270" s="22">
        <v>2</v>
      </c>
      <c r="J1270" s="22">
        <v>1</v>
      </c>
      <c r="K1270" s="22">
        <v>2</v>
      </c>
      <c r="L1270" s="22" t="s">
        <v>10</v>
      </c>
      <c r="M1270" s="22">
        <v>2468</v>
      </c>
      <c r="N1270" s="22" t="s">
        <v>11</v>
      </c>
      <c r="O1270" s="22">
        <v>9</v>
      </c>
      <c r="P1270" s="22">
        <v>2</v>
      </c>
      <c r="Q1270" s="22">
        <v>6</v>
      </c>
      <c r="R1270" s="22">
        <f t="shared" si="24"/>
        <v>3</v>
      </c>
      <c r="S1270" s="22">
        <v>1</v>
      </c>
      <c r="T1270" s="22">
        <v>0</v>
      </c>
      <c r="U1270" s="22">
        <v>5</v>
      </c>
      <c r="V1270" s="22">
        <v>2</v>
      </c>
    </row>
    <row r="1271" spans="2:22" x14ac:dyDescent="0.25">
      <c r="B1271" s="22">
        <v>31</v>
      </c>
      <c r="C1271" s="22">
        <v>1</v>
      </c>
      <c r="D1271" s="22" t="s">
        <v>0</v>
      </c>
      <c r="E1271" s="22" t="s">
        <v>1</v>
      </c>
      <c r="F1271" s="22" t="s">
        <v>14</v>
      </c>
      <c r="G1271" s="22">
        <v>1</v>
      </c>
      <c r="H1271" s="22" t="s">
        <v>9</v>
      </c>
      <c r="I1271" s="22">
        <v>3</v>
      </c>
      <c r="J1271" s="22">
        <v>3</v>
      </c>
      <c r="K1271" s="22">
        <v>3</v>
      </c>
      <c r="L1271" s="22" t="s">
        <v>10</v>
      </c>
      <c r="M1271" s="22">
        <v>8161</v>
      </c>
      <c r="N1271" s="22" t="s">
        <v>11</v>
      </c>
      <c r="O1271" s="22">
        <v>10</v>
      </c>
      <c r="P1271" s="22">
        <v>3</v>
      </c>
      <c r="Q1271" s="22">
        <v>1</v>
      </c>
      <c r="R1271" s="22">
        <f t="shared" si="24"/>
        <v>9</v>
      </c>
      <c r="S1271" s="22">
        <v>0</v>
      </c>
      <c r="T1271" s="22">
        <v>0</v>
      </c>
      <c r="U1271" s="22">
        <v>0</v>
      </c>
      <c r="V1271" s="22">
        <v>16</v>
      </c>
    </row>
    <row r="1272" spans="2:22" x14ac:dyDescent="0.25">
      <c r="B1272" s="22">
        <v>29</v>
      </c>
      <c r="C1272" s="22">
        <v>0</v>
      </c>
      <c r="D1272" s="22" t="s">
        <v>0</v>
      </c>
      <c r="E1272" s="22" t="s">
        <v>7</v>
      </c>
      <c r="F1272" s="22" t="s">
        <v>17</v>
      </c>
      <c r="G1272" s="22">
        <v>4</v>
      </c>
      <c r="H1272" s="22" t="s">
        <v>3</v>
      </c>
      <c r="I1272" s="22">
        <v>2</v>
      </c>
      <c r="J1272" s="22">
        <v>1</v>
      </c>
      <c r="K1272" s="22">
        <v>1</v>
      </c>
      <c r="L1272" s="22" t="s">
        <v>15</v>
      </c>
      <c r="M1272" s="22">
        <v>2109</v>
      </c>
      <c r="N1272" s="22" t="s">
        <v>11</v>
      </c>
      <c r="O1272" s="22">
        <v>1</v>
      </c>
      <c r="P1272" s="22">
        <v>3</v>
      </c>
      <c r="Q1272" s="22">
        <v>1</v>
      </c>
      <c r="R1272" s="22">
        <f t="shared" si="24"/>
        <v>0</v>
      </c>
      <c r="S1272" s="22">
        <v>0</v>
      </c>
      <c r="T1272" s="22">
        <v>0</v>
      </c>
      <c r="U1272" s="22">
        <v>0</v>
      </c>
      <c r="V1272" s="22">
        <v>4</v>
      </c>
    </row>
    <row r="1273" spans="2:22" x14ac:dyDescent="0.25">
      <c r="B1273" s="22">
        <v>30</v>
      </c>
      <c r="C1273" s="22">
        <v>0</v>
      </c>
      <c r="D1273" s="22" t="s">
        <v>0</v>
      </c>
      <c r="E1273" s="22" t="s">
        <v>7</v>
      </c>
      <c r="F1273" s="22" t="s">
        <v>2</v>
      </c>
      <c r="G1273" s="22">
        <v>3</v>
      </c>
      <c r="H1273" s="22" t="s">
        <v>9</v>
      </c>
      <c r="I1273" s="22">
        <v>4</v>
      </c>
      <c r="J1273" s="22">
        <v>2</v>
      </c>
      <c r="K1273" s="22">
        <v>3</v>
      </c>
      <c r="L1273" s="22" t="s">
        <v>10</v>
      </c>
      <c r="M1273" s="22">
        <v>5294</v>
      </c>
      <c r="N1273" s="22" t="s">
        <v>11</v>
      </c>
      <c r="O1273" s="22">
        <v>10</v>
      </c>
      <c r="P1273" s="22">
        <v>3</v>
      </c>
      <c r="Q1273" s="22">
        <v>7</v>
      </c>
      <c r="R1273" s="22">
        <f t="shared" si="24"/>
        <v>3</v>
      </c>
      <c r="S1273" s="22">
        <v>0</v>
      </c>
      <c r="T1273" s="22">
        <v>1</v>
      </c>
      <c r="U1273" s="22">
        <v>7</v>
      </c>
      <c r="V1273" s="22">
        <v>16</v>
      </c>
    </row>
    <row r="1274" spans="2:22" x14ac:dyDescent="0.25">
      <c r="B1274" s="22">
        <v>32</v>
      </c>
      <c r="C1274" s="22">
        <v>0</v>
      </c>
      <c r="D1274" s="22" t="s">
        <v>12</v>
      </c>
      <c r="E1274" s="22" t="s">
        <v>7</v>
      </c>
      <c r="F1274" s="22" t="s">
        <v>17</v>
      </c>
      <c r="G1274" s="22">
        <v>2</v>
      </c>
      <c r="H1274" s="22" t="s">
        <v>9</v>
      </c>
      <c r="I1274" s="22">
        <v>3</v>
      </c>
      <c r="J1274" s="22">
        <v>1</v>
      </c>
      <c r="K1274" s="22">
        <v>2</v>
      </c>
      <c r="L1274" s="22" t="s">
        <v>4</v>
      </c>
      <c r="M1274" s="22">
        <v>2718</v>
      </c>
      <c r="N1274" s="22" t="s">
        <v>11</v>
      </c>
      <c r="O1274" s="22">
        <v>12</v>
      </c>
      <c r="P1274" s="22">
        <v>3</v>
      </c>
      <c r="Q1274" s="22">
        <v>7</v>
      </c>
      <c r="R1274" s="22">
        <f t="shared" si="24"/>
        <v>5</v>
      </c>
      <c r="S1274" s="22">
        <v>7</v>
      </c>
      <c r="T1274" s="22">
        <v>0</v>
      </c>
      <c r="U1274" s="22">
        <v>7</v>
      </c>
      <c r="V1274" s="22">
        <v>5</v>
      </c>
    </row>
    <row r="1275" spans="2:22" x14ac:dyDescent="0.25">
      <c r="B1275" s="22">
        <v>38</v>
      </c>
      <c r="C1275" s="22">
        <v>0</v>
      </c>
      <c r="D1275" s="22" t="s">
        <v>0</v>
      </c>
      <c r="E1275" s="22" t="s">
        <v>7</v>
      </c>
      <c r="F1275" s="22" t="s">
        <v>8</v>
      </c>
      <c r="G1275" s="22">
        <v>2</v>
      </c>
      <c r="H1275" s="22" t="s">
        <v>9</v>
      </c>
      <c r="I1275" s="22">
        <v>1</v>
      </c>
      <c r="J1275" s="22">
        <v>2</v>
      </c>
      <c r="K1275" s="22">
        <v>4</v>
      </c>
      <c r="L1275" s="22" t="s">
        <v>10</v>
      </c>
      <c r="M1275" s="22">
        <v>5811</v>
      </c>
      <c r="N1275" s="22" t="s">
        <v>5</v>
      </c>
      <c r="O1275" s="22">
        <v>15</v>
      </c>
      <c r="P1275" s="22">
        <v>3</v>
      </c>
      <c r="Q1275" s="22">
        <v>1</v>
      </c>
      <c r="R1275" s="22">
        <f t="shared" si="24"/>
        <v>14</v>
      </c>
      <c r="S1275" s="22">
        <v>0</v>
      </c>
      <c r="T1275" s="22">
        <v>1</v>
      </c>
      <c r="U1275" s="22">
        <v>0</v>
      </c>
      <c r="V1275" s="22">
        <v>18</v>
      </c>
    </row>
    <row r="1276" spans="2:22" x14ac:dyDescent="0.25">
      <c r="B1276" s="22">
        <v>43</v>
      </c>
      <c r="C1276" s="22">
        <v>1</v>
      </c>
      <c r="D1276" s="22" t="s">
        <v>6</v>
      </c>
      <c r="E1276" s="22" t="s">
        <v>7</v>
      </c>
      <c r="F1276" s="22" t="s">
        <v>17</v>
      </c>
      <c r="G1276" s="22">
        <v>3</v>
      </c>
      <c r="H1276" s="22" t="s">
        <v>9</v>
      </c>
      <c r="I1276" s="22">
        <v>2</v>
      </c>
      <c r="J1276" s="22">
        <v>1</v>
      </c>
      <c r="K1276" s="22">
        <v>3</v>
      </c>
      <c r="L1276" s="22" t="s">
        <v>10</v>
      </c>
      <c r="M1276" s="22">
        <v>2437</v>
      </c>
      <c r="N1276" s="22" t="s">
        <v>5</v>
      </c>
      <c r="O1276" s="22">
        <v>6</v>
      </c>
      <c r="P1276" s="22">
        <v>3</v>
      </c>
      <c r="Q1276" s="22">
        <v>1</v>
      </c>
      <c r="R1276" s="22">
        <f t="shared" si="24"/>
        <v>5</v>
      </c>
      <c r="S1276" s="22">
        <v>0</v>
      </c>
      <c r="T1276" s="22">
        <v>0</v>
      </c>
      <c r="U1276" s="22">
        <v>0</v>
      </c>
      <c r="V1276" s="22">
        <v>17</v>
      </c>
    </row>
    <row r="1277" spans="2:22" x14ac:dyDescent="0.25">
      <c r="B1277" s="22">
        <v>42</v>
      </c>
      <c r="C1277" s="22">
        <v>0</v>
      </c>
      <c r="D1277" s="22" t="s">
        <v>0</v>
      </c>
      <c r="E1277" s="22" t="s">
        <v>7</v>
      </c>
      <c r="F1277" s="22" t="s">
        <v>8</v>
      </c>
      <c r="G1277" s="22">
        <v>2</v>
      </c>
      <c r="H1277" s="22" t="s">
        <v>9</v>
      </c>
      <c r="I1277" s="22">
        <v>3</v>
      </c>
      <c r="J1277" s="22">
        <v>1</v>
      </c>
      <c r="K1277" s="22">
        <v>2</v>
      </c>
      <c r="L1277" s="22" t="s">
        <v>15</v>
      </c>
      <c r="M1277" s="22">
        <v>2766</v>
      </c>
      <c r="N1277" s="22" t="s">
        <v>11</v>
      </c>
      <c r="O1277" s="22">
        <v>7</v>
      </c>
      <c r="P1277" s="22">
        <v>2</v>
      </c>
      <c r="Q1277" s="22">
        <v>5</v>
      </c>
      <c r="R1277" s="22">
        <f t="shared" si="24"/>
        <v>2</v>
      </c>
      <c r="S1277" s="22">
        <v>3</v>
      </c>
      <c r="T1277" s="22">
        <v>0</v>
      </c>
      <c r="U1277" s="22">
        <v>4</v>
      </c>
      <c r="V1277" s="22">
        <v>12</v>
      </c>
    </row>
    <row r="1278" spans="2:22" x14ac:dyDescent="0.25">
      <c r="B1278" s="22">
        <v>55</v>
      </c>
      <c r="C1278" s="22">
        <v>0</v>
      </c>
      <c r="D1278" s="22" t="s">
        <v>0</v>
      </c>
      <c r="E1278" s="22" t="s">
        <v>7</v>
      </c>
      <c r="F1278" s="22" t="s">
        <v>8</v>
      </c>
      <c r="G1278" s="22">
        <v>3</v>
      </c>
      <c r="H1278" s="22" t="s">
        <v>9</v>
      </c>
      <c r="I1278" s="22">
        <v>2</v>
      </c>
      <c r="J1278" s="22">
        <v>5</v>
      </c>
      <c r="K1278" s="22">
        <v>1</v>
      </c>
      <c r="L1278" s="22" t="s">
        <v>10</v>
      </c>
      <c r="M1278" s="22">
        <v>19038</v>
      </c>
      <c r="N1278" s="22" t="s">
        <v>11</v>
      </c>
      <c r="O1278" s="22">
        <v>34</v>
      </c>
      <c r="P1278" s="22">
        <v>3</v>
      </c>
      <c r="Q1278" s="22">
        <v>1</v>
      </c>
      <c r="R1278" s="22">
        <f t="shared" si="24"/>
        <v>33</v>
      </c>
      <c r="S1278" s="22">
        <v>0</v>
      </c>
      <c r="T1278" s="22">
        <v>0</v>
      </c>
      <c r="U1278" s="22">
        <v>0</v>
      </c>
      <c r="V1278" s="22">
        <v>2</v>
      </c>
    </row>
    <row r="1279" spans="2:22" x14ac:dyDescent="0.25">
      <c r="B1279" s="22">
        <v>33</v>
      </c>
      <c r="C1279" s="22">
        <v>0</v>
      </c>
      <c r="D1279" s="22" t="s">
        <v>12</v>
      </c>
      <c r="E1279" s="22" t="s">
        <v>7</v>
      </c>
      <c r="F1279" s="22" t="s">
        <v>17</v>
      </c>
      <c r="G1279" s="22">
        <v>4</v>
      </c>
      <c r="H1279" s="22" t="s">
        <v>9</v>
      </c>
      <c r="I1279" s="22">
        <v>3</v>
      </c>
      <c r="J1279" s="22">
        <v>2</v>
      </c>
      <c r="K1279" s="22">
        <v>2</v>
      </c>
      <c r="L1279" s="22" t="s">
        <v>15</v>
      </c>
      <c r="M1279" s="22">
        <v>3055</v>
      </c>
      <c r="N1279" s="22" t="s">
        <v>11</v>
      </c>
      <c r="O1279" s="22">
        <v>11</v>
      </c>
      <c r="P1279" s="22">
        <v>2</v>
      </c>
      <c r="Q1279" s="22">
        <v>9</v>
      </c>
      <c r="R1279" s="22">
        <f t="shared" si="24"/>
        <v>2</v>
      </c>
      <c r="S1279" s="22">
        <v>8</v>
      </c>
      <c r="T1279" s="22">
        <v>1</v>
      </c>
      <c r="U1279" s="22">
        <v>7</v>
      </c>
      <c r="V1279" s="22">
        <v>4</v>
      </c>
    </row>
    <row r="1280" spans="2:22" x14ac:dyDescent="0.25">
      <c r="B1280" s="22">
        <v>41</v>
      </c>
      <c r="C1280" s="22">
        <v>0</v>
      </c>
      <c r="D1280" s="22" t="s">
        <v>0</v>
      </c>
      <c r="E1280" s="22" t="s">
        <v>7</v>
      </c>
      <c r="F1280" s="22" t="s">
        <v>2</v>
      </c>
      <c r="G1280" s="22">
        <v>3</v>
      </c>
      <c r="H1280" s="22" t="s">
        <v>9</v>
      </c>
      <c r="I1280" s="22">
        <v>3</v>
      </c>
      <c r="J1280" s="22">
        <v>1</v>
      </c>
      <c r="K1280" s="22">
        <v>1</v>
      </c>
      <c r="L1280" s="22" t="s">
        <v>15</v>
      </c>
      <c r="M1280" s="22">
        <v>2289</v>
      </c>
      <c r="N1280" s="22" t="s">
        <v>11</v>
      </c>
      <c r="O1280" s="22">
        <v>5</v>
      </c>
      <c r="P1280" s="22">
        <v>3</v>
      </c>
      <c r="Q1280" s="22">
        <v>5</v>
      </c>
      <c r="R1280" s="22">
        <f t="shared" si="24"/>
        <v>0</v>
      </c>
      <c r="S1280" s="22">
        <v>3</v>
      </c>
      <c r="T1280" s="22">
        <v>0</v>
      </c>
      <c r="U1280" s="22">
        <v>4</v>
      </c>
      <c r="V1280" s="22">
        <v>9</v>
      </c>
    </row>
    <row r="1281" spans="2:22" x14ac:dyDescent="0.25">
      <c r="B1281" s="22">
        <v>34</v>
      </c>
      <c r="C1281" s="22">
        <v>0</v>
      </c>
      <c r="D1281" s="22" t="s">
        <v>12</v>
      </c>
      <c r="E1281" s="22" t="s">
        <v>1</v>
      </c>
      <c r="F1281" s="22" t="s">
        <v>2</v>
      </c>
      <c r="G1281" s="22">
        <v>4</v>
      </c>
      <c r="H1281" s="22" t="s">
        <v>9</v>
      </c>
      <c r="I1281" s="22">
        <v>3</v>
      </c>
      <c r="J1281" s="22">
        <v>2</v>
      </c>
      <c r="K1281" s="22">
        <v>3</v>
      </c>
      <c r="L1281" s="22" t="s">
        <v>15</v>
      </c>
      <c r="M1281" s="22">
        <v>4001</v>
      </c>
      <c r="N1281" s="22" t="s">
        <v>5</v>
      </c>
      <c r="O1281" s="22">
        <v>15</v>
      </c>
      <c r="P1281" s="22">
        <v>3</v>
      </c>
      <c r="Q1281" s="22">
        <v>15</v>
      </c>
      <c r="R1281" s="22">
        <f t="shared" si="24"/>
        <v>0</v>
      </c>
      <c r="S1281" s="22">
        <v>14</v>
      </c>
      <c r="T1281" s="22">
        <v>0</v>
      </c>
      <c r="U1281" s="22">
        <v>7</v>
      </c>
      <c r="V1281" s="22">
        <v>10</v>
      </c>
    </row>
    <row r="1282" spans="2:22" x14ac:dyDescent="0.25">
      <c r="B1282" s="22">
        <v>53</v>
      </c>
      <c r="C1282" s="22">
        <v>0</v>
      </c>
      <c r="D1282" s="22" t="s">
        <v>12</v>
      </c>
      <c r="E1282" s="22" t="s">
        <v>7</v>
      </c>
      <c r="F1282" s="22" t="s">
        <v>8</v>
      </c>
      <c r="G1282" s="22">
        <v>1</v>
      </c>
      <c r="H1282" s="22" t="s">
        <v>3</v>
      </c>
      <c r="I1282" s="22">
        <v>2</v>
      </c>
      <c r="J1282" s="22">
        <v>4</v>
      </c>
      <c r="K1282" s="22">
        <v>3</v>
      </c>
      <c r="L1282" s="22" t="s">
        <v>10</v>
      </c>
      <c r="M1282" s="22">
        <v>12965</v>
      </c>
      <c r="N1282" s="22" t="s">
        <v>5</v>
      </c>
      <c r="O1282" s="22">
        <v>27</v>
      </c>
      <c r="P1282" s="22">
        <v>2</v>
      </c>
      <c r="Q1282" s="22">
        <v>3</v>
      </c>
      <c r="R1282" s="22">
        <f t="shared" si="24"/>
        <v>24</v>
      </c>
      <c r="S1282" s="22">
        <v>2</v>
      </c>
      <c r="T1282" s="22">
        <v>0</v>
      </c>
      <c r="U1282" s="22">
        <v>2</v>
      </c>
      <c r="V1282" s="22">
        <v>1</v>
      </c>
    </row>
    <row r="1283" spans="2:22" x14ac:dyDescent="0.25">
      <c r="B1283" s="22">
        <v>43</v>
      </c>
      <c r="C1283" s="22">
        <v>0</v>
      </c>
      <c r="D1283" s="22" t="s">
        <v>0</v>
      </c>
      <c r="E1283" s="22" t="s">
        <v>13</v>
      </c>
      <c r="F1283" s="22" t="s">
        <v>2</v>
      </c>
      <c r="G1283" s="22">
        <v>2</v>
      </c>
      <c r="H1283" s="22" t="s">
        <v>9</v>
      </c>
      <c r="I1283" s="22">
        <v>3</v>
      </c>
      <c r="J1283" s="22">
        <v>1</v>
      </c>
      <c r="K1283" s="22">
        <v>4</v>
      </c>
      <c r="L1283" s="22" t="s">
        <v>4</v>
      </c>
      <c r="M1283" s="22">
        <v>3539</v>
      </c>
      <c r="N1283" s="22" t="s">
        <v>11</v>
      </c>
      <c r="O1283" s="22">
        <v>10</v>
      </c>
      <c r="P1283" s="22">
        <v>3</v>
      </c>
      <c r="Q1283" s="22">
        <v>9</v>
      </c>
      <c r="R1283" s="22">
        <f t="shared" si="24"/>
        <v>1</v>
      </c>
      <c r="S1283" s="22">
        <v>7</v>
      </c>
      <c r="T1283" s="22">
        <v>1</v>
      </c>
      <c r="U1283" s="22">
        <v>8</v>
      </c>
      <c r="V1283" s="22">
        <v>2</v>
      </c>
    </row>
    <row r="1284" spans="2:22" x14ac:dyDescent="0.25">
      <c r="B1284" s="22">
        <v>34</v>
      </c>
      <c r="C1284" s="22">
        <v>0</v>
      </c>
      <c r="D1284" s="22" t="s">
        <v>0</v>
      </c>
      <c r="E1284" s="22" t="s">
        <v>1</v>
      </c>
      <c r="F1284" s="22" t="s">
        <v>2</v>
      </c>
      <c r="G1284" s="22">
        <v>4</v>
      </c>
      <c r="H1284" s="22" t="s">
        <v>3</v>
      </c>
      <c r="I1284" s="22">
        <v>1</v>
      </c>
      <c r="J1284" s="22">
        <v>2</v>
      </c>
      <c r="K1284" s="22">
        <v>4</v>
      </c>
      <c r="L1284" s="22" t="s">
        <v>4</v>
      </c>
      <c r="M1284" s="22">
        <v>6029</v>
      </c>
      <c r="N1284" s="22" t="s">
        <v>11</v>
      </c>
      <c r="O1284" s="22">
        <v>6</v>
      </c>
      <c r="P1284" s="22">
        <v>3</v>
      </c>
      <c r="Q1284" s="22">
        <v>2</v>
      </c>
      <c r="R1284" s="22">
        <f t="shared" si="24"/>
        <v>4</v>
      </c>
      <c r="S1284" s="22">
        <v>2</v>
      </c>
      <c r="T1284" s="22">
        <v>2</v>
      </c>
      <c r="U1284" s="22">
        <v>2</v>
      </c>
      <c r="V1284" s="22">
        <v>3</v>
      </c>
    </row>
    <row r="1285" spans="2:22" x14ac:dyDescent="0.25">
      <c r="B1285" s="22">
        <v>21</v>
      </c>
      <c r="C1285" s="22">
        <v>1</v>
      </c>
      <c r="D1285" s="22" t="s">
        <v>0</v>
      </c>
      <c r="E1285" s="22" t="s">
        <v>1</v>
      </c>
      <c r="F1285" s="22" t="s">
        <v>14</v>
      </c>
      <c r="G1285" s="22">
        <v>2</v>
      </c>
      <c r="H1285" s="22" t="s">
        <v>9</v>
      </c>
      <c r="I1285" s="22">
        <v>3</v>
      </c>
      <c r="J1285" s="22">
        <v>1</v>
      </c>
      <c r="K1285" s="22">
        <v>2</v>
      </c>
      <c r="L1285" s="22" t="s">
        <v>4</v>
      </c>
      <c r="M1285" s="22">
        <v>2679</v>
      </c>
      <c r="N1285" s="22" t="s">
        <v>11</v>
      </c>
      <c r="O1285" s="22">
        <v>1</v>
      </c>
      <c r="P1285" s="22">
        <v>3</v>
      </c>
      <c r="Q1285" s="22">
        <v>1</v>
      </c>
      <c r="R1285" s="22">
        <f t="shared" si="24"/>
        <v>0</v>
      </c>
      <c r="S1285" s="22">
        <v>0</v>
      </c>
      <c r="T1285" s="22">
        <v>1</v>
      </c>
      <c r="U1285" s="22">
        <v>0</v>
      </c>
      <c r="V1285" s="22">
        <v>7</v>
      </c>
    </row>
    <row r="1286" spans="2:22" x14ac:dyDescent="0.25">
      <c r="B1286" s="22">
        <v>38</v>
      </c>
      <c r="C1286" s="22">
        <v>0</v>
      </c>
      <c r="D1286" s="22" t="s">
        <v>0</v>
      </c>
      <c r="E1286" s="22" t="s">
        <v>7</v>
      </c>
      <c r="F1286" s="22" t="s">
        <v>20</v>
      </c>
      <c r="G1286" s="22">
        <v>4</v>
      </c>
      <c r="H1286" s="22" t="s">
        <v>3</v>
      </c>
      <c r="I1286" s="22">
        <v>2</v>
      </c>
      <c r="J1286" s="22">
        <v>1</v>
      </c>
      <c r="K1286" s="22">
        <v>3</v>
      </c>
      <c r="L1286" s="22" t="s">
        <v>10</v>
      </c>
      <c r="M1286" s="22">
        <v>3702</v>
      </c>
      <c r="N1286" s="22" t="s">
        <v>11</v>
      </c>
      <c r="O1286" s="22">
        <v>5</v>
      </c>
      <c r="P1286" s="22">
        <v>3</v>
      </c>
      <c r="Q1286" s="22">
        <v>5</v>
      </c>
      <c r="R1286" s="22">
        <f t="shared" si="24"/>
        <v>0</v>
      </c>
      <c r="S1286" s="22">
        <v>4</v>
      </c>
      <c r="T1286" s="22">
        <v>0</v>
      </c>
      <c r="U1286" s="22">
        <v>4</v>
      </c>
      <c r="V1286" s="22">
        <v>6</v>
      </c>
    </row>
    <row r="1287" spans="2:22" x14ac:dyDescent="0.25">
      <c r="B1287" s="22">
        <v>22</v>
      </c>
      <c r="C1287" s="22">
        <v>1</v>
      </c>
      <c r="D1287" s="22" t="s">
        <v>0</v>
      </c>
      <c r="E1287" s="22" t="s">
        <v>7</v>
      </c>
      <c r="F1287" s="22" t="s">
        <v>8</v>
      </c>
      <c r="G1287" s="22">
        <v>3</v>
      </c>
      <c r="H1287" s="22" t="s">
        <v>3</v>
      </c>
      <c r="I1287" s="22">
        <v>3</v>
      </c>
      <c r="J1287" s="22">
        <v>1</v>
      </c>
      <c r="K1287" s="22">
        <v>1</v>
      </c>
      <c r="L1287" s="22" t="s">
        <v>10</v>
      </c>
      <c r="M1287" s="22">
        <v>2398</v>
      </c>
      <c r="N1287" s="22" t="s">
        <v>5</v>
      </c>
      <c r="O1287" s="22">
        <v>1</v>
      </c>
      <c r="P1287" s="22">
        <v>3</v>
      </c>
      <c r="Q1287" s="22">
        <v>1</v>
      </c>
      <c r="R1287" s="22">
        <f t="shared" si="24"/>
        <v>0</v>
      </c>
      <c r="S1287" s="22">
        <v>0</v>
      </c>
      <c r="T1287" s="22">
        <v>0</v>
      </c>
      <c r="U1287" s="22">
        <v>0</v>
      </c>
      <c r="V1287" s="22">
        <v>8</v>
      </c>
    </row>
    <row r="1288" spans="2:22" x14ac:dyDescent="0.25">
      <c r="B1288" s="22">
        <v>31</v>
      </c>
      <c r="C1288" s="22">
        <v>0</v>
      </c>
      <c r="D1288" s="22" t="s">
        <v>0</v>
      </c>
      <c r="E1288" s="22" t="s">
        <v>1</v>
      </c>
      <c r="F1288" s="22" t="s">
        <v>14</v>
      </c>
      <c r="G1288" s="22">
        <v>1</v>
      </c>
      <c r="H1288" s="22" t="s">
        <v>3</v>
      </c>
      <c r="I1288" s="22">
        <v>2</v>
      </c>
      <c r="J1288" s="22">
        <v>2</v>
      </c>
      <c r="K1288" s="22">
        <v>4</v>
      </c>
      <c r="L1288" s="22" t="s">
        <v>10</v>
      </c>
      <c r="M1288" s="22">
        <v>5468</v>
      </c>
      <c r="N1288" s="22" t="s">
        <v>11</v>
      </c>
      <c r="O1288" s="22">
        <v>13</v>
      </c>
      <c r="P1288" s="22">
        <v>3</v>
      </c>
      <c r="Q1288" s="22">
        <v>12</v>
      </c>
      <c r="R1288" s="22">
        <f t="shared" si="24"/>
        <v>1</v>
      </c>
      <c r="S1288" s="22">
        <v>7</v>
      </c>
      <c r="T1288" s="22">
        <v>5</v>
      </c>
      <c r="U1288" s="22">
        <v>7</v>
      </c>
      <c r="V1288" s="22">
        <v>29</v>
      </c>
    </row>
    <row r="1289" spans="2:22" x14ac:dyDescent="0.25">
      <c r="B1289" s="22">
        <v>51</v>
      </c>
      <c r="C1289" s="22">
        <v>0</v>
      </c>
      <c r="D1289" s="22" t="s">
        <v>0</v>
      </c>
      <c r="E1289" s="22" t="s">
        <v>7</v>
      </c>
      <c r="F1289" s="22" t="s">
        <v>17</v>
      </c>
      <c r="G1289" s="22">
        <v>1</v>
      </c>
      <c r="H1289" s="22" t="s">
        <v>3</v>
      </c>
      <c r="I1289" s="22">
        <v>3</v>
      </c>
      <c r="J1289" s="22">
        <v>3</v>
      </c>
      <c r="K1289" s="22">
        <v>3</v>
      </c>
      <c r="L1289" s="22" t="s">
        <v>10</v>
      </c>
      <c r="M1289" s="22">
        <v>13116</v>
      </c>
      <c r="N1289" s="22" t="s">
        <v>11</v>
      </c>
      <c r="O1289" s="22">
        <v>15</v>
      </c>
      <c r="P1289" s="22">
        <v>3</v>
      </c>
      <c r="Q1289" s="22">
        <v>2</v>
      </c>
      <c r="R1289" s="22">
        <f t="shared" si="24"/>
        <v>13</v>
      </c>
      <c r="S1289" s="22">
        <v>2</v>
      </c>
      <c r="T1289" s="22">
        <v>2</v>
      </c>
      <c r="U1289" s="22">
        <v>2</v>
      </c>
      <c r="V1289" s="22">
        <v>3</v>
      </c>
    </row>
    <row r="1290" spans="2:22" x14ac:dyDescent="0.25">
      <c r="B1290" s="22">
        <v>37</v>
      </c>
      <c r="C1290" s="22">
        <v>0</v>
      </c>
      <c r="D1290" s="22" t="s">
        <v>0</v>
      </c>
      <c r="E1290" s="22" t="s">
        <v>1</v>
      </c>
      <c r="F1290" s="22" t="s">
        <v>14</v>
      </c>
      <c r="G1290" s="22">
        <v>2</v>
      </c>
      <c r="H1290" s="22" t="s">
        <v>9</v>
      </c>
      <c r="I1290" s="22">
        <v>2</v>
      </c>
      <c r="J1290" s="22">
        <v>2</v>
      </c>
      <c r="K1290" s="22">
        <v>2</v>
      </c>
      <c r="L1290" s="22" t="s">
        <v>10</v>
      </c>
      <c r="M1290" s="22">
        <v>4189</v>
      </c>
      <c r="N1290" s="22" t="s">
        <v>11</v>
      </c>
      <c r="O1290" s="22">
        <v>5</v>
      </c>
      <c r="P1290" s="22">
        <v>3</v>
      </c>
      <c r="Q1290" s="22">
        <v>5</v>
      </c>
      <c r="R1290" s="22">
        <f t="shared" si="24"/>
        <v>0</v>
      </c>
      <c r="S1290" s="22">
        <v>2</v>
      </c>
      <c r="T1290" s="22">
        <v>0</v>
      </c>
      <c r="U1290" s="22">
        <v>3</v>
      </c>
      <c r="V1290" s="22">
        <v>9</v>
      </c>
    </row>
    <row r="1291" spans="2:22" x14ac:dyDescent="0.25">
      <c r="B1291" s="22">
        <v>46</v>
      </c>
      <c r="C1291" s="22">
        <v>0</v>
      </c>
      <c r="D1291" s="22" t="s">
        <v>0</v>
      </c>
      <c r="E1291" s="22" t="s">
        <v>7</v>
      </c>
      <c r="F1291" s="22" t="s">
        <v>8</v>
      </c>
      <c r="G1291" s="22">
        <v>3</v>
      </c>
      <c r="H1291" s="22" t="s">
        <v>9</v>
      </c>
      <c r="I1291" s="22">
        <v>3</v>
      </c>
      <c r="J1291" s="22">
        <v>5</v>
      </c>
      <c r="K1291" s="22">
        <v>4</v>
      </c>
      <c r="L1291" s="22" t="s">
        <v>15</v>
      </c>
      <c r="M1291" s="22">
        <v>19328</v>
      </c>
      <c r="N1291" s="22" t="s">
        <v>5</v>
      </c>
      <c r="O1291" s="22">
        <v>24</v>
      </c>
      <c r="P1291" s="22">
        <v>3</v>
      </c>
      <c r="Q1291" s="22">
        <v>2</v>
      </c>
      <c r="R1291" s="22">
        <f t="shared" si="24"/>
        <v>22</v>
      </c>
      <c r="S1291" s="22">
        <v>1</v>
      </c>
      <c r="T1291" s="22">
        <v>2</v>
      </c>
      <c r="U1291" s="22">
        <v>2</v>
      </c>
      <c r="V1291" s="22">
        <v>2</v>
      </c>
    </row>
    <row r="1292" spans="2:22" x14ac:dyDescent="0.25">
      <c r="B1292" s="22">
        <v>36</v>
      </c>
      <c r="C1292" s="22">
        <v>0</v>
      </c>
      <c r="D1292" s="22" t="s">
        <v>0</v>
      </c>
      <c r="E1292" s="22" t="s">
        <v>7</v>
      </c>
      <c r="F1292" s="22" t="s">
        <v>2</v>
      </c>
      <c r="G1292" s="22">
        <v>4</v>
      </c>
      <c r="H1292" s="22" t="s">
        <v>9</v>
      </c>
      <c r="I1292" s="22">
        <v>3</v>
      </c>
      <c r="J1292" s="22">
        <v>3</v>
      </c>
      <c r="K1292" s="22">
        <v>1</v>
      </c>
      <c r="L1292" s="22" t="s">
        <v>10</v>
      </c>
      <c r="M1292" s="22">
        <v>8321</v>
      </c>
      <c r="N1292" s="22" t="s">
        <v>5</v>
      </c>
      <c r="O1292" s="22">
        <v>15</v>
      </c>
      <c r="P1292" s="22">
        <v>3</v>
      </c>
      <c r="Q1292" s="22">
        <v>12</v>
      </c>
      <c r="R1292" s="22">
        <f t="shared" si="24"/>
        <v>3</v>
      </c>
      <c r="S1292" s="22">
        <v>8</v>
      </c>
      <c r="T1292" s="22">
        <v>5</v>
      </c>
      <c r="U1292" s="22">
        <v>7</v>
      </c>
      <c r="V1292" s="22">
        <v>10</v>
      </c>
    </row>
    <row r="1293" spans="2:22" x14ac:dyDescent="0.25">
      <c r="B1293" s="22">
        <v>44</v>
      </c>
      <c r="C1293" s="22">
        <v>1</v>
      </c>
      <c r="D1293" s="22" t="s">
        <v>6</v>
      </c>
      <c r="E1293" s="22" t="s">
        <v>7</v>
      </c>
      <c r="F1293" s="22" t="s">
        <v>8</v>
      </c>
      <c r="G1293" s="22">
        <v>3</v>
      </c>
      <c r="H1293" s="22" t="s">
        <v>9</v>
      </c>
      <c r="I1293" s="22">
        <v>3</v>
      </c>
      <c r="J1293" s="22">
        <v>1</v>
      </c>
      <c r="K1293" s="22">
        <v>2</v>
      </c>
      <c r="L1293" s="22" t="s">
        <v>15</v>
      </c>
      <c r="M1293" s="22">
        <v>2342</v>
      </c>
      <c r="N1293" s="22" t="s">
        <v>5</v>
      </c>
      <c r="O1293" s="22">
        <v>6</v>
      </c>
      <c r="P1293" s="22">
        <v>2</v>
      </c>
      <c r="Q1293" s="22">
        <v>5</v>
      </c>
      <c r="R1293" s="22">
        <f t="shared" si="24"/>
        <v>1</v>
      </c>
      <c r="S1293" s="22">
        <v>3</v>
      </c>
      <c r="T1293" s="22">
        <v>2</v>
      </c>
      <c r="U1293" s="22">
        <v>3</v>
      </c>
      <c r="V1293" s="22">
        <v>1</v>
      </c>
    </row>
    <row r="1294" spans="2:22" x14ac:dyDescent="0.25">
      <c r="B1294" s="22">
        <v>37</v>
      </c>
      <c r="C1294" s="22">
        <v>0</v>
      </c>
      <c r="D1294" s="22" t="s">
        <v>0</v>
      </c>
      <c r="E1294" s="22" t="s">
        <v>13</v>
      </c>
      <c r="F1294" s="22" t="s">
        <v>20</v>
      </c>
      <c r="G1294" s="22">
        <v>3</v>
      </c>
      <c r="H1294" s="22" t="s">
        <v>9</v>
      </c>
      <c r="I1294" s="22">
        <v>3</v>
      </c>
      <c r="J1294" s="22">
        <v>2</v>
      </c>
      <c r="K1294" s="22">
        <v>2</v>
      </c>
      <c r="L1294" s="22" t="s">
        <v>15</v>
      </c>
      <c r="M1294" s="22">
        <v>4071</v>
      </c>
      <c r="N1294" s="22" t="s">
        <v>11</v>
      </c>
      <c r="O1294" s="22">
        <v>19</v>
      </c>
      <c r="P1294" s="22">
        <v>2</v>
      </c>
      <c r="Q1294" s="22">
        <v>10</v>
      </c>
      <c r="R1294" s="22">
        <f t="shared" si="24"/>
        <v>9</v>
      </c>
      <c r="S1294" s="22">
        <v>0</v>
      </c>
      <c r="T1294" s="22">
        <v>4</v>
      </c>
      <c r="U1294" s="22">
        <v>7</v>
      </c>
      <c r="V1294" s="22">
        <v>8</v>
      </c>
    </row>
    <row r="1295" spans="2:22" x14ac:dyDescent="0.25">
      <c r="B1295" s="22">
        <v>35</v>
      </c>
      <c r="C1295" s="22">
        <v>1</v>
      </c>
      <c r="D1295" s="22" t="s">
        <v>0</v>
      </c>
      <c r="E1295" s="22" t="s">
        <v>1</v>
      </c>
      <c r="F1295" s="22" t="s">
        <v>2</v>
      </c>
      <c r="G1295" s="22">
        <v>3</v>
      </c>
      <c r="H1295" s="22" t="s">
        <v>9</v>
      </c>
      <c r="I1295" s="22">
        <v>3</v>
      </c>
      <c r="J1295" s="22">
        <v>2</v>
      </c>
      <c r="K1295" s="22">
        <v>4</v>
      </c>
      <c r="L1295" s="22" t="s">
        <v>4</v>
      </c>
      <c r="M1295" s="22">
        <v>5813</v>
      </c>
      <c r="N1295" s="22" t="s">
        <v>5</v>
      </c>
      <c r="O1295" s="22">
        <v>10</v>
      </c>
      <c r="P1295" s="22">
        <v>3</v>
      </c>
      <c r="Q1295" s="22">
        <v>10</v>
      </c>
      <c r="R1295" s="22">
        <f t="shared" ref="R1295:R1358" si="25">O1295-Q1295</f>
        <v>0</v>
      </c>
      <c r="S1295" s="22">
        <v>7</v>
      </c>
      <c r="T1295" s="22">
        <v>7</v>
      </c>
      <c r="U1295" s="22">
        <v>7</v>
      </c>
      <c r="V1295" s="22">
        <v>27</v>
      </c>
    </row>
    <row r="1296" spans="2:22" x14ac:dyDescent="0.25">
      <c r="B1296" s="22">
        <v>33</v>
      </c>
      <c r="C1296" s="22">
        <v>0</v>
      </c>
      <c r="D1296" s="22" t="s">
        <v>0</v>
      </c>
      <c r="E1296" s="22" t="s">
        <v>7</v>
      </c>
      <c r="F1296" s="22" t="s">
        <v>2</v>
      </c>
      <c r="G1296" s="22">
        <v>4</v>
      </c>
      <c r="H1296" s="22" t="s">
        <v>9</v>
      </c>
      <c r="I1296" s="22">
        <v>4</v>
      </c>
      <c r="J1296" s="22">
        <v>1</v>
      </c>
      <c r="K1296" s="22">
        <v>1</v>
      </c>
      <c r="L1296" s="22" t="s">
        <v>10</v>
      </c>
      <c r="M1296" s="22">
        <v>3143</v>
      </c>
      <c r="N1296" s="22" t="s">
        <v>11</v>
      </c>
      <c r="O1296" s="22">
        <v>14</v>
      </c>
      <c r="P1296" s="22">
        <v>3</v>
      </c>
      <c r="Q1296" s="22">
        <v>10</v>
      </c>
      <c r="R1296" s="22">
        <f t="shared" si="25"/>
        <v>4</v>
      </c>
      <c r="S1296" s="22">
        <v>8</v>
      </c>
      <c r="T1296" s="22">
        <v>7</v>
      </c>
      <c r="U1296" s="22">
        <v>6</v>
      </c>
      <c r="V1296" s="22">
        <v>8</v>
      </c>
    </row>
    <row r="1297" spans="2:22" x14ac:dyDescent="0.25">
      <c r="B1297" s="22">
        <v>28</v>
      </c>
      <c r="C1297" s="22">
        <v>0</v>
      </c>
      <c r="D1297" s="22" t="s">
        <v>0</v>
      </c>
      <c r="E1297" s="22" t="s">
        <v>7</v>
      </c>
      <c r="F1297" s="22" t="s">
        <v>2</v>
      </c>
      <c r="G1297" s="22">
        <v>3</v>
      </c>
      <c r="H1297" s="22" t="s">
        <v>9</v>
      </c>
      <c r="I1297" s="22">
        <v>3</v>
      </c>
      <c r="J1297" s="22">
        <v>1</v>
      </c>
      <c r="K1297" s="22">
        <v>4</v>
      </c>
      <c r="L1297" s="22" t="s">
        <v>10</v>
      </c>
      <c r="M1297" s="22">
        <v>2044</v>
      </c>
      <c r="N1297" s="22" t="s">
        <v>11</v>
      </c>
      <c r="O1297" s="22">
        <v>5</v>
      </c>
      <c r="P1297" s="22">
        <v>4</v>
      </c>
      <c r="Q1297" s="22">
        <v>5</v>
      </c>
      <c r="R1297" s="22">
        <f t="shared" si="25"/>
        <v>0</v>
      </c>
      <c r="S1297" s="22">
        <v>3</v>
      </c>
      <c r="T1297" s="22">
        <v>0</v>
      </c>
      <c r="U1297" s="22">
        <v>3</v>
      </c>
      <c r="V1297" s="22">
        <v>1</v>
      </c>
    </row>
    <row r="1298" spans="2:22" x14ac:dyDescent="0.25">
      <c r="B1298" s="22">
        <v>39</v>
      </c>
      <c r="C1298" s="22">
        <v>0</v>
      </c>
      <c r="D1298" s="22" t="s">
        <v>0</v>
      </c>
      <c r="E1298" s="22" t="s">
        <v>7</v>
      </c>
      <c r="F1298" s="22" t="s">
        <v>8</v>
      </c>
      <c r="G1298" s="22">
        <v>3</v>
      </c>
      <c r="H1298" s="22" t="s">
        <v>9</v>
      </c>
      <c r="I1298" s="22">
        <v>3</v>
      </c>
      <c r="J1298" s="22">
        <v>3</v>
      </c>
      <c r="K1298" s="22">
        <v>3</v>
      </c>
      <c r="L1298" s="22" t="s">
        <v>4</v>
      </c>
      <c r="M1298" s="22">
        <v>13464</v>
      </c>
      <c r="N1298" s="22" t="s">
        <v>11</v>
      </c>
      <c r="O1298" s="22">
        <v>9</v>
      </c>
      <c r="P1298" s="22">
        <v>3</v>
      </c>
      <c r="Q1298" s="22">
        <v>4</v>
      </c>
      <c r="R1298" s="22">
        <f t="shared" si="25"/>
        <v>5</v>
      </c>
      <c r="S1298" s="22">
        <v>3</v>
      </c>
      <c r="T1298" s="22">
        <v>2</v>
      </c>
      <c r="U1298" s="22">
        <v>2</v>
      </c>
      <c r="V1298" s="22">
        <v>10</v>
      </c>
    </row>
    <row r="1299" spans="2:22" x14ac:dyDescent="0.25">
      <c r="B1299" s="22">
        <v>46</v>
      </c>
      <c r="C1299" s="22">
        <v>0</v>
      </c>
      <c r="D1299" s="22" t="s">
        <v>12</v>
      </c>
      <c r="E1299" s="22" t="s">
        <v>1</v>
      </c>
      <c r="F1299" s="22" t="s">
        <v>2</v>
      </c>
      <c r="G1299" s="22">
        <v>2</v>
      </c>
      <c r="H1299" s="22" t="s">
        <v>9</v>
      </c>
      <c r="I1299" s="22">
        <v>2</v>
      </c>
      <c r="J1299" s="22">
        <v>2</v>
      </c>
      <c r="K1299" s="22">
        <v>2</v>
      </c>
      <c r="L1299" s="22" t="s">
        <v>4</v>
      </c>
      <c r="M1299" s="22">
        <v>7991</v>
      </c>
      <c r="N1299" s="22" t="s">
        <v>11</v>
      </c>
      <c r="O1299" s="22">
        <v>6</v>
      </c>
      <c r="P1299" s="22">
        <v>3</v>
      </c>
      <c r="Q1299" s="22">
        <v>2</v>
      </c>
      <c r="R1299" s="22">
        <f t="shared" si="25"/>
        <v>4</v>
      </c>
      <c r="S1299" s="22">
        <v>2</v>
      </c>
      <c r="T1299" s="22">
        <v>2</v>
      </c>
      <c r="U1299" s="22">
        <v>2</v>
      </c>
      <c r="V1299" s="22">
        <v>26</v>
      </c>
    </row>
    <row r="1300" spans="2:22" x14ac:dyDescent="0.25">
      <c r="B1300" s="22">
        <v>40</v>
      </c>
      <c r="C1300" s="22">
        <v>0</v>
      </c>
      <c r="D1300" s="22" t="s">
        <v>0</v>
      </c>
      <c r="E1300" s="22" t="s">
        <v>7</v>
      </c>
      <c r="F1300" s="22" t="s">
        <v>2</v>
      </c>
      <c r="G1300" s="22">
        <v>3</v>
      </c>
      <c r="H1300" s="22" t="s">
        <v>3</v>
      </c>
      <c r="I1300" s="22">
        <v>3</v>
      </c>
      <c r="J1300" s="22">
        <v>1</v>
      </c>
      <c r="K1300" s="22">
        <v>1</v>
      </c>
      <c r="L1300" s="22" t="s">
        <v>10</v>
      </c>
      <c r="M1300" s="22">
        <v>3377</v>
      </c>
      <c r="N1300" s="22" t="s">
        <v>11</v>
      </c>
      <c r="O1300" s="22">
        <v>7</v>
      </c>
      <c r="P1300" s="22">
        <v>2</v>
      </c>
      <c r="Q1300" s="22">
        <v>4</v>
      </c>
      <c r="R1300" s="22">
        <f t="shared" si="25"/>
        <v>3</v>
      </c>
      <c r="S1300" s="22">
        <v>3</v>
      </c>
      <c r="T1300" s="22">
        <v>0</v>
      </c>
      <c r="U1300" s="22">
        <v>2</v>
      </c>
      <c r="V1300" s="22">
        <v>2</v>
      </c>
    </row>
    <row r="1301" spans="2:22" x14ac:dyDescent="0.25">
      <c r="B1301" s="22">
        <v>42</v>
      </c>
      <c r="C1301" s="22">
        <v>0</v>
      </c>
      <c r="D1301" s="22" t="s">
        <v>0</v>
      </c>
      <c r="E1301" s="22" t="s">
        <v>7</v>
      </c>
      <c r="F1301" s="22" t="s">
        <v>8</v>
      </c>
      <c r="G1301" s="22">
        <v>2</v>
      </c>
      <c r="H1301" s="22" t="s">
        <v>9</v>
      </c>
      <c r="I1301" s="22">
        <v>4</v>
      </c>
      <c r="J1301" s="22">
        <v>2</v>
      </c>
      <c r="K1301" s="22">
        <v>1</v>
      </c>
      <c r="L1301" s="22" t="s">
        <v>10</v>
      </c>
      <c r="M1301" s="22">
        <v>5538</v>
      </c>
      <c r="N1301" s="22" t="s">
        <v>11</v>
      </c>
      <c r="O1301" s="22">
        <v>10</v>
      </c>
      <c r="P1301" s="22">
        <v>2</v>
      </c>
      <c r="Q1301" s="22">
        <v>0</v>
      </c>
      <c r="R1301" s="22">
        <f t="shared" si="25"/>
        <v>10</v>
      </c>
      <c r="S1301" s="22">
        <v>0</v>
      </c>
      <c r="T1301" s="22">
        <v>0</v>
      </c>
      <c r="U1301" s="22">
        <v>0</v>
      </c>
      <c r="V1301" s="22">
        <v>13</v>
      </c>
    </row>
    <row r="1302" spans="2:22" x14ac:dyDescent="0.25">
      <c r="B1302" s="22">
        <v>35</v>
      </c>
      <c r="C1302" s="22">
        <v>0</v>
      </c>
      <c r="D1302" s="22" t="s">
        <v>12</v>
      </c>
      <c r="E1302" s="22" t="s">
        <v>7</v>
      </c>
      <c r="F1302" s="22" t="s">
        <v>8</v>
      </c>
      <c r="G1302" s="22">
        <v>2</v>
      </c>
      <c r="H1302" s="22" t="s">
        <v>9</v>
      </c>
      <c r="I1302" s="22">
        <v>3</v>
      </c>
      <c r="J1302" s="22">
        <v>2</v>
      </c>
      <c r="K1302" s="22">
        <v>4</v>
      </c>
      <c r="L1302" s="22" t="s">
        <v>15</v>
      </c>
      <c r="M1302" s="22">
        <v>5762</v>
      </c>
      <c r="N1302" s="22" t="s">
        <v>11</v>
      </c>
      <c r="O1302" s="22">
        <v>15</v>
      </c>
      <c r="P1302" s="22">
        <v>3</v>
      </c>
      <c r="Q1302" s="22">
        <v>7</v>
      </c>
      <c r="R1302" s="22">
        <f t="shared" si="25"/>
        <v>8</v>
      </c>
      <c r="S1302" s="22">
        <v>7</v>
      </c>
      <c r="T1302" s="22">
        <v>1</v>
      </c>
      <c r="U1302" s="22">
        <v>7</v>
      </c>
      <c r="V1302" s="22">
        <v>2</v>
      </c>
    </row>
    <row r="1303" spans="2:22" x14ac:dyDescent="0.25">
      <c r="B1303" s="22">
        <v>38</v>
      </c>
      <c r="C1303" s="22">
        <v>0</v>
      </c>
      <c r="D1303" s="22" t="s">
        <v>12</v>
      </c>
      <c r="E1303" s="22" t="s">
        <v>13</v>
      </c>
      <c r="F1303" s="22" t="s">
        <v>13</v>
      </c>
      <c r="G1303" s="22">
        <v>1</v>
      </c>
      <c r="H1303" s="22" t="s">
        <v>9</v>
      </c>
      <c r="I1303" s="22">
        <v>3</v>
      </c>
      <c r="J1303" s="22">
        <v>1</v>
      </c>
      <c r="K1303" s="22">
        <v>2</v>
      </c>
      <c r="L1303" s="22" t="s">
        <v>15</v>
      </c>
      <c r="M1303" s="22">
        <v>2592</v>
      </c>
      <c r="N1303" s="22" t="s">
        <v>11</v>
      </c>
      <c r="O1303" s="22">
        <v>13</v>
      </c>
      <c r="P1303" s="22">
        <v>3</v>
      </c>
      <c r="Q1303" s="22">
        <v>11</v>
      </c>
      <c r="R1303" s="22">
        <f t="shared" si="25"/>
        <v>2</v>
      </c>
      <c r="S1303" s="22">
        <v>10</v>
      </c>
      <c r="T1303" s="22">
        <v>3</v>
      </c>
      <c r="U1303" s="22">
        <v>8</v>
      </c>
      <c r="V1303" s="22">
        <v>2</v>
      </c>
    </row>
    <row r="1304" spans="2:22" x14ac:dyDescent="0.25">
      <c r="B1304" s="22">
        <v>34</v>
      </c>
      <c r="C1304" s="22">
        <v>1</v>
      </c>
      <c r="D1304" s="22" t="s">
        <v>6</v>
      </c>
      <c r="E1304" s="22" t="s">
        <v>7</v>
      </c>
      <c r="F1304" s="22" t="s">
        <v>2</v>
      </c>
      <c r="G1304" s="22">
        <v>4</v>
      </c>
      <c r="H1304" s="22" t="s">
        <v>9</v>
      </c>
      <c r="I1304" s="22">
        <v>3</v>
      </c>
      <c r="J1304" s="22">
        <v>2</v>
      </c>
      <c r="K1304" s="22">
        <v>1</v>
      </c>
      <c r="L1304" s="22" t="s">
        <v>10</v>
      </c>
      <c r="M1304" s="22">
        <v>5346</v>
      </c>
      <c r="N1304" s="22" t="s">
        <v>11</v>
      </c>
      <c r="O1304" s="22">
        <v>11</v>
      </c>
      <c r="P1304" s="22">
        <v>2</v>
      </c>
      <c r="Q1304" s="22">
        <v>7</v>
      </c>
      <c r="R1304" s="22">
        <f t="shared" si="25"/>
        <v>4</v>
      </c>
      <c r="S1304" s="22">
        <v>1</v>
      </c>
      <c r="T1304" s="22">
        <v>0</v>
      </c>
      <c r="U1304" s="22">
        <v>7</v>
      </c>
      <c r="V1304" s="22">
        <v>9</v>
      </c>
    </row>
    <row r="1305" spans="2:22" x14ac:dyDescent="0.25">
      <c r="B1305" s="22">
        <v>37</v>
      </c>
      <c r="C1305" s="22">
        <v>1</v>
      </c>
      <c r="D1305" s="22" t="s">
        <v>0</v>
      </c>
      <c r="E1305" s="22" t="s">
        <v>7</v>
      </c>
      <c r="F1305" s="22" t="s">
        <v>8</v>
      </c>
      <c r="G1305" s="22">
        <v>4</v>
      </c>
      <c r="H1305" s="22" t="s">
        <v>9</v>
      </c>
      <c r="I1305" s="22">
        <v>3</v>
      </c>
      <c r="J1305" s="22">
        <v>2</v>
      </c>
      <c r="K1305" s="22">
        <v>1</v>
      </c>
      <c r="L1305" s="22" t="s">
        <v>4</v>
      </c>
      <c r="M1305" s="22">
        <v>4213</v>
      </c>
      <c r="N1305" s="22" t="s">
        <v>11</v>
      </c>
      <c r="O1305" s="22">
        <v>10</v>
      </c>
      <c r="P1305" s="22">
        <v>1</v>
      </c>
      <c r="Q1305" s="22">
        <v>10</v>
      </c>
      <c r="R1305" s="22">
        <f t="shared" si="25"/>
        <v>0</v>
      </c>
      <c r="S1305" s="22">
        <v>3</v>
      </c>
      <c r="T1305" s="22">
        <v>0</v>
      </c>
      <c r="U1305" s="22">
        <v>8</v>
      </c>
      <c r="V1305" s="22">
        <v>10</v>
      </c>
    </row>
    <row r="1306" spans="2:22" x14ac:dyDescent="0.25">
      <c r="B1306" s="22">
        <v>39</v>
      </c>
      <c r="C1306" s="22">
        <v>0</v>
      </c>
      <c r="D1306" s="22" t="s">
        <v>6</v>
      </c>
      <c r="E1306" s="22" t="s">
        <v>1</v>
      </c>
      <c r="F1306" s="22" t="s">
        <v>2</v>
      </c>
      <c r="G1306" s="22">
        <v>3</v>
      </c>
      <c r="H1306" s="22" t="s">
        <v>9</v>
      </c>
      <c r="I1306" s="22">
        <v>3</v>
      </c>
      <c r="J1306" s="22">
        <v>2</v>
      </c>
      <c r="K1306" s="22">
        <v>4</v>
      </c>
      <c r="L1306" s="22" t="s">
        <v>15</v>
      </c>
      <c r="M1306" s="22">
        <v>4127</v>
      </c>
      <c r="N1306" s="22" t="s">
        <v>11</v>
      </c>
      <c r="O1306" s="22">
        <v>7</v>
      </c>
      <c r="P1306" s="22">
        <v>3</v>
      </c>
      <c r="Q1306" s="22">
        <v>2</v>
      </c>
      <c r="R1306" s="22">
        <f t="shared" si="25"/>
        <v>5</v>
      </c>
      <c r="S1306" s="22">
        <v>1</v>
      </c>
      <c r="T1306" s="22">
        <v>2</v>
      </c>
      <c r="U1306" s="22">
        <v>2</v>
      </c>
      <c r="V1306" s="22">
        <v>20</v>
      </c>
    </row>
    <row r="1307" spans="2:22" x14ac:dyDescent="0.25">
      <c r="B1307" s="22">
        <v>43</v>
      </c>
      <c r="C1307" s="22">
        <v>0</v>
      </c>
      <c r="D1307" s="22" t="s">
        <v>12</v>
      </c>
      <c r="E1307" s="22" t="s">
        <v>7</v>
      </c>
      <c r="F1307" s="22" t="s">
        <v>2</v>
      </c>
      <c r="G1307" s="22">
        <v>1</v>
      </c>
      <c r="H1307" s="22" t="s">
        <v>9</v>
      </c>
      <c r="I1307" s="22">
        <v>3</v>
      </c>
      <c r="J1307" s="22">
        <v>1</v>
      </c>
      <c r="K1307" s="22">
        <v>3</v>
      </c>
      <c r="L1307" s="22" t="s">
        <v>4</v>
      </c>
      <c r="M1307" s="22">
        <v>2438</v>
      </c>
      <c r="N1307" s="22" t="s">
        <v>11</v>
      </c>
      <c r="O1307" s="22">
        <v>7</v>
      </c>
      <c r="P1307" s="22">
        <v>2</v>
      </c>
      <c r="Q1307" s="22">
        <v>3</v>
      </c>
      <c r="R1307" s="22">
        <f t="shared" si="25"/>
        <v>4</v>
      </c>
      <c r="S1307" s="22">
        <v>2</v>
      </c>
      <c r="T1307" s="22">
        <v>1</v>
      </c>
      <c r="U1307" s="22">
        <v>2</v>
      </c>
      <c r="V1307" s="22">
        <v>9</v>
      </c>
    </row>
    <row r="1308" spans="2:22" x14ac:dyDescent="0.25">
      <c r="B1308" s="22">
        <v>41</v>
      </c>
      <c r="C1308" s="22">
        <v>0</v>
      </c>
      <c r="D1308" s="22" t="s">
        <v>0</v>
      </c>
      <c r="E1308" s="22" t="s">
        <v>7</v>
      </c>
      <c r="F1308" s="22" t="s">
        <v>2</v>
      </c>
      <c r="G1308" s="22">
        <v>2</v>
      </c>
      <c r="H1308" s="22" t="s">
        <v>9</v>
      </c>
      <c r="I1308" s="22">
        <v>4</v>
      </c>
      <c r="J1308" s="22">
        <v>2</v>
      </c>
      <c r="K1308" s="22">
        <v>2</v>
      </c>
      <c r="L1308" s="22" t="s">
        <v>4</v>
      </c>
      <c r="M1308" s="22">
        <v>6870</v>
      </c>
      <c r="N1308" s="22" t="s">
        <v>11</v>
      </c>
      <c r="O1308" s="22">
        <v>11</v>
      </c>
      <c r="P1308" s="22">
        <v>1</v>
      </c>
      <c r="Q1308" s="22">
        <v>3</v>
      </c>
      <c r="R1308" s="22">
        <f t="shared" si="25"/>
        <v>8</v>
      </c>
      <c r="S1308" s="22">
        <v>2</v>
      </c>
      <c r="T1308" s="22">
        <v>1</v>
      </c>
      <c r="U1308" s="22">
        <v>2</v>
      </c>
      <c r="V1308" s="22">
        <v>5</v>
      </c>
    </row>
    <row r="1309" spans="2:22" x14ac:dyDescent="0.25">
      <c r="B1309" s="22">
        <v>41</v>
      </c>
      <c r="C1309" s="22">
        <v>0</v>
      </c>
      <c r="D1309" s="22" t="s">
        <v>0</v>
      </c>
      <c r="E1309" s="22" t="s">
        <v>1</v>
      </c>
      <c r="F1309" s="22" t="s">
        <v>14</v>
      </c>
      <c r="G1309" s="22">
        <v>3</v>
      </c>
      <c r="H1309" s="22" t="s">
        <v>3</v>
      </c>
      <c r="I1309" s="22">
        <v>3</v>
      </c>
      <c r="J1309" s="22">
        <v>3</v>
      </c>
      <c r="K1309" s="22">
        <v>3</v>
      </c>
      <c r="L1309" s="22" t="s">
        <v>15</v>
      </c>
      <c r="M1309" s="22">
        <v>10447</v>
      </c>
      <c r="N1309" s="22" t="s">
        <v>5</v>
      </c>
      <c r="O1309" s="22">
        <v>23</v>
      </c>
      <c r="P1309" s="22">
        <v>4</v>
      </c>
      <c r="Q1309" s="22">
        <v>22</v>
      </c>
      <c r="R1309" s="22">
        <f t="shared" si="25"/>
        <v>1</v>
      </c>
      <c r="S1309" s="22">
        <v>14</v>
      </c>
      <c r="T1309" s="22">
        <v>13</v>
      </c>
      <c r="U1309" s="22">
        <v>5</v>
      </c>
      <c r="V1309" s="22">
        <v>4</v>
      </c>
    </row>
    <row r="1310" spans="2:22" x14ac:dyDescent="0.25">
      <c r="B1310" s="22">
        <v>30</v>
      </c>
      <c r="C1310" s="22">
        <v>0</v>
      </c>
      <c r="D1310" s="22" t="s">
        <v>0</v>
      </c>
      <c r="E1310" s="22" t="s">
        <v>7</v>
      </c>
      <c r="F1310" s="22" t="s">
        <v>8</v>
      </c>
      <c r="G1310" s="22">
        <v>1</v>
      </c>
      <c r="H1310" s="22" t="s">
        <v>3</v>
      </c>
      <c r="I1310" s="22">
        <v>3</v>
      </c>
      <c r="J1310" s="22">
        <v>3</v>
      </c>
      <c r="K1310" s="22">
        <v>3</v>
      </c>
      <c r="L1310" s="22" t="s">
        <v>4</v>
      </c>
      <c r="M1310" s="22">
        <v>9667</v>
      </c>
      <c r="N1310" s="22" t="s">
        <v>11</v>
      </c>
      <c r="O1310" s="22">
        <v>9</v>
      </c>
      <c r="P1310" s="22">
        <v>3</v>
      </c>
      <c r="Q1310" s="22">
        <v>7</v>
      </c>
      <c r="R1310" s="22">
        <f t="shared" si="25"/>
        <v>2</v>
      </c>
      <c r="S1310" s="22">
        <v>7</v>
      </c>
      <c r="T1310" s="22">
        <v>0</v>
      </c>
      <c r="U1310" s="22">
        <v>2</v>
      </c>
      <c r="V1310" s="22">
        <v>10</v>
      </c>
    </row>
    <row r="1311" spans="2:22" x14ac:dyDescent="0.25">
      <c r="B1311" s="22">
        <v>26</v>
      </c>
      <c r="C1311" s="22">
        <v>1</v>
      </c>
      <c r="D1311" s="22" t="s">
        <v>0</v>
      </c>
      <c r="E1311" s="22" t="s">
        <v>13</v>
      </c>
      <c r="F1311" s="22" t="s">
        <v>8</v>
      </c>
      <c r="G1311" s="22">
        <v>4</v>
      </c>
      <c r="H1311" s="22" t="s">
        <v>3</v>
      </c>
      <c r="I1311" s="22">
        <v>3</v>
      </c>
      <c r="J1311" s="22">
        <v>1</v>
      </c>
      <c r="K1311" s="22">
        <v>2</v>
      </c>
      <c r="L1311" s="22" t="s">
        <v>10</v>
      </c>
      <c r="M1311" s="22">
        <v>2148</v>
      </c>
      <c r="N1311" s="22" t="s">
        <v>5</v>
      </c>
      <c r="O1311" s="22">
        <v>6</v>
      </c>
      <c r="P1311" s="22">
        <v>3</v>
      </c>
      <c r="Q1311" s="22">
        <v>5</v>
      </c>
      <c r="R1311" s="22">
        <f t="shared" si="25"/>
        <v>1</v>
      </c>
      <c r="S1311" s="22">
        <v>1</v>
      </c>
      <c r="T1311" s="22">
        <v>1</v>
      </c>
      <c r="U1311" s="22">
        <v>4</v>
      </c>
      <c r="V1311" s="22">
        <v>20</v>
      </c>
    </row>
    <row r="1312" spans="2:22" x14ac:dyDescent="0.25">
      <c r="B1312" s="22">
        <v>46</v>
      </c>
      <c r="C1312" s="22">
        <v>1</v>
      </c>
      <c r="D1312" s="22" t="s">
        <v>0</v>
      </c>
      <c r="E1312" s="22" t="s">
        <v>7</v>
      </c>
      <c r="F1312" s="22" t="s">
        <v>8</v>
      </c>
      <c r="G1312" s="22">
        <v>4</v>
      </c>
      <c r="H1312" s="22" t="s">
        <v>3</v>
      </c>
      <c r="I1312" s="22">
        <v>3</v>
      </c>
      <c r="J1312" s="22">
        <v>2</v>
      </c>
      <c r="K1312" s="22">
        <v>2</v>
      </c>
      <c r="L1312" s="22" t="s">
        <v>10</v>
      </c>
      <c r="M1312" s="22">
        <v>8926</v>
      </c>
      <c r="N1312" s="22" t="s">
        <v>11</v>
      </c>
      <c r="O1312" s="22">
        <v>13</v>
      </c>
      <c r="P1312" s="22">
        <v>4</v>
      </c>
      <c r="Q1312" s="22">
        <v>9</v>
      </c>
      <c r="R1312" s="22">
        <f t="shared" si="25"/>
        <v>4</v>
      </c>
      <c r="S1312" s="22">
        <v>7</v>
      </c>
      <c r="T1312" s="22">
        <v>3</v>
      </c>
      <c r="U1312" s="22">
        <v>7</v>
      </c>
      <c r="V1312" s="22">
        <v>21</v>
      </c>
    </row>
    <row r="1313" spans="2:22" x14ac:dyDescent="0.25">
      <c r="B1313" s="22">
        <v>40</v>
      </c>
      <c r="C1313" s="22">
        <v>0</v>
      </c>
      <c r="D1313" s="22" t="s">
        <v>0</v>
      </c>
      <c r="E1313" s="22" t="s">
        <v>7</v>
      </c>
      <c r="F1313" s="22" t="s">
        <v>2</v>
      </c>
      <c r="G1313" s="22">
        <v>3</v>
      </c>
      <c r="H1313" s="22" t="s">
        <v>3</v>
      </c>
      <c r="I1313" s="22">
        <v>3</v>
      </c>
      <c r="J1313" s="22">
        <v>2</v>
      </c>
      <c r="K1313" s="22">
        <v>4</v>
      </c>
      <c r="L1313" s="22" t="s">
        <v>15</v>
      </c>
      <c r="M1313" s="22">
        <v>6513</v>
      </c>
      <c r="N1313" s="22" t="s">
        <v>11</v>
      </c>
      <c r="O1313" s="22">
        <v>12</v>
      </c>
      <c r="P1313" s="22">
        <v>3</v>
      </c>
      <c r="Q1313" s="22">
        <v>5</v>
      </c>
      <c r="R1313" s="22">
        <f t="shared" si="25"/>
        <v>7</v>
      </c>
      <c r="S1313" s="22">
        <v>3</v>
      </c>
      <c r="T1313" s="22">
        <v>0</v>
      </c>
      <c r="U1313" s="22">
        <v>3</v>
      </c>
      <c r="V1313" s="22">
        <v>1</v>
      </c>
    </row>
    <row r="1314" spans="2:22" x14ac:dyDescent="0.25">
      <c r="B1314" s="22">
        <v>34</v>
      </c>
      <c r="C1314" s="22">
        <v>0</v>
      </c>
      <c r="D1314" s="22" t="s">
        <v>0</v>
      </c>
      <c r="E1314" s="22" t="s">
        <v>1</v>
      </c>
      <c r="F1314" s="22" t="s">
        <v>17</v>
      </c>
      <c r="G1314" s="22">
        <v>2</v>
      </c>
      <c r="H1314" s="22" t="s">
        <v>9</v>
      </c>
      <c r="I1314" s="22">
        <v>4</v>
      </c>
      <c r="J1314" s="22">
        <v>2</v>
      </c>
      <c r="K1314" s="22">
        <v>3</v>
      </c>
      <c r="L1314" s="22" t="s">
        <v>10</v>
      </c>
      <c r="M1314" s="22">
        <v>6799</v>
      </c>
      <c r="N1314" s="22" t="s">
        <v>11</v>
      </c>
      <c r="O1314" s="22">
        <v>10</v>
      </c>
      <c r="P1314" s="22">
        <v>3</v>
      </c>
      <c r="Q1314" s="22">
        <v>10</v>
      </c>
      <c r="R1314" s="22">
        <f t="shared" si="25"/>
        <v>0</v>
      </c>
      <c r="S1314" s="22">
        <v>8</v>
      </c>
      <c r="T1314" s="22">
        <v>4</v>
      </c>
      <c r="U1314" s="22">
        <v>8</v>
      </c>
      <c r="V1314" s="22">
        <v>8</v>
      </c>
    </row>
    <row r="1315" spans="2:22" x14ac:dyDescent="0.25">
      <c r="B1315" s="22">
        <v>58</v>
      </c>
      <c r="C1315" s="22">
        <v>0</v>
      </c>
      <c r="D1315" s="22" t="s">
        <v>12</v>
      </c>
      <c r="E1315" s="22" t="s">
        <v>1</v>
      </c>
      <c r="F1315" s="22" t="s">
        <v>8</v>
      </c>
      <c r="G1315" s="22">
        <v>2</v>
      </c>
      <c r="H1315" s="22" t="s">
        <v>9</v>
      </c>
      <c r="I1315" s="22">
        <v>3</v>
      </c>
      <c r="J1315" s="22">
        <v>4</v>
      </c>
      <c r="K1315" s="22">
        <v>2</v>
      </c>
      <c r="L1315" s="22" t="s">
        <v>15</v>
      </c>
      <c r="M1315" s="22">
        <v>16291</v>
      </c>
      <c r="N1315" s="22" t="s">
        <v>11</v>
      </c>
      <c r="O1315" s="22">
        <v>37</v>
      </c>
      <c r="P1315" s="22">
        <v>2</v>
      </c>
      <c r="Q1315" s="22">
        <v>16</v>
      </c>
      <c r="R1315" s="22">
        <f t="shared" si="25"/>
        <v>21</v>
      </c>
      <c r="S1315" s="22">
        <v>9</v>
      </c>
      <c r="T1315" s="22">
        <v>14</v>
      </c>
      <c r="U1315" s="22">
        <v>14</v>
      </c>
      <c r="V1315" s="22">
        <v>2</v>
      </c>
    </row>
    <row r="1316" spans="2:22" x14ac:dyDescent="0.25">
      <c r="B1316" s="22">
        <v>35</v>
      </c>
      <c r="C1316" s="22">
        <v>0</v>
      </c>
      <c r="D1316" s="22" t="s">
        <v>0</v>
      </c>
      <c r="E1316" s="22" t="s">
        <v>7</v>
      </c>
      <c r="F1316" s="22" t="s">
        <v>8</v>
      </c>
      <c r="G1316" s="22">
        <v>2</v>
      </c>
      <c r="H1316" s="22" t="s">
        <v>9</v>
      </c>
      <c r="I1316" s="22">
        <v>1</v>
      </c>
      <c r="J1316" s="22">
        <v>1</v>
      </c>
      <c r="K1316" s="22">
        <v>3</v>
      </c>
      <c r="L1316" s="22" t="s">
        <v>10</v>
      </c>
      <c r="M1316" s="22">
        <v>2705</v>
      </c>
      <c r="N1316" s="22" t="s">
        <v>11</v>
      </c>
      <c r="O1316" s="22">
        <v>6</v>
      </c>
      <c r="P1316" s="22">
        <v>4</v>
      </c>
      <c r="Q1316" s="22">
        <v>5</v>
      </c>
      <c r="R1316" s="22">
        <f t="shared" si="25"/>
        <v>1</v>
      </c>
      <c r="S1316" s="22">
        <v>4</v>
      </c>
      <c r="T1316" s="22">
        <v>0</v>
      </c>
      <c r="U1316" s="22">
        <v>3</v>
      </c>
      <c r="V1316" s="22">
        <v>23</v>
      </c>
    </row>
    <row r="1317" spans="2:22" x14ac:dyDescent="0.25">
      <c r="B1317" s="22">
        <v>47</v>
      </c>
      <c r="C1317" s="22">
        <v>0</v>
      </c>
      <c r="D1317" s="22" t="s">
        <v>0</v>
      </c>
      <c r="E1317" s="22" t="s">
        <v>7</v>
      </c>
      <c r="F1317" s="22" t="s">
        <v>2</v>
      </c>
      <c r="G1317" s="22">
        <v>3</v>
      </c>
      <c r="H1317" s="22" t="s">
        <v>3</v>
      </c>
      <c r="I1317" s="22">
        <v>2</v>
      </c>
      <c r="J1317" s="22">
        <v>3</v>
      </c>
      <c r="K1317" s="22">
        <v>2</v>
      </c>
      <c r="L1317" s="22" t="s">
        <v>15</v>
      </c>
      <c r="M1317" s="22">
        <v>10333</v>
      </c>
      <c r="N1317" s="22" t="s">
        <v>5</v>
      </c>
      <c r="O1317" s="22">
        <v>28</v>
      </c>
      <c r="P1317" s="22">
        <v>3</v>
      </c>
      <c r="Q1317" s="22">
        <v>22</v>
      </c>
      <c r="R1317" s="22">
        <f t="shared" si="25"/>
        <v>6</v>
      </c>
      <c r="S1317" s="22">
        <v>11</v>
      </c>
      <c r="T1317" s="22">
        <v>14</v>
      </c>
      <c r="U1317" s="22">
        <v>10</v>
      </c>
      <c r="V1317" s="22">
        <v>4</v>
      </c>
    </row>
    <row r="1318" spans="2:22" x14ac:dyDescent="0.25">
      <c r="B1318" s="22">
        <v>40</v>
      </c>
      <c r="C1318" s="22">
        <v>0</v>
      </c>
      <c r="D1318" s="22" t="s">
        <v>0</v>
      </c>
      <c r="E1318" s="22" t="s">
        <v>7</v>
      </c>
      <c r="F1318" s="22" t="s">
        <v>2</v>
      </c>
      <c r="G1318" s="22">
        <v>2</v>
      </c>
      <c r="H1318" s="22" t="s">
        <v>3</v>
      </c>
      <c r="I1318" s="22">
        <v>3</v>
      </c>
      <c r="J1318" s="22">
        <v>2</v>
      </c>
      <c r="K1318" s="22">
        <v>1</v>
      </c>
      <c r="L1318" s="22" t="s">
        <v>15</v>
      </c>
      <c r="M1318" s="22">
        <v>4448</v>
      </c>
      <c r="N1318" s="22" t="s">
        <v>11</v>
      </c>
      <c r="O1318" s="22">
        <v>15</v>
      </c>
      <c r="P1318" s="22">
        <v>3</v>
      </c>
      <c r="Q1318" s="22">
        <v>7</v>
      </c>
      <c r="R1318" s="22">
        <f t="shared" si="25"/>
        <v>8</v>
      </c>
      <c r="S1318" s="22">
        <v>4</v>
      </c>
      <c r="T1318" s="22">
        <v>7</v>
      </c>
      <c r="U1318" s="22">
        <v>7</v>
      </c>
      <c r="V1318" s="22">
        <v>12</v>
      </c>
    </row>
    <row r="1319" spans="2:22" x14ac:dyDescent="0.25">
      <c r="B1319" s="22">
        <v>54</v>
      </c>
      <c r="C1319" s="22">
        <v>0</v>
      </c>
      <c r="D1319" s="22" t="s">
        <v>0</v>
      </c>
      <c r="E1319" s="22" t="s">
        <v>7</v>
      </c>
      <c r="F1319" s="22" t="s">
        <v>8</v>
      </c>
      <c r="G1319" s="22">
        <v>4</v>
      </c>
      <c r="H1319" s="22" t="s">
        <v>3</v>
      </c>
      <c r="I1319" s="22">
        <v>3</v>
      </c>
      <c r="J1319" s="22">
        <v>2</v>
      </c>
      <c r="K1319" s="22">
        <v>4</v>
      </c>
      <c r="L1319" s="22" t="s">
        <v>10</v>
      </c>
      <c r="M1319" s="22">
        <v>6854</v>
      </c>
      <c r="N1319" s="22" t="s">
        <v>11</v>
      </c>
      <c r="O1319" s="22">
        <v>14</v>
      </c>
      <c r="P1319" s="22">
        <v>2</v>
      </c>
      <c r="Q1319" s="22">
        <v>7</v>
      </c>
      <c r="R1319" s="22">
        <f t="shared" si="25"/>
        <v>7</v>
      </c>
      <c r="S1319" s="22">
        <v>1</v>
      </c>
      <c r="T1319" s="22">
        <v>1</v>
      </c>
      <c r="U1319" s="22">
        <v>7</v>
      </c>
      <c r="V1319" s="22">
        <v>7</v>
      </c>
    </row>
    <row r="1320" spans="2:22" x14ac:dyDescent="0.25">
      <c r="B1320" s="22">
        <v>31</v>
      </c>
      <c r="C1320" s="22">
        <v>0</v>
      </c>
      <c r="D1320" s="22" t="s">
        <v>6</v>
      </c>
      <c r="E1320" s="22" t="s">
        <v>1</v>
      </c>
      <c r="F1320" s="22" t="s">
        <v>14</v>
      </c>
      <c r="G1320" s="22">
        <v>1</v>
      </c>
      <c r="H1320" s="22" t="s">
        <v>3</v>
      </c>
      <c r="I1320" s="22">
        <v>3</v>
      </c>
      <c r="J1320" s="22">
        <v>3</v>
      </c>
      <c r="K1320" s="22">
        <v>1</v>
      </c>
      <c r="L1320" s="22" t="s">
        <v>10</v>
      </c>
      <c r="M1320" s="22">
        <v>9637</v>
      </c>
      <c r="N1320" s="22" t="s">
        <v>11</v>
      </c>
      <c r="O1320" s="22">
        <v>9</v>
      </c>
      <c r="P1320" s="22">
        <v>3</v>
      </c>
      <c r="Q1320" s="22">
        <v>3</v>
      </c>
      <c r="R1320" s="22">
        <f t="shared" si="25"/>
        <v>6</v>
      </c>
      <c r="S1320" s="22">
        <v>2</v>
      </c>
      <c r="T1320" s="22">
        <v>2</v>
      </c>
      <c r="U1320" s="22">
        <v>2</v>
      </c>
      <c r="V1320" s="22">
        <v>7</v>
      </c>
    </row>
    <row r="1321" spans="2:22" x14ac:dyDescent="0.25">
      <c r="B1321" s="22">
        <v>28</v>
      </c>
      <c r="C1321" s="22">
        <v>0</v>
      </c>
      <c r="D1321" s="22" t="s">
        <v>0</v>
      </c>
      <c r="E1321" s="22" t="s">
        <v>7</v>
      </c>
      <c r="F1321" s="22" t="s">
        <v>8</v>
      </c>
      <c r="G1321" s="22">
        <v>3</v>
      </c>
      <c r="H1321" s="22" t="s">
        <v>3</v>
      </c>
      <c r="I1321" s="22">
        <v>3</v>
      </c>
      <c r="J1321" s="22">
        <v>1</v>
      </c>
      <c r="K1321" s="22">
        <v>1</v>
      </c>
      <c r="L1321" s="22" t="s">
        <v>10</v>
      </c>
      <c r="M1321" s="22">
        <v>3591</v>
      </c>
      <c r="N1321" s="22" t="s">
        <v>11</v>
      </c>
      <c r="O1321" s="22">
        <v>3</v>
      </c>
      <c r="P1321" s="22">
        <v>3</v>
      </c>
      <c r="Q1321" s="22">
        <v>3</v>
      </c>
      <c r="R1321" s="22">
        <f t="shared" si="25"/>
        <v>0</v>
      </c>
      <c r="S1321" s="22">
        <v>2</v>
      </c>
      <c r="T1321" s="22">
        <v>1</v>
      </c>
      <c r="U1321" s="22">
        <v>2</v>
      </c>
      <c r="V1321" s="22">
        <v>1</v>
      </c>
    </row>
    <row r="1322" spans="2:22" x14ac:dyDescent="0.25">
      <c r="B1322" s="22">
        <v>38</v>
      </c>
      <c r="C1322" s="22">
        <v>0</v>
      </c>
      <c r="D1322" s="22" t="s">
        <v>0</v>
      </c>
      <c r="E1322" s="22" t="s">
        <v>1</v>
      </c>
      <c r="F1322" s="22" t="s">
        <v>14</v>
      </c>
      <c r="G1322" s="22">
        <v>2</v>
      </c>
      <c r="H1322" s="22" t="s">
        <v>3</v>
      </c>
      <c r="I1322" s="22">
        <v>1</v>
      </c>
      <c r="J1322" s="22">
        <v>2</v>
      </c>
      <c r="K1322" s="22">
        <v>4</v>
      </c>
      <c r="L1322" s="22" t="s">
        <v>10</v>
      </c>
      <c r="M1322" s="22">
        <v>5405</v>
      </c>
      <c r="N1322" s="22" t="s">
        <v>5</v>
      </c>
      <c r="O1322" s="22">
        <v>20</v>
      </c>
      <c r="P1322" s="22">
        <v>2</v>
      </c>
      <c r="Q1322" s="22">
        <v>4</v>
      </c>
      <c r="R1322" s="22">
        <f t="shared" si="25"/>
        <v>16</v>
      </c>
      <c r="S1322" s="22">
        <v>2</v>
      </c>
      <c r="T1322" s="22">
        <v>0</v>
      </c>
      <c r="U1322" s="22">
        <v>3</v>
      </c>
      <c r="V1322" s="22">
        <v>2</v>
      </c>
    </row>
    <row r="1323" spans="2:22" x14ac:dyDescent="0.25">
      <c r="B1323" s="22">
        <v>26</v>
      </c>
      <c r="C1323" s="22">
        <v>0</v>
      </c>
      <c r="D1323" s="22" t="s">
        <v>0</v>
      </c>
      <c r="E1323" s="22" t="s">
        <v>1</v>
      </c>
      <c r="F1323" s="22" t="s">
        <v>8</v>
      </c>
      <c r="G1323" s="22">
        <v>3</v>
      </c>
      <c r="H1323" s="22" t="s">
        <v>9</v>
      </c>
      <c r="I1323" s="22">
        <v>3</v>
      </c>
      <c r="J1323" s="22">
        <v>2</v>
      </c>
      <c r="K1323" s="22">
        <v>4</v>
      </c>
      <c r="L1323" s="22" t="s">
        <v>4</v>
      </c>
      <c r="M1323" s="22">
        <v>4684</v>
      </c>
      <c r="N1323" s="22" t="s">
        <v>11</v>
      </c>
      <c r="O1323" s="22">
        <v>5</v>
      </c>
      <c r="P1323" s="22">
        <v>3</v>
      </c>
      <c r="Q1323" s="22">
        <v>5</v>
      </c>
      <c r="R1323" s="22">
        <f t="shared" si="25"/>
        <v>0</v>
      </c>
      <c r="S1323" s="22">
        <v>3</v>
      </c>
      <c r="T1323" s="22">
        <v>1</v>
      </c>
      <c r="U1323" s="22">
        <v>2</v>
      </c>
      <c r="V1323" s="22">
        <v>10</v>
      </c>
    </row>
    <row r="1324" spans="2:22" x14ac:dyDescent="0.25">
      <c r="B1324" s="22">
        <v>58</v>
      </c>
      <c r="C1324" s="22">
        <v>0</v>
      </c>
      <c r="D1324" s="22" t="s">
        <v>6</v>
      </c>
      <c r="E1324" s="22" t="s">
        <v>7</v>
      </c>
      <c r="F1324" s="22" t="s">
        <v>2</v>
      </c>
      <c r="G1324" s="22">
        <v>1</v>
      </c>
      <c r="H1324" s="22" t="s">
        <v>9</v>
      </c>
      <c r="I1324" s="22">
        <v>3</v>
      </c>
      <c r="J1324" s="22">
        <v>4</v>
      </c>
      <c r="K1324" s="22">
        <v>3</v>
      </c>
      <c r="L1324" s="22" t="s">
        <v>10</v>
      </c>
      <c r="M1324" s="22">
        <v>15787</v>
      </c>
      <c r="N1324" s="22" t="s">
        <v>5</v>
      </c>
      <c r="O1324" s="22">
        <v>23</v>
      </c>
      <c r="P1324" s="22">
        <v>3</v>
      </c>
      <c r="Q1324" s="22">
        <v>2</v>
      </c>
      <c r="R1324" s="22">
        <f t="shared" si="25"/>
        <v>21</v>
      </c>
      <c r="S1324" s="22">
        <v>2</v>
      </c>
      <c r="T1324" s="22">
        <v>2</v>
      </c>
      <c r="U1324" s="22">
        <v>2</v>
      </c>
      <c r="V1324" s="22">
        <v>15</v>
      </c>
    </row>
    <row r="1325" spans="2:22" x14ac:dyDescent="0.25">
      <c r="B1325" s="22">
        <v>18</v>
      </c>
      <c r="C1325" s="22">
        <v>0</v>
      </c>
      <c r="D1325" s="22" t="s">
        <v>12</v>
      </c>
      <c r="E1325" s="22" t="s">
        <v>7</v>
      </c>
      <c r="F1325" s="22" t="s">
        <v>8</v>
      </c>
      <c r="G1325" s="22">
        <v>2</v>
      </c>
      <c r="H1325" s="22" t="s">
        <v>3</v>
      </c>
      <c r="I1325" s="22">
        <v>3</v>
      </c>
      <c r="J1325" s="22">
        <v>1</v>
      </c>
      <c r="K1325" s="22">
        <v>3</v>
      </c>
      <c r="L1325" s="22" t="s">
        <v>4</v>
      </c>
      <c r="M1325" s="22">
        <v>1514</v>
      </c>
      <c r="N1325" s="22" t="s">
        <v>11</v>
      </c>
      <c r="O1325" s="22">
        <v>0</v>
      </c>
      <c r="P1325" s="22">
        <v>1</v>
      </c>
      <c r="Q1325" s="22">
        <v>0</v>
      </c>
      <c r="R1325" s="22">
        <f t="shared" si="25"/>
        <v>0</v>
      </c>
      <c r="S1325" s="22">
        <v>0</v>
      </c>
      <c r="T1325" s="22">
        <v>0</v>
      </c>
      <c r="U1325" s="22">
        <v>0</v>
      </c>
      <c r="V1325" s="22">
        <v>14</v>
      </c>
    </row>
    <row r="1326" spans="2:22" x14ac:dyDescent="0.25">
      <c r="B1326" s="22">
        <v>31</v>
      </c>
      <c r="C1326" s="22">
        <v>1</v>
      </c>
      <c r="D1326" s="22" t="s">
        <v>0</v>
      </c>
      <c r="E1326" s="22" t="s">
        <v>13</v>
      </c>
      <c r="F1326" s="22" t="s">
        <v>13</v>
      </c>
      <c r="G1326" s="22">
        <v>4</v>
      </c>
      <c r="H1326" s="22" t="s">
        <v>9</v>
      </c>
      <c r="I1326" s="22">
        <v>4</v>
      </c>
      <c r="J1326" s="22">
        <v>1</v>
      </c>
      <c r="K1326" s="22">
        <v>1</v>
      </c>
      <c r="L1326" s="22" t="s">
        <v>10</v>
      </c>
      <c r="M1326" s="22">
        <v>2956</v>
      </c>
      <c r="N1326" s="22" t="s">
        <v>11</v>
      </c>
      <c r="O1326" s="22">
        <v>2</v>
      </c>
      <c r="P1326" s="22">
        <v>3</v>
      </c>
      <c r="Q1326" s="22">
        <v>1</v>
      </c>
      <c r="R1326" s="22">
        <f t="shared" si="25"/>
        <v>1</v>
      </c>
      <c r="S1326" s="22">
        <v>0</v>
      </c>
      <c r="T1326" s="22">
        <v>0</v>
      </c>
      <c r="U1326" s="22">
        <v>0</v>
      </c>
      <c r="V1326" s="22">
        <v>18</v>
      </c>
    </row>
    <row r="1327" spans="2:22" x14ac:dyDescent="0.25">
      <c r="B1327" s="22">
        <v>29</v>
      </c>
      <c r="C1327" s="22">
        <v>1</v>
      </c>
      <c r="D1327" s="22" t="s">
        <v>0</v>
      </c>
      <c r="E1327" s="22" t="s">
        <v>13</v>
      </c>
      <c r="F1327" s="22" t="s">
        <v>13</v>
      </c>
      <c r="G1327" s="22">
        <v>1</v>
      </c>
      <c r="H1327" s="22" t="s">
        <v>9</v>
      </c>
      <c r="I1327" s="22">
        <v>2</v>
      </c>
      <c r="J1327" s="22">
        <v>1</v>
      </c>
      <c r="K1327" s="22">
        <v>1</v>
      </c>
      <c r="L1327" s="22" t="s">
        <v>15</v>
      </c>
      <c r="M1327" s="22">
        <v>2335</v>
      </c>
      <c r="N1327" s="22" t="s">
        <v>5</v>
      </c>
      <c r="O1327" s="22">
        <v>4</v>
      </c>
      <c r="P1327" s="22">
        <v>3</v>
      </c>
      <c r="Q1327" s="22">
        <v>2</v>
      </c>
      <c r="R1327" s="22">
        <f t="shared" si="25"/>
        <v>2</v>
      </c>
      <c r="S1327" s="22">
        <v>2</v>
      </c>
      <c r="T1327" s="22">
        <v>2</v>
      </c>
      <c r="U1327" s="22">
        <v>0</v>
      </c>
      <c r="V1327" s="22">
        <v>13</v>
      </c>
    </row>
    <row r="1328" spans="2:22" x14ac:dyDescent="0.25">
      <c r="B1328" s="22">
        <v>45</v>
      </c>
      <c r="C1328" s="22">
        <v>0</v>
      </c>
      <c r="D1328" s="22" t="s">
        <v>12</v>
      </c>
      <c r="E1328" s="22" t="s">
        <v>1</v>
      </c>
      <c r="F1328" s="22" t="s">
        <v>2</v>
      </c>
      <c r="G1328" s="22">
        <v>3</v>
      </c>
      <c r="H1328" s="22" t="s">
        <v>3</v>
      </c>
      <c r="I1328" s="22">
        <v>3</v>
      </c>
      <c r="J1328" s="22">
        <v>2</v>
      </c>
      <c r="K1328" s="22">
        <v>3</v>
      </c>
      <c r="L1328" s="22" t="s">
        <v>10</v>
      </c>
      <c r="M1328" s="22">
        <v>5154</v>
      </c>
      <c r="N1328" s="22" t="s">
        <v>11</v>
      </c>
      <c r="O1328" s="22">
        <v>10</v>
      </c>
      <c r="P1328" s="22">
        <v>4</v>
      </c>
      <c r="Q1328" s="22">
        <v>8</v>
      </c>
      <c r="R1328" s="22">
        <f t="shared" si="25"/>
        <v>2</v>
      </c>
      <c r="S1328" s="22">
        <v>7</v>
      </c>
      <c r="T1328" s="22">
        <v>5</v>
      </c>
      <c r="U1328" s="22">
        <v>7</v>
      </c>
      <c r="V1328" s="22">
        <v>2</v>
      </c>
    </row>
    <row r="1329" spans="2:22" x14ac:dyDescent="0.25">
      <c r="B1329" s="22">
        <v>36</v>
      </c>
      <c r="C1329" s="22">
        <v>0</v>
      </c>
      <c r="D1329" s="22" t="s">
        <v>0</v>
      </c>
      <c r="E1329" s="22" t="s">
        <v>7</v>
      </c>
      <c r="F1329" s="22" t="s">
        <v>20</v>
      </c>
      <c r="G1329" s="22">
        <v>4</v>
      </c>
      <c r="H1329" s="22" t="s">
        <v>3</v>
      </c>
      <c r="I1329" s="22">
        <v>3</v>
      </c>
      <c r="J1329" s="22">
        <v>2</v>
      </c>
      <c r="K1329" s="22">
        <v>2</v>
      </c>
      <c r="L1329" s="22" t="s">
        <v>10</v>
      </c>
      <c r="M1329" s="22">
        <v>6962</v>
      </c>
      <c r="N1329" s="22" t="s">
        <v>5</v>
      </c>
      <c r="O1329" s="22">
        <v>15</v>
      </c>
      <c r="P1329" s="22">
        <v>3</v>
      </c>
      <c r="Q1329" s="22">
        <v>1</v>
      </c>
      <c r="R1329" s="22">
        <f t="shared" si="25"/>
        <v>14</v>
      </c>
      <c r="S1329" s="22">
        <v>0</v>
      </c>
      <c r="T1329" s="22">
        <v>0</v>
      </c>
      <c r="U1329" s="22">
        <v>0</v>
      </c>
      <c r="V1329" s="22">
        <v>2</v>
      </c>
    </row>
    <row r="1330" spans="2:22" x14ac:dyDescent="0.25">
      <c r="B1330" s="22">
        <v>43</v>
      </c>
      <c r="C1330" s="22">
        <v>0</v>
      </c>
      <c r="D1330" s="22" t="s">
        <v>6</v>
      </c>
      <c r="E1330" s="22" t="s">
        <v>1</v>
      </c>
      <c r="F1330" s="22" t="s">
        <v>2</v>
      </c>
      <c r="G1330" s="22">
        <v>1</v>
      </c>
      <c r="H1330" s="22" t="s">
        <v>9</v>
      </c>
      <c r="I1330" s="22">
        <v>3</v>
      </c>
      <c r="J1330" s="22">
        <v>2</v>
      </c>
      <c r="K1330" s="22">
        <v>4</v>
      </c>
      <c r="L1330" s="22" t="s">
        <v>10</v>
      </c>
      <c r="M1330" s="22">
        <v>5675</v>
      </c>
      <c r="N1330" s="22" t="s">
        <v>11</v>
      </c>
      <c r="O1330" s="22">
        <v>7</v>
      </c>
      <c r="P1330" s="22">
        <v>3</v>
      </c>
      <c r="Q1330" s="22">
        <v>7</v>
      </c>
      <c r="R1330" s="22">
        <f t="shared" si="25"/>
        <v>0</v>
      </c>
      <c r="S1330" s="22">
        <v>7</v>
      </c>
      <c r="T1330" s="22">
        <v>7</v>
      </c>
      <c r="U1330" s="22">
        <v>7</v>
      </c>
      <c r="V1330" s="22">
        <v>2</v>
      </c>
    </row>
    <row r="1331" spans="2:22" x14ac:dyDescent="0.25">
      <c r="B1331" s="22">
        <v>27</v>
      </c>
      <c r="C1331" s="22">
        <v>0</v>
      </c>
      <c r="D1331" s="22" t="s">
        <v>6</v>
      </c>
      <c r="E1331" s="22" t="s">
        <v>7</v>
      </c>
      <c r="F1331" s="22" t="s">
        <v>2</v>
      </c>
      <c r="G1331" s="22">
        <v>4</v>
      </c>
      <c r="H1331" s="22" t="s">
        <v>3</v>
      </c>
      <c r="I1331" s="22">
        <v>3</v>
      </c>
      <c r="J1331" s="22">
        <v>1</v>
      </c>
      <c r="K1331" s="22">
        <v>4</v>
      </c>
      <c r="L1331" s="22" t="s">
        <v>4</v>
      </c>
      <c r="M1331" s="22">
        <v>2379</v>
      </c>
      <c r="N1331" s="22" t="s">
        <v>5</v>
      </c>
      <c r="O1331" s="22">
        <v>6</v>
      </c>
      <c r="P1331" s="22">
        <v>2</v>
      </c>
      <c r="Q1331" s="22">
        <v>5</v>
      </c>
      <c r="R1331" s="22">
        <f t="shared" si="25"/>
        <v>1</v>
      </c>
      <c r="S1331" s="22">
        <v>4</v>
      </c>
      <c r="T1331" s="22">
        <v>0</v>
      </c>
      <c r="U1331" s="22">
        <v>2</v>
      </c>
      <c r="V1331" s="22">
        <v>5</v>
      </c>
    </row>
    <row r="1332" spans="2:22" x14ac:dyDescent="0.25">
      <c r="B1332" s="22">
        <v>29</v>
      </c>
      <c r="C1332" s="22">
        <v>0</v>
      </c>
      <c r="D1332" s="22" t="s">
        <v>6</v>
      </c>
      <c r="E1332" s="22" t="s">
        <v>7</v>
      </c>
      <c r="F1332" s="22" t="s">
        <v>8</v>
      </c>
      <c r="G1332" s="22">
        <v>4</v>
      </c>
      <c r="H1332" s="22" t="s">
        <v>9</v>
      </c>
      <c r="I1332" s="22">
        <v>3</v>
      </c>
      <c r="J1332" s="22">
        <v>1</v>
      </c>
      <c r="K1332" s="22">
        <v>4</v>
      </c>
      <c r="L1332" s="22" t="s">
        <v>10</v>
      </c>
      <c r="M1332" s="22">
        <v>3812</v>
      </c>
      <c r="N1332" s="22" t="s">
        <v>11</v>
      </c>
      <c r="O1332" s="22">
        <v>11</v>
      </c>
      <c r="P1332" s="22">
        <v>4</v>
      </c>
      <c r="Q1332" s="22">
        <v>11</v>
      </c>
      <c r="R1332" s="22">
        <f t="shared" si="25"/>
        <v>0</v>
      </c>
      <c r="S1332" s="22">
        <v>8</v>
      </c>
      <c r="T1332" s="22">
        <v>3</v>
      </c>
      <c r="U1332" s="22">
        <v>10</v>
      </c>
      <c r="V1332" s="22">
        <v>20</v>
      </c>
    </row>
    <row r="1333" spans="2:22" x14ac:dyDescent="0.25">
      <c r="B1333" s="22">
        <v>32</v>
      </c>
      <c r="C1333" s="22">
        <v>0</v>
      </c>
      <c r="D1333" s="22" t="s">
        <v>6</v>
      </c>
      <c r="E1333" s="22" t="s">
        <v>1</v>
      </c>
      <c r="F1333" s="22" t="s">
        <v>14</v>
      </c>
      <c r="G1333" s="22">
        <v>4</v>
      </c>
      <c r="H1333" s="22" t="s">
        <v>9</v>
      </c>
      <c r="I1333" s="22">
        <v>3</v>
      </c>
      <c r="J1333" s="22">
        <v>2</v>
      </c>
      <c r="K1333" s="22">
        <v>4</v>
      </c>
      <c r="L1333" s="22" t="s">
        <v>4</v>
      </c>
      <c r="M1333" s="22">
        <v>4648</v>
      </c>
      <c r="N1333" s="22" t="s">
        <v>11</v>
      </c>
      <c r="O1333" s="22">
        <v>4</v>
      </c>
      <c r="P1333" s="22">
        <v>4</v>
      </c>
      <c r="Q1333" s="22">
        <v>0</v>
      </c>
      <c r="R1333" s="22">
        <f t="shared" si="25"/>
        <v>4</v>
      </c>
      <c r="S1333" s="22">
        <v>0</v>
      </c>
      <c r="T1333" s="22">
        <v>0</v>
      </c>
      <c r="U1333" s="22">
        <v>0</v>
      </c>
      <c r="V1333" s="22">
        <v>10</v>
      </c>
    </row>
    <row r="1334" spans="2:22" x14ac:dyDescent="0.25">
      <c r="B1334" s="22">
        <v>42</v>
      </c>
      <c r="C1334" s="22">
        <v>0</v>
      </c>
      <c r="D1334" s="22" t="s">
        <v>12</v>
      </c>
      <c r="E1334" s="22" t="s">
        <v>7</v>
      </c>
      <c r="F1334" s="22" t="s">
        <v>17</v>
      </c>
      <c r="G1334" s="22">
        <v>3</v>
      </c>
      <c r="H1334" s="22" t="s">
        <v>9</v>
      </c>
      <c r="I1334" s="22">
        <v>3</v>
      </c>
      <c r="J1334" s="22">
        <v>1</v>
      </c>
      <c r="K1334" s="22">
        <v>3</v>
      </c>
      <c r="L1334" s="22" t="s">
        <v>10</v>
      </c>
      <c r="M1334" s="22">
        <v>2936</v>
      </c>
      <c r="N1334" s="22" t="s">
        <v>11</v>
      </c>
      <c r="O1334" s="22">
        <v>10</v>
      </c>
      <c r="P1334" s="22">
        <v>2</v>
      </c>
      <c r="Q1334" s="22">
        <v>6</v>
      </c>
      <c r="R1334" s="22">
        <f t="shared" si="25"/>
        <v>4</v>
      </c>
      <c r="S1334" s="22">
        <v>3</v>
      </c>
      <c r="T1334" s="22">
        <v>3</v>
      </c>
      <c r="U1334" s="22">
        <v>3</v>
      </c>
      <c r="V1334" s="22">
        <v>10</v>
      </c>
    </row>
    <row r="1335" spans="2:22" x14ac:dyDescent="0.25">
      <c r="B1335" s="22">
        <v>47</v>
      </c>
      <c r="C1335" s="22">
        <v>0</v>
      </c>
      <c r="D1335" s="22" t="s">
        <v>0</v>
      </c>
      <c r="E1335" s="22" t="s">
        <v>7</v>
      </c>
      <c r="F1335" s="22" t="s">
        <v>2</v>
      </c>
      <c r="G1335" s="22">
        <v>2</v>
      </c>
      <c r="H1335" s="22" t="s">
        <v>3</v>
      </c>
      <c r="I1335" s="22">
        <v>3</v>
      </c>
      <c r="J1335" s="22">
        <v>1</v>
      </c>
      <c r="K1335" s="22">
        <v>3</v>
      </c>
      <c r="L1335" s="22" t="s">
        <v>4</v>
      </c>
      <c r="M1335" s="22">
        <v>2105</v>
      </c>
      <c r="N1335" s="22" t="s">
        <v>11</v>
      </c>
      <c r="O1335" s="22">
        <v>7</v>
      </c>
      <c r="P1335" s="22">
        <v>3</v>
      </c>
      <c r="Q1335" s="22">
        <v>2</v>
      </c>
      <c r="R1335" s="22">
        <f t="shared" si="25"/>
        <v>5</v>
      </c>
      <c r="S1335" s="22">
        <v>2</v>
      </c>
      <c r="T1335" s="22">
        <v>2</v>
      </c>
      <c r="U1335" s="22">
        <v>0</v>
      </c>
      <c r="V1335" s="22">
        <v>9</v>
      </c>
    </row>
    <row r="1336" spans="2:22" x14ac:dyDescent="0.25">
      <c r="B1336" s="22">
        <v>46</v>
      </c>
      <c r="C1336" s="22">
        <v>0</v>
      </c>
      <c r="D1336" s="22" t="s">
        <v>0</v>
      </c>
      <c r="E1336" s="22" t="s">
        <v>7</v>
      </c>
      <c r="F1336" s="22" t="s">
        <v>2</v>
      </c>
      <c r="G1336" s="22">
        <v>4</v>
      </c>
      <c r="H1336" s="22" t="s">
        <v>9</v>
      </c>
      <c r="I1336" s="22">
        <v>3</v>
      </c>
      <c r="J1336" s="22">
        <v>3</v>
      </c>
      <c r="K1336" s="22">
        <v>4</v>
      </c>
      <c r="L1336" s="22" t="s">
        <v>15</v>
      </c>
      <c r="M1336" s="22">
        <v>8578</v>
      </c>
      <c r="N1336" s="22" t="s">
        <v>11</v>
      </c>
      <c r="O1336" s="22">
        <v>12</v>
      </c>
      <c r="P1336" s="22">
        <v>2</v>
      </c>
      <c r="Q1336" s="22">
        <v>9</v>
      </c>
      <c r="R1336" s="22">
        <f t="shared" si="25"/>
        <v>3</v>
      </c>
      <c r="S1336" s="22">
        <v>8</v>
      </c>
      <c r="T1336" s="22">
        <v>4</v>
      </c>
      <c r="U1336" s="22">
        <v>7</v>
      </c>
      <c r="V1336" s="22">
        <v>2</v>
      </c>
    </row>
    <row r="1337" spans="2:22" x14ac:dyDescent="0.25">
      <c r="B1337" s="22">
        <v>28</v>
      </c>
      <c r="C1337" s="22">
        <v>0</v>
      </c>
      <c r="D1337" s="22" t="s">
        <v>12</v>
      </c>
      <c r="E1337" s="22" t="s">
        <v>13</v>
      </c>
      <c r="F1337" s="22" t="s">
        <v>2</v>
      </c>
      <c r="G1337" s="22">
        <v>3</v>
      </c>
      <c r="H1337" s="22" t="s">
        <v>9</v>
      </c>
      <c r="I1337" s="22">
        <v>3</v>
      </c>
      <c r="J1337" s="22">
        <v>1</v>
      </c>
      <c r="K1337" s="22">
        <v>4</v>
      </c>
      <c r="L1337" s="22" t="s">
        <v>15</v>
      </c>
      <c r="M1337" s="22">
        <v>2706</v>
      </c>
      <c r="N1337" s="22" t="s">
        <v>11</v>
      </c>
      <c r="O1337" s="22">
        <v>3</v>
      </c>
      <c r="P1337" s="22">
        <v>3</v>
      </c>
      <c r="Q1337" s="22">
        <v>3</v>
      </c>
      <c r="R1337" s="22">
        <f t="shared" si="25"/>
        <v>0</v>
      </c>
      <c r="S1337" s="22">
        <v>2</v>
      </c>
      <c r="T1337" s="22">
        <v>2</v>
      </c>
      <c r="U1337" s="22">
        <v>2</v>
      </c>
      <c r="V1337" s="22">
        <v>1</v>
      </c>
    </row>
    <row r="1338" spans="2:22" x14ac:dyDescent="0.25">
      <c r="B1338" s="22">
        <v>29</v>
      </c>
      <c r="C1338" s="22">
        <v>0</v>
      </c>
      <c r="D1338" s="22" t="s">
        <v>0</v>
      </c>
      <c r="E1338" s="22" t="s">
        <v>7</v>
      </c>
      <c r="F1338" s="22" t="s">
        <v>2</v>
      </c>
      <c r="G1338" s="22">
        <v>4</v>
      </c>
      <c r="H1338" s="22" t="s">
        <v>9</v>
      </c>
      <c r="I1338" s="22">
        <v>1</v>
      </c>
      <c r="J1338" s="22">
        <v>2</v>
      </c>
      <c r="K1338" s="22">
        <v>3</v>
      </c>
      <c r="L1338" s="22" t="s">
        <v>15</v>
      </c>
      <c r="M1338" s="22">
        <v>6384</v>
      </c>
      <c r="N1338" s="22" t="s">
        <v>11</v>
      </c>
      <c r="O1338" s="22">
        <v>11</v>
      </c>
      <c r="P1338" s="22">
        <v>3</v>
      </c>
      <c r="Q1338" s="22">
        <v>7</v>
      </c>
      <c r="R1338" s="22">
        <f t="shared" si="25"/>
        <v>4</v>
      </c>
      <c r="S1338" s="22">
        <v>0</v>
      </c>
      <c r="T1338" s="22">
        <v>1</v>
      </c>
      <c r="U1338" s="22">
        <v>6</v>
      </c>
      <c r="V1338" s="22">
        <v>29</v>
      </c>
    </row>
    <row r="1339" spans="2:22" x14ac:dyDescent="0.25">
      <c r="B1339" s="22">
        <v>42</v>
      </c>
      <c r="C1339" s="22">
        <v>0</v>
      </c>
      <c r="D1339" s="22" t="s">
        <v>0</v>
      </c>
      <c r="E1339" s="22" t="s">
        <v>7</v>
      </c>
      <c r="F1339" s="22" t="s">
        <v>2</v>
      </c>
      <c r="G1339" s="22">
        <v>4</v>
      </c>
      <c r="H1339" s="22" t="s">
        <v>9</v>
      </c>
      <c r="I1339" s="22">
        <v>3</v>
      </c>
      <c r="J1339" s="22">
        <v>1</v>
      </c>
      <c r="K1339" s="22">
        <v>3</v>
      </c>
      <c r="L1339" s="22" t="s">
        <v>4</v>
      </c>
      <c r="M1339" s="22">
        <v>3968</v>
      </c>
      <c r="N1339" s="22" t="s">
        <v>11</v>
      </c>
      <c r="O1339" s="22">
        <v>8</v>
      </c>
      <c r="P1339" s="22">
        <v>3</v>
      </c>
      <c r="Q1339" s="22">
        <v>0</v>
      </c>
      <c r="R1339" s="22">
        <f t="shared" si="25"/>
        <v>8</v>
      </c>
      <c r="S1339" s="22">
        <v>0</v>
      </c>
      <c r="T1339" s="22">
        <v>0</v>
      </c>
      <c r="U1339" s="22">
        <v>0</v>
      </c>
      <c r="V1339" s="22">
        <v>8</v>
      </c>
    </row>
    <row r="1340" spans="2:22" x14ac:dyDescent="0.25">
      <c r="B1340" s="22">
        <v>32</v>
      </c>
      <c r="C1340" s="22">
        <v>1</v>
      </c>
      <c r="D1340" s="22" t="s">
        <v>0</v>
      </c>
      <c r="E1340" s="22" t="s">
        <v>1</v>
      </c>
      <c r="F1340" s="22" t="s">
        <v>14</v>
      </c>
      <c r="G1340" s="22">
        <v>3</v>
      </c>
      <c r="H1340" s="22" t="s">
        <v>9</v>
      </c>
      <c r="I1340" s="22">
        <v>2</v>
      </c>
      <c r="J1340" s="22">
        <v>2</v>
      </c>
      <c r="K1340" s="22">
        <v>2</v>
      </c>
      <c r="L1340" s="22" t="s">
        <v>4</v>
      </c>
      <c r="M1340" s="22">
        <v>9907</v>
      </c>
      <c r="N1340" s="22" t="s">
        <v>5</v>
      </c>
      <c r="O1340" s="22">
        <v>7</v>
      </c>
      <c r="P1340" s="22">
        <v>2</v>
      </c>
      <c r="Q1340" s="22">
        <v>2</v>
      </c>
      <c r="R1340" s="22">
        <f t="shared" si="25"/>
        <v>5</v>
      </c>
      <c r="S1340" s="22">
        <v>2</v>
      </c>
      <c r="T1340" s="22">
        <v>2</v>
      </c>
      <c r="U1340" s="22">
        <v>2</v>
      </c>
      <c r="V1340" s="22">
        <v>2</v>
      </c>
    </row>
    <row r="1341" spans="2:22" x14ac:dyDescent="0.25">
      <c r="B1341" s="22">
        <v>46</v>
      </c>
      <c r="C1341" s="22">
        <v>0</v>
      </c>
      <c r="D1341" s="22" t="s">
        <v>0</v>
      </c>
      <c r="E1341" s="22" t="s">
        <v>1</v>
      </c>
      <c r="F1341" s="22" t="s">
        <v>17</v>
      </c>
      <c r="G1341" s="22">
        <v>1</v>
      </c>
      <c r="H1341" s="22" t="s">
        <v>3</v>
      </c>
      <c r="I1341" s="22">
        <v>4</v>
      </c>
      <c r="J1341" s="22">
        <v>4</v>
      </c>
      <c r="K1341" s="22">
        <v>1</v>
      </c>
      <c r="L1341" s="22" t="s">
        <v>15</v>
      </c>
      <c r="M1341" s="22">
        <v>13225</v>
      </c>
      <c r="N1341" s="22" t="s">
        <v>11</v>
      </c>
      <c r="O1341" s="22">
        <v>25</v>
      </c>
      <c r="P1341" s="22">
        <v>3</v>
      </c>
      <c r="Q1341" s="22">
        <v>19</v>
      </c>
      <c r="R1341" s="22">
        <f t="shared" si="25"/>
        <v>6</v>
      </c>
      <c r="S1341" s="22">
        <v>17</v>
      </c>
      <c r="T1341" s="22">
        <v>2</v>
      </c>
      <c r="U1341" s="22">
        <v>8</v>
      </c>
      <c r="V1341" s="22">
        <v>3</v>
      </c>
    </row>
    <row r="1342" spans="2:22" x14ac:dyDescent="0.25">
      <c r="B1342" s="22">
        <v>27</v>
      </c>
      <c r="C1342" s="22">
        <v>0</v>
      </c>
      <c r="D1342" s="22" t="s">
        <v>0</v>
      </c>
      <c r="E1342" s="22" t="s">
        <v>1</v>
      </c>
      <c r="F1342" s="22" t="s">
        <v>8</v>
      </c>
      <c r="G1342" s="22">
        <v>2</v>
      </c>
      <c r="H1342" s="22" t="s">
        <v>3</v>
      </c>
      <c r="I1342" s="22">
        <v>2</v>
      </c>
      <c r="J1342" s="22">
        <v>2</v>
      </c>
      <c r="K1342" s="22">
        <v>3</v>
      </c>
      <c r="L1342" s="22" t="s">
        <v>10</v>
      </c>
      <c r="M1342" s="22">
        <v>3540</v>
      </c>
      <c r="N1342" s="22" t="s">
        <v>11</v>
      </c>
      <c r="O1342" s="22">
        <v>9</v>
      </c>
      <c r="P1342" s="22">
        <v>3</v>
      </c>
      <c r="Q1342" s="22">
        <v>9</v>
      </c>
      <c r="R1342" s="22">
        <f t="shared" si="25"/>
        <v>0</v>
      </c>
      <c r="S1342" s="22">
        <v>8</v>
      </c>
      <c r="T1342" s="22">
        <v>5</v>
      </c>
      <c r="U1342" s="22">
        <v>8</v>
      </c>
      <c r="V1342" s="22">
        <v>23</v>
      </c>
    </row>
    <row r="1343" spans="2:22" x14ac:dyDescent="0.25">
      <c r="B1343" s="22">
        <v>29</v>
      </c>
      <c r="C1343" s="22">
        <v>0</v>
      </c>
      <c r="D1343" s="22" t="s">
        <v>0</v>
      </c>
      <c r="E1343" s="22" t="s">
        <v>13</v>
      </c>
      <c r="F1343" s="22" t="s">
        <v>8</v>
      </c>
      <c r="G1343" s="22">
        <v>4</v>
      </c>
      <c r="H1343" s="22" t="s">
        <v>9</v>
      </c>
      <c r="I1343" s="22">
        <v>2</v>
      </c>
      <c r="J1343" s="22">
        <v>1</v>
      </c>
      <c r="K1343" s="22">
        <v>2</v>
      </c>
      <c r="L1343" s="22" t="s">
        <v>10</v>
      </c>
      <c r="M1343" s="22">
        <v>2804</v>
      </c>
      <c r="N1343" s="22" t="s">
        <v>11</v>
      </c>
      <c r="O1343" s="22">
        <v>1</v>
      </c>
      <c r="P1343" s="22">
        <v>3</v>
      </c>
      <c r="Q1343" s="22">
        <v>1</v>
      </c>
      <c r="R1343" s="22">
        <f t="shared" si="25"/>
        <v>0</v>
      </c>
      <c r="S1343" s="22">
        <v>0</v>
      </c>
      <c r="T1343" s="22">
        <v>0</v>
      </c>
      <c r="U1343" s="22">
        <v>0</v>
      </c>
      <c r="V1343" s="22">
        <v>6</v>
      </c>
    </row>
    <row r="1344" spans="2:22" x14ac:dyDescent="0.25">
      <c r="B1344" s="22">
        <v>43</v>
      </c>
      <c r="C1344" s="22">
        <v>0</v>
      </c>
      <c r="D1344" s="22" t="s">
        <v>0</v>
      </c>
      <c r="E1344" s="22" t="s">
        <v>7</v>
      </c>
      <c r="F1344" s="22" t="s">
        <v>8</v>
      </c>
      <c r="G1344" s="22">
        <v>1</v>
      </c>
      <c r="H1344" s="22" t="s">
        <v>3</v>
      </c>
      <c r="I1344" s="22">
        <v>2</v>
      </c>
      <c r="J1344" s="22">
        <v>5</v>
      </c>
      <c r="K1344" s="22">
        <v>3</v>
      </c>
      <c r="L1344" s="22" t="s">
        <v>10</v>
      </c>
      <c r="M1344" s="22">
        <v>19392</v>
      </c>
      <c r="N1344" s="22" t="s">
        <v>11</v>
      </c>
      <c r="O1344" s="22">
        <v>21</v>
      </c>
      <c r="P1344" s="22">
        <v>3</v>
      </c>
      <c r="Q1344" s="22">
        <v>16</v>
      </c>
      <c r="R1344" s="22">
        <f t="shared" si="25"/>
        <v>5</v>
      </c>
      <c r="S1344" s="22">
        <v>12</v>
      </c>
      <c r="T1344" s="22">
        <v>6</v>
      </c>
      <c r="U1344" s="22">
        <v>14</v>
      </c>
      <c r="V1344" s="22">
        <v>6</v>
      </c>
    </row>
    <row r="1345" spans="2:22" x14ac:dyDescent="0.25">
      <c r="B1345" s="22">
        <v>48</v>
      </c>
      <c r="C1345" s="22">
        <v>0</v>
      </c>
      <c r="D1345" s="22" t="s">
        <v>0</v>
      </c>
      <c r="E1345" s="22" t="s">
        <v>7</v>
      </c>
      <c r="F1345" s="22" t="s">
        <v>2</v>
      </c>
      <c r="G1345" s="22">
        <v>4</v>
      </c>
      <c r="H1345" s="22" t="s">
        <v>9</v>
      </c>
      <c r="I1345" s="22">
        <v>2</v>
      </c>
      <c r="J1345" s="22">
        <v>5</v>
      </c>
      <c r="K1345" s="22">
        <v>2</v>
      </c>
      <c r="L1345" s="22" t="s">
        <v>10</v>
      </c>
      <c r="M1345" s="22">
        <v>19665</v>
      </c>
      <c r="N1345" s="22" t="s">
        <v>11</v>
      </c>
      <c r="O1345" s="22">
        <v>29</v>
      </c>
      <c r="P1345" s="22">
        <v>3</v>
      </c>
      <c r="Q1345" s="22">
        <v>22</v>
      </c>
      <c r="R1345" s="22">
        <f t="shared" si="25"/>
        <v>7</v>
      </c>
      <c r="S1345" s="22">
        <v>10</v>
      </c>
      <c r="T1345" s="22">
        <v>12</v>
      </c>
      <c r="U1345" s="22">
        <v>9</v>
      </c>
      <c r="V1345" s="22">
        <v>10</v>
      </c>
    </row>
    <row r="1346" spans="2:22" x14ac:dyDescent="0.25">
      <c r="B1346" s="22">
        <v>29</v>
      </c>
      <c r="C1346" s="22">
        <v>1</v>
      </c>
      <c r="D1346" s="22" t="s">
        <v>6</v>
      </c>
      <c r="E1346" s="22" t="s">
        <v>7</v>
      </c>
      <c r="F1346" s="22" t="s">
        <v>2</v>
      </c>
      <c r="G1346" s="22">
        <v>4</v>
      </c>
      <c r="H1346" s="22" t="s">
        <v>9</v>
      </c>
      <c r="I1346" s="22">
        <v>2</v>
      </c>
      <c r="J1346" s="22">
        <v>1</v>
      </c>
      <c r="K1346" s="22">
        <v>4</v>
      </c>
      <c r="L1346" s="22" t="s">
        <v>4</v>
      </c>
      <c r="M1346" s="22">
        <v>2439</v>
      </c>
      <c r="N1346" s="22" t="s">
        <v>5</v>
      </c>
      <c r="O1346" s="22">
        <v>1</v>
      </c>
      <c r="P1346" s="22">
        <v>2</v>
      </c>
      <c r="Q1346" s="22">
        <v>1</v>
      </c>
      <c r="R1346" s="22">
        <f t="shared" si="25"/>
        <v>0</v>
      </c>
      <c r="S1346" s="22">
        <v>0</v>
      </c>
      <c r="T1346" s="22">
        <v>1</v>
      </c>
      <c r="U1346" s="22">
        <v>0</v>
      </c>
      <c r="V1346" s="22">
        <v>24</v>
      </c>
    </row>
    <row r="1347" spans="2:22" x14ac:dyDescent="0.25">
      <c r="B1347" s="22">
        <v>46</v>
      </c>
      <c r="C1347" s="22">
        <v>1</v>
      </c>
      <c r="D1347" s="22" t="s">
        <v>0</v>
      </c>
      <c r="E1347" s="22" t="s">
        <v>1</v>
      </c>
      <c r="F1347" s="22" t="s">
        <v>2</v>
      </c>
      <c r="G1347" s="22">
        <v>3</v>
      </c>
      <c r="H1347" s="22" t="s">
        <v>3</v>
      </c>
      <c r="I1347" s="22">
        <v>3</v>
      </c>
      <c r="J1347" s="22">
        <v>3</v>
      </c>
      <c r="K1347" s="22">
        <v>2</v>
      </c>
      <c r="L1347" s="22" t="s">
        <v>10</v>
      </c>
      <c r="M1347" s="22">
        <v>7314</v>
      </c>
      <c r="N1347" s="22" t="s">
        <v>11</v>
      </c>
      <c r="O1347" s="22">
        <v>14</v>
      </c>
      <c r="P1347" s="22">
        <v>3</v>
      </c>
      <c r="Q1347" s="22">
        <v>8</v>
      </c>
      <c r="R1347" s="22">
        <f t="shared" si="25"/>
        <v>6</v>
      </c>
      <c r="S1347" s="22">
        <v>7</v>
      </c>
      <c r="T1347" s="22">
        <v>0</v>
      </c>
      <c r="U1347" s="22">
        <v>7</v>
      </c>
      <c r="V1347" s="22">
        <v>10</v>
      </c>
    </row>
    <row r="1348" spans="2:22" x14ac:dyDescent="0.25">
      <c r="B1348" s="22">
        <v>27</v>
      </c>
      <c r="C1348" s="22">
        <v>0</v>
      </c>
      <c r="D1348" s="22" t="s">
        <v>6</v>
      </c>
      <c r="E1348" s="22" t="s">
        <v>7</v>
      </c>
      <c r="F1348" s="22" t="s">
        <v>2</v>
      </c>
      <c r="G1348" s="22">
        <v>4</v>
      </c>
      <c r="H1348" s="22" t="s">
        <v>3</v>
      </c>
      <c r="I1348" s="22">
        <v>2</v>
      </c>
      <c r="J1348" s="22">
        <v>1</v>
      </c>
      <c r="K1348" s="22">
        <v>1</v>
      </c>
      <c r="L1348" s="22" t="s">
        <v>10</v>
      </c>
      <c r="M1348" s="22">
        <v>4774</v>
      </c>
      <c r="N1348" s="22" t="s">
        <v>11</v>
      </c>
      <c r="O1348" s="22">
        <v>8</v>
      </c>
      <c r="P1348" s="22">
        <v>2</v>
      </c>
      <c r="Q1348" s="22">
        <v>7</v>
      </c>
      <c r="R1348" s="22">
        <f t="shared" si="25"/>
        <v>1</v>
      </c>
      <c r="S1348" s="22">
        <v>6</v>
      </c>
      <c r="T1348" s="22">
        <v>7</v>
      </c>
      <c r="U1348" s="22">
        <v>3</v>
      </c>
      <c r="V1348" s="22">
        <v>15</v>
      </c>
    </row>
    <row r="1349" spans="2:22" x14ac:dyDescent="0.25">
      <c r="B1349" s="22">
        <v>39</v>
      </c>
      <c r="C1349" s="22">
        <v>0</v>
      </c>
      <c r="D1349" s="22" t="s">
        <v>0</v>
      </c>
      <c r="E1349" s="22" t="s">
        <v>7</v>
      </c>
      <c r="F1349" s="22" t="s">
        <v>20</v>
      </c>
      <c r="G1349" s="22">
        <v>4</v>
      </c>
      <c r="H1349" s="22" t="s">
        <v>9</v>
      </c>
      <c r="I1349" s="22">
        <v>3</v>
      </c>
      <c r="J1349" s="22">
        <v>2</v>
      </c>
      <c r="K1349" s="22">
        <v>4</v>
      </c>
      <c r="L1349" s="22" t="s">
        <v>15</v>
      </c>
      <c r="M1349" s="22">
        <v>3902</v>
      </c>
      <c r="N1349" s="22" t="s">
        <v>11</v>
      </c>
      <c r="O1349" s="22">
        <v>7</v>
      </c>
      <c r="P1349" s="22">
        <v>3</v>
      </c>
      <c r="Q1349" s="22">
        <v>2</v>
      </c>
      <c r="R1349" s="22">
        <f t="shared" si="25"/>
        <v>5</v>
      </c>
      <c r="S1349" s="22">
        <v>2</v>
      </c>
      <c r="T1349" s="22">
        <v>2</v>
      </c>
      <c r="U1349" s="22">
        <v>2</v>
      </c>
      <c r="V1349" s="22">
        <v>19</v>
      </c>
    </row>
    <row r="1350" spans="2:22" x14ac:dyDescent="0.25">
      <c r="B1350" s="22">
        <v>55</v>
      </c>
      <c r="C1350" s="22">
        <v>0</v>
      </c>
      <c r="D1350" s="22" t="s">
        <v>0</v>
      </c>
      <c r="E1350" s="22" t="s">
        <v>7</v>
      </c>
      <c r="F1350" s="22" t="s">
        <v>17</v>
      </c>
      <c r="G1350" s="22">
        <v>2</v>
      </c>
      <c r="H1350" s="22" t="s">
        <v>9</v>
      </c>
      <c r="I1350" s="22">
        <v>2</v>
      </c>
      <c r="J1350" s="22">
        <v>1</v>
      </c>
      <c r="K1350" s="22">
        <v>4</v>
      </c>
      <c r="L1350" s="22" t="s">
        <v>10</v>
      </c>
      <c r="M1350" s="22">
        <v>2662</v>
      </c>
      <c r="N1350" s="22" t="s">
        <v>11</v>
      </c>
      <c r="O1350" s="22">
        <v>19</v>
      </c>
      <c r="P1350" s="22">
        <v>4</v>
      </c>
      <c r="Q1350" s="22">
        <v>5</v>
      </c>
      <c r="R1350" s="22">
        <f t="shared" si="25"/>
        <v>14</v>
      </c>
      <c r="S1350" s="22">
        <v>2</v>
      </c>
      <c r="T1350" s="22">
        <v>0</v>
      </c>
      <c r="U1350" s="22">
        <v>4</v>
      </c>
      <c r="V1350" s="22">
        <v>2</v>
      </c>
    </row>
    <row r="1351" spans="2:22" x14ac:dyDescent="0.25">
      <c r="B1351" s="22">
        <v>28</v>
      </c>
      <c r="C1351" s="22">
        <v>0</v>
      </c>
      <c r="D1351" s="22" t="s">
        <v>0</v>
      </c>
      <c r="E1351" s="22" t="s">
        <v>1</v>
      </c>
      <c r="F1351" s="22" t="s">
        <v>8</v>
      </c>
      <c r="G1351" s="22">
        <v>2</v>
      </c>
      <c r="H1351" s="22" t="s">
        <v>3</v>
      </c>
      <c r="I1351" s="22">
        <v>3</v>
      </c>
      <c r="J1351" s="22">
        <v>1</v>
      </c>
      <c r="K1351" s="22">
        <v>2</v>
      </c>
      <c r="L1351" s="22" t="s">
        <v>10</v>
      </c>
      <c r="M1351" s="22">
        <v>2856</v>
      </c>
      <c r="N1351" s="22" t="s">
        <v>11</v>
      </c>
      <c r="O1351" s="22">
        <v>1</v>
      </c>
      <c r="P1351" s="22">
        <v>3</v>
      </c>
      <c r="Q1351" s="22">
        <v>1</v>
      </c>
      <c r="R1351" s="22">
        <f t="shared" si="25"/>
        <v>0</v>
      </c>
      <c r="S1351" s="22">
        <v>0</v>
      </c>
      <c r="T1351" s="22">
        <v>0</v>
      </c>
      <c r="U1351" s="22">
        <v>0</v>
      </c>
      <c r="V1351" s="22">
        <v>3</v>
      </c>
    </row>
    <row r="1352" spans="2:22" x14ac:dyDescent="0.25">
      <c r="B1352" s="22">
        <v>30</v>
      </c>
      <c r="C1352" s="22">
        <v>1</v>
      </c>
      <c r="D1352" s="22" t="s">
        <v>0</v>
      </c>
      <c r="E1352" s="22" t="s">
        <v>1</v>
      </c>
      <c r="F1352" s="22" t="s">
        <v>8</v>
      </c>
      <c r="G1352" s="22">
        <v>2</v>
      </c>
      <c r="H1352" s="22" t="s">
        <v>9</v>
      </c>
      <c r="I1352" s="22">
        <v>3</v>
      </c>
      <c r="J1352" s="22">
        <v>1</v>
      </c>
      <c r="K1352" s="22">
        <v>4</v>
      </c>
      <c r="L1352" s="22" t="s">
        <v>4</v>
      </c>
      <c r="M1352" s="22">
        <v>1081</v>
      </c>
      <c r="N1352" s="22" t="s">
        <v>11</v>
      </c>
      <c r="O1352" s="22">
        <v>1</v>
      </c>
      <c r="P1352" s="22">
        <v>2</v>
      </c>
      <c r="Q1352" s="22">
        <v>1</v>
      </c>
      <c r="R1352" s="22">
        <f t="shared" si="25"/>
        <v>0</v>
      </c>
      <c r="S1352" s="22">
        <v>0</v>
      </c>
      <c r="T1352" s="22">
        <v>0</v>
      </c>
      <c r="U1352" s="22">
        <v>0</v>
      </c>
      <c r="V1352" s="22">
        <v>9</v>
      </c>
    </row>
    <row r="1353" spans="2:22" x14ac:dyDescent="0.25">
      <c r="B1353" s="22">
        <v>22</v>
      </c>
      <c r="C1353" s="22">
        <v>1</v>
      </c>
      <c r="D1353" s="22" t="s">
        <v>0</v>
      </c>
      <c r="E1353" s="22" t="s">
        <v>7</v>
      </c>
      <c r="F1353" s="22" t="s">
        <v>2</v>
      </c>
      <c r="G1353" s="22">
        <v>4</v>
      </c>
      <c r="H1353" s="22" t="s">
        <v>9</v>
      </c>
      <c r="I1353" s="22">
        <v>3</v>
      </c>
      <c r="J1353" s="22">
        <v>1</v>
      </c>
      <c r="K1353" s="22">
        <v>2</v>
      </c>
      <c r="L1353" s="22" t="s">
        <v>4</v>
      </c>
      <c r="M1353" s="22">
        <v>2472</v>
      </c>
      <c r="N1353" s="22" t="s">
        <v>5</v>
      </c>
      <c r="O1353" s="22">
        <v>1</v>
      </c>
      <c r="P1353" s="22">
        <v>3</v>
      </c>
      <c r="Q1353" s="22">
        <v>1</v>
      </c>
      <c r="R1353" s="22">
        <f t="shared" si="25"/>
        <v>0</v>
      </c>
      <c r="S1353" s="22">
        <v>0</v>
      </c>
      <c r="T1353" s="22">
        <v>0</v>
      </c>
      <c r="U1353" s="22">
        <v>0</v>
      </c>
      <c r="V1353" s="22">
        <v>7</v>
      </c>
    </row>
    <row r="1354" spans="2:22" x14ac:dyDescent="0.25">
      <c r="B1354" s="22">
        <v>36</v>
      </c>
      <c r="C1354" s="22">
        <v>0</v>
      </c>
      <c r="D1354" s="22" t="s">
        <v>0</v>
      </c>
      <c r="E1354" s="22" t="s">
        <v>1</v>
      </c>
      <c r="F1354" s="22" t="s">
        <v>17</v>
      </c>
      <c r="G1354" s="22">
        <v>2</v>
      </c>
      <c r="H1354" s="22" t="s">
        <v>3</v>
      </c>
      <c r="I1354" s="22">
        <v>2</v>
      </c>
      <c r="J1354" s="22">
        <v>2</v>
      </c>
      <c r="K1354" s="22">
        <v>3</v>
      </c>
      <c r="L1354" s="22" t="s">
        <v>10</v>
      </c>
      <c r="M1354" s="22">
        <v>5673</v>
      </c>
      <c r="N1354" s="22" t="s">
        <v>5</v>
      </c>
      <c r="O1354" s="22">
        <v>10</v>
      </c>
      <c r="P1354" s="22">
        <v>3</v>
      </c>
      <c r="Q1354" s="22">
        <v>10</v>
      </c>
      <c r="R1354" s="22">
        <f t="shared" si="25"/>
        <v>0</v>
      </c>
      <c r="S1354" s="22">
        <v>9</v>
      </c>
      <c r="T1354" s="22">
        <v>1</v>
      </c>
      <c r="U1354" s="22">
        <v>7</v>
      </c>
      <c r="V1354" s="22">
        <v>10</v>
      </c>
    </row>
    <row r="1355" spans="2:22" x14ac:dyDescent="0.25">
      <c r="B1355" s="22">
        <v>31</v>
      </c>
      <c r="C1355" s="22">
        <v>0</v>
      </c>
      <c r="D1355" s="22" t="s">
        <v>0</v>
      </c>
      <c r="E1355" s="22" t="s">
        <v>7</v>
      </c>
      <c r="F1355" s="22" t="s">
        <v>2</v>
      </c>
      <c r="G1355" s="22">
        <v>2</v>
      </c>
      <c r="H1355" s="22" t="s">
        <v>9</v>
      </c>
      <c r="I1355" s="22">
        <v>3</v>
      </c>
      <c r="J1355" s="22">
        <v>2</v>
      </c>
      <c r="K1355" s="22">
        <v>3</v>
      </c>
      <c r="L1355" s="22" t="s">
        <v>15</v>
      </c>
      <c r="M1355" s="22">
        <v>4197</v>
      </c>
      <c r="N1355" s="22" t="s">
        <v>11</v>
      </c>
      <c r="O1355" s="22">
        <v>10</v>
      </c>
      <c r="P1355" s="22">
        <v>3</v>
      </c>
      <c r="Q1355" s="22">
        <v>10</v>
      </c>
      <c r="R1355" s="22">
        <f t="shared" si="25"/>
        <v>0</v>
      </c>
      <c r="S1355" s="22">
        <v>8</v>
      </c>
      <c r="T1355" s="22">
        <v>0</v>
      </c>
      <c r="U1355" s="22">
        <v>2</v>
      </c>
      <c r="V1355" s="22">
        <v>20</v>
      </c>
    </row>
    <row r="1356" spans="2:22" x14ac:dyDescent="0.25">
      <c r="B1356" s="22">
        <v>34</v>
      </c>
      <c r="C1356" s="22">
        <v>0</v>
      </c>
      <c r="D1356" s="22" t="s">
        <v>0</v>
      </c>
      <c r="E1356" s="22" t="s">
        <v>1</v>
      </c>
      <c r="F1356" s="22" t="s">
        <v>2</v>
      </c>
      <c r="G1356" s="22">
        <v>3</v>
      </c>
      <c r="H1356" s="22" t="s">
        <v>9</v>
      </c>
      <c r="I1356" s="22">
        <v>3</v>
      </c>
      <c r="J1356" s="22">
        <v>3</v>
      </c>
      <c r="K1356" s="22">
        <v>4</v>
      </c>
      <c r="L1356" s="22" t="s">
        <v>10</v>
      </c>
      <c r="M1356" s="22">
        <v>9713</v>
      </c>
      <c r="N1356" s="22" t="s">
        <v>5</v>
      </c>
      <c r="O1356" s="22">
        <v>9</v>
      </c>
      <c r="P1356" s="22">
        <v>3</v>
      </c>
      <c r="Q1356" s="22">
        <v>5</v>
      </c>
      <c r="R1356" s="22">
        <f t="shared" si="25"/>
        <v>4</v>
      </c>
      <c r="S1356" s="22">
        <v>3</v>
      </c>
      <c r="T1356" s="22">
        <v>1</v>
      </c>
      <c r="U1356" s="22">
        <v>0</v>
      </c>
      <c r="V1356" s="22">
        <v>4</v>
      </c>
    </row>
    <row r="1357" spans="2:22" x14ac:dyDescent="0.25">
      <c r="B1357" s="22">
        <v>29</v>
      </c>
      <c r="C1357" s="22">
        <v>0</v>
      </c>
      <c r="D1357" s="22" t="s">
        <v>0</v>
      </c>
      <c r="E1357" s="22" t="s">
        <v>7</v>
      </c>
      <c r="F1357" s="22" t="s">
        <v>2</v>
      </c>
      <c r="G1357" s="22">
        <v>4</v>
      </c>
      <c r="H1357" s="22" t="s">
        <v>9</v>
      </c>
      <c r="I1357" s="22">
        <v>3</v>
      </c>
      <c r="J1357" s="22">
        <v>1</v>
      </c>
      <c r="K1357" s="22">
        <v>1</v>
      </c>
      <c r="L1357" s="22" t="s">
        <v>4</v>
      </c>
      <c r="M1357" s="22">
        <v>2062</v>
      </c>
      <c r="N1357" s="22" t="s">
        <v>11</v>
      </c>
      <c r="O1357" s="22">
        <v>11</v>
      </c>
      <c r="P1357" s="22">
        <v>3</v>
      </c>
      <c r="Q1357" s="22">
        <v>3</v>
      </c>
      <c r="R1357" s="22">
        <f t="shared" si="25"/>
        <v>8</v>
      </c>
      <c r="S1357" s="22">
        <v>2</v>
      </c>
      <c r="T1357" s="22">
        <v>1</v>
      </c>
      <c r="U1357" s="22">
        <v>2</v>
      </c>
      <c r="V1357" s="22">
        <v>7</v>
      </c>
    </row>
    <row r="1358" spans="2:22" x14ac:dyDescent="0.25">
      <c r="B1358" s="22">
        <v>37</v>
      </c>
      <c r="C1358" s="22">
        <v>0</v>
      </c>
      <c r="D1358" s="22" t="s">
        <v>0</v>
      </c>
      <c r="E1358" s="22" t="s">
        <v>7</v>
      </c>
      <c r="F1358" s="22" t="s">
        <v>8</v>
      </c>
      <c r="G1358" s="22">
        <v>4</v>
      </c>
      <c r="H1358" s="22" t="s">
        <v>9</v>
      </c>
      <c r="I1358" s="22">
        <v>3</v>
      </c>
      <c r="J1358" s="22">
        <v>2</v>
      </c>
      <c r="K1358" s="22">
        <v>1</v>
      </c>
      <c r="L1358" s="22" t="s">
        <v>10</v>
      </c>
      <c r="M1358" s="22">
        <v>4284</v>
      </c>
      <c r="N1358" s="22" t="s">
        <v>5</v>
      </c>
      <c r="O1358" s="22">
        <v>16</v>
      </c>
      <c r="P1358" s="22">
        <v>3</v>
      </c>
      <c r="Q1358" s="22">
        <v>5</v>
      </c>
      <c r="R1358" s="22">
        <f t="shared" si="25"/>
        <v>11</v>
      </c>
      <c r="S1358" s="22">
        <v>3</v>
      </c>
      <c r="T1358" s="22">
        <v>0</v>
      </c>
      <c r="U1358" s="22">
        <v>4</v>
      </c>
      <c r="V1358" s="22">
        <v>7</v>
      </c>
    </row>
    <row r="1359" spans="2:22" x14ac:dyDescent="0.25">
      <c r="B1359" s="22">
        <v>35</v>
      </c>
      <c r="C1359" s="22">
        <v>0</v>
      </c>
      <c r="D1359" s="22" t="s">
        <v>0</v>
      </c>
      <c r="E1359" s="22" t="s">
        <v>7</v>
      </c>
      <c r="F1359" s="22" t="s">
        <v>20</v>
      </c>
      <c r="G1359" s="22">
        <v>4</v>
      </c>
      <c r="H1359" s="22" t="s">
        <v>3</v>
      </c>
      <c r="I1359" s="22">
        <v>2</v>
      </c>
      <c r="J1359" s="22">
        <v>2</v>
      </c>
      <c r="K1359" s="22">
        <v>2</v>
      </c>
      <c r="L1359" s="22" t="s">
        <v>10</v>
      </c>
      <c r="M1359" s="22">
        <v>4788</v>
      </c>
      <c r="N1359" s="22" t="s">
        <v>5</v>
      </c>
      <c r="O1359" s="22">
        <v>4</v>
      </c>
      <c r="P1359" s="22">
        <v>3</v>
      </c>
      <c r="Q1359" s="22">
        <v>3</v>
      </c>
      <c r="R1359" s="22">
        <f t="shared" ref="R1359:R1422" si="26">O1359-Q1359</f>
        <v>1</v>
      </c>
      <c r="S1359" s="22">
        <v>2</v>
      </c>
      <c r="T1359" s="22">
        <v>0</v>
      </c>
      <c r="U1359" s="22">
        <v>2</v>
      </c>
      <c r="V1359" s="22">
        <v>16</v>
      </c>
    </row>
    <row r="1360" spans="2:22" x14ac:dyDescent="0.25">
      <c r="B1360" s="22">
        <v>45</v>
      </c>
      <c r="C1360" s="22">
        <v>0</v>
      </c>
      <c r="D1360" s="22" t="s">
        <v>0</v>
      </c>
      <c r="E1360" s="22" t="s">
        <v>7</v>
      </c>
      <c r="F1360" s="22" t="s">
        <v>2</v>
      </c>
      <c r="G1360" s="22">
        <v>2</v>
      </c>
      <c r="H1360" s="22" t="s">
        <v>3</v>
      </c>
      <c r="I1360" s="22">
        <v>2</v>
      </c>
      <c r="J1360" s="22">
        <v>2</v>
      </c>
      <c r="K1360" s="22">
        <v>4</v>
      </c>
      <c r="L1360" s="22" t="s">
        <v>10</v>
      </c>
      <c r="M1360" s="22">
        <v>5906</v>
      </c>
      <c r="N1360" s="22" t="s">
        <v>11</v>
      </c>
      <c r="O1360" s="22">
        <v>10</v>
      </c>
      <c r="P1360" s="22">
        <v>2</v>
      </c>
      <c r="Q1360" s="22">
        <v>9</v>
      </c>
      <c r="R1360" s="22">
        <f t="shared" si="26"/>
        <v>1</v>
      </c>
      <c r="S1360" s="22">
        <v>8</v>
      </c>
      <c r="T1360" s="22">
        <v>3</v>
      </c>
      <c r="U1360" s="22">
        <v>8</v>
      </c>
      <c r="V1360" s="22">
        <v>25</v>
      </c>
    </row>
    <row r="1361" spans="2:22" x14ac:dyDescent="0.25">
      <c r="B1361" s="22">
        <v>36</v>
      </c>
      <c r="C1361" s="22">
        <v>0</v>
      </c>
      <c r="D1361" s="22" t="s">
        <v>6</v>
      </c>
      <c r="E1361" s="22" t="s">
        <v>13</v>
      </c>
      <c r="F1361" s="22" t="s">
        <v>13</v>
      </c>
      <c r="G1361" s="22">
        <v>2</v>
      </c>
      <c r="H1361" s="22" t="s">
        <v>9</v>
      </c>
      <c r="I1361" s="22">
        <v>2</v>
      </c>
      <c r="J1361" s="22">
        <v>2</v>
      </c>
      <c r="K1361" s="22">
        <v>4</v>
      </c>
      <c r="L1361" s="22" t="s">
        <v>4</v>
      </c>
      <c r="M1361" s="22">
        <v>3886</v>
      </c>
      <c r="N1361" s="22" t="s">
        <v>11</v>
      </c>
      <c r="O1361" s="22">
        <v>10</v>
      </c>
      <c r="P1361" s="22">
        <v>2</v>
      </c>
      <c r="Q1361" s="22">
        <v>10</v>
      </c>
      <c r="R1361" s="22">
        <f t="shared" si="26"/>
        <v>0</v>
      </c>
      <c r="S1361" s="22">
        <v>1</v>
      </c>
      <c r="T1361" s="22">
        <v>0</v>
      </c>
      <c r="U1361" s="22">
        <v>8</v>
      </c>
      <c r="V1361" s="22">
        <v>2</v>
      </c>
    </row>
    <row r="1362" spans="2:22" x14ac:dyDescent="0.25">
      <c r="B1362" s="22">
        <v>40</v>
      </c>
      <c r="C1362" s="22">
        <v>0</v>
      </c>
      <c r="D1362" s="22" t="s">
        <v>0</v>
      </c>
      <c r="E1362" s="22" t="s">
        <v>7</v>
      </c>
      <c r="F1362" s="22" t="s">
        <v>2</v>
      </c>
      <c r="G1362" s="22">
        <v>1</v>
      </c>
      <c r="H1362" s="22" t="s">
        <v>9</v>
      </c>
      <c r="I1362" s="22">
        <v>3</v>
      </c>
      <c r="J1362" s="22">
        <v>4</v>
      </c>
      <c r="K1362" s="22">
        <v>1</v>
      </c>
      <c r="L1362" s="22" t="s">
        <v>15</v>
      </c>
      <c r="M1362" s="22">
        <v>16823</v>
      </c>
      <c r="N1362" s="22" t="s">
        <v>11</v>
      </c>
      <c r="O1362" s="22">
        <v>22</v>
      </c>
      <c r="P1362" s="22">
        <v>3</v>
      </c>
      <c r="Q1362" s="22">
        <v>19</v>
      </c>
      <c r="R1362" s="22">
        <f t="shared" si="26"/>
        <v>3</v>
      </c>
      <c r="S1362" s="22">
        <v>7</v>
      </c>
      <c r="T1362" s="22">
        <v>11</v>
      </c>
      <c r="U1362" s="22">
        <v>16</v>
      </c>
      <c r="V1362" s="22">
        <v>1</v>
      </c>
    </row>
    <row r="1363" spans="2:22" x14ac:dyDescent="0.25">
      <c r="B1363" s="22">
        <v>26</v>
      </c>
      <c r="C1363" s="22">
        <v>0</v>
      </c>
      <c r="D1363" s="22" t="s">
        <v>0</v>
      </c>
      <c r="E1363" s="22" t="s">
        <v>7</v>
      </c>
      <c r="F1363" s="22" t="s">
        <v>2</v>
      </c>
      <c r="G1363" s="22">
        <v>2</v>
      </c>
      <c r="H1363" s="22" t="s">
        <v>3</v>
      </c>
      <c r="I1363" s="22">
        <v>2</v>
      </c>
      <c r="J1363" s="22">
        <v>1</v>
      </c>
      <c r="K1363" s="22">
        <v>3</v>
      </c>
      <c r="L1363" s="22" t="s">
        <v>10</v>
      </c>
      <c r="M1363" s="22">
        <v>2933</v>
      </c>
      <c r="N1363" s="22" t="s">
        <v>5</v>
      </c>
      <c r="O1363" s="22">
        <v>1</v>
      </c>
      <c r="P1363" s="22">
        <v>2</v>
      </c>
      <c r="Q1363" s="22">
        <v>1</v>
      </c>
      <c r="R1363" s="22">
        <f t="shared" si="26"/>
        <v>0</v>
      </c>
      <c r="S1363" s="22">
        <v>0</v>
      </c>
      <c r="T1363" s="22">
        <v>1</v>
      </c>
      <c r="U1363" s="22">
        <v>0</v>
      </c>
      <c r="V1363" s="22">
        <v>1</v>
      </c>
    </row>
    <row r="1364" spans="2:22" x14ac:dyDescent="0.25">
      <c r="B1364" s="22">
        <v>27</v>
      </c>
      <c r="C1364" s="22">
        <v>0</v>
      </c>
      <c r="D1364" s="22" t="s">
        <v>0</v>
      </c>
      <c r="E1364" s="22" t="s">
        <v>1</v>
      </c>
      <c r="F1364" s="22" t="s">
        <v>8</v>
      </c>
      <c r="G1364" s="22">
        <v>1</v>
      </c>
      <c r="H1364" s="22" t="s">
        <v>3</v>
      </c>
      <c r="I1364" s="22">
        <v>4</v>
      </c>
      <c r="J1364" s="22">
        <v>2</v>
      </c>
      <c r="K1364" s="22">
        <v>3</v>
      </c>
      <c r="L1364" s="22" t="s">
        <v>4</v>
      </c>
      <c r="M1364" s="22">
        <v>6500</v>
      </c>
      <c r="N1364" s="22" t="s">
        <v>11</v>
      </c>
      <c r="O1364" s="22">
        <v>9</v>
      </c>
      <c r="P1364" s="22">
        <v>2</v>
      </c>
      <c r="Q1364" s="22">
        <v>8</v>
      </c>
      <c r="R1364" s="22">
        <f t="shared" si="26"/>
        <v>1</v>
      </c>
      <c r="S1364" s="22">
        <v>7</v>
      </c>
      <c r="T1364" s="22">
        <v>0</v>
      </c>
      <c r="U1364" s="22">
        <v>7</v>
      </c>
      <c r="V1364" s="22">
        <v>2</v>
      </c>
    </row>
    <row r="1365" spans="2:22" x14ac:dyDescent="0.25">
      <c r="B1365" s="22">
        <v>48</v>
      </c>
      <c r="C1365" s="22">
        <v>0</v>
      </c>
      <c r="D1365" s="22" t="s">
        <v>6</v>
      </c>
      <c r="E1365" s="22" t="s">
        <v>7</v>
      </c>
      <c r="F1365" s="22" t="s">
        <v>8</v>
      </c>
      <c r="G1365" s="22">
        <v>4</v>
      </c>
      <c r="H1365" s="22" t="s">
        <v>3</v>
      </c>
      <c r="I1365" s="22">
        <v>3</v>
      </c>
      <c r="J1365" s="22">
        <v>4</v>
      </c>
      <c r="K1365" s="22">
        <v>4</v>
      </c>
      <c r="L1365" s="22" t="s">
        <v>15</v>
      </c>
      <c r="M1365" s="22">
        <v>17174</v>
      </c>
      <c r="N1365" s="22" t="s">
        <v>11</v>
      </c>
      <c r="O1365" s="22">
        <v>24</v>
      </c>
      <c r="P1365" s="22">
        <v>3</v>
      </c>
      <c r="Q1365" s="22">
        <v>22</v>
      </c>
      <c r="R1365" s="22">
        <f t="shared" si="26"/>
        <v>2</v>
      </c>
      <c r="S1365" s="22">
        <v>17</v>
      </c>
      <c r="T1365" s="22">
        <v>4</v>
      </c>
      <c r="U1365" s="22">
        <v>7</v>
      </c>
      <c r="V1365" s="22">
        <v>22</v>
      </c>
    </row>
    <row r="1366" spans="2:22" x14ac:dyDescent="0.25">
      <c r="B1366" s="22">
        <v>44</v>
      </c>
      <c r="C1366" s="22">
        <v>0</v>
      </c>
      <c r="D1366" s="22" t="s">
        <v>0</v>
      </c>
      <c r="E1366" s="22" t="s">
        <v>7</v>
      </c>
      <c r="F1366" s="22" t="s">
        <v>2</v>
      </c>
      <c r="G1366" s="22">
        <v>2</v>
      </c>
      <c r="H1366" s="22" t="s">
        <v>9</v>
      </c>
      <c r="I1366" s="22">
        <v>4</v>
      </c>
      <c r="J1366" s="22">
        <v>2</v>
      </c>
      <c r="K1366" s="22">
        <v>1</v>
      </c>
      <c r="L1366" s="22" t="s">
        <v>10</v>
      </c>
      <c r="M1366" s="22">
        <v>5033</v>
      </c>
      <c r="N1366" s="22" t="s">
        <v>11</v>
      </c>
      <c r="O1366" s="22">
        <v>10</v>
      </c>
      <c r="P1366" s="22">
        <v>3</v>
      </c>
      <c r="Q1366" s="22">
        <v>2</v>
      </c>
      <c r="R1366" s="22">
        <f t="shared" si="26"/>
        <v>8</v>
      </c>
      <c r="S1366" s="22">
        <v>0</v>
      </c>
      <c r="T1366" s="22">
        <v>2</v>
      </c>
      <c r="U1366" s="22">
        <v>2</v>
      </c>
      <c r="V1366" s="22">
        <v>1</v>
      </c>
    </row>
    <row r="1367" spans="2:22" x14ac:dyDescent="0.25">
      <c r="B1367" s="22">
        <v>34</v>
      </c>
      <c r="C1367" s="22">
        <v>1</v>
      </c>
      <c r="D1367" s="22" t="s">
        <v>12</v>
      </c>
      <c r="E1367" s="22" t="s">
        <v>7</v>
      </c>
      <c r="F1367" s="22" t="s">
        <v>17</v>
      </c>
      <c r="G1367" s="22">
        <v>4</v>
      </c>
      <c r="H1367" s="22" t="s">
        <v>9</v>
      </c>
      <c r="I1367" s="22">
        <v>1</v>
      </c>
      <c r="J1367" s="22">
        <v>1</v>
      </c>
      <c r="K1367" s="22">
        <v>1</v>
      </c>
      <c r="L1367" s="22" t="s">
        <v>10</v>
      </c>
      <c r="M1367" s="22">
        <v>2307</v>
      </c>
      <c r="N1367" s="22" t="s">
        <v>5</v>
      </c>
      <c r="O1367" s="22">
        <v>5</v>
      </c>
      <c r="P1367" s="22">
        <v>3</v>
      </c>
      <c r="Q1367" s="22">
        <v>5</v>
      </c>
      <c r="R1367" s="22">
        <f t="shared" si="26"/>
        <v>0</v>
      </c>
      <c r="S1367" s="22">
        <v>2</v>
      </c>
      <c r="T1367" s="22">
        <v>3</v>
      </c>
      <c r="U1367" s="22">
        <v>0</v>
      </c>
      <c r="V1367" s="22">
        <v>16</v>
      </c>
    </row>
    <row r="1368" spans="2:22" x14ac:dyDescent="0.25">
      <c r="B1368" s="22">
        <v>56</v>
      </c>
      <c r="C1368" s="22">
        <v>1</v>
      </c>
      <c r="D1368" s="22" t="s">
        <v>0</v>
      </c>
      <c r="E1368" s="22" t="s">
        <v>7</v>
      </c>
      <c r="F1368" s="22" t="s">
        <v>2</v>
      </c>
      <c r="G1368" s="22">
        <v>1</v>
      </c>
      <c r="H1368" s="22" t="s">
        <v>9</v>
      </c>
      <c r="I1368" s="22">
        <v>3</v>
      </c>
      <c r="J1368" s="22">
        <v>1</v>
      </c>
      <c r="K1368" s="22">
        <v>4</v>
      </c>
      <c r="L1368" s="22" t="s">
        <v>4</v>
      </c>
      <c r="M1368" s="22">
        <v>2587</v>
      </c>
      <c r="N1368" s="22" t="s">
        <v>11</v>
      </c>
      <c r="O1368" s="22">
        <v>5</v>
      </c>
      <c r="P1368" s="22">
        <v>3</v>
      </c>
      <c r="Q1368" s="22">
        <v>4</v>
      </c>
      <c r="R1368" s="22">
        <f t="shared" si="26"/>
        <v>1</v>
      </c>
      <c r="S1368" s="22">
        <v>2</v>
      </c>
      <c r="T1368" s="22">
        <v>1</v>
      </c>
      <c r="U1368" s="22">
        <v>0</v>
      </c>
      <c r="V1368" s="22">
        <v>24</v>
      </c>
    </row>
    <row r="1369" spans="2:22" x14ac:dyDescent="0.25">
      <c r="B1369" s="22">
        <v>36</v>
      </c>
      <c r="C1369" s="22">
        <v>0</v>
      </c>
      <c r="D1369" s="22" t="s">
        <v>0</v>
      </c>
      <c r="E1369" s="22" t="s">
        <v>1</v>
      </c>
      <c r="F1369" s="22" t="s">
        <v>14</v>
      </c>
      <c r="G1369" s="22">
        <v>3</v>
      </c>
      <c r="H1369" s="22" t="s">
        <v>9</v>
      </c>
      <c r="I1369" s="22">
        <v>2</v>
      </c>
      <c r="J1369" s="22">
        <v>2</v>
      </c>
      <c r="K1369" s="22">
        <v>2</v>
      </c>
      <c r="L1369" s="22" t="s">
        <v>10</v>
      </c>
      <c r="M1369" s="22">
        <v>5507</v>
      </c>
      <c r="N1369" s="22" t="s">
        <v>11</v>
      </c>
      <c r="O1369" s="22">
        <v>12</v>
      </c>
      <c r="P1369" s="22">
        <v>1</v>
      </c>
      <c r="Q1369" s="22">
        <v>4</v>
      </c>
      <c r="R1369" s="22">
        <f t="shared" si="26"/>
        <v>8</v>
      </c>
      <c r="S1369" s="22">
        <v>2</v>
      </c>
      <c r="T1369" s="22">
        <v>1</v>
      </c>
      <c r="U1369" s="22">
        <v>3</v>
      </c>
      <c r="V1369" s="22">
        <v>17</v>
      </c>
    </row>
    <row r="1370" spans="2:22" x14ac:dyDescent="0.25">
      <c r="B1370" s="22">
        <v>41</v>
      </c>
      <c r="C1370" s="22">
        <v>0</v>
      </c>
      <c r="D1370" s="22" t="s">
        <v>0</v>
      </c>
      <c r="E1370" s="22" t="s">
        <v>1</v>
      </c>
      <c r="F1370" s="22" t="s">
        <v>14</v>
      </c>
      <c r="G1370" s="22">
        <v>3</v>
      </c>
      <c r="H1370" s="22" t="s">
        <v>3</v>
      </c>
      <c r="I1370" s="22">
        <v>3</v>
      </c>
      <c r="J1370" s="22">
        <v>2</v>
      </c>
      <c r="K1370" s="22">
        <v>2</v>
      </c>
      <c r="L1370" s="22" t="s">
        <v>10</v>
      </c>
      <c r="M1370" s="22">
        <v>4393</v>
      </c>
      <c r="N1370" s="22" t="s">
        <v>11</v>
      </c>
      <c r="O1370" s="22">
        <v>14</v>
      </c>
      <c r="P1370" s="22">
        <v>3</v>
      </c>
      <c r="Q1370" s="22">
        <v>5</v>
      </c>
      <c r="R1370" s="22">
        <f t="shared" si="26"/>
        <v>9</v>
      </c>
      <c r="S1370" s="22">
        <v>4</v>
      </c>
      <c r="T1370" s="22">
        <v>1</v>
      </c>
      <c r="U1370" s="22">
        <v>4</v>
      </c>
      <c r="V1370" s="22">
        <v>8</v>
      </c>
    </row>
    <row r="1371" spans="2:22" x14ac:dyDescent="0.25">
      <c r="B1371" s="22">
        <v>42</v>
      </c>
      <c r="C1371" s="22">
        <v>0</v>
      </c>
      <c r="D1371" s="22" t="s">
        <v>0</v>
      </c>
      <c r="E1371" s="22" t="s">
        <v>7</v>
      </c>
      <c r="F1371" s="22" t="s">
        <v>8</v>
      </c>
      <c r="G1371" s="22">
        <v>3</v>
      </c>
      <c r="H1371" s="22" t="s">
        <v>9</v>
      </c>
      <c r="I1371" s="22">
        <v>3</v>
      </c>
      <c r="J1371" s="22">
        <v>3</v>
      </c>
      <c r="K1371" s="22">
        <v>1</v>
      </c>
      <c r="L1371" s="22" t="s">
        <v>10</v>
      </c>
      <c r="M1371" s="22">
        <v>13348</v>
      </c>
      <c r="N1371" s="22" t="s">
        <v>11</v>
      </c>
      <c r="O1371" s="22">
        <v>18</v>
      </c>
      <c r="P1371" s="22">
        <v>4</v>
      </c>
      <c r="Q1371" s="22">
        <v>13</v>
      </c>
      <c r="R1371" s="22">
        <f t="shared" si="26"/>
        <v>5</v>
      </c>
      <c r="S1371" s="22">
        <v>7</v>
      </c>
      <c r="T1371" s="22">
        <v>5</v>
      </c>
      <c r="U1371" s="22">
        <v>7</v>
      </c>
      <c r="V1371" s="22">
        <v>6</v>
      </c>
    </row>
    <row r="1372" spans="2:22" x14ac:dyDescent="0.25">
      <c r="B1372" s="22">
        <v>31</v>
      </c>
      <c r="C1372" s="22">
        <v>0</v>
      </c>
      <c r="D1372" s="22" t="s">
        <v>0</v>
      </c>
      <c r="E1372" s="22" t="s">
        <v>1</v>
      </c>
      <c r="F1372" s="22" t="s">
        <v>8</v>
      </c>
      <c r="G1372" s="22">
        <v>3</v>
      </c>
      <c r="H1372" s="22" t="s">
        <v>3</v>
      </c>
      <c r="I1372" s="22">
        <v>3</v>
      </c>
      <c r="J1372" s="22">
        <v>2</v>
      </c>
      <c r="K1372" s="22">
        <v>4</v>
      </c>
      <c r="L1372" s="22" t="s">
        <v>15</v>
      </c>
      <c r="M1372" s="22">
        <v>6583</v>
      </c>
      <c r="N1372" s="22" t="s">
        <v>5</v>
      </c>
      <c r="O1372" s="22">
        <v>8</v>
      </c>
      <c r="P1372" s="22">
        <v>3</v>
      </c>
      <c r="Q1372" s="22">
        <v>5</v>
      </c>
      <c r="R1372" s="22">
        <f t="shared" si="26"/>
        <v>3</v>
      </c>
      <c r="S1372" s="22">
        <v>2</v>
      </c>
      <c r="T1372" s="22">
        <v>1</v>
      </c>
      <c r="U1372" s="22">
        <v>4</v>
      </c>
      <c r="V1372" s="22">
        <v>10</v>
      </c>
    </row>
    <row r="1373" spans="2:22" x14ac:dyDescent="0.25">
      <c r="B1373" s="22">
        <v>34</v>
      </c>
      <c r="C1373" s="22">
        <v>0</v>
      </c>
      <c r="D1373" s="22" t="s">
        <v>0</v>
      </c>
      <c r="E1373" s="22" t="s">
        <v>1</v>
      </c>
      <c r="F1373" s="22" t="s">
        <v>8</v>
      </c>
      <c r="G1373" s="22">
        <v>4</v>
      </c>
      <c r="H1373" s="22" t="s">
        <v>3</v>
      </c>
      <c r="I1373" s="22">
        <v>2</v>
      </c>
      <c r="J1373" s="22">
        <v>2</v>
      </c>
      <c r="K1373" s="22">
        <v>4</v>
      </c>
      <c r="L1373" s="22" t="s">
        <v>10</v>
      </c>
      <c r="M1373" s="22">
        <v>8103</v>
      </c>
      <c r="N1373" s="22" t="s">
        <v>5</v>
      </c>
      <c r="O1373" s="22">
        <v>9</v>
      </c>
      <c r="P1373" s="22">
        <v>2</v>
      </c>
      <c r="Q1373" s="22">
        <v>4</v>
      </c>
      <c r="R1373" s="22">
        <f t="shared" si="26"/>
        <v>5</v>
      </c>
      <c r="S1373" s="22">
        <v>2</v>
      </c>
      <c r="T1373" s="22">
        <v>0</v>
      </c>
      <c r="U1373" s="22">
        <v>1</v>
      </c>
      <c r="V1373" s="22">
        <v>3</v>
      </c>
    </row>
    <row r="1374" spans="2:22" x14ac:dyDescent="0.25">
      <c r="B1374" s="22">
        <v>31</v>
      </c>
      <c r="C1374" s="22">
        <v>0</v>
      </c>
      <c r="D1374" s="22" t="s">
        <v>0</v>
      </c>
      <c r="E1374" s="22" t="s">
        <v>7</v>
      </c>
      <c r="F1374" s="22" t="s">
        <v>8</v>
      </c>
      <c r="G1374" s="22">
        <v>1</v>
      </c>
      <c r="H1374" s="22" t="s">
        <v>3</v>
      </c>
      <c r="I1374" s="22">
        <v>4</v>
      </c>
      <c r="J1374" s="22">
        <v>1</v>
      </c>
      <c r="K1374" s="22">
        <v>3</v>
      </c>
      <c r="L1374" s="22" t="s">
        <v>15</v>
      </c>
      <c r="M1374" s="22">
        <v>3978</v>
      </c>
      <c r="N1374" s="22" t="s">
        <v>11</v>
      </c>
      <c r="O1374" s="22">
        <v>4</v>
      </c>
      <c r="P1374" s="22">
        <v>2</v>
      </c>
      <c r="Q1374" s="22">
        <v>2</v>
      </c>
      <c r="R1374" s="22">
        <f t="shared" si="26"/>
        <v>2</v>
      </c>
      <c r="S1374" s="22">
        <v>2</v>
      </c>
      <c r="T1374" s="22">
        <v>2</v>
      </c>
      <c r="U1374" s="22">
        <v>2</v>
      </c>
      <c r="V1374" s="22">
        <v>4</v>
      </c>
    </row>
    <row r="1375" spans="2:22" x14ac:dyDescent="0.25">
      <c r="B1375" s="22">
        <v>26</v>
      </c>
      <c r="C1375" s="22">
        <v>0</v>
      </c>
      <c r="D1375" s="22" t="s">
        <v>6</v>
      </c>
      <c r="E1375" s="22" t="s">
        <v>7</v>
      </c>
      <c r="F1375" s="22" t="s">
        <v>20</v>
      </c>
      <c r="G1375" s="22">
        <v>3</v>
      </c>
      <c r="H1375" s="22" t="s">
        <v>9</v>
      </c>
      <c r="I1375" s="22">
        <v>4</v>
      </c>
      <c r="J1375" s="22">
        <v>1</v>
      </c>
      <c r="K1375" s="22">
        <v>4</v>
      </c>
      <c r="L1375" s="22" t="s">
        <v>10</v>
      </c>
      <c r="M1375" s="22">
        <v>2544</v>
      </c>
      <c r="N1375" s="22" t="s">
        <v>11</v>
      </c>
      <c r="O1375" s="22">
        <v>8</v>
      </c>
      <c r="P1375" s="22">
        <v>3</v>
      </c>
      <c r="Q1375" s="22">
        <v>7</v>
      </c>
      <c r="R1375" s="22">
        <f t="shared" si="26"/>
        <v>1</v>
      </c>
      <c r="S1375" s="22">
        <v>7</v>
      </c>
      <c r="T1375" s="22">
        <v>7</v>
      </c>
      <c r="U1375" s="22">
        <v>7</v>
      </c>
      <c r="V1375" s="22">
        <v>6</v>
      </c>
    </row>
    <row r="1376" spans="2:22" x14ac:dyDescent="0.25">
      <c r="B1376" s="22">
        <v>45</v>
      </c>
      <c r="C1376" s="22">
        <v>0</v>
      </c>
      <c r="D1376" s="22" t="s">
        <v>6</v>
      </c>
      <c r="E1376" s="22" t="s">
        <v>7</v>
      </c>
      <c r="F1376" s="22" t="s">
        <v>8</v>
      </c>
      <c r="G1376" s="22">
        <v>2</v>
      </c>
      <c r="H1376" s="22" t="s">
        <v>9</v>
      </c>
      <c r="I1376" s="22">
        <v>3</v>
      </c>
      <c r="J1376" s="22">
        <v>2</v>
      </c>
      <c r="K1376" s="22">
        <v>3</v>
      </c>
      <c r="L1376" s="22" t="s">
        <v>4</v>
      </c>
      <c r="M1376" s="22">
        <v>5399</v>
      </c>
      <c r="N1376" s="22" t="s">
        <v>11</v>
      </c>
      <c r="O1376" s="22">
        <v>12</v>
      </c>
      <c r="P1376" s="22">
        <v>3</v>
      </c>
      <c r="Q1376" s="22">
        <v>4</v>
      </c>
      <c r="R1376" s="22">
        <f t="shared" si="26"/>
        <v>8</v>
      </c>
      <c r="S1376" s="22">
        <v>2</v>
      </c>
      <c r="T1376" s="22">
        <v>0</v>
      </c>
      <c r="U1376" s="22">
        <v>3</v>
      </c>
      <c r="V1376" s="22">
        <v>1</v>
      </c>
    </row>
    <row r="1377" spans="2:22" x14ac:dyDescent="0.25">
      <c r="B1377" s="22">
        <v>33</v>
      </c>
      <c r="C1377" s="22">
        <v>0</v>
      </c>
      <c r="D1377" s="22" t="s">
        <v>0</v>
      </c>
      <c r="E1377" s="22" t="s">
        <v>1</v>
      </c>
      <c r="F1377" s="22" t="s">
        <v>14</v>
      </c>
      <c r="G1377" s="22">
        <v>2</v>
      </c>
      <c r="H1377" s="22" t="s">
        <v>9</v>
      </c>
      <c r="I1377" s="22">
        <v>3</v>
      </c>
      <c r="J1377" s="22">
        <v>2</v>
      </c>
      <c r="K1377" s="22">
        <v>3</v>
      </c>
      <c r="L1377" s="22" t="s">
        <v>4</v>
      </c>
      <c r="M1377" s="22">
        <v>5487</v>
      </c>
      <c r="N1377" s="22" t="s">
        <v>11</v>
      </c>
      <c r="O1377" s="22">
        <v>10</v>
      </c>
      <c r="P1377" s="22">
        <v>2</v>
      </c>
      <c r="Q1377" s="22">
        <v>10</v>
      </c>
      <c r="R1377" s="22">
        <f t="shared" si="26"/>
        <v>0</v>
      </c>
      <c r="S1377" s="22">
        <v>4</v>
      </c>
      <c r="T1377" s="22">
        <v>0</v>
      </c>
      <c r="U1377" s="22">
        <v>9</v>
      </c>
      <c r="V1377" s="22">
        <v>10</v>
      </c>
    </row>
    <row r="1378" spans="2:22" x14ac:dyDescent="0.25">
      <c r="B1378" s="22">
        <v>28</v>
      </c>
      <c r="C1378" s="22">
        <v>0</v>
      </c>
      <c r="D1378" s="22" t="s">
        <v>6</v>
      </c>
      <c r="E1378" s="22" t="s">
        <v>1</v>
      </c>
      <c r="F1378" s="22" t="s">
        <v>2</v>
      </c>
      <c r="G1378" s="22">
        <v>3</v>
      </c>
      <c r="H1378" s="22" t="s">
        <v>9</v>
      </c>
      <c r="I1378" s="22">
        <v>2</v>
      </c>
      <c r="J1378" s="22">
        <v>2</v>
      </c>
      <c r="K1378" s="22">
        <v>4</v>
      </c>
      <c r="L1378" s="22" t="s">
        <v>10</v>
      </c>
      <c r="M1378" s="22">
        <v>6834</v>
      </c>
      <c r="N1378" s="22" t="s">
        <v>5</v>
      </c>
      <c r="O1378" s="22">
        <v>7</v>
      </c>
      <c r="P1378" s="22">
        <v>3</v>
      </c>
      <c r="Q1378" s="22">
        <v>7</v>
      </c>
      <c r="R1378" s="22">
        <f t="shared" si="26"/>
        <v>0</v>
      </c>
      <c r="S1378" s="22">
        <v>7</v>
      </c>
      <c r="T1378" s="22">
        <v>0</v>
      </c>
      <c r="U1378" s="22">
        <v>7</v>
      </c>
      <c r="V1378" s="22">
        <v>1</v>
      </c>
    </row>
    <row r="1379" spans="2:22" x14ac:dyDescent="0.25">
      <c r="B1379" s="22">
        <v>29</v>
      </c>
      <c r="C1379" s="22">
        <v>1</v>
      </c>
      <c r="D1379" s="22" t="s">
        <v>6</v>
      </c>
      <c r="E1379" s="22" t="s">
        <v>1</v>
      </c>
      <c r="F1379" s="22" t="s">
        <v>17</v>
      </c>
      <c r="G1379" s="22">
        <v>3</v>
      </c>
      <c r="H1379" s="22" t="s">
        <v>9</v>
      </c>
      <c r="I1379" s="22">
        <v>4</v>
      </c>
      <c r="J1379" s="22">
        <v>1</v>
      </c>
      <c r="K1379" s="22">
        <v>1</v>
      </c>
      <c r="L1379" s="22" t="s">
        <v>4</v>
      </c>
      <c r="M1379" s="22">
        <v>1091</v>
      </c>
      <c r="N1379" s="22" t="s">
        <v>11</v>
      </c>
      <c r="O1379" s="22">
        <v>1</v>
      </c>
      <c r="P1379" s="22">
        <v>3</v>
      </c>
      <c r="Q1379" s="22">
        <v>1</v>
      </c>
      <c r="R1379" s="22">
        <f t="shared" si="26"/>
        <v>0</v>
      </c>
      <c r="S1379" s="22">
        <v>0</v>
      </c>
      <c r="T1379" s="22">
        <v>0</v>
      </c>
      <c r="U1379" s="22">
        <v>0</v>
      </c>
      <c r="V1379" s="22">
        <v>24</v>
      </c>
    </row>
    <row r="1380" spans="2:22" x14ac:dyDescent="0.25">
      <c r="B1380" s="22">
        <v>39</v>
      </c>
      <c r="C1380" s="22">
        <v>0</v>
      </c>
      <c r="D1380" s="22" t="s">
        <v>12</v>
      </c>
      <c r="E1380" s="22" t="s">
        <v>1</v>
      </c>
      <c r="F1380" s="22" t="s">
        <v>2</v>
      </c>
      <c r="G1380" s="22">
        <v>1</v>
      </c>
      <c r="H1380" s="22" t="s">
        <v>3</v>
      </c>
      <c r="I1380" s="22">
        <v>1</v>
      </c>
      <c r="J1380" s="22">
        <v>2</v>
      </c>
      <c r="K1380" s="22">
        <v>3</v>
      </c>
      <c r="L1380" s="22" t="s">
        <v>10</v>
      </c>
      <c r="M1380" s="22">
        <v>5736</v>
      </c>
      <c r="N1380" s="22" t="s">
        <v>11</v>
      </c>
      <c r="O1380" s="22">
        <v>10</v>
      </c>
      <c r="P1380" s="22">
        <v>3</v>
      </c>
      <c r="Q1380" s="22">
        <v>3</v>
      </c>
      <c r="R1380" s="22">
        <f t="shared" si="26"/>
        <v>7</v>
      </c>
      <c r="S1380" s="22">
        <v>2</v>
      </c>
      <c r="T1380" s="22">
        <v>1</v>
      </c>
      <c r="U1380" s="22">
        <v>2</v>
      </c>
      <c r="V1380" s="22">
        <v>21</v>
      </c>
    </row>
    <row r="1381" spans="2:22" x14ac:dyDescent="0.25">
      <c r="B1381" s="22">
        <v>27</v>
      </c>
      <c r="C1381" s="22">
        <v>0</v>
      </c>
      <c r="D1381" s="22" t="s">
        <v>0</v>
      </c>
      <c r="E1381" s="22" t="s">
        <v>7</v>
      </c>
      <c r="F1381" s="22" t="s">
        <v>17</v>
      </c>
      <c r="G1381" s="22">
        <v>2</v>
      </c>
      <c r="H1381" s="22" t="s">
        <v>9</v>
      </c>
      <c r="I1381" s="22">
        <v>3</v>
      </c>
      <c r="J1381" s="22">
        <v>1</v>
      </c>
      <c r="K1381" s="22">
        <v>2</v>
      </c>
      <c r="L1381" s="22" t="s">
        <v>10</v>
      </c>
      <c r="M1381" s="22">
        <v>2226</v>
      </c>
      <c r="N1381" s="22" t="s">
        <v>11</v>
      </c>
      <c r="O1381" s="22">
        <v>6</v>
      </c>
      <c r="P1381" s="22">
        <v>2</v>
      </c>
      <c r="Q1381" s="22">
        <v>5</v>
      </c>
      <c r="R1381" s="22">
        <f t="shared" si="26"/>
        <v>1</v>
      </c>
      <c r="S1381" s="22">
        <v>3</v>
      </c>
      <c r="T1381" s="22">
        <v>1</v>
      </c>
      <c r="U1381" s="22">
        <v>2</v>
      </c>
      <c r="V1381" s="22">
        <v>2</v>
      </c>
    </row>
    <row r="1382" spans="2:22" x14ac:dyDescent="0.25">
      <c r="B1382" s="22">
        <v>34</v>
      </c>
      <c r="C1382" s="22">
        <v>0</v>
      </c>
      <c r="D1382" s="22" t="s">
        <v>6</v>
      </c>
      <c r="E1382" s="22" t="s">
        <v>7</v>
      </c>
      <c r="F1382" s="22" t="s">
        <v>20</v>
      </c>
      <c r="G1382" s="22">
        <v>3</v>
      </c>
      <c r="H1382" s="22" t="s">
        <v>9</v>
      </c>
      <c r="I1382" s="22">
        <v>2</v>
      </c>
      <c r="J1382" s="22">
        <v>2</v>
      </c>
      <c r="K1382" s="22">
        <v>4</v>
      </c>
      <c r="L1382" s="22" t="s">
        <v>10</v>
      </c>
      <c r="M1382" s="22">
        <v>5747</v>
      </c>
      <c r="N1382" s="22" t="s">
        <v>5</v>
      </c>
      <c r="O1382" s="22">
        <v>16</v>
      </c>
      <c r="P1382" s="22">
        <v>3</v>
      </c>
      <c r="Q1382" s="22">
        <v>15</v>
      </c>
      <c r="R1382" s="22">
        <f t="shared" si="26"/>
        <v>1</v>
      </c>
      <c r="S1382" s="22">
        <v>10</v>
      </c>
      <c r="T1382" s="22">
        <v>6</v>
      </c>
      <c r="U1382" s="22">
        <v>11</v>
      </c>
      <c r="V1382" s="22">
        <v>22</v>
      </c>
    </row>
    <row r="1383" spans="2:22" x14ac:dyDescent="0.25">
      <c r="B1383" s="22">
        <v>28</v>
      </c>
      <c r="C1383" s="22">
        <v>1</v>
      </c>
      <c r="D1383" s="22" t="s">
        <v>0</v>
      </c>
      <c r="E1383" s="22" t="s">
        <v>1</v>
      </c>
      <c r="F1383" s="22" t="s">
        <v>14</v>
      </c>
      <c r="G1383" s="22">
        <v>4</v>
      </c>
      <c r="H1383" s="22" t="s">
        <v>3</v>
      </c>
      <c r="I1383" s="22">
        <v>3</v>
      </c>
      <c r="J1383" s="22">
        <v>2</v>
      </c>
      <c r="K1383" s="22">
        <v>3</v>
      </c>
      <c r="L1383" s="22" t="s">
        <v>4</v>
      </c>
      <c r="M1383" s="22">
        <v>9854</v>
      </c>
      <c r="N1383" s="22" t="s">
        <v>5</v>
      </c>
      <c r="O1383" s="22">
        <v>6</v>
      </c>
      <c r="P1383" s="22">
        <v>3</v>
      </c>
      <c r="Q1383" s="22">
        <v>2</v>
      </c>
      <c r="R1383" s="22">
        <f t="shared" si="26"/>
        <v>4</v>
      </c>
      <c r="S1383" s="22">
        <v>0</v>
      </c>
      <c r="T1383" s="22">
        <v>2</v>
      </c>
      <c r="U1383" s="22">
        <v>2</v>
      </c>
      <c r="V1383" s="22">
        <v>13</v>
      </c>
    </row>
    <row r="1384" spans="2:22" x14ac:dyDescent="0.25">
      <c r="B1384" s="22">
        <v>47</v>
      </c>
      <c r="C1384" s="22">
        <v>0</v>
      </c>
      <c r="D1384" s="22" t="s">
        <v>12</v>
      </c>
      <c r="E1384" s="22" t="s">
        <v>7</v>
      </c>
      <c r="F1384" s="22" t="s">
        <v>17</v>
      </c>
      <c r="G1384" s="22">
        <v>3</v>
      </c>
      <c r="H1384" s="22" t="s">
        <v>9</v>
      </c>
      <c r="I1384" s="22">
        <v>3</v>
      </c>
      <c r="J1384" s="22">
        <v>2</v>
      </c>
      <c r="K1384" s="22">
        <v>2</v>
      </c>
      <c r="L1384" s="22" t="s">
        <v>10</v>
      </c>
      <c r="M1384" s="22">
        <v>5467</v>
      </c>
      <c r="N1384" s="22" t="s">
        <v>11</v>
      </c>
      <c r="O1384" s="22">
        <v>16</v>
      </c>
      <c r="P1384" s="22">
        <v>4</v>
      </c>
      <c r="Q1384" s="22">
        <v>8</v>
      </c>
      <c r="R1384" s="22">
        <f t="shared" si="26"/>
        <v>8</v>
      </c>
      <c r="S1384" s="22">
        <v>7</v>
      </c>
      <c r="T1384" s="22">
        <v>1</v>
      </c>
      <c r="U1384" s="22">
        <v>7</v>
      </c>
      <c r="V1384" s="22">
        <v>14</v>
      </c>
    </row>
    <row r="1385" spans="2:22" x14ac:dyDescent="0.25">
      <c r="B1385" s="22">
        <v>56</v>
      </c>
      <c r="C1385" s="22">
        <v>0</v>
      </c>
      <c r="D1385" s="22" t="s">
        <v>0</v>
      </c>
      <c r="E1385" s="22" t="s">
        <v>1</v>
      </c>
      <c r="F1385" s="22" t="s">
        <v>14</v>
      </c>
      <c r="G1385" s="22">
        <v>4</v>
      </c>
      <c r="H1385" s="22" t="s">
        <v>3</v>
      </c>
      <c r="I1385" s="22">
        <v>2</v>
      </c>
      <c r="J1385" s="22">
        <v>2</v>
      </c>
      <c r="K1385" s="22">
        <v>1</v>
      </c>
      <c r="L1385" s="22" t="s">
        <v>10</v>
      </c>
      <c r="M1385" s="22">
        <v>5380</v>
      </c>
      <c r="N1385" s="22" t="s">
        <v>11</v>
      </c>
      <c r="O1385" s="22">
        <v>6</v>
      </c>
      <c r="P1385" s="22">
        <v>3</v>
      </c>
      <c r="Q1385" s="22">
        <v>0</v>
      </c>
      <c r="R1385" s="22">
        <f t="shared" si="26"/>
        <v>6</v>
      </c>
      <c r="S1385" s="22">
        <v>0</v>
      </c>
      <c r="T1385" s="22">
        <v>0</v>
      </c>
      <c r="U1385" s="22">
        <v>0</v>
      </c>
      <c r="V1385" s="22">
        <v>11</v>
      </c>
    </row>
    <row r="1386" spans="2:22" x14ac:dyDescent="0.25">
      <c r="B1386" s="22">
        <v>39</v>
      </c>
      <c r="C1386" s="22">
        <v>0</v>
      </c>
      <c r="D1386" s="22" t="s">
        <v>0</v>
      </c>
      <c r="E1386" s="22" t="s">
        <v>7</v>
      </c>
      <c r="F1386" s="22" t="s">
        <v>8</v>
      </c>
      <c r="G1386" s="22">
        <v>1</v>
      </c>
      <c r="H1386" s="22" t="s">
        <v>9</v>
      </c>
      <c r="I1386" s="22">
        <v>3</v>
      </c>
      <c r="J1386" s="22">
        <v>2</v>
      </c>
      <c r="K1386" s="22">
        <v>1</v>
      </c>
      <c r="L1386" s="22" t="s">
        <v>10</v>
      </c>
      <c r="M1386" s="22">
        <v>5151</v>
      </c>
      <c r="N1386" s="22" t="s">
        <v>11</v>
      </c>
      <c r="O1386" s="22">
        <v>10</v>
      </c>
      <c r="P1386" s="22">
        <v>3</v>
      </c>
      <c r="Q1386" s="22">
        <v>10</v>
      </c>
      <c r="R1386" s="22">
        <f t="shared" si="26"/>
        <v>0</v>
      </c>
      <c r="S1386" s="22">
        <v>0</v>
      </c>
      <c r="T1386" s="22">
        <v>7</v>
      </c>
      <c r="U1386" s="22">
        <v>9</v>
      </c>
      <c r="V1386" s="22">
        <v>9</v>
      </c>
    </row>
    <row r="1387" spans="2:22" x14ac:dyDescent="0.25">
      <c r="B1387" s="22">
        <v>38</v>
      </c>
      <c r="C1387" s="22">
        <v>0</v>
      </c>
      <c r="D1387" s="22" t="s">
        <v>6</v>
      </c>
      <c r="E1387" s="22" t="s">
        <v>7</v>
      </c>
      <c r="F1387" s="22" t="s">
        <v>8</v>
      </c>
      <c r="G1387" s="22">
        <v>4</v>
      </c>
      <c r="H1387" s="22" t="s">
        <v>3</v>
      </c>
      <c r="I1387" s="22">
        <v>2</v>
      </c>
      <c r="J1387" s="22">
        <v>2</v>
      </c>
      <c r="K1387" s="22">
        <v>2</v>
      </c>
      <c r="L1387" s="22" t="s">
        <v>15</v>
      </c>
      <c r="M1387" s="22">
        <v>2133</v>
      </c>
      <c r="N1387" s="22" t="s">
        <v>5</v>
      </c>
      <c r="O1387" s="22">
        <v>20</v>
      </c>
      <c r="P1387" s="22">
        <v>3</v>
      </c>
      <c r="Q1387" s="22">
        <v>20</v>
      </c>
      <c r="R1387" s="22">
        <f t="shared" si="26"/>
        <v>0</v>
      </c>
      <c r="S1387" s="22">
        <v>11</v>
      </c>
      <c r="T1387" s="22">
        <v>0</v>
      </c>
      <c r="U1387" s="22">
        <v>7</v>
      </c>
      <c r="V1387" s="22">
        <v>8</v>
      </c>
    </row>
    <row r="1388" spans="2:22" x14ac:dyDescent="0.25">
      <c r="B1388" s="22">
        <v>58</v>
      </c>
      <c r="C1388" s="22">
        <v>0</v>
      </c>
      <c r="D1388" s="22" t="s">
        <v>0</v>
      </c>
      <c r="E1388" s="22" t="s">
        <v>1</v>
      </c>
      <c r="F1388" s="22" t="s">
        <v>2</v>
      </c>
      <c r="G1388" s="22">
        <v>4</v>
      </c>
      <c r="H1388" s="22" t="s">
        <v>3</v>
      </c>
      <c r="I1388" s="22">
        <v>3</v>
      </c>
      <c r="J1388" s="22">
        <v>4</v>
      </c>
      <c r="K1388" s="22">
        <v>4</v>
      </c>
      <c r="L1388" s="22" t="s">
        <v>10</v>
      </c>
      <c r="M1388" s="22">
        <v>17875</v>
      </c>
      <c r="N1388" s="22" t="s">
        <v>5</v>
      </c>
      <c r="O1388" s="22">
        <v>29</v>
      </c>
      <c r="P1388" s="22">
        <v>2</v>
      </c>
      <c r="Q1388" s="22">
        <v>1</v>
      </c>
      <c r="R1388" s="22">
        <f t="shared" si="26"/>
        <v>28</v>
      </c>
      <c r="S1388" s="22">
        <v>0</v>
      </c>
      <c r="T1388" s="22">
        <v>0</v>
      </c>
      <c r="U1388" s="22">
        <v>0</v>
      </c>
      <c r="V1388" s="22">
        <v>21</v>
      </c>
    </row>
    <row r="1389" spans="2:22" x14ac:dyDescent="0.25">
      <c r="B1389" s="22">
        <v>32</v>
      </c>
      <c r="C1389" s="22">
        <v>1</v>
      </c>
      <c r="D1389" s="22" t="s">
        <v>6</v>
      </c>
      <c r="E1389" s="22" t="s">
        <v>7</v>
      </c>
      <c r="F1389" s="22" t="s">
        <v>2</v>
      </c>
      <c r="G1389" s="22">
        <v>1</v>
      </c>
      <c r="H1389" s="22" t="s">
        <v>3</v>
      </c>
      <c r="I1389" s="22">
        <v>4</v>
      </c>
      <c r="J1389" s="22">
        <v>1</v>
      </c>
      <c r="K1389" s="22">
        <v>3</v>
      </c>
      <c r="L1389" s="22" t="s">
        <v>4</v>
      </c>
      <c r="M1389" s="22">
        <v>2432</v>
      </c>
      <c r="N1389" s="22" t="s">
        <v>5</v>
      </c>
      <c r="O1389" s="22">
        <v>8</v>
      </c>
      <c r="P1389" s="22">
        <v>3</v>
      </c>
      <c r="Q1389" s="22">
        <v>4</v>
      </c>
      <c r="R1389" s="22">
        <f t="shared" si="26"/>
        <v>4</v>
      </c>
      <c r="S1389" s="22">
        <v>1</v>
      </c>
      <c r="T1389" s="22">
        <v>0</v>
      </c>
      <c r="U1389" s="22">
        <v>3</v>
      </c>
      <c r="V1389" s="22">
        <v>5</v>
      </c>
    </row>
    <row r="1390" spans="2:22" x14ac:dyDescent="0.25">
      <c r="B1390" s="22">
        <v>38</v>
      </c>
      <c r="C1390" s="22">
        <v>0</v>
      </c>
      <c r="D1390" s="22" t="s">
        <v>0</v>
      </c>
      <c r="E1390" s="22" t="s">
        <v>7</v>
      </c>
      <c r="F1390" s="22" t="s">
        <v>2</v>
      </c>
      <c r="G1390" s="22">
        <v>2</v>
      </c>
      <c r="H1390" s="22" t="s">
        <v>9</v>
      </c>
      <c r="I1390" s="22">
        <v>3</v>
      </c>
      <c r="J1390" s="22">
        <v>1</v>
      </c>
      <c r="K1390" s="22">
        <v>4</v>
      </c>
      <c r="L1390" s="22" t="s">
        <v>15</v>
      </c>
      <c r="M1390" s="22">
        <v>4771</v>
      </c>
      <c r="N1390" s="22" t="s">
        <v>11</v>
      </c>
      <c r="O1390" s="22">
        <v>10</v>
      </c>
      <c r="P1390" s="22">
        <v>4</v>
      </c>
      <c r="Q1390" s="22">
        <v>5</v>
      </c>
      <c r="R1390" s="22">
        <f t="shared" si="26"/>
        <v>5</v>
      </c>
      <c r="S1390" s="22">
        <v>2</v>
      </c>
      <c r="T1390" s="22">
        <v>0</v>
      </c>
      <c r="U1390" s="22">
        <v>3</v>
      </c>
      <c r="V1390" s="22">
        <v>9</v>
      </c>
    </row>
    <row r="1391" spans="2:22" x14ac:dyDescent="0.25">
      <c r="B1391" s="22">
        <v>49</v>
      </c>
      <c r="C1391" s="22">
        <v>0</v>
      </c>
      <c r="D1391" s="22" t="s">
        <v>6</v>
      </c>
      <c r="E1391" s="22" t="s">
        <v>7</v>
      </c>
      <c r="F1391" s="22" t="s">
        <v>2</v>
      </c>
      <c r="G1391" s="22">
        <v>2</v>
      </c>
      <c r="H1391" s="22" t="s">
        <v>9</v>
      </c>
      <c r="I1391" s="22">
        <v>3</v>
      </c>
      <c r="J1391" s="22">
        <v>5</v>
      </c>
      <c r="K1391" s="22">
        <v>4</v>
      </c>
      <c r="L1391" s="22" t="s">
        <v>10</v>
      </c>
      <c r="M1391" s="22">
        <v>19161</v>
      </c>
      <c r="N1391" s="22" t="s">
        <v>11</v>
      </c>
      <c r="O1391" s="22">
        <v>28</v>
      </c>
      <c r="P1391" s="22">
        <v>3</v>
      </c>
      <c r="Q1391" s="22">
        <v>5</v>
      </c>
      <c r="R1391" s="22">
        <f t="shared" si="26"/>
        <v>23</v>
      </c>
      <c r="S1391" s="22">
        <v>4</v>
      </c>
      <c r="T1391" s="22">
        <v>4</v>
      </c>
      <c r="U1391" s="22">
        <v>3</v>
      </c>
      <c r="V1391" s="22">
        <v>2</v>
      </c>
    </row>
    <row r="1392" spans="2:22" x14ac:dyDescent="0.25">
      <c r="B1392" s="22">
        <v>42</v>
      </c>
      <c r="C1392" s="22">
        <v>0</v>
      </c>
      <c r="D1392" s="22" t="s">
        <v>0</v>
      </c>
      <c r="E1392" s="22" t="s">
        <v>1</v>
      </c>
      <c r="F1392" s="22" t="s">
        <v>14</v>
      </c>
      <c r="G1392" s="22">
        <v>2</v>
      </c>
      <c r="H1392" s="22" t="s">
        <v>9</v>
      </c>
      <c r="I1392" s="22">
        <v>3</v>
      </c>
      <c r="J1392" s="22">
        <v>2</v>
      </c>
      <c r="K1392" s="22">
        <v>4</v>
      </c>
      <c r="L1392" s="22" t="s">
        <v>15</v>
      </c>
      <c r="M1392" s="22">
        <v>5087</v>
      </c>
      <c r="N1392" s="22" t="s">
        <v>5</v>
      </c>
      <c r="O1392" s="22">
        <v>14</v>
      </c>
      <c r="P1392" s="22">
        <v>3</v>
      </c>
      <c r="Q1392" s="22">
        <v>0</v>
      </c>
      <c r="R1392" s="22">
        <f t="shared" si="26"/>
        <v>14</v>
      </c>
      <c r="S1392" s="22">
        <v>0</v>
      </c>
      <c r="T1392" s="22">
        <v>0</v>
      </c>
      <c r="U1392" s="22">
        <v>0</v>
      </c>
      <c r="V1392" s="22">
        <v>12</v>
      </c>
    </row>
    <row r="1393" spans="2:22" x14ac:dyDescent="0.25">
      <c r="B1393" s="22">
        <v>27</v>
      </c>
      <c r="C1393" s="22">
        <v>1</v>
      </c>
      <c r="D1393" s="22" t="s">
        <v>6</v>
      </c>
      <c r="E1393" s="22" t="s">
        <v>13</v>
      </c>
      <c r="F1393" s="22" t="s">
        <v>13</v>
      </c>
      <c r="G1393" s="22">
        <v>1</v>
      </c>
      <c r="H1393" s="22" t="s">
        <v>3</v>
      </c>
      <c r="I1393" s="22">
        <v>2</v>
      </c>
      <c r="J1393" s="22">
        <v>1</v>
      </c>
      <c r="K1393" s="22">
        <v>2</v>
      </c>
      <c r="L1393" s="22" t="s">
        <v>10</v>
      </c>
      <c r="M1393" s="22">
        <v>2863</v>
      </c>
      <c r="N1393" s="22" t="s">
        <v>11</v>
      </c>
      <c r="O1393" s="22">
        <v>1</v>
      </c>
      <c r="P1393" s="22">
        <v>3</v>
      </c>
      <c r="Q1393" s="22">
        <v>1</v>
      </c>
      <c r="R1393" s="22">
        <f t="shared" si="26"/>
        <v>0</v>
      </c>
      <c r="S1393" s="22">
        <v>0</v>
      </c>
      <c r="T1393" s="22">
        <v>0</v>
      </c>
      <c r="U1393" s="22">
        <v>0</v>
      </c>
      <c r="V1393" s="22">
        <v>22</v>
      </c>
    </row>
    <row r="1394" spans="2:22" x14ac:dyDescent="0.25">
      <c r="B1394" s="22">
        <v>35</v>
      </c>
      <c r="C1394" s="22">
        <v>0</v>
      </c>
      <c r="D1394" s="22" t="s">
        <v>0</v>
      </c>
      <c r="E1394" s="22" t="s">
        <v>1</v>
      </c>
      <c r="F1394" s="22" t="s">
        <v>8</v>
      </c>
      <c r="G1394" s="22">
        <v>2</v>
      </c>
      <c r="H1394" s="22" t="s">
        <v>9</v>
      </c>
      <c r="I1394" s="22">
        <v>3</v>
      </c>
      <c r="J1394" s="22">
        <v>2</v>
      </c>
      <c r="K1394" s="22">
        <v>1</v>
      </c>
      <c r="L1394" s="22" t="s">
        <v>10</v>
      </c>
      <c r="M1394" s="22">
        <v>5561</v>
      </c>
      <c r="N1394" s="22" t="s">
        <v>11</v>
      </c>
      <c r="O1394" s="22">
        <v>6</v>
      </c>
      <c r="P1394" s="22">
        <v>1</v>
      </c>
      <c r="Q1394" s="22">
        <v>5</v>
      </c>
      <c r="R1394" s="22">
        <f t="shared" si="26"/>
        <v>1</v>
      </c>
      <c r="S1394" s="22">
        <v>3</v>
      </c>
      <c r="T1394" s="22">
        <v>0</v>
      </c>
      <c r="U1394" s="22">
        <v>4</v>
      </c>
      <c r="V1394" s="22">
        <v>18</v>
      </c>
    </row>
    <row r="1395" spans="2:22" x14ac:dyDescent="0.25">
      <c r="B1395" s="22">
        <v>28</v>
      </c>
      <c r="C1395" s="22">
        <v>0</v>
      </c>
      <c r="D1395" s="22" t="s">
        <v>12</v>
      </c>
      <c r="E1395" s="22" t="s">
        <v>7</v>
      </c>
      <c r="F1395" s="22" t="s">
        <v>8</v>
      </c>
      <c r="G1395" s="22">
        <v>3</v>
      </c>
      <c r="H1395" s="22" t="s">
        <v>9</v>
      </c>
      <c r="I1395" s="22">
        <v>3</v>
      </c>
      <c r="J1395" s="22">
        <v>1</v>
      </c>
      <c r="K1395" s="22">
        <v>3</v>
      </c>
      <c r="L1395" s="22" t="s">
        <v>4</v>
      </c>
      <c r="M1395" s="22">
        <v>2144</v>
      </c>
      <c r="N1395" s="22" t="s">
        <v>11</v>
      </c>
      <c r="O1395" s="22">
        <v>5</v>
      </c>
      <c r="P1395" s="22">
        <v>2</v>
      </c>
      <c r="Q1395" s="22">
        <v>5</v>
      </c>
      <c r="R1395" s="22">
        <f t="shared" si="26"/>
        <v>0</v>
      </c>
      <c r="S1395" s="22">
        <v>3</v>
      </c>
      <c r="T1395" s="22">
        <v>1</v>
      </c>
      <c r="U1395" s="22">
        <v>4</v>
      </c>
      <c r="V1395" s="22">
        <v>16</v>
      </c>
    </row>
    <row r="1396" spans="2:22" x14ac:dyDescent="0.25">
      <c r="B1396" s="22">
        <v>31</v>
      </c>
      <c r="C1396" s="22">
        <v>0</v>
      </c>
      <c r="D1396" s="22" t="s">
        <v>12</v>
      </c>
      <c r="E1396" s="22" t="s">
        <v>7</v>
      </c>
      <c r="F1396" s="22" t="s">
        <v>8</v>
      </c>
      <c r="G1396" s="22">
        <v>3</v>
      </c>
      <c r="H1396" s="22" t="s">
        <v>9</v>
      </c>
      <c r="I1396" s="22">
        <v>3</v>
      </c>
      <c r="J1396" s="22">
        <v>1</v>
      </c>
      <c r="K1396" s="22">
        <v>1</v>
      </c>
      <c r="L1396" s="22" t="s">
        <v>15</v>
      </c>
      <c r="M1396" s="22">
        <v>3065</v>
      </c>
      <c r="N1396" s="22" t="s">
        <v>5</v>
      </c>
      <c r="O1396" s="22">
        <v>4</v>
      </c>
      <c r="P1396" s="22">
        <v>4</v>
      </c>
      <c r="Q1396" s="22">
        <v>4</v>
      </c>
      <c r="R1396" s="22">
        <f t="shared" si="26"/>
        <v>0</v>
      </c>
      <c r="S1396" s="22">
        <v>2</v>
      </c>
      <c r="T1396" s="22">
        <v>2</v>
      </c>
      <c r="U1396" s="22">
        <v>3</v>
      </c>
      <c r="V1396" s="22">
        <v>3</v>
      </c>
    </row>
    <row r="1397" spans="2:22" x14ac:dyDescent="0.25">
      <c r="B1397" s="22">
        <v>36</v>
      </c>
      <c r="C1397" s="22">
        <v>0</v>
      </c>
      <c r="D1397" s="22" t="s">
        <v>12</v>
      </c>
      <c r="E1397" s="22" t="s">
        <v>7</v>
      </c>
      <c r="F1397" s="22" t="s">
        <v>2</v>
      </c>
      <c r="G1397" s="22">
        <v>1</v>
      </c>
      <c r="H1397" s="22" t="s">
        <v>9</v>
      </c>
      <c r="I1397" s="22">
        <v>4</v>
      </c>
      <c r="J1397" s="22">
        <v>1</v>
      </c>
      <c r="K1397" s="22">
        <v>2</v>
      </c>
      <c r="L1397" s="22" t="s">
        <v>10</v>
      </c>
      <c r="M1397" s="22">
        <v>2810</v>
      </c>
      <c r="N1397" s="22" t="s">
        <v>11</v>
      </c>
      <c r="O1397" s="22">
        <v>5</v>
      </c>
      <c r="P1397" s="22">
        <v>3</v>
      </c>
      <c r="Q1397" s="22">
        <v>5</v>
      </c>
      <c r="R1397" s="22">
        <f t="shared" si="26"/>
        <v>0</v>
      </c>
      <c r="S1397" s="22">
        <v>4</v>
      </c>
      <c r="T1397" s="22">
        <v>0</v>
      </c>
      <c r="U1397" s="22">
        <v>2</v>
      </c>
      <c r="V1397" s="22">
        <v>9</v>
      </c>
    </row>
    <row r="1398" spans="2:22" x14ac:dyDescent="0.25">
      <c r="B1398" s="22">
        <v>34</v>
      </c>
      <c r="C1398" s="22">
        <v>0</v>
      </c>
      <c r="D1398" s="22" t="s">
        <v>0</v>
      </c>
      <c r="E1398" s="22" t="s">
        <v>1</v>
      </c>
      <c r="F1398" s="22" t="s">
        <v>14</v>
      </c>
      <c r="G1398" s="22">
        <v>1</v>
      </c>
      <c r="H1398" s="22" t="s">
        <v>9</v>
      </c>
      <c r="I1398" s="22">
        <v>3</v>
      </c>
      <c r="J1398" s="22">
        <v>3</v>
      </c>
      <c r="K1398" s="22">
        <v>4</v>
      </c>
      <c r="L1398" s="22" t="s">
        <v>4</v>
      </c>
      <c r="M1398" s="22">
        <v>9888</v>
      </c>
      <c r="N1398" s="22" t="s">
        <v>11</v>
      </c>
      <c r="O1398" s="22">
        <v>14</v>
      </c>
      <c r="P1398" s="22">
        <v>2</v>
      </c>
      <c r="Q1398" s="22">
        <v>14</v>
      </c>
      <c r="R1398" s="22">
        <f t="shared" si="26"/>
        <v>0</v>
      </c>
      <c r="S1398" s="22">
        <v>8</v>
      </c>
      <c r="T1398" s="22">
        <v>2</v>
      </c>
      <c r="U1398" s="22">
        <v>1</v>
      </c>
      <c r="V1398" s="22">
        <v>1</v>
      </c>
    </row>
    <row r="1399" spans="2:22" x14ac:dyDescent="0.25">
      <c r="B1399" s="22">
        <v>34</v>
      </c>
      <c r="C1399" s="22">
        <v>0</v>
      </c>
      <c r="D1399" s="22" t="s">
        <v>0</v>
      </c>
      <c r="E1399" s="22" t="s">
        <v>1</v>
      </c>
      <c r="F1399" s="22" t="s">
        <v>8</v>
      </c>
      <c r="G1399" s="22">
        <v>4</v>
      </c>
      <c r="H1399" s="22" t="s">
        <v>9</v>
      </c>
      <c r="I1399" s="22">
        <v>3</v>
      </c>
      <c r="J1399" s="22">
        <v>3</v>
      </c>
      <c r="K1399" s="22">
        <v>3</v>
      </c>
      <c r="L1399" s="22" t="s">
        <v>15</v>
      </c>
      <c r="M1399" s="22">
        <v>8628</v>
      </c>
      <c r="N1399" s="22" t="s">
        <v>11</v>
      </c>
      <c r="O1399" s="22">
        <v>9</v>
      </c>
      <c r="P1399" s="22">
        <v>2</v>
      </c>
      <c r="Q1399" s="22">
        <v>8</v>
      </c>
      <c r="R1399" s="22">
        <f t="shared" si="26"/>
        <v>1</v>
      </c>
      <c r="S1399" s="22">
        <v>7</v>
      </c>
      <c r="T1399" s="22">
        <v>1</v>
      </c>
      <c r="U1399" s="22">
        <v>1</v>
      </c>
      <c r="V1399" s="22">
        <v>13</v>
      </c>
    </row>
    <row r="1400" spans="2:22" x14ac:dyDescent="0.25">
      <c r="B1400" s="22">
        <v>26</v>
      </c>
      <c r="C1400" s="22">
        <v>0</v>
      </c>
      <c r="D1400" s="22" t="s">
        <v>0</v>
      </c>
      <c r="E1400" s="22" t="s">
        <v>7</v>
      </c>
      <c r="F1400" s="22" t="s">
        <v>8</v>
      </c>
      <c r="G1400" s="22">
        <v>3</v>
      </c>
      <c r="H1400" s="22" t="s">
        <v>9</v>
      </c>
      <c r="I1400" s="22">
        <v>3</v>
      </c>
      <c r="J1400" s="22">
        <v>1</v>
      </c>
      <c r="K1400" s="22">
        <v>1</v>
      </c>
      <c r="L1400" s="22" t="s">
        <v>4</v>
      </c>
      <c r="M1400" s="22">
        <v>2867</v>
      </c>
      <c r="N1400" s="22" t="s">
        <v>11</v>
      </c>
      <c r="O1400" s="22">
        <v>8</v>
      </c>
      <c r="P1400" s="22">
        <v>2</v>
      </c>
      <c r="Q1400" s="22">
        <v>7</v>
      </c>
      <c r="R1400" s="22">
        <f t="shared" si="26"/>
        <v>1</v>
      </c>
      <c r="S1400" s="22">
        <v>7</v>
      </c>
      <c r="T1400" s="22">
        <v>7</v>
      </c>
      <c r="U1400" s="22">
        <v>6</v>
      </c>
      <c r="V1400" s="22">
        <v>1</v>
      </c>
    </row>
    <row r="1401" spans="2:22" x14ac:dyDescent="0.25">
      <c r="B1401" s="22">
        <v>29</v>
      </c>
      <c r="C1401" s="22">
        <v>0</v>
      </c>
      <c r="D1401" s="22" t="s">
        <v>0</v>
      </c>
      <c r="E1401" s="22" t="s">
        <v>7</v>
      </c>
      <c r="F1401" s="22" t="s">
        <v>2</v>
      </c>
      <c r="G1401" s="22">
        <v>1</v>
      </c>
      <c r="H1401" s="22" t="s">
        <v>9</v>
      </c>
      <c r="I1401" s="22">
        <v>3</v>
      </c>
      <c r="J1401" s="22">
        <v>2</v>
      </c>
      <c r="K1401" s="22">
        <v>1</v>
      </c>
      <c r="L1401" s="22" t="s">
        <v>10</v>
      </c>
      <c r="M1401" s="22">
        <v>5373</v>
      </c>
      <c r="N1401" s="22" t="s">
        <v>11</v>
      </c>
      <c r="O1401" s="22">
        <v>6</v>
      </c>
      <c r="P1401" s="22">
        <v>2</v>
      </c>
      <c r="Q1401" s="22">
        <v>5</v>
      </c>
      <c r="R1401" s="22">
        <f t="shared" si="26"/>
        <v>1</v>
      </c>
      <c r="S1401" s="22">
        <v>3</v>
      </c>
      <c r="T1401" s="22">
        <v>0</v>
      </c>
      <c r="U1401" s="22">
        <v>2</v>
      </c>
      <c r="V1401" s="22">
        <v>1</v>
      </c>
    </row>
    <row r="1402" spans="2:22" x14ac:dyDescent="0.25">
      <c r="B1402" s="22">
        <v>32</v>
      </c>
      <c r="C1402" s="22">
        <v>0</v>
      </c>
      <c r="D1402" s="22" t="s">
        <v>12</v>
      </c>
      <c r="E1402" s="22" t="s">
        <v>7</v>
      </c>
      <c r="F1402" s="22" t="s">
        <v>8</v>
      </c>
      <c r="G1402" s="22">
        <v>3</v>
      </c>
      <c r="H1402" s="22" t="s">
        <v>3</v>
      </c>
      <c r="I1402" s="22">
        <v>3</v>
      </c>
      <c r="J1402" s="22">
        <v>2</v>
      </c>
      <c r="K1402" s="22">
        <v>4</v>
      </c>
      <c r="L1402" s="22" t="s">
        <v>15</v>
      </c>
      <c r="M1402" s="22">
        <v>6667</v>
      </c>
      <c r="N1402" s="22" t="s">
        <v>11</v>
      </c>
      <c r="O1402" s="22">
        <v>9</v>
      </c>
      <c r="P1402" s="22">
        <v>3</v>
      </c>
      <c r="Q1402" s="22">
        <v>5</v>
      </c>
      <c r="R1402" s="22">
        <f t="shared" si="26"/>
        <v>4</v>
      </c>
      <c r="S1402" s="22">
        <v>1</v>
      </c>
      <c r="T1402" s="22">
        <v>1</v>
      </c>
      <c r="U1402" s="22">
        <v>2</v>
      </c>
      <c r="V1402" s="22">
        <v>15</v>
      </c>
    </row>
    <row r="1403" spans="2:22" x14ac:dyDescent="0.25">
      <c r="B1403" s="22">
        <v>31</v>
      </c>
      <c r="C1403" s="22">
        <v>0</v>
      </c>
      <c r="D1403" s="22" t="s">
        <v>6</v>
      </c>
      <c r="E1403" s="22" t="s">
        <v>7</v>
      </c>
      <c r="F1403" s="22" t="s">
        <v>2</v>
      </c>
      <c r="G1403" s="22">
        <v>4</v>
      </c>
      <c r="H1403" s="22" t="s">
        <v>9</v>
      </c>
      <c r="I1403" s="22">
        <v>1</v>
      </c>
      <c r="J1403" s="22">
        <v>2</v>
      </c>
      <c r="K1403" s="22">
        <v>1</v>
      </c>
      <c r="L1403" s="22" t="s">
        <v>10</v>
      </c>
      <c r="M1403" s="22">
        <v>5003</v>
      </c>
      <c r="N1403" s="22" t="s">
        <v>11</v>
      </c>
      <c r="O1403" s="22">
        <v>10</v>
      </c>
      <c r="P1403" s="22">
        <v>3</v>
      </c>
      <c r="Q1403" s="22">
        <v>10</v>
      </c>
      <c r="R1403" s="22">
        <f t="shared" si="26"/>
        <v>0</v>
      </c>
      <c r="S1403" s="22">
        <v>8</v>
      </c>
      <c r="T1403" s="22">
        <v>8</v>
      </c>
      <c r="U1403" s="22">
        <v>7</v>
      </c>
      <c r="V1403" s="22">
        <v>1</v>
      </c>
    </row>
    <row r="1404" spans="2:22" x14ac:dyDescent="0.25">
      <c r="B1404" s="22">
        <v>28</v>
      </c>
      <c r="C1404" s="22">
        <v>1</v>
      </c>
      <c r="D1404" s="22" t="s">
        <v>0</v>
      </c>
      <c r="E1404" s="22" t="s">
        <v>7</v>
      </c>
      <c r="F1404" s="22" t="s">
        <v>17</v>
      </c>
      <c r="G1404" s="22">
        <v>3</v>
      </c>
      <c r="H1404" s="22" t="s">
        <v>9</v>
      </c>
      <c r="I1404" s="22">
        <v>2</v>
      </c>
      <c r="J1404" s="22">
        <v>1</v>
      </c>
      <c r="K1404" s="22">
        <v>4</v>
      </c>
      <c r="L1404" s="22" t="s">
        <v>15</v>
      </c>
      <c r="M1404" s="22">
        <v>2367</v>
      </c>
      <c r="N1404" s="22" t="s">
        <v>11</v>
      </c>
      <c r="O1404" s="22">
        <v>6</v>
      </c>
      <c r="P1404" s="22">
        <v>2</v>
      </c>
      <c r="Q1404" s="22">
        <v>4</v>
      </c>
      <c r="R1404" s="22">
        <f t="shared" si="26"/>
        <v>2</v>
      </c>
      <c r="S1404" s="22">
        <v>1</v>
      </c>
      <c r="T1404" s="22">
        <v>0</v>
      </c>
      <c r="U1404" s="22">
        <v>3</v>
      </c>
      <c r="V1404" s="22">
        <v>17</v>
      </c>
    </row>
    <row r="1405" spans="2:22" x14ac:dyDescent="0.25">
      <c r="B1405" s="22">
        <v>38</v>
      </c>
      <c r="C1405" s="22">
        <v>0</v>
      </c>
      <c r="D1405" s="22" t="s">
        <v>0</v>
      </c>
      <c r="E1405" s="22" t="s">
        <v>1</v>
      </c>
      <c r="F1405" s="22" t="s">
        <v>2</v>
      </c>
      <c r="G1405" s="22">
        <v>1</v>
      </c>
      <c r="H1405" s="22" t="s">
        <v>9</v>
      </c>
      <c r="I1405" s="22">
        <v>2</v>
      </c>
      <c r="J1405" s="22">
        <v>1</v>
      </c>
      <c r="K1405" s="22">
        <v>1</v>
      </c>
      <c r="L1405" s="22" t="s">
        <v>4</v>
      </c>
      <c r="M1405" s="22">
        <v>2858</v>
      </c>
      <c r="N1405" s="22" t="s">
        <v>11</v>
      </c>
      <c r="O1405" s="22">
        <v>20</v>
      </c>
      <c r="P1405" s="22">
        <v>2</v>
      </c>
      <c r="Q1405" s="22">
        <v>1</v>
      </c>
      <c r="R1405" s="22">
        <f t="shared" si="26"/>
        <v>19</v>
      </c>
      <c r="S1405" s="22">
        <v>0</v>
      </c>
      <c r="T1405" s="22">
        <v>0</v>
      </c>
      <c r="U1405" s="22">
        <v>0</v>
      </c>
      <c r="V1405" s="22">
        <v>1</v>
      </c>
    </row>
    <row r="1406" spans="2:22" x14ac:dyDescent="0.25">
      <c r="B1406" s="22">
        <v>35</v>
      </c>
      <c r="C1406" s="22">
        <v>0</v>
      </c>
      <c r="D1406" s="22" t="s">
        <v>0</v>
      </c>
      <c r="E1406" s="22" t="s">
        <v>1</v>
      </c>
      <c r="F1406" s="22" t="s">
        <v>2</v>
      </c>
      <c r="G1406" s="22">
        <v>3</v>
      </c>
      <c r="H1406" s="22" t="s">
        <v>3</v>
      </c>
      <c r="I1406" s="22">
        <v>3</v>
      </c>
      <c r="J1406" s="22">
        <v>2</v>
      </c>
      <c r="K1406" s="22">
        <v>4</v>
      </c>
      <c r="L1406" s="22" t="s">
        <v>10</v>
      </c>
      <c r="M1406" s="22">
        <v>5204</v>
      </c>
      <c r="N1406" s="22" t="s">
        <v>5</v>
      </c>
      <c r="O1406" s="22">
        <v>10</v>
      </c>
      <c r="P1406" s="22">
        <v>3</v>
      </c>
      <c r="Q1406" s="22">
        <v>10</v>
      </c>
      <c r="R1406" s="22">
        <f t="shared" si="26"/>
        <v>0</v>
      </c>
      <c r="S1406" s="22">
        <v>8</v>
      </c>
      <c r="T1406" s="22">
        <v>0</v>
      </c>
      <c r="U1406" s="22">
        <v>9</v>
      </c>
      <c r="V1406" s="22">
        <v>7</v>
      </c>
    </row>
    <row r="1407" spans="2:22" x14ac:dyDescent="0.25">
      <c r="B1407" s="22">
        <v>27</v>
      </c>
      <c r="C1407" s="22">
        <v>0</v>
      </c>
      <c r="D1407" s="22" t="s">
        <v>0</v>
      </c>
      <c r="E1407" s="22" t="s">
        <v>1</v>
      </c>
      <c r="F1407" s="22" t="s">
        <v>14</v>
      </c>
      <c r="G1407" s="22">
        <v>4</v>
      </c>
      <c r="H1407" s="22" t="s">
        <v>9</v>
      </c>
      <c r="I1407" s="22">
        <v>3</v>
      </c>
      <c r="J1407" s="22">
        <v>2</v>
      </c>
      <c r="K1407" s="22">
        <v>4</v>
      </c>
      <c r="L1407" s="22" t="s">
        <v>4</v>
      </c>
      <c r="M1407" s="22">
        <v>4105</v>
      </c>
      <c r="N1407" s="22" t="s">
        <v>11</v>
      </c>
      <c r="O1407" s="22">
        <v>7</v>
      </c>
      <c r="P1407" s="22">
        <v>3</v>
      </c>
      <c r="Q1407" s="22">
        <v>7</v>
      </c>
      <c r="R1407" s="22">
        <f t="shared" si="26"/>
        <v>0</v>
      </c>
      <c r="S1407" s="22">
        <v>7</v>
      </c>
      <c r="T1407" s="22">
        <v>0</v>
      </c>
      <c r="U1407" s="22">
        <v>7</v>
      </c>
      <c r="V1407" s="22">
        <v>9</v>
      </c>
    </row>
    <row r="1408" spans="2:22" x14ac:dyDescent="0.25">
      <c r="B1408" s="22">
        <v>32</v>
      </c>
      <c r="C1408" s="22">
        <v>0</v>
      </c>
      <c r="D1408" s="22" t="s">
        <v>0</v>
      </c>
      <c r="E1408" s="22" t="s">
        <v>7</v>
      </c>
      <c r="F1408" s="22" t="s">
        <v>2</v>
      </c>
      <c r="G1408" s="22">
        <v>4</v>
      </c>
      <c r="H1408" s="22" t="s">
        <v>9</v>
      </c>
      <c r="I1408" s="22">
        <v>2</v>
      </c>
      <c r="J1408" s="22">
        <v>2</v>
      </c>
      <c r="K1408" s="22">
        <v>4</v>
      </c>
      <c r="L1408" s="22" t="s">
        <v>4</v>
      </c>
      <c r="M1408" s="22">
        <v>9679</v>
      </c>
      <c r="N1408" s="22" t="s">
        <v>11</v>
      </c>
      <c r="O1408" s="22">
        <v>8</v>
      </c>
      <c r="P1408" s="22">
        <v>3</v>
      </c>
      <c r="Q1408" s="22">
        <v>1</v>
      </c>
      <c r="R1408" s="22">
        <f t="shared" si="26"/>
        <v>7</v>
      </c>
      <c r="S1408" s="22">
        <v>0</v>
      </c>
      <c r="T1408" s="22">
        <v>0</v>
      </c>
      <c r="U1408" s="22">
        <v>0</v>
      </c>
      <c r="V1408" s="22">
        <v>5</v>
      </c>
    </row>
    <row r="1409" spans="2:22" x14ac:dyDescent="0.25">
      <c r="B1409" s="22">
        <v>31</v>
      </c>
      <c r="C1409" s="22">
        <v>1</v>
      </c>
      <c r="D1409" s="22" t="s">
        <v>6</v>
      </c>
      <c r="E1409" s="22" t="s">
        <v>1</v>
      </c>
      <c r="F1409" s="22" t="s">
        <v>14</v>
      </c>
      <c r="G1409" s="22">
        <v>1</v>
      </c>
      <c r="H1409" s="22" t="s">
        <v>9</v>
      </c>
      <c r="I1409" s="22">
        <v>3</v>
      </c>
      <c r="J1409" s="22">
        <v>2</v>
      </c>
      <c r="K1409" s="22">
        <v>4</v>
      </c>
      <c r="L1409" s="22" t="s">
        <v>10</v>
      </c>
      <c r="M1409" s="22">
        <v>5617</v>
      </c>
      <c r="N1409" s="22" t="s">
        <v>5</v>
      </c>
      <c r="O1409" s="22">
        <v>10</v>
      </c>
      <c r="P1409" s="22">
        <v>3</v>
      </c>
      <c r="Q1409" s="22">
        <v>10</v>
      </c>
      <c r="R1409" s="22">
        <f t="shared" si="26"/>
        <v>0</v>
      </c>
      <c r="S1409" s="22">
        <v>7</v>
      </c>
      <c r="T1409" s="22">
        <v>0</v>
      </c>
      <c r="U1409" s="22">
        <v>8</v>
      </c>
      <c r="V1409" s="22">
        <v>26</v>
      </c>
    </row>
    <row r="1410" spans="2:22" x14ac:dyDescent="0.25">
      <c r="B1410" s="22">
        <v>53</v>
      </c>
      <c r="C1410" s="22">
        <v>1</v>
      </c>
      <c r="D1410" s="22" t="s">
        <v>0</v>
      </c>
      <c r="E1410" s="22" t="s">
        <v>1</v>
      </c>
      <c r="F1410" s="22" t="s">
        <v>2</v>
      </c>
      <c r="G1410" s="22">
        <v>1</v>
      </c>
      <c r="H1410" s="22" t="s">
        <v>9</v>
      </c>
      <c r="I1410" s="22">
        <v>3</v>
      </c>
      <c r="J1410" s="22">
        <v>3</v>
      </c>
      <c r="K1410" s="22">
        <v>1</v>
      </c>
      <c r="L1410" s="22" t="s">
        <v>4</v>
      </c>
      <c r="M1410" s="22">
        <v>10448</v>
      </c>
      <c r="N1410" s="22" t="s">
        <v>5</v>
      </c>
      <c r="O1410" s="22">
        <v>15</v>
      </c>
      <c r="P1410" s="22">
        <v>2</v>
      </c>
      <c r="Q1410" s="22">
        <v>2</v>
      </c>
      <c r="R1410" s="22">
        <f t="shared" si="26"/>
        <v>13</v>
      </c>
      <c r="S1410" s="22">
        <v>2</v>
      </c>
      <c r="T1410" s="22">
        <v>2</v>
      </c>
      <c r="U1410" s="22">
        <v>2</v>
      </c>
      <c r="V1410" s="22">
        <v>24</v>
      </c>
    </row>
    <row r="1411" spans="2:22" x14ac:dyDescent="0.25">
      <c r="B1411" s="22">
        <v>54</v>
      </c>
      <c r="C1411" s="22">
        <v>0</v>
      </c>
      <c r="D1411" s="22" t="s">
        <v>0</v>
      </c>
      <c r="E1411" s="22" t="s">
        <v>7</v>
      </c>
      <c r="F1411" s="22" t="s">
        <v>2</v>
      </c>
      <c r="G1411" s="22">
        <v>1</v>
      </c>
      <c r="H1411" s="22" t="s">
        <v>3</v>
      </c>
      <c r="I1411" s="22">
        <v>3</v>
      </c>
      <c r="J1411" s="22">
        <v>2</v>
      </c>
      <c r="K1411" s="22">
        <v>3</v>
      </c>
      <c r="L1411" s="22" t="s">
        <v>10</v>
      </c>
      <c r="M1411" s="22">
        <v>2897</v>
      </c>
      <c r="N1411" s="22" t="s">
        <v>11</v>
      </c>
      <c r="O1411" s="22">
        <v>9</v>
      </c>
      <c r="P1411" s="22">
        <v>2</v>
      </c>
      <c r="Q1411" s="22">
        <v>4</v>
      </c>
      <c r="R1411" s="22">
        <f t="shared" si="26"/>
        <v>5</v>
      </c>
      <c r="S1411" s="22">
        <v>3</v>
      </c>
      <c r="T1411" s="22">
        <v>2</v>
      </c>
      <c r="U1411" s="22">
        <v>3</v>
      </c>
      <c r="V1411" s="22">
        <v>9</v>
      </c>
    </row>
    <row r="1412" spans="2:22" x14ac:dyDescent="0.25">
      <c r="B1412" s="22">
        <v>33</v>
      </c>
      <c r="C1412" s="22">
        <v>0</v>
      </c>
      <c r="D1412" s="22" t="s">
        <v>6</v>
      </c>
      <c r="E1412" s="22" t="s">
        <v>7</v>
      </c>
      <c r="F1412" s="22" t="s">
        <v>2</v>
      </c>
      <c r="G1412" s="22">
        <v>4</v>
      </c>
      <c r="H1412" s="22" t="s">
        <v>9</v>
      </c>
      <c r="I1412" s="22">
        <v>3</v>
      </c>
      <c r="J1412" s="22">
        <v>2</v>
      </c>
      <c r="K1412" s="22">
        <v>3</v>
      </c>
      <c r="L1412" s="22" t="s">
        <v>15</v>
      </c>
      <c r="M1412" s="22">
        <v>5968</v>
      </c>
      <c r="N1412" s="22" t="s">
        <v>11</v>
      </c>
      <c r="O1412" s="22">
        <v>9</v>
      </c>
      <c r="P1412" s="22">
        <v>3</v>
      </c>
      <c r="Q1412" s="22">
        <v>9</v>
      </c>
      <c r="R1412" s="22">
        <f t="shared" si="26"/>
        <v>0</v>
      </c>
      <c r="S1412" s="22">
        <v>7</v>
      </c>
      <c r="T1412" s="22">
        <v>2</v>
      </c>
      <c r="U1412" s="22">
        <v>8</v>
      </c>
      <c r="V1412" s="22">
        <v>7</v>
      </c>
    </row>
    <row r="1413" spans="2:22" x14ac:dyDescent="0.25">
      <c r="B1413" s="22">
        <v>43</v>
      </c>
      <c r="C1413" s="22">
        <v>0</v>
      </c>
      <c r="D1413" s="22" t="s">
        <v>0</v>
      </c>
      <c r="E1413" s="22" t="s">
        <v>7</v>
      </c>
      <c r="F1413" s="22" t="s">
        <v>2</v>
      </c>
      <c r="G1413" s="22">
        <v>1</v>
      </c>
      <c r="H1413" s="22" t="s">
        <v>9</v>
      </c>
      <c r="I1413" s="22">
        <v>3</v>
      </c>
      <c r="J1413" s="22">
        <v>3</v>
      </c>
      <c r="K1413" s="22">
        <v>3</v>
      </c>
      <c r="L1413" s="22" t="s">
        <v>10</v>
      </c>
      <c r="M1413" s="22">
        <v>7510</v>
      </c>
      <c r="N1413" s="22" t="s">
        <v>11</v>
      </c>
      <c r="O1413" s="22">
        <v>10</v>
      </c>
      <c r="P1413" s="22">
        <v>3</v>
      </c>
      <c r="Q1413" s="22">
        <v>10</v>
      </c>
      <c r="R1413" s="22">
        <f t="shared" si="26"/>
        <v>0</v>
      </c>
      <c r="S1413" s="22">
        <v>9</v>
      </c>
      <c r="T1413" s="22">
        <v>0</v>
      </c>
      <c r="U1413" s="22">
        <v>9</v>
      </c>
      <c r="V1413" s="22">
        <v>11</v>
      </c>
    </row>
    <row r="1414" spans="2:22" x14ac:dyDescent="0.25">
      <c r="B1414" s="22">
        <v>38</v>
      </c>
      <c r="C1414" s="22">
        <v>0</v>
      </c>
      <c r="D1414" s="22" t="s">
        <v>6</v>
      </c>
      <c r="E1414" s="22" t="s">
        <v>13</v>
      </c>
      <c r="F1414" s="22" t="s">
        <v>20</v>
      </c>
      <c r="G1414" s="22">
        <v>4</v>
      </c>
      <c r="H1414" s="22" t="s">
        <v>9</v>
      </c>
      <c r="I1414" s="22">
        <v>3</v>
      </c>
      <c r="J1414" s="22">
        <v>1</v>
      </c>
      <c r="K1414" s="22">
        <v>2</v>
      </c>
      <c r="L1414" s="22" t="s">
        <v>10</v>
      </c>
      <c r="M1414" s="22">
        <v>2991</v>
      </c>
      <c r="N1414" s="22" t="s">
        <v>5</v>
      </c>
      <c r="O1414" s="22">
        <v>7</v>
      </c>
      <c r="P1414" s="22">
        <v>3</v>
      </c>
      <c r="Q1414" s="22">
        <v>6</v>
      </c>
      <c r="R1414" s="22">
        <f t="shared" si="26"/>
        <v>1</v>
      </c>
      <c r="S1414" s="22">
        <v>2</v>
      </c>
      <c r="T1414" s="22">
        <v>1</v>
      </c>
      <c r="U1414" s="22">
        <v>2</v>
      </c>
      <c r="V1414" s="22">
        <v>1</v>
      </c>
    </row>
    <row r="1415" spans="2:22" x14ac:dyDescent="0.25">
      <c r="B1415" s="22">
        <v>55</v>
      </c>
      <c r="C1415" s="22">
        <v>0</v>
      </c>
      <c r="D1415" s="22" t="s">
        <v>0</v>
      </c>
      <c r="E1415" s="22" t="s">
        <v>13</v>
      </c>
      <c r="F1415" s="22" t="s">
        <v>13</v>
      </c>
      <c r="G1415" s="22">
        <v>3</v>
      </c>
      <c r="H1415" s="22" t="s">
        <v>9</v>
      </c>
      <c r="I1415" s="22">
        <v>4</v>
      </c>
      <c r="J1415" s="22">
        <v>5</v>
      </c>
      <c r="K1415" s="22">
        <v>2</v>
      </c>
      <c r="L1415" s="22" t="s">
        <v>10</v>
      </c>
      <c r="M1415" s="22">
        <v>19636</v>
      </c>
      <c r="N1415" s="22" t="s">
        <v>5</v>
      </c>
      <c r="O1415" s="22">
        <v>35</v>
      </c>
      <c r="P1415" s="22">
        <v>3</v>
      </c>
      <c r="Q1415" s="22">
        <v>10</v>
      </c>
      <c r="R1415" s="22">
        <f t="shared" si="26"/>
        <v>25</v>
      </c>
      <c r="S1415" s="22">
        <v>9</v>
      </c>
      <c r="T1415" s="22">
        <v>1</v>
      </c>
      <c r="U1415" s="22">
        <v>4</v>
      </c>
      <c r="V1415" s="22">
        <v>26</v>
      </c>
    </row>
    <row r="1416" spans="2:22" x14ac:dyDescent="0.25">
      <c r="B1416" s="22">
        <v>31</v>
      </c>
      <c r="C1416" s="22">
        <v>0</v>
      </c>
      <c r="D1416" s="22" t="s">
        <v>0</v>
      </c>
      <c r="E1416" s="22" t="s">
        <v>7</v>
      </c>
      <c r="F1416" s="22" t="s">
        <v>8</v>
      </c>
      <c r="G1416" s="22">
        <v>4</v>
      </c>
      <c r="H1416" s="22" t="s">
        <v>3</v>
      </c>
      <c r="I1416" s="22">
        <v>1</v>
      </c>
      <c r="J1416" s="22">
        <v>1</v>
      </c>
      <c r="K1416" s="22">
        <v>4</v>
      </c>
      <c r="L1416" s="22" t="s">
        <v>15</v>
      </c>
      <c r="M1416" s="22">
        <v>1129</v>
      </c>
      <c r="N1416" s="22" t="s">
        <v>5</v>
      </c>
      <c r="O1416" s="22">
        <v>1</v>
      </c>
      <c r="P1416" s="22">
        <v>3</v>
      </c>
      <c r="Q1416" s="22">
        <v>1</v>
      </c>
      <c r="R1416" s="22">
        <f t="shared" si="26"/>
        <v>0</v>
      </c>
      <c r="S1416" s="22">
        <v>0</v>
      </c>
      <c r="T1416" s="22">
        <v>0</v>
      </c>
      <c r="U1416" s="22">
        <v>0</v>
      </c>
      <c r="V1416" s="22">
        <v>2</v>
      </c>
    </row>
    <row r="1417" spans="2:22" x14ac:dyDescent="0.25">
      <c r="B1417" s="22">
        <v>39</v>
      </c>
      <c r="C1417" s="22">
        <v>0</v>
      </c>
      <c r="D1417" s="22" t="s">
        <v>0</v>
      </c>
      <c r="E1417" s="22" t="s">
        <v>1</v>
      </c>
      <c r="F1417" s="22" t="s">
        <v>14</v>
      </c>
      <c r="G1417" s="22">
        <v>2</v>
      </c>
      <c r="H1417" s="22" t="s">
        <v>9</v>
      </c>
      <c r="I1417" s="22">
        <v>3</v>
      </c>
      <c r="J1417" s="22">
        <v>4</v>
      </c>
      <c r="K1417" s="22">
        <v>1</v>
      </c>
      <c r="L1417" s="22" t="s">
        <v>4</v>
      </c>
      <c r="M1417" s="22">
        <v>13341</v>
      </c>
      <c r="N1417" s="22" t="s">
        <v>11</v>
      </c>
      <c r="O1417" s="22">
        <v>21</v>
      </c>
      <c r="P1417" s="22">
        <v>3</v>
      </c>
      <c r="Q1417" s="22">
        <v>20</v>
      </c>
      <c r="R1417" s="22">
        <f t="shared" si="26"/>
        <v>1</v>
      </c>
      <c r="S1417" s="22">
        <v>8</v>
      </c>
      <c r="T1417" s="22">
        <v>11</v>
      </c>
      <c r="U1417" s="22">
        <v>10</v>
      </c>
      <c r="V1417" s="22">
        <v>15</v>
      </c>
    </row>
    <row r="1418" spans="2:22" x14ac:dyDescent="0.25">
      <c r="B1418" s="22">
        <v>42</v>
      </c>
      <c r="C1418" s="22">
        <v>0</v>
      </c>
      <c r="D1418" s="22" t="s">
        <v>12</v>
      </c>
      <c r="E1418" s="22" t="s">
        <v>7</v>
      </c>
      <c r="F1418" s="22" t="s">
        <v>2</v>
      </c>
      <c r="G1418" s="22">
        <v>4</v>
      </c>
      <c r="H1418" s="22" t="s">
        <v>9</v>
      </c>
      <c r="I1418" s="22">
        <v>2</v>
      </c>
      <c r="J1418" s="22">
        <v>2</v>
      </c>
      <c r="K1418" s="22">
        <v>3</v>
      </c>
      <c r="L1418" s="22" t="s">
        <v>4</v>
      </c>
      <c r="M1418" s="22">
        <v>4332</v>
      </c>
      <c r="N1418" s="22" t="s">
        <v>11</v>
      </c>
      <c r="O1418" s="22">
        <v>20</v>
      </c>
      <c r="P1418" s="22">
        <v>3</v>
      </c>
      <c r="Q1418" s="22">
        <v>20</v>
      </c>
      <c r="R1418" s="22">
        <f t="shared" si="26"/>
        <v>0</v>
      </c>
      <c r="S1418" s="22">
        <v>9</v>
      </c>
      <c r="T1418" s="22">
        <v>3</v>
      </c>
      <c r="U1418" s="22">
        <v>7</v>
      </c>
      <c r="V1418" s="22">
        <v>23</v>
      </c>
    </row>
    <row r="1419" spans="2:22" x14ac:dyDescent="0.25">
      <c r="B1419" s="22">
        <v>31</v>
      </c>
      <c r="C1419" s="22">
        <v>0</v>
      </c>
      <c r="D1419" s="22" t="s">
        <v>12</v>
      </c>
      <c r="E1419" s="22" t="s">
        <v>7</v>
      </c>
      <c r="F1419" s="22" t="s">
        <v>8</v>
      </c>
      <c r="G1419" s="22">
        <v>3</v>
      </c>
      <c r="H1419" s="22" t="s">
        <v>3</v>
      </c>
      <c r="I1419" s="22">
        <v>3</v>
      </c>
      <c r="J1419" s="22">
        <v>3</v>
      </c>
      <c r="K1419" s="22">
        <v>3</v>
      </c>
      <c r="L1419" s="22" t="s">
        <v>10</v>
      </c>
      <c r="M1419" s="22">
        <v>11031</v>
      </c>
      <c r="N1419" s="22" t="s">
        <v>11</v>
      </c>
      <c r="O1419" s="22">
        <v>13</v>
      </c>
      <c r="P1419" s="22">
        <v>4</v>
      </c>
      <c r="Q1419" s="22">
        <v>11</v>
      </c>
      <c r="R1419" s="22">
        <f t="shared" si="26"/>
        <v>2</v>
      </c>
      <c r="S1419" s="22">
        <v>7</v>
      </c>
      <c r="T1419" s="22">
        <v>4</v>
      </c>
      <c r="U1419" s="22">
        <v>8</v>
      </c>
      <c r="V1419" s="22">
        <v>10</v>
      </c>
    </row>
    <row r="1420" spans="2:22" x14ac:dyDescent="0.25">
      <c r="B1420" s="22">
        <v>54</v>
      </c>
      <c r="C1420" s="22">
        <v>0</v>
      </c>
      <c r="D1420" s="22" t="s">
        <v>0</v>
      </c>
      <c r="E1420" s="22" t="s">
        <v>7</v>
      </c>
      <c r="F1420" s="22" t="s">
        <v>8</v>
      </c>
      <c r="G1420" s="22">
        <v>3</v>
      </c>
      <c r="H1420" s="22" t="s">
        <v>3</v>
      </c>
      <c r="I1420" s="22">
        <v>3</v>
      </c>
      <c r="J1420" s="22">
        <v>2</v>
      </c>
      <c r="K1420" s="22">
        <v>1</v>
      </c>
      <c r="L1420" s="22" t="s">
        <v>4</v>
      </c>
      <c r="M1420" s="22">
        <v>4440</v>
      </c>
      <c r="N1420" s="22" t="s">
        <v>5</v>
      </c>
      <c r="O1420" s="22">
        <v>9</v>
      </c>
      <c r="P1420" s="22">
        <v>3</v>
      </c>
      <c r="Q1420" s="22">
        <v>5</v>
      </c>
      <c r="R1420" s="22">
        <f t="shared" si="26"/>
        <v>4</v>
      </c>
      <c r="S1420" s="22">
        <v>2</v>
      </c>
      <c r="T1420" s="22">
        <v>1</v>
      </c>
      <c r="U1420" s="22">
        <v>4</v>
      </c>
      <c r="V1420" s="22">
        <v>10</v>
      </c>
    </row>
    <row r="1421" spans="2:22" x14ac:dyDescent="0.25">
      <c r="B1421" s="22">
        <v>24</v>
      </c>
      <c r="C1421" s="22">
        <v>0</v>
      </c>
      <c r="D1421" s="22" t="s">
        <v>0</v>
      </c>
      <c r="E1421" s="22" t="s">
        <v>7</v>
      </c>
      <c r="F1421" s="22" t="s">
        <v>2</v>
      </c>
      <c r="G1421" s="22">
        <v>2</v>
      </c>
      <c r="H1421" s="22" t="s">
        <v>9</v>
      </c>
      <c r="I1421" s="22">
        <v>2</v>
      </c>
      <c r="J1421" s="22">
        <v>2</v>
      </c>
      <c r="K1421" s="22">
        <v>3</v>
      </c>
      <c r="L1421" s="22" t="s">
        <v>4</v>
      </c>
      <c r="M1421" s="22">
        <v>4617</v>
      </c>
      <c r="N1421" s="22" t="s">
        <v>11</v>
      </c>
      <c r="O1421" s="22">
        <v>4</v>
      </c>
      <c r="P1421" s="22">
        <v>2</v>
      </c>
      <c r="Q1421" s="22">
        <v>4</v>
      </c>
      <c r="R1421" s="22">
        <f t="shared" si="26"/>
        <v>0</v>
      </c>
      <c r="S1421" s="22">
        <v>3</v>
      </c>
      <c r="T1421" s="22">
        <v>1</v>
      </c>
      <c r="U1421" s="22">
        <v>2</v>
      </c>
      <c r="V1421" s="22">
        <v>1</v>
      </c>
    </row>
    <row r="1422" spans="2:22" x14ac:dyDescent="0.25">
      <c r="B1422" s="22">
        <v>23</v>
      </c>
      <c r="C1422" s="22">
        <v>0</v>
      </c>
      <c r="D1422" s="22" t="s">
        <v>0</v>
      </c>
      <c r="E1422" s="22" t="s">
        <v>7</v>
      </c>
      <c r="F1422" s="22" t="s">
        <v>20</v>
      </c>
      <c r="G1422" s="22">
        <v>4</v>
      </c>
      <c r="H1422" s="22" t="s">
        <v>9</v>
      </c>
      <c r="I1422" s="22">
        <v>3</v>
      </c>
      <c r="J1422" s="22">
        <v>1</v>
      </c>
      <c r="K1422" s="22">
        <v>4</v>
      </c>
      <c r="L1422" s="22" t="s">
        <v>4</v>
      </c>
      <c r="M1422" s="22">
        <v>2647</v>
      </c>
      <c r="N1422" s="22" t="s">
        <v>11</v>
      </c>
      <c r="O1422" s="22">
        <v>5</v>
      </c>
      <c r="P1422" s="22">
        <v>4</v>
      </c>
      <c r="Q1422" s="22">
        <v>5</v>
      </c>
      <c r="R1422" s="22">
        <f t="shared" si="26"/>
        <v>0</v>
      </c>
      <c r="S1422" s="22">
        <v>2</v>
      </c>
      <c r="T1422" s="22">
        <v>1</v>
      </c>
      <c r="U1422" s="22">
        <v>4</v>
      </c>
      <c r="V1422" s="22">
        <v>12</v>
      </c>
    </row>
    <row r="1423" spans="2:22" x14ac:dyDescent="0.25">
      <c r="B1423" s="22">
        <v>40</v>
      </c>
      <c r="C1423" s="22">
        <v>0</v>
      </c>
      <c r="D1423" s="22" t="s">
        <v>6</v>
      </c>
      <c r="E1423" s="22" t="s">
        <v>7</v>
      </c>
      <c r="F1423" s="22" t="s">
        <v>17</v>
      </c>
      <c r="G1423" s="22">
        <v>4</v>
      </c>
      <c r="H1423" s="22" t="s">
        <v>3</v>
      </c>
      <c r="I1423" s="22">
        <v>3</v>
      </c>
      <c r="J1423" s="22">
        <v>2</v>
      </c>
      <c r="K1423" s="22">
        <v>3</v>
      </c>
      <c r="L1423" s="22" t="s">
        <v>10</v>
      </c>
      <c r="M1423" s="22">
        <v>6323</v>
      </c>
      <c r="N1423" s="22" t="s">
        <v>11</v>
      </c>
      <c r="O1423" s="22">
        <v>10</v>
      </c>
      <c r="P1423" s="22">
        <v>4</v>
      </c>
      <c r="Q1423" s="22">
        <v>10</v>
      </c>
      <c r="R1423" s="22">
        <f t="shared" ref="R1423:R1483" si="27">O1423-Q1423</f>
        <v>0</v>
      </c>
      <c r="S1423" s="22">
        <v>9</v>
      </c>
      <c r="T1423" s="22">
        <v>9</v>
      </c>
      <c r="U1423" s="22">
        <v>4</v>
      </c>
      <c r="V1423" s="22">
        <v>11</v>
      </c>
    </row>
    <row r="1424" spans="2:22" x14ac:dyDescent="0.25">
      <c r="B1424" s="22">
        <v>40</v>
      </c>
      <c r="C1424" s="22">
        <v>0</v>
      </c>
      <c r="D1424" s="22" t="s">
        <v>0</v>
      </c>
      <c r="E1424" s="22" t="s">
        <v>1</v>
      </c>
      <c r="F1424" s="22" t="s">
        <v>14</v>
      </c>
      <c r="G1424" s="22">
        <v>2</v>
      </c>
      <c r="H1424" s="22" t="s">
        <v>3</v>
      </c>
      <c r="I1424" s="22">
        <v>3</v>
      </c>
      <c r="J1424" s="22">
        <v>2</v>
      </c>
      <c r="K1424" s="22">
        <v>2</v>
      </c>
      <c r="L1424" s="22" t="s">
        <v>10</v>
      </c>
      <c r="M1424" s="22">
        <v>5677</v>
      </c>
      <c r="N1424" s="22" t="s">
        <v>11</v>
      </c>
      <c r="O1424" s="22">
        <v>15</v>
      </c>
      <c r="P1424" s="22">
        <v>3</v>
      </c>
      <c r="Q1424" s="22">
        <v>11</v>
      </c>
      <c r="R1424" s="22">
        <f t="shared" si="27"/>
        <v>4</v>
      </c>
      <c r="S1424" s="22">
        <v>8</v>
      </c>
      <c r="T1424" s="22">
        <v>5</v>
      </c>
      <c r="U1424" s="22">
        <v>10</v>
      </c>
      <c r="V1424" s="22">
        <v>2</v>
      </c>
    </row>
    <row r="1425" spans="2:22" x14ac:dyDescent="0.25">
      <c r="B1425" s="22">
        <v>25</v>
      </c>
      <c r="C1425" s="22">
        <v>0</v>
      </c>
      <c r="D1425" s="22" t="s">
        <v>0</v>
      </c>
      <c r="E1425" s="22" t="s">
        <v>13</v>
      </c>
      <c r="F1425" s="22" t="s">
        <v>13</v>
      </c>
      <c r="G1425" s="22">
        <v>3</v>
      </c>
      <c r="H1425" s="22" t="s">
        <v>3</v>
      </c>
      <c r="I1425" s="22">
        <v>3</v>
      </c>
      <c r="J1425" s="22">
        <v>1</v>
      </c>
      <c r="K1425" s="22">
        <v>2</v>
      </c>
      <c r="L1425" s="22" t="s">
        <v>10</v>
      </c>
      <c r="M1425" s="22">
        <v>2187</v>
      </c>
      <c r="N1425" s="22" t="s">
        <v>11</v>
      </c>
      <c r="O1425" s="22">
        <v>6</v>
      </c>
      <c r="P1425" s="22">
        <v>3</v>
      </c>
      <c r="Q1425" s="22">
        <v>2</v>
      </c>
      <c r="R1425" s="22">
        <f t="shared" si="27"/>
        <v>4</v>
      </c>
      <c r="S1425" s="22">
        <v>0</v>
      </c>
      <c r="T1425" s="22">
        <v>1</v>
      </c>
      <c r="U1425" s="22">
        <v>2</v>
      </c>
      <c r="V1425" s="22">
        <v>2</v>
      </c>
    </row>
    <row r="1426" spans="2:22" x14ac:dyDescent="0.25">
      <c r="B1426" s="22">
        <v>30</v>
      </c>
      <c r="C1426" s="22">
        <v>0</v>
      </c>
      <c r="D1426" s="22" t="s">
        <v>0</v>
      </c>
      <c r="E1426" s="22" t="s">
        <v>7</v>
      </c>
      <c r="F1426" s="22" t="s">
        <v>8</v>
      </c>
      <c r="G1426" s="22">
        <v>4</v>
      </c>
      <c r="H1426" s="22" t="s">
        <v>9</v>
      </c>
      <c r="I1426" s="22">
        <v>3</v>
      </c>
      <c r="J1426" s="22">
        <v>1</v>
      </c>
      <c r="K1426" s="22">
        <v>2</v>
      </c>
      <c r="L1426" s="22" t="s">
        <v>10</v>
      </c>
      <c r="M1426" s="22">
        <v>3748</v>
      </c>
      <c r="N1426" s="22" t="s">
        <v>11</v>
      </c>
      <c r="O1426" s="22">
        <v>12</v>
      </c>
      <c r="P1426" s="22">
        <v>2</v>
      </c>
      <c r="Q1426" s="22">
        <v>12</v>
      </c>
      <c r="R1426" s="22">
        <f t="shared" si="27"/>
        <v>0</v>
      </c>
      <c r="S1426" s="22">
        <v>8</v>
      </c>
      <c r="T1426" s="22">
        <v>1</v>
      </c>
      <c r="U1426" s="22">
        <v>7</v>
      </c>
      <c r="V1426" s="22">
        <v>1</v>
      </c>
    </row>
    <row r="1427" spans="2:22" x14ac:dyDescent="0.25">
      <c r="B1427" s="22">
        <v>25</v>
      </c>
      <c r="C1427" s="22">
        <v>0</v>
      </c>
      <c r="D1427" s="22" t="s">
        <v>0</v>
      </c>
      <c r="E1427" s="22" t="s">
        <v>7</v>
      </c>
      <c r="F1427" s="22" t="s">
        <v>20</v>
      </c>
      <c r="G1427" s="22">
        <v>4</v>
      </c>
      <c r="H1427" s="22" t="s">
        <v>9</v>
      </c>
      <c r="I1427" s="22">
        <v>3</v>
      </c>
      <c r="J1427" s="22">
        <v>1</v>
      </c>
      <c r="K1427" s="22">
        <v>3</v>
      </c>
      <c r="L1427" s="22" t="s">
        <v>15</v>
      </c>
      <c r="M1427" s="22">
        <v>3977</v>
      </c>
      <c r="N1427" s="22" t="s">
        <v>5</v>
      </c>
      <c r="O1427" s="22">
        <v>7</v>
      </c>
      <c r="P1427" s="22">
        <v>2</v>
      </c>
      <c r="Q1427" s="22">
        <v>2</v>
      </c>
      <c r="R1427" s="22">
        <f t="shared" si="27"/>
        <v>5</v>
      </c>
      <c r="S1427" s="22">
        <v>2</v>
      </c>
      <c r="T1427" s="22">
        <v>0</v>
      </c>
      <c r="U1427" s="22">
        <v>2</v>
      </c>
      <c r="V1427" s="22">
        <v>2</v>
      </c>
    </row>
    <row r="1428" spans="2:22" x14ac:dyDescent="0.25">
      <c r="B1428" s="22">
        <v>47</v>
      </c>
      <c r="C1428" s="22">
        <v>0</v>
      </c>
      <c r="D1428" s="22" t="s">
        <v>0</v>
      </c>
      <c r="E1428" s="22" t="s">
        <v>7</v>
      </c>
      <c r="F1428" s="22" t="s">
        <v>8</v>
      </c>
      <c r="G1428" s="22">
        <v>1</v>
      </c>
      <c r="H1428" s="22" t="s">
        <v>9</v>
      </c>
      <c r="I1428" s="22">
        <v>3</v>
      </c>
      <c r="J1428" s="22">
        <v>3</v>
      </c>
      <c r="K1428" s="22">
        <v>3</v>
      </c>
      <c r="L1428" s="22" t="s">
        <v>4</v>
      </c>
      <c r="M1428" s="22">
        <v>8633</v>
      </c>
      <c r="N1428" s="22" t="s">
        <v>11</v>
      </c>
      <c r="O1428" s="22">
        <v>25</v>
      </c>
      <c r="P1428" s="22">
        <v>3</v>
      </c>
      <c r="Q1428" s="22">
        <v>17</v>
      </c>
      <c r="R1428" s="22">
        <f t="shared" si="27"/>
        <v>8</v>
      </c>
      <c r="S1428" s="22">
        <v>14</v>
      </c>
      <c r="T1428" s="22">
        <v>12</v>
      </c>
      <c r="U1428" s="22">
        <v>11</v>
      </c>
      <c r="V1428" s="22">
        <v>25</v>
      </c>
    </row>
    <row r="1429" spans="2:22" x14ac:dyDescent="0.25">
      <c r="B1429" s="22">
        <v>33</v>
      </c>
      <c r="C1429" s="22">
        <v>0</v>
      </c>
      <c r="D1429" s="22" t="s">
        <v>12</v>
      </c>
      <c r="E1429" s="22" t="s">
        <v>7</v>
      </c>
      <c r="F1429" s="22" t="s">
        <v>8</v>
      </c>
      <c r="G1429" s="22">
        <v>2</v>
      </c>
      <c r="H1429" s="22" t="s">
        <v>9</v>
      </c>
      <c r="I1429" s="22">
        <v>2</v>
      </c>
      <c r="J1429" s="22">
        <v>1</v>
      </c>
      <c r="K1429" s="22">
        <v>3</v>
      </c>
      <c r="L1429" s="22" t="s">
        <v>15</v>
      </c>
      <c r="M1429" s="22">
        <v>2008</v>
      </c>
      <c r="N1429" s="22" t="s">
        <v>11</v>
      </c>
      <c r="O1429" s="22">
        <v>1</v>
      </c>
      <c r="P1429" s="22">
        <v>2</v>
      </c>
      <c r="Q1429" s="22">
        <v>1</v>
      </c>
      <c r="R1429" s="22">
        <f t="shared" si="27"/>
        <v>0</v>
      </c>
      <c r="S1429" s="22">
        <v>1</v>
      </c>
      <c r="T1429" s="22">
        <v>0</v>
      </c>
      <c r="U1429" s="22">
        <v>0</v>
      </c>
      <c r="V1429" s="22">
        <v>1</v>
      </c>
    </row>
    <row r="1430" spans="2:22" x14ac:dyDescent="0.25">
      <c r="B1430" s="22">
        <v>38</v>
      </c>
      <c r="C1430" s="22">
        <v>0</v>
      </c>
      <c r="D1430" s="22" t="s">
        <v>0</v>
      </c>
      <c r="E1430" s="22" t="s">
        <v>1</v>
      </c>
      <c r="F1430" s="22" t="s">
        <v>2</v>
      </c>
      <c r="G1430" s="22">
        <v>4</v>
      </c>
      <c r="H1430" s="22" t="s">
        <v>9</v>
      </c>
      <c r="I1430" s="22">
        <v>3</v>
      </c>
      <c r="J1430" s="22">
        <v>2</v>
      </c>
      <c r="K1430" s="22">
        <v>2</v>
      </c>
      <c r="L1430" s="22" t="s">
        <v>10</v>
      </c>
      <c r="M1430" s="22">
        <v>4440</v>
      </c>
      <c r="N1430" s="22" t="s">
        <v>11</v>
      </c>
      <c r="O1430" s="22">
        <v>16</v>
      </c>
      <c r="P1430" s="22">
        <v>3</v>
      </c>
      <c r="Q1430" s="22">
        <v>15</v>
      </c>
      <c r="R1430" s="22">
        <f t="shared" si="27"/>
        <v>1</v>
      </c>
      <c r="S1430" s="22">
        <v>13</v>
      </c>
      <c r="T1430" s="22">
        <v>5</v>
      </c>
      <c r="U1430" s="22">
        <v>8</v>
      </c>
      <c r="V1430" s="22">
        <v>1</v>
      </c>
    </row>
    <row r="1431" spans="2:22" x14ac:dyDescent="0.25">
      <c r="B1431" s="22">
        <v>31</v>
      </c>
      <c r="C1431" s="22">
        <v>0</v>
      </c>
      <c r="D1431" s="22" t="s">
        <v>0</v>
      </c>
      <c r="E1431" s="22" t="s">
        <v>1</v>
      </c>
      <c r="F1431" s="22" t="s">
        <v>2</v>
      </c>
      <c r="G1431" s="22">
        <v>1</v>
      </c>
      <c r="H1431" s="22" t="s">
        <v>9</v>
      </c>
      <c r="I1431" s="22">
        <v>3</v>
      </c>
      <c r="J1431" s="22">
        <v>1</v>
      </c>
      <c r="K1431" s="22">
        <v>3</v>
      </c>
      <c r="L1431" s="22" t="s">
        <v>10</v>
      </c>
      <c r="M1431" s="22">
        <v>3067</v>
      </c>
      <c r="N1431" s="22" t="s">
        <v>11</v>
      </c>
      <c r="O1431" s="22">
        <v>3</v>
      </c>
      <c r="P1431" s="22">
        <v>3</v>
      </c>
      <c r="Q1431" s="22">
        <v>2</v>
      </c>
      <c r="R1431" s="22">
        <f t="shared" si="27"/>
        <v>1</v>
      </c>
      <c r="S1431" s="22">
        <v>2</v>
      </c>
      <c r="T1431" s="22">
        <v>1</v>
      </c>
      <c r="U1431" s="22">
        <v>2</v>
      </c>
      <c r="V1431" s="22">
        <v>2</v>
      </c>
    </row>
    <row r="1432" spans="2:22" x14ac:dyDescent="0.25">
      <c r="B1432" s="22">
        <v>38</v>
      </c>
      <c r="C1432" s="22">
        <v>0</v>
      </c>
      <c r="D1432" s="22" t="s">
        <v>6</v>
      </c>
      <c r="E1432" s="22" t="s">
        <v>7</v>
      </c>
      <c r="F1432" s="22" t="s">
        <v>2</v>
      </c>
      <c r="G1432" s="22">
        <v>1</v>
      </c>
      <c r="H1432" s="22" t="s">
        <v>9</v>
      </c>
      <c r="I1432" s="22">
        <v>2</v>
      </c>
      <c r="J1432" s="22">
        <v>2</v>
      </c>
      <c r="K1432" s="22">
        <v>3</v>
      </c>
      <c r="L1432" s="22" t="s">
        <v>10</v>
      </c>
      <c r="M1432" s="22">
        <v>5321</v>
      </c>
      <c r="N1432" s="22" t="s">
        <v>11</v>
      </c>
      <c r="O1432" s="22">
        <v>10</v>
      </c>
      <c r="P1432" s="22">
        <v>3</v>
      </c>
      <c r="Q1432" s="22">
        <v>8</v>
      </c>
      <c r="R1432" s="22">
        <f t="shared" si="27"/>
        <v>2</v>
      </c>
      <c r="S1432" s="22">
        <v>3</v>
      </c>
      <c r="T1432" s="22">
        <v>7</v>
      </c>
      <c r="U1432" s="22">
        <v>7</v>
      </c>
      <c r="V1432" s="22">
        <v>6</v>
      </c>
    </row>
    <row r="1433" spans="2:22" x14ac:dyDescent="0.25">
      <c r="B1433" s="22">
        <v>42</v>
      </c>
      <c r="C1433" s="22">
        <v>0</v>
      </c>
      <c r="D1433" s="22" t="s">
        <v>0</v>
      </c>
      <c r="E1433" s="22" t="s">
        <v>7</v>
      </c>
      <c r="F1433" s="22" t="s">
        <v>2</v>
      </c>
      <c r="G1433" s="22">
        <v>4</v>
      </c>
      <c r="H1433" s="22" t="s">
        <v>9</v>
      </c>
      <c r="I1433" s="22">
        <v>3</v>
      </c>
      <c r="J1433" s="22">
        <v>2</v>
      </c>
      <c r="K1433" s="22">
        <v>1</v>
      </c>
      <c r="L1433" s="22" t="s">
        <v>15</v>
      </c>
      <c r="M1433" s="22">
        <v>5410</v>
      </c>
      <c r="N1433" s="22" t="s">
        <v>5</v>
      </c>
      <c r="O1433" s="22">
        <v>9</v>
      </c>
      <c r="P1433" s="22">
        <v>2</v>
      </c>
      <c r="Q1433" s="22">
        <v>4</v>
      </c>
      <c r="R1433" s="22">
        <f t="shared" si="27"/>
        <v>5</v>
      </c>
      <c r="S1433" s="22">
        <v>3</v>
      </c>
      <c r="T1433" s="22">
        <v>1</v>
      </c>
      <c r="U1433" s="22">
        <v>2</v>
      </c>
      <c r="V1433" s="22">
        <v>18</v>
      </c>
    </row>
    <row r="1434" spans="2:22" x14ac:dyDescent="0.25">
      <c r="B1434" s="22">
        <v>41</v>
      </c>
      <c r="C1434" s="22">
        <v>0</v>
      </c>
      <c r="D1434" s="22" t="s">
        <v>0</v>
      </c>
      <c r="E1434" s="22" t="s">
        <v>7</v>
      </c>
      <c r="F1434" s="22" t="s">
        <v>2</v>
      </c>
      <c r="G1434" s="22">
        <v>4</v>
      </c>
      <c r="H1434" s="22" t="s">
        <v>9</v>
      </c>
      <c r="I1434" s="22">
        <v>3</v>
      </c>
      <c r="J1434" s="22">
        <v>1</v>
      </c>
      <c r="K1434" s="22">
        <v>4</v>
      </c>
      <c r="L1434" s="22" t="s">
        <v>10</v>
      </c>
      <c r="M1434" s="22">
        <v>2782</v>
      </c>
      <c r="N1434" s="22" t="s">
        <v>11</v>
      </c>
      <c r="O1434" s="22">
        <v>12</v>
      </c>
      <c r="P1434" s="22">
        <v>3</v>
      </c>
      <c r="Q1434" s="22">
        <v>5</v>
      </c>
      <c r="R1434" s="22">
        <f t="shared" si="27"/>
        <v>7</v>
      </c>
      <c r="S1434" s="22">
        <v>3</v>
      </c>
      <c r="T1434" s="22">
        <v>1</v>
      </c>
      <c r="U1434" s="22">
        <v>0</v>
      </c>
      <c r="V1434" s="22">
        <v>1</v>
      </c>
    </row>
    <row r="1435" spans="2:22" x14ac:dyDescent="0.25">
      <c r="B1435" s="22">
        <v>47</v>
      </c>
      <c r="C1435" s="22">
        <v>0</v>
      </c>
      <c r="D1435" s="22" t="s">
        <v>12</v>
      </c>
      <c r="E1435" s="22" t="s">
        <v>7</v>
      </c>
      <c r="F1435" s="22" t="s">
        <v>8</v>
      </c>
      <c r="G1435" s="22">
        <v>3</v>
      </c>
      <c r="H1435" s="22" t="s">
        <v>3</v>
      </c>
      <c r="I1435" s="22">
        <v>3</v>
      </c>
      <c r="J1435" s="22">
        <v>3</v>
      </c>
      <c r="K1435" s="22">
        <v>2</v>
      </c>
      <c r="L1435" s="22" t="s">
        <v>10</v>
      </c>
      <c r="M1435" s="22">
        <v>11957</v>
      </c>
      <c r="N1435" s="22" t="s">
        <v>11</v>
      </c>
      <c r="O1435" s="22">
        <v>14</v>
      </c>
      <c r="P1435" s="22">
        <v>1</v>
      </c>
      <c r="Q1435" s="22">
        <v>13</v>
      </c>
      <c r="R1435" s="22">
        <f t="shared" si="27"/>
        <v>1</v>
      </c>
      <c r="S1435" s="22">
        <v>8</v>
      </c>
      <c r="T1435" s="22">
        <v>5</v>
      </c>
      <c r="U1435" s="22">
        <v>12</v>
      </c>
      <c r="V1435" s="22">
        <v>1</v>
      </c>
    </row>
    <row r="1436" spans="2:22" x14ac:dyDescent="0.25">
      <c r="B1436" s="22">
        <v>35</v>
      </c>
      <c r="C1436" s="22">
        <v>0</v>
      </c>
      <c r="D1436" s="22" t="s">
        <v>0</v>
      </c>
      <c r="E1436" s="22" t="s">
        <v>7</v>
      </c>
      <c r="F1436" s="22" t="s">
        <v>8</v>
      </c>
      <c r="G1436" s="22">
        <v>4</v>
      </c>
      <c r="H1436" s="22" t="s">
        <v>9</v>
      </c>
      <c r="I1436" s="22">
        <v>3</v>
      </c>
      <c r="J1436" s="22">
        <v>1</v>
      </c>
      <c r="K1436" s="22">
        <v>3</v>
      </c>
      <c r="L1436" s="22" t="s">
        <v>10</v>
      </c>
      <c r="M1436" s="22">
        <v>2660</v>
      </c>
      <c r="N1436" s="22" t="s">
        <v>5</v>
      </c>
      <c r="O1436" s="22">
        <v>5</v>
      </c>
      <c r="P1436" s="22">
        <v>3</v>
      </c>
      <c r="Q1436" s="22">
        <v>2</v>
      </c>
      <c r="R1436" s="22">
        <f t="shared" si="27"/>
        <v>3</v>
      </c>
      <c r="S1436" s="22">
        <v>2</v>
      </c>
      <c r="T1436" s="22">
        <v>2</v>
      </c>
      <c r="U1436" s="22">
        <v>2</v>
      </c>
      <c r="V1436" s="22">
        <v>11</v>
      </c>
    </row>
    <row r="1437" spans="2:22" x14ac:dyDescent="0.25">
      <c r="B1437" s="22">
        <v>22</v>
      </c>
      <c r="C1437" s="22">
        <v>0</v>
      </c>
      <c r="D1437" s="22" t="s">
        <v>0</v>
      </c>
      <c r="E1437" s="22" t="s">
        <v>7</v>
      </c>
      <c r="F1437" s="22" t="s">
        <v>2</v>
      </c>
      <c r="G1437" s="22">
        <v>4</v>
      </c>
      <c r="H1437" s="22" t="s">
        <v>9</v>
      </c>
      <c r="I1437" s="22">
        <v>3</v>
      </c>
      <c r="J1437" s="22">
        <v>1</v>
      </c>
      <c r="K1437" s="22">
        <v>3</v>
      </c>
      <c r="L1437" s="22" t="s">
        <v>4</v>
      </c>
      <c r="M1437" s="22">
        <v>3375</v>
      </c>
      <c r="N1437" s="22" t="s">
        <v>11</v>
      </c>
      <c r="O1437" s="22">
        <v>4</v>
      </c>
      <c r="P1437" s="22">
        <v>4</v>
      </c>
      <c r="Q1437" s="22">
        <v>3</v>
      </c>
      <c r="R1437" s="22">
        <f t="shared" si="27"/>
        <v>1</v>
      </c>
      <c r="S1437" s="22">
        <v>2</v>
      </c>
      <c r="T1437" s="22">
        <v>1</v>
      </c>
      <c r="U1437" s="22">
        <v>2</v>
      </c>
      <c r="V1437" s="22">
        <v>1</v>
      </c>
    </row>
    <row r="1438" spans="2:22" x14ac:dyDescent="0.25">
      <c r="B1438" s="22">
        <v>35</v>
      </c>
      <c r="C1438" s="22">
        <v>0</v>
      </c>
      <c r="D1438" s="22" t="s">
        <v>0</v>
      </c>
      <c r="E1438" s="22" t="s">
        <v>7</v>
      </c>
      <c r="F1438" s="22" t="s">
        <v>8</v>
      </c>
      <c r="G1438" s="22">
        <v>2</v>
      </c>
      <c r="H1438" s="22" t="s">
        <v>9</v>
      </c>
      <c r="I1438" s="22">
        <v>3</v>
      </c>
      <c r="J1438" s="22">
        <v>2</v>
      </c>
      <c r="K1438" s="22">
        <v>3</v>
      </c>
      <c r="L1438" s="22" t="s">
        <v>4</v>
      </c>
      <c r="M1438" s="22">
        <v>5098</v>
      </c>
      <c r="N1438" s="22" t="s">
        <v>11</v>
      </c>
      <c r="O1438" s="22">
        <v>10</v>
      </c>
      <c r="P1438" s="22">
        <v>3</v>
      </c>
      <c r="Q1438" s="22">
        <v>10</v>
      </c>
      <c r="R1438" s="22">
        <f t="shared" si="27"/>
        <v>0</v>
      </c>
      <c r="S1438" s="22">
        <v>7</v>
      </c>
      <c r="T1438" s="22">
        <v>0</v>
      </c>
      <c r="U1438" s="22">
        <v>8</v>
      </c>
      <c r="V1438" s="22">
        <v>9</v>
      </c>
    </row>
    <row r="1439" spans="2:22" x14ac:dyDescent="0.25">
      <c r="B1439" s="22">
        <v>33</v>
      </c>
      <c r="C1439" s="22">
        <v>0</v>
      </c>
      <c r="D1439" s="22" t="s">
        <v>0</v>
      </c>
      <c r="E1439" s="22" t="s">
        <v>7</v>
      </c>
      <c r="F1439" s="22" t="s">
        <v>8</v>
      </c>
      <c r="G1439" s="22">
        <v>2</v>
      </c>
      <c r="H1439" s="22" t="s">
        <v>3</v>
      </c>
      <c r="I1439" s="22">
        <v>3</v>
      </c>
      <c r="J1439" s="22">
        <v>2</v>
      </c>
      <c r="K1439" s="22">
        <v>4</v>
      </c>
      <c r="L1439" s="22" t="s">
        <v>10</v>
      </c>
      <c r="M1439" s="22">
        <v>4878</v>
      </c>
      <c r="N1439" s="22" t="s">
        <v>5</v>
      </c>
      <c r="O1439" s="22">
        <v>10</v>
      </c>
      <c r="P1439" s="22">
        <v>3</v>
      </c>
      <c r="Q1439" s="22">
        <v>9</v>
      </c>
      <c r="R1439" s="22">
        <f t="shared" si="27"/>
        <v>1</v>
      </c>
      <c r="S1439" s="22">
        <v>7</v>
      </c>
      <c r="T1439" s="22">
        <v>8</v>
      </c>
      <c r="U1439" s="22">
        <v>1</v>
      </c>
      <c r="V1439" s="22">
        <v>15</v>
      </c>
    </row>
    <row r="1440" spans="2:22" x14ac:dyDescent="0.25">
      <c r="B1440" s="22">
        <v>32</v>
      </c>
      <c r="C1440" s="22">
        <v>0</v>
      </c>
      <c r="D1440" s="22" t="s">
        <v>0</v>
      </c>
      <c r="E1440" s="22" t="s">
        <v>7</v>
      </c>
      <c r="F1440" s="22" t="s">
        <v>2</v>
      </c>
      <c r="G1440" s="22">
        <v>3</v>
      </c>
      <c r="H1440" s="22" t="s">
        <v>3</v>
      </c>
      <c r="I1440" s="22">
        <v>2</v>
      </c>
      <c r="J1440" s="22">
        <v>1</v>
      </c>
      <c r="K1440" s="22">
        <v>2</v>
      </c>
      <c r="L1440" s="22" t="s">
        <v>4</v>
      </c>
      <c r="M1440" s="22">
        <v>2837</v>
      </c>
      <c r="N1440" s="22" t="s">
        <v>11</v>
      </c>
      <c r="O1440" s="22">
        <v>6</v>
      </c>
      <c r="P1440" s="22">
        <v>3</v>
      </c>
      <c r="Q1440" s="22">
        <v>6</v>
      </c>
      <c r="R1440" s="22">
        <f t="shared" si="27"/>
        <v>0</v>
      </c>
      <c r="S1440" s="22">
        <v>2</v>
      </c>
      <c r="T1440" s="22">
        <v>4</v>
      </c>
      <c r="U1440" s="22">
        <v>1</v>
      </c>
      <c r="V1440" s="22">
        <v>29</v>
      </c>
    </row>
    <row r="1441" spans="2:22" x14ac:dyDescent="0.25">
      <c r="B1441" s="22">
        <v>40</v>
      </c>
      <c r="C1441" s="22">
        <v>0</v>
      </c>
      <c r="D1441" s="22" t="s">
        <v>0</v>
      </c>
      <c r="E1441" s="22" t="s">
        <v>7</v>
      </c>
      <c r="F1441" s="22" t="s">
        <v>2</v>
      </c>
      <c r="G1441" s="22">
        <v>1</v>
      </c>
      <c r="H1441" s="22" t="s">
        <v>9</v>
      </c>
      <c r="I1441" s="22">
        <v>3</v>
      </c>
      <c r="J1441" s="22">
        <v>1</v>
      </c>
      <c r="K1441" s="22">
        <v>4</v>
      </c>
      <c r="L1441" s="22" t="s">
        <v>10</v>
      </c>
      <c r="M1441" s="22">
        <v>2406</v>
      </c>
      <c r="N1441" s="22" t="s">
        <v>11</v>
      </c>
      <c r="O1441" s="22">
        <v>8</v>
      </c>
      <c r="P1441" s="22">
        <v>2</v>
      </c>
      <c r="Q1441" s="22">
        <v>1</v>
      </c>
      <c r="R1441" s="22">
        <f t="shared" si="27"/>
        <v>7</v>
      </c>
      <c r="S1441" s="22">
        <v>0</v>
      </c>
      <c r="T1441" s="22">
        <v>0</v>
      </c>
      <c r="U1441" s="22">
        <v>0</v>
      </c>
      <c r="V1441" s="22">
        <v>1</v>
      </c>
    </row>
    <row r="1442" spans="2:22" x14ac:dyDescent="0.25">
      <c r="B1442" s="22">
        <v>32</v>
      </c>
      <c r="C1442" s="22">
        <v>0</v>
      </c>
      <c r="D1442" s="22" t="s">
        <v>0</v>
      </c>
      <c r="E1442" s="22" t="s">
        <v>1</v>
      </c>
      <c r="F1442" s="22" t="s">
        <v>8</v>
      </c>
      <c r="G1442" s="22">
        <v>2</v>
      </c>
      <c r="H1442" s="22" t="s">
        <v>9</v>
      </c>
      <c r="I1442" s="22">
        <v>2</v>
      </c>
      <c r="J1442" s="22">
        <v>1</v>
      </c>
      <c r="K1442" s="22">
        <v>2</v>
      </c>
      <c r="L1442" s="22" t="s">
        <v>10</v>
      </c>
      <c r="M1442" s="22">
        <v>2269</v>
      </c>
      <c r="N1442" s="22" t="s">
        <v>11</v>
      </c>
      <c r="O1442" s="22">
        <v>3</v>
      </c>
      <c r="P1442" s="22">
        <v>3</v>
      </c>
      <c r="Q1442" s="22">
        <v>2</v>
      </c>
      <c r="R1442" s="22">
        <f t="shared" si="27"/>
        <v>1</v>
      </c>
      <c r="S1442" s="22">
        <v>2</v>
      </c>
      <c r="T1442" s="22">
        <v>2</v>
      </c>
      <c r="U1442" s="22">
        <v>2</v>
      </c>
      <c r="V1442" s="22">
        <v>1</v>
      </c>
    </row>
    <row r="1443" spans="2:22" x14ac:dyDescent="0.25">
      <c r="B1443" s="22">
        <v>39</v>
      </c>
      <c r="C1443" s="22">
        <v>0</v>
      </c>
      <c r="D1443" s="22" t="s">
        <v>0</v>
      </c>
      <c r="E1443" s="22" t="s">
        <v>7</v>
      </c>
      <c r="F1443" s="22" t="s">
        <v>2</v>
      </c>
      <c r="G1443" s="22">
        <v>1</v>
      </c>
      <c r="H1443" s="22" t="s">
        <v>9</v>
      </c>
      <c r="I1443" s="22">
        <v>3</v>
      </c>
      <c r="J1443" s="22">
        <v>2</v>
      </c>
      <c r="K1443" s="22">
        <v>4</v>
      </c>
      <c r="L1443" s="22" t="s">
        <v>4</v>
      </c>
      <c r="M1443" s="22">
        <v>4108</v>
      </c>
      <c r="N1443" s="22" t="s">
        <v>11</v>
      </c>
      <c r="O1443" s="22">
        <v>18</v>
      </c>
      <c r="P1443" s="22">
        <v>3</v>
      </c>
      <c r="Q1443" s="22">
        <v>7</v>
      </c>
      <c r="R1443" s="22">
        <f t="shared" si="27"/>
        <v>11</v>
      </c>
      <c r="S1443" s="22">
        <v>7</v>
      </c>
      <c r="T1443" s="22">
        <v>1</v>
      </c>
      <c r="U1443" s="22">
        <v>7</v>
      </c>
      <c r="V1443" s="22">
        <v>24</v>
      </c>
    </row>
    <row r="1444" spans="2:22" x14ac:dyDescent="0.25">
      <c r="B1444" s="22">
        <v>38</v>
      </c>
      <c r="C1444" s="22">
        <v>0</v>
      </c>
      <c r="D1444" s="22" t="s">
        <v>0</v>
      </c>
      <c r="E1444" s="22" t="s">
        <v>7</v>
      </c>
      <c r="F1444" s="22" t="s">
        <v>8</v>
      </c>
      <c r="G1444" s="22">
        <v>2</v>
      </c>
      <c r="H1444" s="22" t="s">
        <v>3</v>
      </c>
      <c r="I1444" s="22">
        <v>1</v>
      </c>
      <c r="J1444" s="22">
        <v>3</v>
      </c>
      <c r="K1444" s="22">
        <v>3</v>
      </c>
      <c r="L1444" s="22" t="s">
        <v>10</v>
      </c>
      <c r="M1444" s="22">
        <v>13206</v>
      </c>
      <c r="N1444" s="22" t="s">
        <v>11</v>
      </c>
      <c r="O1444" s="22">
        <v>20</v>
      </c>
      <c r="P1444" s="22">
        <v>3</v>
      </c>
      <c r="Q1444" s="22">
        <v>18</v>
      </c>
      <c r="R1444" s="22">
        <f t="shared" si="27"/>
        <v>2</v>
      </c>
      <c r="S1444" s="22">
        <v>16</v>
      </c>
      <c r="T1444" s="22">
        <v>1</v>
      </c>
      <c r="U1444" s="22">
        <v>11</v>
      </c>
      <c r="V1444" s="22">
        <v>10</v>
      </c>
    </row>
    <row r="1445" spans="2:22" x14ac:dyDescent="0.25">
      <c r="B1445" s="22">
        <v>32</v>
      </c>
      <c r="C1445" s="22">
        <v>0</v>
      </c>
      <c r="D1445" s="22" t="s">
        <v>0</v>
      </c>
      <c r="E1445" s="22" t="s">
        <v>1</v>
      </c>
      <c r="F1445" s="22" t="s">
        <v>14</v>
      </c>
      <c r="G1445" s="22">
        <v>3</v>
      </c>
      <c r="H1445" s="22" t="s">
        <v>3</v>
      </c>
      <c r="I1445" s="22">
        <v>3</v>
      </c>
      <c r="J1445" s="22">
        <v>3</v>
      </c>
      <c r="K1445" s="22">
        <v>4</v>
      </c>
      <c r="L1445" s="22" t="s">
        <v>10</v>
      </c>
      <c r="M1445" s="22">
        <v>10422</v>
      </c>
      <c r="N1445" s="22" t="s">
        <v>11</v>
      </c>
      <c r="O1445" s="22">
        <v>14</v>
      </c>
      <c r="P1445" s="22">
        <v>3</v>
      </c>
      <c r="Q1445" s="22">
        <v>14</v>
      </c>
      <c r="R1445" s="22">
        <f t="shared" si="27"/>
        <v>0</v>
      </c>
      <c r="S1445" s="22">
        <v>10</v>
      </c>
      <c r="T1445" s="22">
        <v>5</v>
      </c>
      <c r="U1445" s="22">
        <v>7</v>
      </c>
      <c r="V1445" s="22">
        <v>1</v>
      </c>
    </row>
    <row r="1446" spans="2:22" x14ac:dyDescent="0.25">
      <c r="B1446" s="22">
        <v>37</v>
      </c>
      <c r="C1446" s="22">
        <v>0</v>
      </c>
      <c r="D1446" s="22" t="s">
        <v>0</v>
      </c>
      <c r="E1446" s="22" t="s">
        <v>7</v>
      </c>
      <c r="F1446" s="22" t="s">
        <v>2</v>
      </c>
      <c r="G1446" s="22">
        <v>3</v>
      </c>
      <c r="H1446" s="22" t="s">
        <v>3</v>
      </c>
      <c r="I1446" s="22">
        <v>4</v>
      </c>
      <c r="J1446" s="22">
        <v>3</v>
      </c>
      <c r="K1446" s="22">
        <v>4</v>
      </c>
      <c r="L1446" s="22" t="s">
        <v>10</v>
      </c>
      <c r="M1446" s="22">
        <v>13744</v>
      </c>
      <c r="N1446" s="22" t="s">
        <v>5</v>
      </c>
      <c r="O1446" s="22">
        <v>16</v>
      </c>
      <c r="P1446" s="22">
        <v>3</v>
      </c>
      <c r="Q1446" s="22">
        <v>16</v>
      </c>
      <c r="R1446" s="22">
        <f t="shared" si="27"/>
        <v>0</v>
      </c>
      <c r="S1446" s="22">
        <v>11</v>
      </c>
      <c r="T1446" s="22">
        <v>6</v>
      </c>
      <c r="U1446" s="22">
        <v>8</v>
      </c>
      <c r="V1446" s="22">
        <v>10</v>
      </c>
    </row>
    <row r="1447" spans="2:22" x14ac:dyDescent="0.25">
      <c r="B1447" s="22">
        <v>25</v>
      </c>
      <c r="C1447" s="22">
        <v>0</v>
      </c>
      <c r="D1447" s="22" t="s">
        <v>0</v>
      </c>
      <c r="E1447" s="22" t="s">
        <v>1</v>
      </c>
      <c r="F1447" s="22" t="s">
        <v>20</v>
      </c>
      <c r="G1447" s="22">
        <v>1</v>
      </c>
      <c r="H1447" s="22" t="s">
        <v>3</v>
      </c>
      <c r="I1447" s="22">
        <v>3</v>
      </c>
      <c r="J1447" s="22">
        <v>2</v>
      </c>
      <c r="K1447" s="22">
        <v>3</v>
      </c>
      <c r="L1447" s="22" t="s">
        <v>15</v>
      </c>
      <c r="M1447" s="22">
        <v>4907</v>
      </c>
      <c r="N1447" s="22" t="s">
        <v>5</v>
      </c>
      <c r="O1447" s="22">
        <v>6</v>
      </c>
      <c r="P1447" s="22">
        <v>2</v>
      </c>
      <c r="Q1447" s="22">
        <v>5</v>
      </c>
      <c r="R1447" s="22">
        <f t="shared" si="27"/>
        <v>1</v>
      </c>
      <c r="S1447" s="22">
        <v>3</v>
      </c>
      <c r="T1447" s="22">
        <v>0</v>
      </c>
      <c r="U1447" s="22">
        <v>4</v>
      </c>
      <c r="V1447" s="22">
        <v>8</v>
      </c>
    </row>
    <row r="1448" spans="2:22" x14ac:dyDescent="0.25">
      <c r="B1448" s="22">
        <v>52</v>
      </c>
      <c r="C1448" s="22">
        <v>0</v>
      </c>
      <c r="D1448" s="22" t="s">
        <v>12</v>
      </c>
      <c r="E1448" s="22" t="s">
        <v>1</v>
      </c>
      <c r="F1448" s="22" t="s">
        <v>2</v>
      </c>
      <c r="G1448" s="22">
        <v>1</v>
      </c>
      <c r="H1448" s="22" t="s">
        <v>9</v>
      </c>
      <c r="I1448" s="22">
        <v>3</v>
      </c>
      <c r="J1448" s="22">
        <v>1</v>
      </c>
      <c r="K1448" s="22">
        <v>4</v>
      </c>
      <c r="L1448" s="22" t="s">
        <v>15</v>
      </c>
      <c r="M1448" s="22">
        <v>3482</v>
      </c>
      <c r="N1448" s="22" t="s">
        <v>11</v>
      </c>
      <c r="O1448" s="22">
        <v>16</v>
      </c>
      <c r="P1448" s="22">
        <v>2</v>
      </c>
      <c r="Q1448" s="22">
        <v>9</v>
      </c>
      <c r="R1448" s="22">
        <f t="shared" si="27"/>
        <v>7</v>
      </c>
      <c r="S1448" s="22">
        <v>8</v>
      </c>
      <c r="T1448" s="22">
        <v>0</v>
      </c>
      <c r="U1448" s="22">
        <v>0</v>
      </c>
      <c r="V1448" s="22">
        <v>29</v>
      </c>
    </row>
    <row r="1449" spans="2:22" x14ac:dyDescent="0.25">
      <c r="B1449" s="22">
        <v>44</v>
      </c>
      <c r="C1449" s="22">
        <v>0</v>
      </c>
      <c r="D1449" s="22" t="s">
        <v>0</v>
      </c>
      <c r="E1449" s="22" t="s">
        <v>7</v>
      </c>
      <c r="F1449" s="22" t="s">
        <v>8</v>
      </c>
      <c r="G1449" s="22">
        <v>2</v>
      </c>
      <c r="H1449" s="22" t="s">
        <v>9</v>
      </c>
      <c r="I1449" s="22">
        <v>3</v>
      </c>
      <c r="J1449" s="22">
        <v>1</v>
      </c>
      <c r="K1449" s="22">
        <v>4</v>
      </c>
      <c r="L1449" s="22" t="s">
        <v>4</v>
      </c>
      <c r="M1449" s="22">
        <v>2436</v>
      </c>
      <c r="N1449" s="22" t="s">
        <v>5</v>
      </c>
      <c r="O1449" s="22">
        <v>6</v>
      </c>
      <c r="P1449" s="22">
        <v>3</v>
      </c>
      <c r="Q1449" s="22">
        <v>4</v>
      </c>
      <c r="R1449" s="22">
        <f t="shared" si="27"/>
        <v>2</v>
      </c>
      <c r="S1449" s="22">
        <v>3</v>
      </c>
      <c r="T1449" s="22">
        <v>1</v>
      </c>
      <c r="U1449" s="22">
        <v>2</v>
      </c>
      <c r="V1449" s="22">
        <v>1</v>
      </c>
    </row>
    <row r="1450" spans="2:22" x14ac:dyDescent="0.25">
      <c r="B1450" s="22">
        <v>21</v>
      </c>
      <c r="C1450" s="22">
        <v>0</v>
      </c>
      <c r="D1450" s="22" t="s">
        <v>0</v>
      </c>
      <c r="E1450" s="22" t="s">
        <v>1</v>
      </c>
      <c r="F1450" s="22" t="s">
        <v>8</v>
      </c>
      <c r="G1450" s="22">
        <v>3</v>
      </c>
      <c r="H1450" s="22" t="s">
        <v>9</v>
      </c>
      <c r="I1450" s="22">
        <v>3</v>
      </c>
      <c r="J1450" s="22">
        <v>1</v>
      </c>
      <c r="K1450" s="22">
        <v>1</v>
      </c>
      <c r="L1450" s="22" t="s">
        <v>4</v>
      </c>
      <c r="M1450" s="22">
        <v>2380</v>
      </c>
      <c r="N1450" s="22" t="s">
        <v>5</v>
      </c>
      <c r="O1450" s="22">
        <v>2</v>
      </c>
      <c r="P1450" s="22">
        <v>3</v>
      </c>
      <c r="Q1450" s="22">
        <v>2</v>
      </c>
      <c r="R1450" s="22">
        <f t="shared" si="27"/>
        <v>0</v>
      </c>
      <c r="S1450" s="22">
        <v>2</v>
      </c>
      <c r="T1450" s="22">
        <v>1</v>
      </c>
      <c r="U1450" s="22">
        <v>2</v>
      </c>
      <c r="V1450" s="22">
        <v>5</v>
      </c>
    </row>
    <row r="1451" spans="2:22" x14ac:dyDescent="0.25">
      <c r="B1451" s="22">
        <v>39</v>
      </c>
      <c r="C1451" s="22">
        <v>0</v>
      </c>
      <c r="D1451" s="22" t="s">
        <v>12</v>
      </c>
      <c r="E1451" s="22" t="s">
        <v>7</v>
      </c>
      <c r="F1451" s="22" t="s">
        <v>2</v>
      </c>
      <c r="G1451" s="22">
        <v>4</v>
      </c>
      <c r="H1451" s="22" t="s">
        <v>9</v>
      </c>
      <c r="I1451" s="22">
        <v>3</v>
      </c>
      <c r="J1451" s="22">
        <v>5</v>
      </c>
      <c r="K1451" s="22">
        <v>4</v>
      </c>
      <c r="L1451" s="22" t="s">
        <v>4</v>
      </c>
      <c r="M1451" s="22">
        <v>19431</v>
      </c>
      <c r="N1451" s="22" t="s">
        <v>11</v>
      </c>
      <c r="O1451" s="22">
        <v>21</v>
      </c>
      <c r="P1451" s="22">
        <v>2</v>
      </c>
      <c r="Q1451" s="22">
        <v>6</v>
      </c>
      <c r="R1451" s="22">
        <f t="shared" si="27"/>
        <v>15</v>
      </c>
      <c r="S1451" s="22">
        <v>0</v>
      </c>
      <c r="T1451" s="22">
        <v>1</v>
      </c>
      <c r="U1451" s="22">
        <v>3</v>
      </c>
      <c r="V1451" s="22">
        <v>9</v>
      </c>
    </row>
    <row r="1452" spans="2:22" x14ac:dyDescent="0.25">
      <c r="B1452" s="22">
        <v>23</v>
      </c>
      <c r="C1452" s="22">
        <v>1</v>
      </c>
      <c r="D1452" s="22" t="s">
        <v>6</v>
      </c>
      <c r="E1452" s="22" t="s">
        <v>1</v>
      </c>
      <c r="F1452" s="22" t="s">
        <v>14</v>
      </c>
      <c r="G1452" s="22">
        <v>4</v>
      </c>
      <c r="H1452" s="22" t="s">
        <v>9</v>
      </c>
      <c r="I1452" s="22">
        <v>3</v>
      </c>
      <c r="J1452" s="22">
        <v>1</v>
      </c>
      <c r="K1452" s="22">
        <v>1</v>
      </c>
      <c r="L1452" s="22" t="s">
        <v>10</v>
      </c>
      <c r="M1452" s="22">
        <v>1790</v>
      </c>
      <c r="N1452" s="22" t="s">
        <v>11</v>
      </c>
      <c r="O1452" s="22">
        <v>1</v>
      </c>
      <c r="P1452" s="22">
        <v>2</v>
      </c>
      <c r="Q1452" s="22">
        <v>1</v>
      </c>
      <c r="R1452" s="22">
        <f t="shared" si="27"/>
        <v>0</v>
      </c>
      <c r="S1452" s="22">
        <v>0</v>
      </c>
      <c r="T1452" s="22">
        <v>1</v>
      </c>
      <c r="U1452" s="22">
        <v>0</v>
      </c>
      <c r="V1452" s="22">
        <v>9</v>
      </c>
    </row>
    <row r="1453" spans="2:22" x14ac:dyDescent="0.25">
      <c r="B1453" s="22">
        <v>36</v>
      </c>
      <c r="C1453" s="22">
        <v>0</v>
      </c>
      <c r="D1453" s="22" t="s">
        <v>0</v>
      </c>
      <c r="E1453" s="22" t="s">
        <v>1</v>
      </c>
      <c r="F1453" s="22" t="s">
        <v>8</v>
      </c>
      <c r="G1453" s="22">
        <v>1</v>
      </c>
      <c r="H1453" s="22" t="s">
        <v>3</v>
      </c>
      <c r="I1453" s="22">
        <v>2</v>
      </c>
      <c r="J1453" s="22">
        <v>3</v>
      </c>
      <c r="K1453" s="22">
        <v>4</v>
      </c>
      <c r="L1453" s="22" t="s">
        <v>10</v>
      </c>
      <c r="M1453" s="22">
        <v>7644</v>
      </c>
      <c r="N1453" s="22" t="s">
        <v>11</v>
      </c>
      <c r="O1453" s="22">
        <v>10</v>
      </c>
      <c r="P1453" s="22">
        <v>3</v>
      </c>
      <c r="Q1453" s="22">
        <v>9</v>
      </c>
      <c r="R1453" s="22">
        <f t="shared" si="27"/>
        <v>1</v>
      </c>
      <c r="S1453" s="22">
        <v>7</v>
      </c>
      <c r="T1453" s="22">
        <v>3</v>
      </c>
      <c r="U1453" s="22">
        <v>4</v>
      </c>
      <c r="V1453" s="22">
        <v>3</v>
      </c>
    </row>
    <row r="1454" spans="2:22" x14ac:dyDescent="0.25">
      <c r="B1454" s="22">
        <v>36</v>
      </c>
      <c r="C1454" s="22">
        <v>0</v>
      </c>
      <c r="D1454" s="22" t="s">
        <v>6</v>
      </c>
      <c r="E1454" s="22" t="s">
        <v>7</v>
      </c>
      <c r="F1454" s="22" t="s">
        <v>2</v>
      </c>
      <c r="G1454" s="22">
        <v>4</v>
      </c>
      <c r="H1454" s="22" t="s">
        <v>3</v>
      </c>
      <c r="I1454" s="22">
        <v>3</v>
      </c>
      <c r="J1454" s="22">
        <v>2</v>
      </c>
      <c r="K1454" s="22">
        <v>2</v>
      </c>
      <c r="L1454" s="22" t="s">
        <v>15</v>
      </c>
      <c r="M1454" s="22">
        <v>5131</v>
      </c>
      <c r="N1454" s="22" t="s">
        <v>11</v>
      </c>
      <c r="O1454" s="22">
        <v>18</v>
      </c>
      <c r="P1454" s="22">
        <v>3</v>
      </c>
      <c r="Q1454" s="22">
        <v>4</v>
      </c>
      <c r="R1454" s="22">
        <f t="shared" si="27"/>
        <v>14</v>
      </c>
      <c r="S1454" s="22">
        <v>2</v>
      </c>
      <c r="T1454" s="22">
        <v>0</v>
      </c>
      <c r="U1454" s="22">
        <v>2</v>
      </c>
      <c r="V1454" s="22">
        <v>4</v>
      </c>
    </row>
    <row r="1455" spans="2:22" x14ac:dyDescent="0.25">
      <c r="B1455" s="22">
        <v>56</v>
      </c>
      <c r="C1455" s="22">
        <v>0</v>
      </c>
      <c r="D1455" s="22" t="s">
        <v>12</v>
      </c>
      <c r="E1455" s="22" t="s">
        <v>7</v>
      </c>
      <c r="F1455" s="22" t="s">
        <v>2</v>
      </c>
      <c r="G1455" s="22">
        <v>3</v>
      </c>
      <c r="H1455" s="22" t="s">
        <v>9</v>
      </c>
      <c r="I1455" s="22">
        <v>3</v>
      </c>
      <c r="J1455" s="22">
        <v>2</v>
      </c>
      <c r="K1455" s="22">
        <v>3</v>
      </c>
      <c r="L1455" s="22" t="s">
        <v>15</v>
      </c>
      <c r="M1455" s="22">
        <v>6306</v>
      </c>
      <c r="N1455" s="22" t="s">
        <v>11</v>
      </c>
      <c r="O1455" s="22">
        <v>13</v>
      </c>
      <c r="P1455" s="22">
        <v>2</v>
      </c>
      <c r="Q1455" s="22">
        <v>13</v>
      </c>
      <c r="R1455" s="22">
        <f t="shared" si="27"/>
        <v>0</v>
      </c>
      <c r="S1455" s="22">
        <v>12</v>
      </c>
      <c r="T1455" s="22">
        <v>1</v>
      </c>
      <c r="U1455" s="22">
        <v>9</v>
      </c>
      <c r="V1455" s="22">
        <v>1</v>
      </c>
    </row>
    <row r="1456" spans="2:22" x14ac:dyDescent="0.25">
      <c r="B1456" s="22">
        <v>29</v>
      </c>
      <c r="C1456" s="22">
        <v>1</v>
      </c>
      <c r="D1456" s="22" t="s">
        <v>0</v>
      </c>
      <c r="E1456" s="22" t="s">
        <v>7</v>
      </c>
      <c r="F1456" s="22" t="s">
        <v>8</v>
      </c>
      <c r="G1456" s="22">
        <v>1</v>
      </c>
      <c r="H1456" s="22" t="s">
        <v>9</v>
      </c>
      <c r="I1456" s="22">
        <v>3</v>
      </c>
      <c r="J1456" s="22">
        <v>1</v>
      </c>
      <c r="K1456" s="22">
        <v>4</v>
      </c>
      <c r="L1456" s="22" t="s">
        <v>10</v>
      </c>
      <c r="M1456" s="22">
        <v>4787</v>
      </c>
      <c r="N1456" s="22" t="s">
        <v>5</v>
      </c>
      <c r="O1456" s="22">
        <v>4</v>
      </c>
      <c r="P1456" s="22">
        <v>4</v>
      </c>
      <c r="Q1456" s="22">
        <v>2</v>
      </c>
      <c r="R1456" s="22">
        <f t="shared" si="27"/>
        <v>2</v>
      </c>
      <c r="S1456" s="22">
        <v>2</v>
      </c>
      <c r="T1456" s="22">
        <v>2</v>
      </c>
      <c r="U1456" s="22">
        <v>2</v>
      </c>
      <c r="V1456" s="22">
        <v>1</v>
      </c>
    </row>
    <row r="1457" spans="2:22" x14ac:dyDescent="0.25">
      <c r="B1457" s="22">
        <v>42</v>
      </c>
      <c r="C1457" s="22">
        <v>0</v>
      </c>
      <c r="D1457" s="22" t="s">
        <v>0</v>
      </c>
      <c r="E1457" s="22" t="s">
        <v>7</v>
      </c>
      <c r="F1457" s="22" t="s">
        <v>2</v>
      </c>
      <c r="G1457" s="22">
        <v>1</v>
      </c>
      <c r="H1457" s="22" t="s">
        <v>9</v>
      </c>
      <c r="I1457" s="22">
        <v>3</v>
      </c>
      <c r="J1457" s="22">
        <v>5</v>
      </c>
      <c r="K1457" s="22">
        <v>3</v>
      </c>
      <c r="L1457" s="22" t="s">
        <v>10</v>
      </c>
      <c r="M1457" s="22">
        <v>18880</v>
      </c>
      <c r="N1457" s="22" t="s">
        <v>11</v>
      </c>
      <c r="O1457" s="22">
        <v>24</v>
      </c>
      <c r="P1457" s="22">
        <v>2</v>
      </c>
      <c r="Q1457" s="22">
        <v>22</v>
      </c>
      <c r="R1457" s="22">
        <f t="shared" si="27"/>
        <v>2</v>
      </c>
      <c r="S1457" s="22">
        <v>6</v>
      </c>
      <c r="T1457" s="22">
        <v>4</v>
      </c>
      <c r="U1457" s="22">
        <v>14</v>
      </c>
      <c r="V1457" s="22">
        <v>2</v>
      </c>
    </row>
    <row r="1458" spans="2:22" x14ac:dyDescent="0.25">
      <c r="B1458" s="22">
        <v>56</v>
      </c>
      <c r="C1458" s="22">
        <v>1</v>
      </c>
      <c r="D1458" s="22" t="s">
        <v>0</v>
      </c>
      <c r="E1458" s="22" t="s">
        <v>7</v>
      </c>
      <c r="F1458" s="22" t="s">
        <v>17</v>
      </c>
      <c r="G1458" s="22">
        <v>4</v>
      </c>
      <c r="H1458" s="22" t="s">
        <v>9</v>
      </c>
      <c r="I1458" s="22">
        <v>3</v>
      </c>
      <c r="J1458" s="22">
        <v>1</v>
      </c>
      <c r="K1458" s="22">
        <v>3</v>
      </c>
      <c r="L1458" s="22" t="s">
        <v>10</v>
      </c>
      <c r="M1458" s="22">
        <v>2339</v>
      </c>
      <c r="N1458" s="22" t="s">
        <v>11</v>
      </c>
      <c r="O1458" s="22">
        <v>14</v>
      </c>
      <c r="P1458" s="22">
        <v>1</v>
      </c>
      <c r="Q1458" s="22">
        <v>10</v>
      </c>
      <c r="R1458" s="22">
        <f t="shared" si="27"/>
        <v>4</v>
      </c>
      <c r="S1458" s="22">
        <v>9</v>
      </c>
      <c r="T1458" s="22">
        <v>9</v>
      </c>
      <c r="U1458" s="22">
        <v>8</v>
      </c>
      <c r="V1458" s="22">
        <v>7</v>
      </c>
    </row>
    <row r="1459" spans="2:22" x14ac:dyDescent="0.25">
      <c r="B1459" s="22">
        <v>41</v>
      </c>
      <c r="C1459" s="22">
        <v>0</v>
      </c>
      <c r="D1459" s="22" t="s">
        <v>0</v>
      </c>
      <c r="E1459" s="22" t="s">
        <v>7</v>
      </c>
      <c r="F1459" s="22" t="s">
        <v>2</v>
      </c>
      <c r="G1459" s="22">
        <v>1</v>
      </c>
      <c r="H1459" s="22" t="s">
        <v>3</v>
      </c>
      <c r="I1459" s="22">
        <v>2</v>
      </c>
      <c r="J1459" s="22">
        <v>4</v>
      </c>
      <c r="K1459" s="22">
        <v>2</v>
      </c>
      <c r="L1459" s="22" t="s">
        <v>10</v>
      </c>
      <c r="M1459" s="22">
        <v>13570</v>
      </c>
      <c r="N1459" s="22" t="s">
        <v>11</v>
      </c>
      <c r="O1459" s="22">
        <v>21</v>
      </c>
      <c r="P1459" s="22">
        <v>3</v>
      </c>
      <c r="Q1459" s="22">
        <v>20</v>
      </c>
      <c r="R1459" s="22">
        <f t="shared" si="27"/>
        <v>1</v>
      </c>
      <c r="S1459" s="22">
        <v>7</v>
      </c>
      <c r="T1459" s="22">
        <v>0</v>
      </c>
      <c r="U1459" s="22">
        <v>10</v>
      </c>
      <c r="V1459" s="22">
        <v>28</v>
      </c>
    </row>
    <row r="1460" spans="2:22" x14ac:dyDescent="0.25">
      <c r="B1460" s="22">
        <v>34</v>
      </c>
      <c r="C1460" s="22">
        <v>0</v>
      </c>
      <c r="D1460" s="22" t="s">
        <v>0</v>
      </c>
      <c r="E1460" s="22" t="s">
        <v>1</v>
      </c>
      <c r="F1460" s="22" t="s">
        <v>14</v>
      </c>
      <c r="G1460" s="22">
        <v>4</v>
      </c>
      <c r="H1460" s="22" t="s">
        <v>3</v>
      </c>
      <c r="I1460" s="22">
        <v>2</v>
      </c>
      <c r="J1460" s="22">
        <v>2</v>
      </c>
      <c r="K1460" s="22">
        <v>3</v>
      </c>
      <c r="L1460" s="22" t="s">
        <v>10</v>
      </c>
      <c r="M1460" s="22">
        <v>6712</v>
      </c>
      <c r="N1460" s="22" t="s">
        <v>11</v>
      </c>
      <c r="O1460" s="22">
        <v>8</v>
      </c>
      <c r="P1460" s="22">
        <v>3</v>
      </c>
      <c r="Q1460" s="22">
        <v>8</v>
      </c>
      <c r="R1460" s="22">
        <f t="shared" si="27"/>
        <v>0</v>
      </c>
      <c r="S1460" s="22">
        <v>7</v>
      </c>
      <c r="T1460" s="22">
        <v>1</v>
      </c>
      <c r="U1460" s="22">
        <v>7</v>
      </c>
      <c r="V1460" s="22">
        <v>28</v>
      </c>
    </row>
    <row r="1461" spans="2:22" x14ac:dyDescent="0.25">
      <c r="B1461" s="22">
        <v>36</v>
      </c>
      <c r="C1461" s="22">
        <v>0</v>
      </c>
      <c r="D1461" s="22" t="s">
        <v>12</v>
      </c>
      <c r="E1461" s="22" t="s">
        <v>1</v>
      </c>
      <c r="F1461" s="22" t="s">
        <v>14</v>
      </c>
      <c r="G1461" s="22">
        <v>4</v>
      </c>
      <c r="H1461" s="22" t="s">
        <v>9</v>
      </c>
      <c r="I1461" s="22">
        <v>1</v>
      </c>
      <c r="J1461" s="22">
        <v>2</v>
      </c>
      <c r="K1461" s="22">
        <v>4</v>
      </c>
      <c r="L1461" s="22" t="s">
        <v>15</v>
      </c>
      <c r="M1461" s="22">
        <v>5406</v>
      </c>
      <c r="N1461" s="22" t="s">
        <v>11</v>
      </c>
      <c r="O1461" s="22">
        <v>15</v>
      </c>
      <c r="P1461" s="22">
        <v>2</v>
      </c>
      <c r="Q1461" s="22">
        <v>15</v>
      </c>
      <c r="R1461" s="22">
        <f t="shared" si="27"/>
        <v>0</v>
      </c>
      <c r="S1461" s="22">
        <v>12</v>
      </c>
      <c r="T1461" s="22">
        <v>11</v>
      </c>
      <c r="U1461" s="22">
        <v>11</v>
      </c>
      <c r="V1461" s="22">
        <v>15</v>
      </c>
    </row>
    <row r="1462" spans="2:22" x14ac:dyDescent="0.25">
      <c r="B1462" s="22">
        <v>41</v>
      </c>
      <c r="C1462" s="22">
        <v>0</v>
      </c>
      <c r="D1462" s="22" t="s">
        <v>0</v>
      </c>
      <c r="E1462" s="22" t="s">
        <v>1</v>
      </c>
      <c r="F1462" s="22" t="s">
        <v>2</v>
      </c>
      <c r="G1462" s="22">
        <v>3</v>
      </c>
      <c r="H1462" s="22" t="s">
        <v>9</v>
      </c>
      <c r="I1462" s="22">
        <v>2</v>
      </c>
      <c r="J1462" s="22">
        <v>2</v>
      </c>
      <c r="K1462" s="22">
        <v>2</v>
      </c>
      <c r="L1462" s="22" t="s">
        <v>15</v>
      </c>
      <c r="M1462" s="22">
        <v>8938</v>
      </c>
      <c r="N1462" s="22" t="s">
        <v>11</v>
      </c>
      <c r="O1462" s="22">
        <v>14</v>
      </c>
      <c r="P1462" s="22">
        <v>3</v>
      </c>
      <c r="Q1462" s="22">
        <v>5</v>
      </c>
      <c r="R1462" s="22">
        <f t="shared" si="27"/>
        <v>9</v>
      </c>
      <c r="S1462" s="22">
        <v>4</v>
      </c>
      <c r="T1462" s="22">
        <v>0</v>
      </c>
      <c r="U1462" s="22">
        <v>4</v>
      </c>
      <c r="V1462" s="22">
        <v>3</v>
      </c>
    </row>
    <row r="1463" spans="2:22" x14ac:dyDescent="0.25">
      <c r="B1463" s="22">
        <v>32</v>
      </c>
      <c r="C1463" s="22">
        <v>0</v>
      </c>
      <c r="D1463" s="22" t="s">
        <v>0</v>
      </c>
      <c r="E1463" s="22" t="s">
        <v>7</v>
      </c>
      <c r="F1463" s="22" t="s">
        <v>17</v>
      </c>
      <c r="G1463" s="22">
        <v>4</v>
      </c>
      <c r="H1463" s="22" t="s">
        <v>9</v>
      </c>
      <c r="I1463" s="22">
        <v>3</v>
      </c>
      <c r="J1463" s="22">
        <v>1</v>
      </c>
      <c r="K1463" s="22">
        <v>1</v>
      </c>
      <c r="L1463" s="22" t="s">
        <v>4</v>
      </c>
      <c r="M1463" s="22">
        <v>2439</v>
      </c>
      <c r="N1463" s="22" t="s">
        <v>11</v>
      </c>
      <c r="O1463" s="22">
        <v>4</v>
      </c>
      <c r="P1463" s="22">
        <v>3</v>
      </c>
      <c r="Q1463" s="22">
        <v>4</v>
      </c>
      <c r="R1463" s="22">
        <f t="shared" si="27"/>
        <v>0</v>
      </c>
      <c r="S1463" s="22">
        <v>2</v>
      </c>
      <c r="T1463" s="22">
        <v>1</v>
      </c>
      <c r="U1463" s="22">
        <v>2</v>
      </c>
      <c r="V1463" s="22">
        <v>2</v>
      </c>
    </row>
    <row r="1464" spans="2:22" x14ac:dyDescent="0.25">
      <c r="B1464" s="22">
        <v>35</v>
      </c>
      <c r="C1464" s="22">
        <v>0</v>
      </c>
      <c r="D1464" s="22" t="s">
        <v>0</v>
      </c>
      <c r="E1464" s="22" t="s">
        <v>13</v>
      </c>
      <c r="F1464" s="22" t="s">
        <v>2</v>
      </c>
      <c r="G1464" s="22">
        <v>3</v>
      </c>
      <c r="H1464" s="22" t="s">
        <v>3</v>
      </c>
      <c r="I1464" s="22">
        <v>3</v>
      </c>
      <c r="J1464" s="22">
        <v>3</v>
      </c>
      <c r="K1464" s="22">
        <v>4</v>
      </c>
      <c r="L1464" s="22" t="s">
        <v>4</v>
      </c>
      <c r="M1464" s="22">
        <v>8837</v>
      </c>
      <c r="N1464" s="22" t="s">
        <v>5</v>
      </c>
      <c r="O1464" s="22">
        <v>9</v>
      </c>
      <c r="P1464" s="22">
        <v>3</v>
      </c>
      <c r="Q1464" s="22">
        <v>9</v>
      </c>
      <c r="R1464" s="22">
        <f t="shared" si="27"/>
        <v>0</v>
      </c>
      <c r="S1464" s="22">
        <v>0</v>
      </c>
      <c r="T1464" s="22">
        <v>1</v>
      </c>
      <c r="U1464" s="22">
        <v>7</v>
      </c>
      <c r="V1464" s="22">
        <v>26</v>
      </c>
    </row>
    <row r="1465" spans="2:22" x14ac:dyDescent="0.25">
      <c r="B1465" s="22">
        <v>38</v>
      </c>
      <c r="C1465" s="22">
        <v>0</v>
      </c>
      <c r="D1465" s="22" t="s">
        <v>0</v>
      </c>
      <c r="E1465" s="22" t="s">
        <v>1</v>
      </c>
      <c r="F1465" s="22" t="s">
        <v>2</v>
      </c>
      <c r="G1465" s="22">
        <v>1</v>
      </c>
      <c r="H1465" s="22" t="s">
        <v>3</v>
      </c>
      <c r="I1465" s="22">
        <v>3</v>
      </c>
      <c r="J1465" s="22">
        <v>2</v>
      </c>
      <c r="K1465" s="22">
        <v>4</v>
      </c>
      <c r="L1465" s="22" t="s">
        <v>10</v>
      </c>
      <c r="M1465" s="22">
        <v>5343</v>
      </c>
      <c r="N1465" s="22" t="s">
        <v>11</v>
      </c>
      <c r="O1465" s="22">
        <v>10</v>
      </c>
      <c r="P1465" s="22">
        <v>3</v>
      </c>
      <c r="Q1465" s="22">
        <v>10</v>
      </c>
      <c r="R1465" s="22">
        <f t="shared" si="27"/>
        <v>0</v>
      </c>
      <c r="S1465" s="22">
        <v>7</v>
      </c>
      <c r="T1465" s="22">
        <v>1</v>
      </c>
      <c r="U1465" s="22">
        <v>9</v>
      </c>
      <c r="V1465" s="22">
        <v>10</v>
      </c>
    </row>
    <row r="1466" spans="2:22" x14ac:dyDescent="0.25">
      <c r="B1466" s="22">
        <v>50</v>
      </c>
      <c r="C1466" s="22">
        <v>1</v>
      </c>
      <c r="D1466" s="22" t="s">
        <v>6</v>
      </c>
      <c r="E1466" s="22" t="s">
        <v>1</v>
      </c>
      <c r="F1466" s="22" t="s">
        <v>2</v>
      </c>
      <c r="G1466" s="22">
        <v>2</v>
      </c>
      <c r="H1466" s="22" t="s">
        <v>9</v>
      </c>
      <c r="I1466" s="22">
        <v>3</v>
      </c>
      <c r="J1466" s="22">
        <v>2</v>
      </c>
      <c r="K1466" s="22">
        <v>3</v>
      </c>
      <c r="L1466" s="22" t="s">
        <v>15</v>
      </c>
      <c r="M1466" s="22">
        <v>6728</v>
      </c>
      <c r="N1466" s="22" t="s">
        <v>11</v>
      </c>
      <c r="O1466" s="22">
        <v>12</v>
      </c>
      <c r="P1466" s="22">
        <v>3</v>
      </c>
      <c r="Q1466" s="22">
        <v>6</v>
      </c>
      <c r="R1466" s="22">
        <f t="shared" si="27"/>
        <v>6</v>
      </c>
      <c r="S1466" s="22">
        <v>3</v>
      </c>
      <c r="T1466" s="22">
        <v>0</v>
      </c>
      <c r="U1466" s="22">
        <v>1</v>
      </c>
      <c r="V1466" s="22">
        <v>1</v>
      </c>
    </row>
    <row r="1467" spans="2:22" x14ac:dyDescent="0.25">
      <c r="B1467" s="22">
        <v>36</v>
      </c>
      <c r="C1467" s="22">
        <v>0</v>
      </c>
      <c r="D1467" s="22" t="s">
        <v>0</v>
      </c>
      <c r="E1467" s="22" t="s">
        <v>1</v>
      </c>
      <c r="F1467" s="22" t="s">
        <v>14</v>
      </c>
      <c r="G1467" s="22">
        <v>2</v>
      </c>
      <c r="H1467" s="22" t="s">
        <v>3</v>
      </c>
      <c r="I1467" s="22">
        <v>2</v>
      </c>
      <c r="J1467" s="22">
        <v>2</v>
      </c>
      <c r="K1467" s="22">
        <v>4</v>
      </c>
      <c r="L1467" s="22" t="s">
        <v>10</v>
      </c>
      <c r="M1467" s="22">
        <v>6652</v>
      </c>
      <c r="N1467" s="22" t="s">
        <v>11</v>
      </c>
      <c r="O1467" s="22">
        <v>8</v>
      </c>
      <c r="P1467" s="22">
        <v>2</v>
      </c>
      <c r="Q1467" s="22">
        <v>6</v>
      </c>
      <c r="R1467" s="22">
        <f t="shared" si="27"/>
        <v>2</v>
      </c>
      <c r="S1467" s="22">
        <v>3</v>
      </c>
      <c r="T1467" s="22">
        <v>0</v>
      </c>
      <c r="U1467" s="22">
        <v>0</v>
      </c>
      <c r="V1467" s="22">
        <v>11</v>
      </c>
    </row>
    <row r="1468" spans="2:22" x14ac:dyDescent="0.25">
      <c r="B1468" s="22">
        <v>45</v>
      </c>
      <c r="C1468" s="22">
        <v>0</v>
      </c>
      <c r="D1468" s="22" t="s">
        <v>0</v>
      </c>
      <c r="E1468" s="22" t="s">
        <v>1</v>
      </c>
      <c r="F1468" s="22" t="s">
        <v>2</v>
      </c>
      <c r="G1468" s="22">
        <v>4</v>
      </c>
      <c r="H1468" s="22" t="s">
        <v>3</v>
      </c>
      <c r="I1468" s="22">
        <v>3</v>
      </c>
      <c r="J1468" s="22">
        <v>2</v>
      </c>
      <c r="K1468" s="22">
        <v>3</v>
      </c>
      <c r="L1468" s="22" t="s">
        <v>4</v>
      </c>
      <c r="M1468" s="22">
        <v>4850</v>
      </c>
      <c r="N1468" s="22" t="s">
        <v>11</v>
      </c>
      <c r="O1468" s="22">
        <v>8</v>
      </c>
      <c r="P1468" s="22">
        <v>3</v>
      </c>
      <c r="Q1468" s="22">
        <v>5</v>
      </c>
      <c r="R1468" s="22">
        <f t="shared" si="27"/>
        <v>3</v>
      </c>
      <c r="S1468" s="22">
        <v>3</v>
      </c>
      <c r="T1468" s="22">
        <v>0</v>
      </c>
      <c r="U1468" s="22">
        <v>1</v>
      </c>
      <c r="V1468" s="22">
        <v>20</v>
      </c>
    </row>
    <row r="1469" spans="2:22" x14ac:dyDescent="0.25">
      <c r="B1469" s="22">
        <v>40</v>
      </c>
      <c r="C1469" s="22">
        <v>0</v>
      </c>
      <c r="D1469" s="22" t="s">
        <v>0</v>
      </c>
      <c r="E1469" s="22" t="s">
        <v>7</v>
      </c>
      <c r="F1469" s="22" t="s">
        <v>2</v>
      </c>
      <c r="G1469" s="22">
        <v>3</v>
      </c>
      <c r="H1469" s="22" t="s">
        <v>9</v>
      </c>
      <c r="I1469" s="22">
        <v>2</v>
      </c>
      <c r="J1469" s="22">
        <v>1</v>
      </c>
      <c r="K1469" s="22">
        <v>3</v>
      </c>
      <c r="L1469" s="22" t="s">
        <v>4</v>
      </c>
      <c r="M1469" s="22">
        <v>2809</v>
      </c>
      <c r="N1469" s="22" t="s">
        <v>11</v>
      </c>
      <c r="O1469" s="22">
        <v>8</v>
      </c>
      <c r="P1469" s="22">
        <v>3</v>
      </c>
      <c r="Q1469" s="22">
        <v>2</v>
      </c>
      <c r="R1469" s="22">
        <f t="shared" si="27"/>
        <v>6</v>
      </c>
      <c r="S1469" s="22">
        <v>2</v>
      </c>
      <c r="T1469" s="22">
        <v>2</v>
      </c>
      <c r="U1469" s="22">
        <v>2</v>
      </c>
      <c r="V1469" s="22">
        <v>2</v>
      </c>
    </row>
    <row r="1470" spans="2:22" x14ac:dyDescent="0.25">
      <c r="B1470" s="22">
        <v>35</v>
      </c>
      <c r="C1470" s="22">
        <v>0</v>
      </c>
      <c r="D1470" s="22" t="s">
        <v>6</v>
      </c>
      <c r="E1470" s="22" t="s">
        <v>7</v>
      </c>
      <c r="F1470" s="22" t="s">
        <v>2</v>
      </c>
      <c r="G1470" s="22">
        <v>3</v>
      </c>
      <c r="H1470" s="22" t="s">
        <v>9</v>
      </c>
      <c r="I1470" s="22">
        <v>3</v>
      </c>
      <c r="J1470" s="22">
        <v>2</v>
      </c>
      <c r="K1470" s="22">
        <v>3</v>
      </c>
      <c r="L1470" s="22" t="s">
        <v>10</v>
      </c>
      <c r="M1470" s="22">
        <v>5689</v>
      </c>
      <c r="N1470" s="22" t="s">
        <v>5</v>
      </c>
      <c r="O1470" s="22">
        <v>10</v>
      </c>
      <c r="P1470" s="22">
        <v>4</v>
      </c>
      <c r="Q1470" s="22">
        <v>10</v>
      </c>
      <c r="R1470" s="22">
        <f t="shared" si="27"/>
        <v>0</v>
      </c>
      <c r="S1470" s="22">
        <v>2</v>
      </c>
      <c r="T1470" s="22">
        <v>0</v>
      </c>
      <c r="U1470" s="22">
        <v>2</v>
      </c>
      <c r="V1470" s="22">
        <v>18</v>
      </c>
    </row>
    <row r="1471" spans="2:22" x14ac:dyDescent="0.25">
      <c r="B1471" s="22">
        <v>40</v>
      </c>
      <c r="C1471" s="22">
        <v>0</v>
      </c>
      <c r="D1471" s="22" t="s">
        <v>0</v>
      </c>
      <c r="E1471" s="22" t="s">
        <v>7</v>
      </c>
      <c r="F1471" s="22" t="s">
        <v>8</v>
      </c>
      <c r="G1471" s="22">
        <v>3</v>
      </c>
      <c r="H1471" s="22" t="s">
        <v>3</v>
      </c>
      <c r="I1471" s="22">
        <v>3</v>
      </c>
      <c r="J1471" s="22">
        <v>1</v>
      </c>
      <c r="K1471" s="22">
        <v>3</v>
      </c>
      <c r="L1471" s="22" t="s">
        <v>10</v>
      </c>
      <c r="M1471" s="22">
        <v>2001</v>
      </c>
      <c r="N1471" s="22" t="s">
        <v>11</v>
      </c>
      <c r="O1471" s="22">
        <v>20</v>
      </c>
      <c r="P1471" s="22">
        <v>3</v>
      </c>
      <c r="Q1471" s="22">
        <v>5</v>
      </c>
      <c r="R1471" s="22">
        <f t="shared" si="27"/>
        <v>15</v>
      </c>
      <c r="S1471" s="22">
        <v>3</v>
      </c>
      <c r="T1471" s="22">
        <v>0</v>
      </c>
      <c r="U1471" s="22">
        <v>2</v>
      </c>
      <c r="V1471" s="22">
        <v>2</v>
      </c>
    </row>
    <row r="1472" spans="2:22" x14ac:dyDescent="0.25">
      <c r="B1472" s="22">
        <v>35</v>
      </c>
      <c r="C1472" s="22">
        <v>0</v>
      </c>
      <c r="D1472" s="22" t="s">
        <v>0</v>
      </c>
      <c r="E1472" s="22" t="s">
        <v>7</v>
      </c>
      <c r="F1472" s="22" t="s">
        <v>2</v>
      </c>
      <c r="G1472" s="22">
        <v>3</v>
      </c>
      <c r="H1472" s="22" t="s">
        <v>3</v>
      </c>
      <c r="I1472" s="22">
        <v>1</v>
      </c>
      <c r="J1472" s="22">
        <v>1</v>
      </c>
      <c r="K1472" s="22">
        <v>4</v>
      </c>
      <c r="L1472" s="22" t="s">
        <v>10</v>
      </c>
      <c r="M1472" s="22">
        <v>2977</v>
      </c>
      <c r="N1472" s="22" t="s">
        <v>11</v>
      </c>
      <c r="O1472" s="22">
        <v>4</v>
      </c>
      <c r="P1472" s="22">
        <v>3</v>
      </c>
      <c r="Q1472" s="22">
        <v>4</v>
      </c>
      <c r="R1472" s="22">
        <f t="shared" si="27"/>
        <v>0</v>
      </c>
      <c r="S1472" s="22">
        <v>3</v>
      </c>
      <c r="T1472" s="22">
        <v>1</v>
      </c>
      <c r="U1472" s="22">
        <v>1</v>
      </c>
      <c r="V1472" s="22">
        <v>1</v>
      </c>
    </row>
    <row r="1473" spans="2:22" x14ac:dyDescent="0.25">
      <c r="B1473" s="22">
        <v>29</v>
      </c>
      <c r="C1473" s="22">
        <v>0</v>
      </c>
      <c r="D1473" s="22" t="s">
        <v>0</v>
      </c>
      <c r="E1473" s="22" t="s">
        <v>7</v>
      </c>
      <c r="F1473" s="22" t="s">
        <v>20</v>
      </c>
      <c r="G1473" s="22">
        <v>4</v>
      </c>
      <c r="H1473" s="22" t="s">
        <v>9</v>
      </c>
      <c r="I1473" s="22">
        <v>2</v>
      </c>
      <c r="J1473" s="22">
        <v>2</v>
      </c>
      <c r="K1473" s="22">
        <v>2</v>
      </c>
      <c r="L1473" s="22" t="s">
        <v>10</v>
      </c>
      <c r="M1473" s="22">
        <v>4025</v>
      </c>
      <c r="N1473" s="22" t="s">
        <v>5</v>
      </c>
      <c r="O1473" s="22">
        <v>10</v>
      </c>
      <c r="P1473" s="22">
        <v>3</v>
      </c>
      <c r="Q1473" s="22">
        <v>4</v>
      </c>
      <c r="R1473" s="22">
        <f t="shared" si="27"/>
        <v>6</v>
      </c>
      <c r="S1473" s="22">
        <v>3</v>
      </c>
      <c r="T1473" s="22">
        <v>0</v>
      </c>
      <c r="U1473" s="22">
        <v>3</v>
      </c>
      <c r="V1473" s="22">
        <v>13</v>
      </c>
    </row>
    <row r="1474" spans="2:22" x14ac:dyDescent="0.25">
      <c r="B1474" s="22">
        <v>29</v>
      </c>
      <c r="C1474" s="22">
        <v>0</v>
      </c>
      <c r="D1474" s="22" t="s">
        <v>0</v>
      </c>
      <c r="E1474" s="22" t="s">
        <v>7</v>
      </c>
      <c r="F1474" s="22" t="s">
        <v>8</v>
      </c>
      <c r="G1474" s="22">
        <v>4</v>
      </c>
      <c r="H1474" s="22" t="s">
        <v>3</v>
      </c>
      <c r="I1474" s="22">
        <v>2</v>
      </c>
      <c r="J1474" s="22">
        <v>1</v>
      </c>
      <c r="K1474" s="22">
        <v>1</v>
      </c>
      <c r="L1474" s="22" t="s">
        <v>4</v>
      </c>
      <c r="M1474" s="22">
        <v>3785</v>
      </c>
      <c r="N1474" s="22" t="s">
        <v>11</v>
      </c>
      <c r="O1474" s="22">
        <v>5</v>
      </c>
      <c r="P1474" s="22">
        <v>1</v>
      </c>
      <c r="Q1474" s="22">
        <v>5</v>
      </c>
      <c r="R1474" s="22">
        <f t="shared" si="27"/>
        <v>0</v>
      </c>
      <c r="S1474" s="22">
        <v>4</v>
      </c>
      <c r="T1474" s="22">
        <v>0</v>
      </c>
      <c r="U1474" s="22">
        <v>4</v>
      </c>
      <c r="V1474" s="22">
        <v>28</v>
      </c>
    </row>
    <row r="1475" spans="2:22" x14ac:dyDescent="0.25">
      <c r="B1475" s="22">
        <v>50</v>
      </c>
      <c r="C1475" s="22">
        <v>1</v>
      </c>
      <c r="D1475" s="22" t="s">
        <v>0</v>
      </c>
      <c r="E1475" s="22" t="s">
        <v>1</v>
      </c>
      <c r="F1475" s="22" t="s">
        <v>14</v>
      </c>
      <c r="G1475" s="22">
        <v>4</v>
      </c>
      <c r="H1475" s="22" t="s">
        <v>9</v>
      </c>
      <c r="I1475" s="22">
        <v>2</v>
      </c>
      <c r="J1475" s="22">
        <v>3</v>
      </c>
      <c r="K1475" s="22">
        <v>1</v>
      </c>
      <c r="L1475" s="22" t="s">
        <v>15</v>
      </c>
      <c r="M1475" s="22">
        <v>10854</v>
      </c>
      <c r="N1475" s="22" t="s">
        <v>5</v>
      </c>
      <c r="O1475" s="22">
        <v>20</v>
      </c>
      <c r="P1475" s="22">
        <v>3</v>
      </c>
      <c r="Q1475" s="22">
        <v>3</v>
      </c>
      <c r="R1475" s="22">
        <f t="shared" si="27"/>
        <v>17</v>
      </c>
      <c r="S1475" s="22">
        <v>2</v>
      </c>
      <c r="T1475" s="22">
        <v>2</v>
      </c>
      <c r="U1475" s="22">
        <v>0</v>
      </c>
      <c r="V1475" s="22">
        <v>28</v>
      </c>
    </row>
    <row r="1476" spans="2:22" x14ac:dyDescent="0.25">
      <c r="B1476" s="22">
        <v>39</v>
      </c>
      <c r="C1476" s="22">
        <v>0</v>
      </c>
      <c r="D1476" s="22" t="s">
        <v>0</v>
      </c>
      <c r="E1476" s="22" t="s">
        <v>1</v>
      </c>
      <c r="F1476" s="22" t="s">
        <v>14</v>
      </c>
      <c r="G1476" s="22">
        <v>2</v>
      </c>
      <c r="H1476" s="22" t="s">
        <v>3</v>
      </c>
      <c r="I1476" s="22">
        <v>2</v>
      </c>
      <c r="J1476" s="22">
        <v>4</v>
      </c>
      <c r="K1476" s="22">
        <v>4</v>
      </c>
      <c r="L1476" s="22" t="s">
        <v>10</v>
      </c>
      <c r="M1476" s="22">
        <v>12031</v>
      </c>
      <c r="N1476" s="22" t="s">
        <v>11</v>
      </c>
      <c r="O1476" s="22">
        <v>21</v>
      </c>
      <c r="P1476" s="22">
        <v>2</v>
      </c>
      <c r="Q1476" s="22">
        <v>20</v>
      </c>
      <c r="R1476" s="22">
        <f t="shared" si="27"/>
        <v>1</v>
      </c>
      <c r="S1476" s="22">
        <v>9</v>
      </c>
      <c r="T1476" s="22">
        <v>9</v>
      </c>
      <c r="U1476" s="22">
        <v>6</v>
      </c>
      <c r="V1476" s="22">
        <v>24</v>
      </c>
    </row>
    <row r="1477" spans="2:22" x14ac:dyDescent="0.25">
      <c r="B1477" s="22">
        <v>31</v>
      </c>
      <c r="C1477" s="22">
        <v>0</v>
      </c>
      <c r="D1477" s="22" t="s">
        <v>12</v>
      </c>
      <c r="E1477" s="22" t="s">
        <v>7</v>
      </c>
      <c r="F1477" s="22" t="s">
        <v>8</v>
      </c>
      <c r="G1477" s="22">
        <v>2</v>
      </c>
      <c r="H1477" s="22" t="s">
        <v>9</v>
      </c>
      <c r="I1477" s="22">
        <v>3</v>
      </c>
      <c r="J1477" s="22">
        <v>2</v>
      </c>
      <c r="K1477" s="22">
        <v>1</v>
      </c>
      <c r="L1477" s="22" t="s">
        <v>4</v>
      </c>
      <c r="M1477" s="22">
        <v>9936</v>
      </c>
      <c r="N1477" s="22" t="s">
        <v>11</v>
      </c>
      <c r="O1477" s="22">
        <v>10</v>
      </c>
      <c r="P1477" s="22">
        <v>3</v>
      </c>
      <c r="Q1477" s="22">
        <v>9</v>
      </c>
      <c r="R1477" s="22">
        <f t="shared" si="27"/>
        <v>1</v>
      </c>
      <c r="S1477" s="22">
        <v>4</v>
      </c>
      <c r="T1477" s="22">
        <v>1</v>
      </c>
      <c r="U1477" s="22">
        <v>7</v>
      </c>
      <c r="V1477" s="22">
        <v>5</v>
      </c>
    </row>
    <row r="1478" spans="2:22" x14ac:dyDescent="0.25">
      <c r="B1478" s="22">
        <v>26</v>
      </c>
      <c r="C1478" s="22">
        <v>0</v>
      </c>
      <c r="D1478" s="22" t="s">
        <v>0</v>
      </c>
      <c r="E1478" s="22" t="s">
        <v>1</v>
      </c>
      <c r="F1478" s="22" t="s">
        <v>20</v>
      </c>
      <c r="G1478" s="22">
        <v>4</v>
      </c>
      <c r="H1478" s="22" t="s">
        <v>3</v>
      </c>
      <c r="I1478" s="22">
        <v>2</v>
      </c>
      <c r="J1478" s="22">
        <v>1</v>
      </c>
      <c r="K1478" s="22">
        <v>3</v>
      </c>
      <c r="L1478" s="22" t="s">
        <v>4</v>
      </c>
      <c r="M1478" s="22">
        <v>2966</v>
      </c>
      <c r="N1478" s="22" t="s">
        <v>11</v>
      </c>
      <c r="O1478" s="22">
        <v>5</v>
      </c>
      <c r="P1478" s="22">
        <v>3</v>
      </c>
      <c r="Q1478" s="22">
        <v>4</v>
      </c>
      <c r="R1478" s="22">
        <f t="shared" si="27"/>
        <v>1</v>
      </c>
      <c r="S1478" s="22">
        <v>2</v>
      </c>
      <c r="T1478" s="22">
        <v>0</v>
      </c>
      <c r="U1478" s="22">
        <v>0</v>
      </c>
      <c r="V1478" s="22">
        <v>5</v>
      </c>
    </row>
    <row r="1479" spans="2:22" x14ac:dyDescent="0.25">
      <c r="B1479" s="22">
        <v>36</v>
      </c>
      <c r="C1479" s="22">
        <v>0</v>
      </c>
      <c r="D1479" s="22" t="s">
        <v>6</v>
      </c>
      <c r="E1479" s="22" t="s">
        <v>7</v>
      </c>
      <c r="F1479" s="22" t="s">
        <v>8</v>
      </c>
      <c r="G1479" s="22">
        <v>3</v>
      </c>
      <c r="H1479" s="22" t="s">
        <v>9</v>
      </c>
      <c r="I1479" s="22">
        <v>4</v>
      </c>
      <c r="J1479" s="22">
        <v>2</v>
      </c>
      <c r="K1479" s="22">
        <v>4</v>
      </c>
      <c r="L1479" s="22" t="s">
        <v>10</v>
      </c>
      <c r="M1479" s="22">
        <v>2571</v>
      </c>
      <c r="N1479" s="22" t="s">
        <v>11</v>
      </c>
      <c r="O1479" s="22">
        <v>17</v>
      </c>
      <c r="P1479" s="22">
        <v>3</v>
      </c>
      <c r="Q1479" s="22">
        <v>5</v>
      </c>
      <c r="R1479" s="22">
        <f t="shared" si="27"/>
        <v>12</v>
      </c>
      <c r="S1479" s="22">
        <v>2</v>
      </c>
      <c r="T1479" s="22">
        <v>0</v>
      </c>
      <c r="U1479" s="22">
        <v>3</v>
      </c>
      <c r="V1479" s="22">
        <v>23</v>
      </c>
    </row>
    <row r="1480" spans="2:22" x14ac:dyDescent="0.25">
      <c r="B1480" s="22">
        <v>39</v>
      </c>
      <c r="C1480" s="22">
        <v>0</v>
      </c>
      <c r="D1480" s="22" t="s">
        <v>0</v>
      </c>
      <c r="E1480" s="22" t="s">
        <v>7</v>
      </c>
      <c r="F1480" s="22" t="s">
        <v>8</v>
      </c>
      <c r="G1480" s="22">
        <v>4</v>
      </c>
      <c r="H1480" s="22" t="s">
        <v>9</v>
      </c>
      <c r="I1480" s="22">
        <v>2</v>
      </c>
      <c r="J1480" s="22">
        <v>3</v>
      </c>
      <c r="K1480" s="22">
        <v>1</v>
      </c>
      <c r="L1480" s="22" t="s">
        <v>10</v>
      </c>
      <c r="M1480" s="22">
        <v>9991</v>
      </c>
      <c r="N1480" s="22" t="s">
        <v>11</v>
      </c>
      <c r="O1480" s="22">
        <v>9</v>
      </c>
      <c r="P1480" s="22">
        <v>3</v>
      </c>
      <c r="Q1480" s="22">
        <v>7</v>
      </c>
      <c r="R1480" s="22">
        <f t="shared" si="27"/>
        <v>2</v>
      </c>
      <c r="S1480" s="22">
        <v>7</v>
      </c>
      <c r="T1480" s="22">
        <v>1</v>
      </c>
      <c r="U1480" s="22">
        <v>7</v>
      </c>
      <c r="V1480" s="22">
        <v>6</v>
      </c>
    </row>
    <row r="1481" spans="2:22" x14ac:dyDescent="0.25">
      <c r="B1481" s="22">
        <v>27</v>
      </c>
      <c r="C1481" s="22">
        <v>0</v>
      </c>
      <c r="D1481" s="22" t="s">
        <v>0</v>
      </c>
      <c r="E1481" s="22" t="s">
        <v>7</v>
      </c>
      <c r="F1481" s="22" t="s">
        <v>2</v>
      </c>
      <c r="G1481" s="22">
        <v>2</v>
      </c>
      <c r="H1481" s="22" t="s">
        <v>9</v>
      </c>
      <c r="I1481" s="22">
        <v>4</v>
      </c>
      <c r="J1481" s="22">
        <v>2</v>
      </c>
      <c r="K1481" s="22">
        <v>2</v>
      </c>
      <c r="L1481" s="22" t="s">
        <v>10</v>
      </c>
      <c r="M1481" s="22">
        <v>6142</v>
      </c>
      <c r="N1481" s="22" t="s">
        <v>5</v>
      </c>
      <c r="O1481" s="22">
        <v>6</v>
      </c>
      <c r="P1481" s="22">
        <v>3</v>
      </c>
      <c r="Q1481" s="22">
        <v>6</v>
      </c>
      <c r="R1481" s="22">
        <f t="shared" si="27"/>
        <v>0</v>
      </c>
      <c r="S1481" s="22">
        <v>2</v>
      </c>
      <c r="T1481" s="22">
        <v>0</v>
      </c>
      <c r="U1481" s="22">
        <v>3</v>
      </c>
      <c r="V1481" s="22">
        <v>4</v>
      </c>
    </row>
    <row r="1482" spans="2:22" x14ac:dyDescent="0.25">
      <c r="B1482" s="22">
        <v>49</v>
      </c>
      <c r="C1482" s="22">
        <v>0</v>
      </c>
      <c r="D1482" s="22" t="s">
        <v>6</v>
      </c>
      <c r="E1482" s="22" t="s">
        <v>1</v>
      </c>
      <c r="F1482" s="22" t="s">
        <v>8</v>
      </c>
      <c r="G1482" s="22">
        <v>4</v>
      </c>
      <c r="H1482" s="22" t="s">
        <v>9</v>
      </c>
      <c r="I1482" s="22">
        <v>2</v>
      </c>
      <c r="J1482" s="22">
        <v>2</v>
      </c>
      <c r="K1482" s="22">
        <v>2</v>
      </c>
      <c r="L1482" s="22" t="s">
        <v>10</v>
      </c>
      <c r="M1482" s="22">
        <v>5390</v>
      </c>
      <c r="N1482" s="22" t="s">
        <v>11</v>
      </c>
      <c r="O1482" s="22">
        <v>17</v>
      </c>
      <c r="P1482" s="22">
        <v>2</v>
      </c>
      <c r="Q1482" s="22">
        <v>9</v>
      </c>
      <c r="R1482" s="22">
        <f t="shared" si="27"/>
        <v>8</v>
      </c>
      <c r="S1482" s="22">
        <v>6</v>
      </c>
      <c r="T1482" s="22">
        <v>0</v>
      </c>
      <c r="U1482" s="22">
        <v>8</v>
      </c>
      <c r="V1482" s="22">
        <v>2</v>
      </c>
    </row>
    <row r="1483" spans="2:22" x14ac:dyDescent="0.25">
      <c r="B1483" s="22">
        <v>34</v>
      </c>
      <c r="C1483" s="22">
        <v>0</v>
      </c>
      <c r="D1483" s="22" t="s">
        <v>0</v>
      </c>
      <c r="E1483" s="22" t="s">
        <v>7</v>
      </c>
      <c r="F1483" s="22" t="s">
        <v>8</v>
      </c>
      <c r="G1483" s="22">
        <v>2</v>
      </c>
      <c r="H1483" s="22" t="s">
        <v>9</v>
      </c>
      <c r="I1483" s="22">
        <v>4</v>
      </c>
      <c r="J1483" s="22">
        <v>2</v>
      </c>
      <c r="K1483" s="22">
        <v>3</v>
      </c>
      <c r="L1483" s="22" t="s">
        <v>10</v>
      </c>
      <c r="M1483" s="22">
        <v>4404</v>
      </c>
      <c r="N1483" s="22" t="s">
        <v>11</v>
      </c>
      <c r="O1483" s="22">
        <v>6</v>
      </c>
      <c r="P1483" s="22">
        <v>4</v>
      </c>
      <c r="Q1483" s="22">
        <v>4</v>
      </c>
      <c r="R1483" s="22">
        <f t="shared" si="27"/>
        <v>2</v>
      </c>
      <c r="S1483" s="22">
        <v>3</v>
      </c>
      <c r="T1483" s="22">
        <v>1</v>
      </c>
      <c r="U1483" s="22">
        <v>2</v>
      </c>
      <c r="V1483" s="22">
        <v>8</v>
      </c>
    </row>
  </sheetData>
  <autoFilter ref="A13:V1483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A849-0AC2-4710-86F9-0132D7009BBD}">
  <dimension ref="B2:U47"/>
  <sheetViews>
    <sheetView zoomScale="90" zoomScaleNormal="90" workbookViewId="0">
      <selection activeCell="L17" sqref="L17"/>
    </sheetView>
  </sheetViews>
  <sheetFormatPr defaultRowHeight="15" x14ac:dyDescent="0.25"/>
  <sheetData>
    <row r="2" spans="2:21" x14ac:dyDescent="0.25">
      <c r="I2" t="s">
        <v>113</v>
      </c>
      <c r="J2" t="s">
        <v>114</v>
      </c>
    </row>
    <row r="3" spans="2:21" x14ac:dyDescent="0.25">
      <c r="C3">
        <v>0</v>
      </c>
      <c r="D3">
        <v>1</v>
      </c>
      <c r="F3" t="s">
        <v>110</v>
      </c>
      <c r="G3" t="s">
        <v>111</v>
      </c>
      <c r="H3" t="s">
        <v>112</v>
      </c>
      <c r="I3">
        <v>1233</v>
      </c>
      <c r="J3">
        <v>237</v>
      </c>
      <c r="K3">
        <v>1470</v>
      </c>
      <c r="Q3" t="s">
        <v>25</v>
      </c>
      <c r="R3" t="s">
        <v>11</v>
      </c>
      <c r="S3" t="s">
        <v>5</v>
      </c>
      <c r="T3" t="s">
        <v>11</v>
      </c>
      <c r="U3" t="s">
        <v>5</v>
      </c>
    </row>
    <row r="4" spans="2:21" x14ac:dyDescent="0.25">
      <c r="B4" s="3">
        <v>18</v>
      </c>
      <c r="C4" s="1">
        <v>4</v>
      </c>
      <c r="D4" s="1">
        <f t="shared" ref="D4:D39" si="0">VLOOKUP(B4,$N$4:$O$42,2,FALSE)</f>
        <v>4</v>
      </c>
      <c r="E4">
        <f>C4+D4</f>
        <v>8</v>
      </c>
      <c r="F4">
        <f>C4</f>
        <v>4</v>
      </c>
      <c r="G4">
        <f>D4</f>
        <v>4</v>
      </c>
      <c r="H4">
        <f>E4</f>
        <v>8</v>
      </c>
      <c r="I4">
        <f>C4/$I$3</f>
        <v>3.2441200324412004E-3</v>
      </c>
      <c r="J4">
        <f>D4/$J$3</f>
        <v>1.6877637130801686E-2</v>
      </c>
      <c r="K4">
        <f>E4/$K$3</f>
        <v>5.4421768707482989E-3</v>
      </c>
      <c r="N4" s="3">
        <v>18</v>
      </c>
      <c r="O4" s="1">
        <v>4</v>
      </c>
      <c r="Q4" s="3">
        <v>18</v>
      </c>
      <c r="R4" s="4">
        <v>0.5</v>
      </c>
      <c r="S4" s="4">
        <v>0.5</v>
      </c>
      <c r="T4" s="34">
        <v>3.2441200324412004E-3</v>
      </c>
      <c r="U4" s="34">
        <v>1.6877637130801686E-2</v>
      </c>
    </row>
    <row r="5" spans="2:21" x14ac:dyDescent="0.25">
      <c r="B5" s="3">
        <v>19</v>
      </c>
      <c r="C5" s="1">
        <v>3</v>
      </c>
      <c r="D5" s="1">
        <f t="shared" si="0"/>
        <v>6</v>
      </c>
      <c r="E5">
        <f t="shared" ref="E5:E47" si="1">C5+D5</f>
        <v>9</v>
      </c>
      <c r="F5">
        <f>C5+F4</f>
        <v>7</v>
      </c>
      <c r="G5">
        <f>D5+G4</f>
        <v>10</v>
      </c>
      <c r="H5">
        <f>H4+E5</f>
        <v>17</v>
      </c>
      <c r="I5">
        <f t="shared" ref="I5:I46" si="2">C5/$I$3</f>
        <v>2.4330900243309003E-3</v>
      </c>
      <c r="J5">
        <f t="shared" ref="J5:J46" si="3">D5/$J$3</f>
        <v>2.5316455696202531E-2</v>
      </c>
      <c r="K5">
        <f t="shared" ref="K5:K47" si="4">E5/$K$3</f>
        <v>6.1224489795918364E-3</v>
      </c>
      <c r="N5" s="3">
        <v>19</v>
      </c>
      <c r="O5" s="1">
        <v>6</v>
      </c>
      <c r="Q5" s="3">
        <v>19</v>
      </c>
      <c r="R5" s="4">
        <v>0.41176470588235292</v>
      </c>
      <c r="S5" s="4">
        <v>0.58823529411764708</v>
      </c>
      <c r="T5" s="34">
        <v>5.6772100567721003E-3</v>
      </c>
      <c r="U5" s="34">
        <v>4.2194092827004218E-2</v>
      </c>
    </row>
    <row r="6" spans="2:21" x14ac:dyDescent="0.25">
      <c r="B6" s="3">
        <v>20</v>
      </c>
      <c r="C6" s="1">
        <v>5</v>
      </c>
      <c r="D6" s="1">
        <f t="shared" si="0"/>
        <v>6</v>
      </c>
      <c r="E6">
        <f t="shared" si="1"/>
        <v>11</v>
      </c>
      <c r="F6">
        <f>C6+F5</f>
        <v>12</v>
      </c>
      <c r="G6">
        <f>D6+G5</f>
        <v>16</v>
      </c>
      <c r="H6">
        <f>E6+H5</f>
        <v>28</v>
      </c>
      <c r="I6">
        <f t="shared" si="2"/>
        <v>4.0551500405515001E-3</v>
      </c>
      <c r="J6">
        <f t="shared" si="3"/>
        <v>2.5316455696202531E-2</v>
      </c>
      <c r="K6">
        <f t="shared" si="4"/>
        <v>7.4829931972789114E-3</v>
      </c>
      <c r="N6" s="3">
        <v>20</v>
      </c>
      <c r="O6" s="1">
        <v>6</v>
      </c>
      <c r="Q6" s="3">
        <v>20</v>
      </c>
      <c r="R6" s="4">
        <v>0.42857142857142855</v>
      </c>
      <c r="S6" s="4">
        <v>0.5714285714285714</v>
      </c>
      <c r="T6" s="34">
        <v>9.7323600973236012E-3</v>
      </c>
      <c r="U6" s="34">
        <v>6.7510548523206745E-2</v>
      </c>
    </row>
    <row r="7" spans="2:21" x14ac:dyDescent="0.25">
      <c r="B7" s="3">
        <v>21</v>
      </c>
      <c r="C7" s="1">
        <v>7</v>
      </c>
      <c r="D7" s="1">
        <f t="shared" si="0"/>
        <v>6</v>
      </c>
      <c r="E7">
        <f t="shared" si="1"/>
        <v>13</v>
      </c>
      <c r="F7">
        <f t="shared" ref="F7:F46" si="5">C7+F6</f>
        <v>19</v>
      </c>
      <c r="G7">
        <f t="shared" ref="G7:G46" si="6">D7+G6</f>
        <v>22</v>
      </c>
      <c r="H7">
        <f t="shared" ref="H7" si="7">H6+E7</f>
        <v>41</v>
      </c>
      <c r="I7">
        <f t="shared" si="2"/>
        <v>5.6772100567721003E-3</v>
      </c>
      <c r="J7">
        <f t="shared" si="3"/>
        <v>2.5316455696202531E-2</v>
      </c>
      <c r="K7">
        <f t="shared" si="4"/>
        <v>8.8435374149659872E-3</v>
      </c>
      <c r="N7" s="3">
        <v>21</v>
      </c>
      <c r="O7" s="1">
        <v>6</v>
      </c>
      <c r="Q7" s="3">
        <v>21</v>
      </c>
      <c r="R7" s="4">
        <v>0.46341463414634149</v>
      </c>
      <c r="S7" s="4">
        <v>0.53658536585365857</v>
      </c>
      <c r="T7" s="34">
        <v>1.5409570154095702E-2</v>
      </c>
      <c r="U7" s="34">
        <v>9.2827004219409287E-2</v>
      </c>
    </row>
    <row r="8" spans="2:21" x14ac:dyDescent="0.25">
      <c r="B8" s="3">
        <v>22</v>
      </c>
      <c r="C8" s="1">
        <v>11</v>
      </c>
      <c r="D8" s="1">
        <f t="shared" si="0"/>
        <v>5</v>
      </c>
      <c r="E8">
        <f t="shared" si="1"/>
        <v>16</v>
      </c>
      <c r="F8">
        <f t="shared" si="5"/>
        <v>30</v>
      </c>
      <c r="G8">
        <f t="shared" si="6"/>
        <v>27</v>
      </c>
      <c r="H8">
        <f t="shared" ref="H8" si="8">E8+H7</f>
        <v>57</v>
      </c>
      <c r="I8">
        <f t="shared" si="2"/>
        <v>8.9213300892133016E-3</v>
      </c>
      <c r="J8">
        <f t="shared" si="3"/>
        <v>2.1097046413502109E-2</v>
      </c>
      <c r="K8">
        <f t="shared" si="4"/>
        <v>1.0884353741496598E-2</v>
      </c>
      <c r="N8" s="3">
        <v>22</v>
      </c>
      <c r="O8" s="1">
        <v>5</v>
      </c>
      <c r="Q8" s="3">
        <v>22</v>
      </c>
      <c r="R8" s="4">
        <v>0.52631578947368418</v>
      </c>
      <c r="S8" s="4">
        <v>0.47368421052631576</v>
      </c>
      <c r="T8" s="34">
        <v>2.4330900243309004E-2</v>
      </c>
      <c r="U8" s="34">
        <v>0.11392405063291139</v>
      </c>
    </row>
    <row r="9" spans="2:21" x14ac:dyDescent="0.25">
      <c r="B9" s="3">
        <v>23</v>
      </c>
      <c r="C9" s="1">
        <v>10</v>
      </c>
      <c r="D9" s="1">
        <f t="shared" si="0"/>
        <v>4</v>
      </c>
      <c r="E9">
        <f t="shared" si="1"/>
        <v>14</v>
      </c>
      <c r="F9">
        <f t="shared" si="5"/>
        <v>40</v>
      </c>
      <c r="G9">
        <f t="shared" si="6"/>
        <v>31</v>
      </c>
      <c r="H9">
        <f t="shared" ref="H9" si="9">H8+E9</f>
        <v>71</v>
      </c>
      <c r="I9">
        <f t="shared" si="2"/>
        <v>8.1103000811030002E-3</v>
      </c>
      <c r="J9">
        <f t="shared" si="3"/>
        <v>1.6877637130801686E-2</v>
      </c>
      <c r="K9">
        <f t="shared" si="4"/>
        <v>9.5238095238095247E-3</v>
      </c>
      <c r="N9" s="3">
        <v>23</v>
      </c>
      <c r="O9" s="1">
        <v>4</v>
      </c>
      <c r="Q9" s="3">
        <v>23</v>
      </c>
      <c r="R9" s="4">
        <v>0.56338028169014087</v>
      </c>
      <c r="S9" s="4">
        <v>0.43661971830985913</v>
      </c>
      <c r="T9" s="34">
        <v>3.2441200324412001E-2</v>
      </c>
      <c r="U9" s="34">
        <v>0.13080168776371309</v>
      </c>
    </row>
    <row r="10" spans="2:21" x14ac:dyDescent="0.25">
      <c r="B10" s="3">
        <v>24</v>
      </c>
      <c r="C10" s="1">
        <v>19</v>
      </c>
      <c r="D10" s="1">
        <f t="shared" si="0"/>
        <v>7</v>
      </c>
      <c r="E10">
        <f t="shared" si="1"/>
        <v>26</v>
      </c>
      <c r="F10">
        <f t="shared" si="5"/>
        <v>59</v>
      </c>
      <c r="G10">
        <f t="shared" si="6"/>
        <v>38</v>
      </c>
      <c r="H10">
        <f t="shared" ref="H10" si="10">E10+H9</f>
        <v>97</v>
      </c>
      <c r="I10">
        <f t="shared" si="2"/>
        <v>1.5409570154095702E-2</v>
      </c>
      <c r="J10">
        <f t="shared" si="3"/>
        <v>2.9535864978902954E-2</v>
      </c>
      <c r="K10">
        <f t="shared" si="4"/>
        <v>1.7687074829931974E-2</v>
      </c>
      <c r="N10" s="3">
        <v>24</v>
      </c>
      <c r="O10" s="1">
        <v>7</v>
      </c>
      <c r="Q10" s="3">
        <v>24</v>
      </c>
      <c r="R10" s="4">
        <v>0.60824742268041232</v>
      </c>
      <c r="S10" s="4">
        <v>0.39175257731958762</v>
      </c>
      <c r="T10" s="34">
        <v>4.7850770478507706E-2</v>
      </c>
      <c r="U10" s="34">
        <v>0.16033755274261605</v>
      </c>
    </row>
    <row r="11" spans="2:21" x14ac:dyDescent="0.25">
      <c r="B11" s="3">
        <v>25</v>
      </c>
      <c r="C11" s="1">
        <v>20</v>
      </c>
      <c r="D11" s="1">
        <f t="shared" si="0"/>
        <v>6</v>
      </c>
      <c r="E11">
        <f t="shared" si="1"/>
        <v>26</v>
      </c>
      <c r="F11">
        <f t="shared" si="5"/>
        <v>79</v>
      </c>
      <c r="G11">
        <f t="shared" si="6"/>
        <v>44</v>
      </c>
      <c r="H11">
        <f t="shared" ref="H11" si="11">H10+E11</f>
        <v>123</v>
      </c>
      <c r="I11">
        <f t="shared" si="2"/>
        <v>1.6220600162206E-2</v>
      </c>
      <c r="J11">
        <f t="shared" si="3"/>
        <v>2.5316455696202531E-2</v>
      </c>
      <c r="K11">
        <f t="shared" si="4"/>
        <v>1.7687074829931974E-2</v>
      </c>
      <c r="N11" s="3">
        <v>25</v>
      </c>
      <c r="O11" s="1">
        <v>6</v>
      </c>
      <c r="Q11" s="3">
        <v>25</v>
      </c>
      <c r="R11" s="4">
        <v>0.64227642276422769</v>
      </c>
      <c r="S11" s="4">
        <v>0.35772357723577236</v>
      </c>
      <c r="T11" s="34">
        <v>6.4071370640713707E-2</v>
      </c>
      <c r="U11" s="34">
        <v>0.18565400843881857</v>
      </c>
    </row>
    <row r="12" spans="2:21" x14ac:dyDescent="0.25">
      <c r="B12" s="3">
        <v>26</v>
      </c>
      <c r="C12" s="1">
        <v>27</v>
      </c>
      <c r="D12" s="1">
        <f t="shared" si="0"/>
        <v>12</v>
      </c>
      <c r="E12">
        <f t="shared" si="1"/>
        <v>39</v>
      </c>
      <c r="F12">
        <f t="shared" si="5"/>
        <v>106</v>
      </c>
      <c r="G12">
        <f t="shared" si="6"/>
        <v>56</v>
      </c>
      <c r="H12">
        <f t="shared" ref="H12" si="12">E12+H11</f>
        <v>162</v>
      </c>
      <c r="I12">
        <f t="shared" si="2"/>
        <v>2.1897810218978103E-2</v>
      </c>
      <c r="J12">
        <f t="shared" si="3"/>
        <v>5.0632911392405063E-2</v>
      </c>
      <c r="K12">
        <f t="shared" si="4"/>
        <v>2.6530612244897958E-2</v>
      </c>
      <c r="N12" s="3">
        <v>26</v>
      </c>
      <c r="O12" s="1">
        <v>12</v>
      </c>
      <c r="Q12" s="3">
        <v>26</v>
      </c>
      <c r="R12" s="4">
        <v>0.65432098765432101</v>
      </c>
      <c r="S12" s="4">
        <v>0.34567901234567899</v>
      </c>
      <c r="T12" s="34">
        <v>8.596918085969181E-2</v>
      </c>
      <c r="U12" s="34">
        <v>0.23628691983122363</v>
      </c>
    </row>
    <row r="13" spans="2:21" x14ac:dyDescent="0.25">
      <c r="B13" s="3">
        <v>27</v>
      </c>
      <c r="C13" s="1">
        <v>45</v>
      </c>
      <c r="D13" s="1">
        <f t="shared" si="0"/>
        <v>3</v>
      </c>
      <c r="E13">
        <f t="shared" si="1"/>
        <v>48</v>
      </c>
      <c r="F13">
        <f t="shared" si="5"/>
        <v>151</v>
      </c>
      <c r="G13">
        <f t="shared" si="6"/>
        <v>59</v>
      </c>
      <c r="H13">
        <f t="shared" ref="H13" si="13">H12+E13</f>
        <v>210</v>
      </c>
      <c r="I13">
        <f t="shared" si="2"/>
        <v>3.6496350364963501E-2</v>
      </c>
      <c r="J13">
        <f t="shared" si="3"/>
        <v>1.2658227848101266E-2</v>
      </c>
      <c r="K13">
        <f t="shared" si="4"/>
        <v>3.2653061224489799E-2</v>
      </c>
      <c r="N13" s="3">
        <v>27</v>
      </c>
      <c r="O13" s="1">
        <v>3</v>
      </c>
      <c r="Q13" s="3">
        <v>27</v>
      </c>
      <c r="R13" s="4">
        <v>0.71904761904761905</v>
      </c>
      <c r="S13" s="4">
        <v>0.28095238095238095</v>
      </c>
      <c r="T13" s="34">
        <v>0.12246553122465531</v>
      </c>
      <c r="U13" s="34">
        <v>0.24894514767932491</v>
      </c>
    </row>
    <row r="14" spans="2:21" x14ac:dyDescent="0.25">
      <c r="B14" s="3">
        <v>28</v>
      </c>
      <c r="C14" s="1">
        <v>34</v>
      </c>
      <c r="D14" s="1">
        <f t="shared" si="0"/>
        <v>14</v>
      </c>
      <c r="E14">
        <f t="shared" si="1"/>
        <v>48</v>
      </c>
      <c r="F14">
        <f t="shared" si="5"/>
        <v>185</v>
      </c>
      <c r="G14">
        <f t="shared" si="6"/>
        <v>73</v>
      </c>
      <c r="H14">
        <f t="shared" ref="H14" si="14">E14+H13</f>
        <v>258</v>
      </c>
      <c r="I14">
        <f t="shared" si="2"/>
        <v>2.7575020275750203E-2</v>
      </c>
      <c r="J14">
        <f t="shared" si="3"/>
        <v>5.9071729957805907E-2</v>
      </c>
      <c r="K14">
        <f t="shared" si="4"/>
        <v>3.2653061224489799E-2</v>
      </c>
      <c r="N14" s="3">
        <v>28</v>
      </c>
      <c r="O14" s="1">
        <v>14</v>
      </c>
      <c r="Q14" s="3">
        <v>28</v>
      </c>
      <c r="R14" s="4">
        <v>0.71705426356589153</v>
      </c>
      <c r="S14" s="4">
        <v>0.28294573643410853</v>
      </c>
      <c r="T14" s="34">
        <v>0.15004055150040552</v>
      </c>
      <c r="U14" s="34">
        <v>0.30801687763713081</v>
      </c>
    </row>
    <row r="15" spans="2:21" x14ac:dyDescent="0.25">
      <c r="B15" s="3">
        <v>29</v>
      </c>
      <c r="C15" s="1">
        <v>50</v>
      </c>
      <c r="D15" s="1">
        <f t="shared" si="0"/>
        <v>18</v>
      </c>
      <c r="E15">
        <f t="shared" si="1"/>
        <v>68</v>
      </c>
      <c r="F15">
        <f t="shared" si="5"/>
        <v>235</v>
      </c>
      <c r="G15">
        <f t="shared" si="6"/>
        <v>91</v>
      </c>
      <c r="H15">
        <f t="shared" ref="H15" si="15">H14+E15</f>
        <v>326</v>
      </c>
      <c r="I15">
        <f t="shared" si="2"/>
        <v>4.0551500405515001E-2</v>
      </c>
      <c r="J15">
        <f t="shared" si="3"/>
        <v>7.5949367088607597E-2</v>
      </c>
      <c r="K15">
        <f t="shared" si="4"/>
        <v>4.6258503401360541E-2</v>
      </c>
      <c r="N15" s="3">
        <v>29</v>
      </c>
      <c r="O15" s="1">
        <v>18</v>
      </c>
      <c r="Q15" s="3">
        <v>29</v>
      </c>
      <c r="R15" s="4">
        <v>0.72085889570552142</v>
      </c>
      <c r="S15" s="4">
        <v>0.27914110429447853</v>
      </c>
      <c r="T15" s="34">
        <v>0.19059205190592052</v>
      </c>
      <c r="U15" s="34">
        <v>0.38396624472573837</v>
      </c>
    </row>
    <row r="16" spans="2:21" x14ac:dyDescent="0.25">
      <c r="B16" s="3">
        <v>30</v>
      </c>
      <c r="C16" s="1">
        <v>51</v>
      </c>
      <c r="D16" s="1">
        <f t="shared" si="0"/>
        <v>9</v>
      </c>
      <c r="E16">
        <f t="shared" si="1"/>
        <v>60</v>
      </c>
      <c r="F16">
        <f t="shared" si="5"/>
        <v>286</v>
      </c>
      <c r="G16">
        <f t="shared" si="6"/>
        <v>100</v>
      </c>
      <c r="H16">
        <f t="shared" ref="H16" si="16">E16+H15</f>
        <v>386</v>
      </c>
      <c r="I16">
        <f t="shared" si="2"/>
        <v>4.1362530413625302E-2</v>
      </c>
      <c r="J16">
        <f t="shared" si="3"/>
        <v>3.7974683544303799E-2</v>
      </c>
      <c r="K16">
        <f t="shared" si="4"/>
        <v>4.0816326530612242E-2</v>
      </c>
      <c r="N16" s="3">
        <v>30</v>
      </c>
      <c r="O16" s="1">
        <v>9</v>
      </c>
      <c r="Q16" s="3">
        <v>30</v>
      </c>
      <c r="R16" s="4">
        <v>0.7409326424870466</v>
      </c>
      <c r="S16" s="4">
        <v>0.25906735751295334</v>
      </c>
      <c r="T16" s="34">
        <v>0.23195458231954583</v>
      </c>
      <c r="U16" s="34">
        <v>0.4219409282700422</v>
      </c>
    </row>
    <row r="17" spans="2:21" x14ac:dyDescent="0.25">
      <c r="B17" s="3">
        <v>31</v>
      </c>
      <c r="C17" s="1">
        <v>51</v>
      </c>
      <c r="D17" s="1">
        <f t="shared" si="0"/>
        <v>18</v>
      </c>
      <c r="E17">
        <f t="shared" si="1"/>
        <v>69</v>
      </c>
      <c r="F17">
        <f t="shared" si="5"/>
        <v>337</v>
      </c>
      <c r="G17">
        <f t="shared" si="6"/>
        <v>118</v>
      </c>
      <c r="H17">
        <f t="shared" ref="H17" si="17">H16+E17</f>
        <v>455</v>
      </c>
      <c r="I17">
        <f t="shared" si="2"/>
        <v>4.1362530413625302E-2</v>
      </c>
      <c r="J17">
        <f t="shared" si="3"/>
        <v>7.5949367088607597E-2</v>
      </c>
      <c r="K17">
        <f t="shared" si="4"/>
        <v>4.6938775510204082E-2</v>
      </c>
      <c r="N17" s="3">
        <v>31</v>
      </c>
      <c r="O17" s="1">
        <v>18</v>
      </c>
      <c r="Q17" s="3">
        <v>31</v>
      </c>
      <c r="R17" s="4">
        <v>0.74065934065934069</v>
      </c>
      <c r="S17" s="4">
        <v>0.25934065934065936</v>
      </c>
      <c r="T17" s="34">
        <v>0.27331711273317111</v>
      </c>
      <c r="U17" s="34">
        <v>0.49789029535864981</v>
      </c>
    </row>
    <row r="18" spans="2:21" x14ac:dyDescent="0.25">
      <c r="B18" s="3">
        <v>32</v>
      </c>
      <c r="C18" s="1">
        <v>50</v>
      </c>
      <c r="D18" s="1">
        <f t="shared" si="0"/>
        <v>11</v>
      </c>
      <c r="E18">
        <f t="shared" si="1"/>
        <v>61</v>
      </c>
      <c r="F18">
        <f t="shared" si="5"/>
        <v>387</v>
      </c>
      <c r="G18">
        <f t="shared" si="6"/>
        <v>129</v>
      </c>
      <c r="H18">
        <f t="shared" ref="H18" si="18">E18+H17</f>
        <v>516</v>
      </c>
      <c r="I18">
        <f t="shared" si="2"/>
        <v>4.0551500405515001E-2</v>
      </c>
      <c r="J18">
        <f t="shared" si="3"/>
        <v>4.6413502109704644E-2</v>
      </c>
      <c r="K18">
        <f t="shared" si="4"/>
        <v>4.1496598639455783E-2</v>
      </c>
      <c r="N18" s="3">
        <v>32</v>
      </c>
      <c r="O18" s="1">
        <v>11</v>
      </c>
      <c r="Q18" s="3">
        <v>32</v>
      </c>
      <c r="R18" s="4">
        <v>0.75</v>
      </c>
      <c r="S18" s="4">
        <v>0.25</v>
      </c>
      <c r="T18" s="34">
        <v>0.31386861313868614</v>
      </c>
      <c r="U18" s="34">
        <v>0.54430379746835444</v>
      </c>
    </row>
    <row r="19" spans="2:21" x14ac:dyDescent="0.25">
      <c r="B19" s="3">
        <v>33</v>
      </c>
      <c r="C19" s="1">
        <v>46</v>
      </c>
      <c r="D19" s="1">
        <f t="shared" si="0"/>
        <v>12</v>
      </c>
      <c r="E19">
        <f t="shared" si="1"/>
        <v>58</v>
      </c>
      <c r="F19">
        <f t="shared" si="5"/>
        <v>433</v>
      </c>
      <c r="G19">
        <f t="shared" si="6"/>
        <v>141</v>
      </c>
      <c r="H19">
        <f t="shared" ref="H19" si="19">H18+E19</f>
        <v>574</v>
      </c>
      <c r="I19">
        <f t="shared" si="2"/>
        <v>3.7307380373073802E-2</v>
      </c>
      <c r="J19">
        <f t="shared" si="3"/>
        <v>5.0632911392405063E-2</v>
      </c>
      <c r="K19">
        <f t="shared" si="4"/>
        <v>3.9455782312925167E-2</v>
      </c>
      <c r="N19" s="3">
        <v>33</v>
      </c>
      <c r="O19" s="1">
        <v>12</v>
      </c>
      <c r="Q19" s="3">
        <v>33</v>
      </c>
      <c r="R19" s="4">
        <v>0.75435540069686413</v>
      </c>
      <c r="S19" s="4">
        <v>0.2456445993031359</v>
      </c>
      <c r="T19" s="34">
        <v>0.35117599351175993</v>
      </c>
      <c r="U19" s="34">
        <v>0.59493670886075944</v>
      </c>
    </row>
    <row r="20" spans="2:21" x14ac:dyDescent="0.25">
      <c r="B20" s="3">
        <v>34</v>
      </c>
      <c r="C20" s="1">
        <v>68</v>
      </c>
      <c r="D20" s="1">
        <f t="shared" si="0"/>
        <v>9</v>
      </c>
      <c r="E20">
        <f t="shared" si="1"/>
        <v>77</v>
      </c>
      <c r="F20">
        <f t="shared" si="5"/>
        <v>501</v>
      </c>
      <c r="G20">
        <f t="shared" si="6"/>
        <v>150</v>
      </c>
      <c r="H20">
        <f t="shared" ref="H20" si="20">E20+H19</f>
        <v>651</v>
      </c>
      <c r="I20">
        <f t="shared" si="2"/>
        <v>5.5150040551500405E-2</v>
      </c>
      <c r="J20">
        <f t="shared" si="3"/>
        <v>3.7974683544303799E-2</v>
      </c>
      <c r="K20">
        <f t="shared" si="4"/>
        <v>5.2380952380952382E-2</v>
      </c>
      <c r="N20" s="3">
        <v>34</v>
      </c>
      <c r="O20" s="1">
        <v>9</v>
      </c>
      <c r="Q20" s="3">
        <v>34</v>
      </c>
      <c r="R20" s="4">
        <v>0.7695852534562212</v>
      </c>
      <c r="S20" s="4">
        <v>0.2304147465437788</v>
      </c>
      <c r="T20" s="34">
        <v>0.40632603406326034</v>
      </c>
      <c r="U20" s="34">
        <v>0.63291139240506333</v>
      </c>
    </row>
    <row r="21" spans="2:21" x14ac:dyDescent="0.25">
      <c r="B21" s="3">
        <v>35</v>
      </c>
      <c r="C21" s="1">
        <v>68</v>
      </c>
      <c r="D21" s="1">
        <f t="shared" si="0"/>
        <v>10</v>
      </c>
      <c r="E21">
        <f t="shared" si="1"/>
        <v>78</v>
      </c>
      <c r="F21">
        <f t="shared" si="5"/>
        <v>569</v>
      </c>
      <c r="G21">
        <f t="shared" si="6"/>
        <v>160</v>
      </c>
      <c r="H21">
        <f t="shared" ref="H21" si="21">H20+E21</f>
        <v>729</v>
      </c>
      <c r="I21">
        <f t="shared" si="2"/>
        <v>5.5150040551500405E-2</v>
      </c>
      <c r="J21">
        <f t="shared" si="3"/>
        <v>4.2194092827004218E-2</v>
      </c>
      <c r="K21">
        <f t="shared" si="4"/>
        <v>5.3061224489795916E-2</v>
      </c>
      <c r="N21" s="3">
        <v>35</v>
      </c>
      <c r="O21" s="1">
        <v>10</v>
      </c>
      <c r="Q21" s="3">
        <v>35</v>
      </c>
      <c r="R21" s="4">
        <v>0.78052126200274352</v>
      </c>
      <c r="S21" s="4">
        <v>0.21947873799725651</v>
      </c>
      <c r="T21" s="34">
        <v>0.46147607461476076</v>
      </c>
      <c r="U21" s="34">
        <v>0.67510548523206748</v>
      </c>
    </row>
    <row r="22" spans="2:21" x14ac:dyDescent="0.25">
      <c r="B22" s="3">
        <v>36</v>
      </c>
      <c r="C22" s="1">
        <v>63</v>
      </c>
      <c r="D22" s="1">
        <f t="shared" si="0"/>
        <v>6</v>
      </c>
      <c r="E22">
        <f t="shared" si="1"/>
        <v>69</v>
      </c>
      <c r="F22">
        <f t="shared" si="5"/>
        <v>632</v>
      </c>
      <c r="G22">
        <f t="shared" si="6"/>
        <v>166</v>
      </c>
      <c r="H22">
        <f t="shared" ref="H22" si="22">E22+H21</f>
        <v>798</v>
      </c>
      <c r="I22">
        <f t="shared" si="2"/>
        <v>5.1094890510948905E-2</v>
      </c>
      <c r="J22">
        <f t="shared" si="3"/>
        <v>2.5316455696202531E-2</v>
      </c>
      <c r="K22">
        <f t="shared" si="4"/>
        <v>4.6938775510204082E-2</v>
      </c>
      <c r="N22" s="3">
        <v>36</v>
      </c>
      <c r="O22" s="1">
        <v>6</v>
      </c>
      <c r="Q22" s="3">
        <v>36</v>
      </c>
      <c r="R22" s="4">
        <v>0.79197994987468667</v>
      </c>
      <c r="S22" s="4">
        <v>0.20802005012531327</v>
      </c>
      <c r="T22" s="34">
        <v>0.51257096512570965</v>
      </c>
      <c r="U22" s="34">
        <v>0.70042194092827004</v>
      </c>
    </row>
    <row r="23" spans="2:21" x14ac:dyDescent="0.25">
      <c r="B23" s="3">
        <v>37</v>
      </c>
      <c r="C23" s="1">
        <v>44</v>
      </c>
      <c r="D23" s="1">
        <f t="shared" si="0"/>
        <v>6</v>
      </c>
      <c r="E23">
        <f t="shared" si="1"/>
        <v>50</v>
      </c>
      <c r="F23">
        <f t="shared" si="5"/>
        <v>676</v>
      </c>
      <c r="G23">
        <f t="shared" si="6"/>
        <v>172</v>
      </c>
      <c r="H23">
        <f t="shared" ref="H23" si="23">H22+E23</f>
        <v>848</v>
      </c>
      <c r="I23">
        <f t="shared" si="2"/>
        <v>3.5685320356853206E-2</v>
      </c>
      <c r="J23">
        <f t="shared" si="3"/>
        <v>2.5316455696202531E-2</v>
      </c>
      <c r="K23">
        <f t="shared" si="4"/>
        <v>3.4013605442176874E-2</v>
      </c>
      <c r="N23" s="3">
        <v>37</v>
      </c>
      <c r="O23" s="1">
        <v>6</v>
      </c>
      <c r="Q23" s="3">
        <v>37</v>
      </c>
      <c r="R23" s="4">
        <v>0.79716981132075471</v>
      </c>
      <c r="S23" s="4">
        <v>0.20283018867924529</v>
      </c>
      <c r="T23" s="34">
        <v>0.54825628548256289</v>
      </c>
      <c r="U23" s="34">
        <v>0.72573839662447259</v>
      </c>
    </row>
    <row r="24" spans="2:21" x14ac:dyDescent="0.25">
      <c r="B24" s="3">
        <v>38</v>
      </c>
      <c r="C24" s="1">
        <v>56</v>
      </c>
      <c r="D24" s="1">
        <f t="shared" si="0"/>
        <v>2</v>
      </c>
      <c r="E24">
        <f t="shared" si="1"/>
        <v>58</v>
      </c>
      <c r="F24">
        <f t="shared" si="5"/>
        <v>732</v>
      </c>
      <c r="G24">
        <f t="shared" si="6"/>
        <v>174</v>
      </c>
      <c r="H24">
        <f t="shared" ref="H24" si="24">E24+H23</f>
        <v>906</v>
      </c>
      <c r="I24">
        <f t="shared" si="2"/>
        <v>4.5417680454176802E-2</v>
      </c>
      <c r="J24">
        <f t="shared" si="3"/>
        <v>8.4388185654008432E-3</v>
      </c>
      <c r="K24">
        <f t="shared" si="4"/>
        <v>3.9455782312925167E-2</v>
      </c>
      <c r="N24" s="3">
        <v>38</v>
      </c>
      <c r="O24" s="1">
        <v>2</v>
      </c>
      <c r="Q24" s="3">
        <v>38</v>
      </c>
      <c r="R24" s="4">
        <v>0.80794701986754969</v>
      </c>
      <c r="S24" s="4">
        <v>0.19205298013245034</v>
      </c>
      <c r="T24" s="34">
        <v>0.59367396593673971</v>
      </c>
      <c r="U24" s="34">
        <v>0.73417721518987344</v>
      </c>
    </row>
    <row r="25" spans="2:21" x14ac:dyDescent="0.25">
      <c r="B25" s="3">
        <v>39</v>
      </c>
      <c r="C25" s="1">
        <v>36</v>
      </c>
      <c r="D25" s="1">
        <f t="shared" si="0"/>
        <v>6</v>
      </c>
      <c r="E25">
        <f t="shared" si="1"/>
        <v>42</v>
      </c>
      <c r="F25">
        <f t="shared" si="5"/>
        <v>768</v>
      </c>
      <c r="G25">
        <f t="shared" si="6"/>
        <v>180</v>
      </c>
      <c r="H25">
        <f t="shared" ref="H25" si="25">H24+E25</f>
        <v>948</v>
      </c>
      <c r="I25">
        <f t="shared" si="2"/>
        <v>2.9197080291970802E-2</v>
      </c>
      <c r="J25">
        <f t="shared" si="3"/>
        <v>2.5316455696202531E-2</v>
      </c>
      <c r="K25">
        <f t="shared" si="4"/>
        <v>2.8571428571428571E-2</v>
      </c>
      <c r="N25" s="3">
        <v>39</v>
      </c>
      <c r="O25" s="1">
        <v>6</v>
      </c>
      <c r="Q25" s="3">
        <v>39</v>
      </c>
      <c r="R25" s="4">
        <v>0.810126582278481</v>
      </c>
      <c r="S25" s="4">
        <v>0.189873417721519</v>
      </c>
      <c r="T25" s="34">
        <v>0.62287104622871048</v>
      </c>
      <c r="U25" s="34">
        <v>0.759493670886076</v>
      </c>
    </row>
    <row r="26" spans="2:21" x14ac:dyDescent="0.25">
      <c r="B26" s="3">
        <v>40</v>
      </c>
      <c r="C26" s="1">
        <v>52</v>
      </c>
      <c r="D26" s="1">
        <f t="shared" si="0"/>
        <v>5</v>
      </c>
      <c r="E26">
        <f t="shared" si="1"/>
        <v>57</v>
      </c>
      <c r="F26">
        <f t="shared" si="5"/>
        <v>820</v>
      </c>
      <c r="G26">
        <f t="shared" si="6"/>
        <v>185</v>
      </c>
      <c r="H26">
        <f t="shared" ref="H26" si="26">E26+H25</f>
        <v>1005</v>
      </c>
      <c r="I26">
        <f t="shared" si="2"/>
        <v>4.2173560421735604E-2</v>
      </c>
      <c r="J26">
        <f t="shared" si="3"/>
        <v>2.1097046413502109E-2</v>
      </c>
      <c r="K26">
        <f t="shared" si="4"/>
        <v>3.8775510204081633E-2</v>
      </c>
      <c r="N26" s="3">
        <v>40</v>
      </c>
      <c r="O26" s="1">
        <v>5</v>
      </c>
      <c r="Q26" s="3">
        <v>40</v>
      </c>
      <c r="R26" s="4">
        <v>0.8159203980099502</v>
      </c>
      <c r="S26" s="4">
        <v>0.18407960199004975</v>
      </c>
      <c r="T26" s="34">
        <v>0.66504460665044607</v>
      </c>
      <c r="U26" s="34">
        <v>0.78059071729957807</v>
      </c>
    </row>
    <row r="27" spans="2:21" x14ac:dyDescent="0.25">
      <c r="B27" s="3">
        <v>41</v>
      </c>
      <c r="C27" s="1">
        <v>34</v>
      </c>
      <c r="D27" s="1">
        <f t="shared" si="0"/>
        <v>6</v>
      </c>
      <c r="E27">
        <f t="shared" si="1"/>
        <v>40</v>
      </c>
      <c r="F27">
        <f t="shared" si="5"/>
        <v>854</v>
      </c>
      <c r="G27">
        <f t="shared" si="6"/>
        <v>191</v>
      </c>
      <c r="H27">
        <f t="shared" ref="H27" si="27">H26+E27</f>
        <v>1045</v>
      </c>
      <c r="I27">
        <f t="shared" si="2"/>
        <v>2.7575020275750203E-2</v>
      </c>
      <c r="J27">
        <f t="shared" si="3"/>
        <v>2.5316455696202531E-2</v>
      </c>
      <c r="K27">
        <f t="shared" si="4"/>
        <v>2.7210884353741496E-2</v>
      </c>
      <c r="N27" s="3">
        <v>41</v>
      </c>
      <c r="O27" s="1">
        <v>6</v>
      </c>
      <c r="Q27" s="3">
        <v>41</v>
      </c>
      <c r="R27" s="4">
        <v>0.81722488038277508</v>
      </c>
      <c r="S27" s="4">
        <v>0.18277511961722487</v>
      </c>
      <c r="T27" s="34">
        <v>0.69261962692619627</v>
      </c>
      <c r="U27" s="34">
        <v>0.80590717299578063</v>
      </c>
    </row>
    <row r="28" spans="2:21" x14ac:dyDescent="0.25">
      <c r="B28" s="3">
        <v>42</v>
      </c>
      <c r="C28" s="1">
        <v>44</v>
      </c>
      <c r="D28" s="1">
        <f t="shared" si="0"/>
        <v>2</v>
      </c>
      <c r="E28">
        <f t="shared" si="1"/>
        <v>46</v>
      </c>
      <c r="F28">
        <f t="shared" si="5"/>
        <v>898</v>
      </c>
      <c r="G28">
        <f t="shared" si="6"/>
        <v>193</v>
      </c>
      <c r="H28">
        <f t="shared" ref="H28" si="28">E28+H27</f>
        <v>1091</v>
      </c>
      <c r="I28">
        <f t="shared" si="2"/>
        <v>3.5685320356853206E-2</v>
      </c>
      <c r="J28">
        <f t="shared" si="3"/>
        <v>8.4388185654008432E-3</v>
      </c>
      <c r="K28">
        <f t="shared" si="4"/>
        <v>3.1292517006802724E-2</v>
      </c>
      <c r="N28" s="3">
        <v>42</v>
      </c>
      <c r="O28" s="1">
        <v>2</v>
      </c>
      <c r="Q28" s="3">
        <v>42</v>
      </c>
      <c r="R28" s="4">
        <v>0.82309807516040334</v>
      </c>
      <c r="S28" s="4">
        <v>0.17690192483959671</v>
      </c>
      <c r="T28" s="34">
        <v>0.72830494728304951</v>
      </c>
      <c r="U28" s="34">
        <v>0.81434599156118148</v>
      </c>
    </row>
    <row r="29" spans="2:21" x14ac:dyDescent="0.25">
      <c r="B29" s="3">
        <v>43</v>
      </c>
      <c r="C29" s="1">
        <v>30</v>
      </c>
      <c r="D29" s="1">
        <f t="shared" si="0"/>
        <v>2</v>
      </c>
      <c r="E29">
        <f t="shared" si="1"/>
        <v>32</v>
      </c>
      <c r="F29">
        <f t="shared" si="5"/>
        <v>928</v>
      </c>
      <c r="G29">
        <f t="shared" si="6"/>
        <v>195</v>
      </c>
      <c r="H29">
        <f t="shared" ref="H29" si="29">H28+E29</f>
        <v>1123</v>
      </c>
      <c r="I29">
        <f t="shared" si="2"/>
        <v>2.4330900243309004E-2</v>
      </c>
      <c r="J29">
        <f t="shared" si="3"/>
        <v>8.4388185654008432E-3</v>
      </c>
      <c r="K29">
        <f t="shared" si="4"/>
        <v>2.1768707482993196E-2</v>
      </c>
      <c r="N29" s="3">
        <v>43</v>
      </c>
      <c r="O29" s="1">
        <v>2</v>
      </c>
      <c r="Q29" s="3">
        <v>43</v>
      </c>
      <c r="R29" s="4">
        <v>0.8263579697239537</v>
      </c>
      <c r="S29" s="4">
        <v>0.1736420302760463</v>
      </c>
      <c r="T29" s="34">
        <v>0.75263584752635848</v>
      </c>
      <c r="U29" s="34">
        <v>0.82278481012658233</v>
      </c>
    </row>
    <row r="30" spans="2:21" x14ac:dyDescent="0.25">
      <c r="B30" s="3">
        <v>44</v>
      </c>
      <c r="C30" s="1">
        <v>27</v>
      </c>
      <c r="D30" s="1">
        <f t="shared" si="0"/>
        <v>6</v>
      </c>
      <c r="E30">
        <f t="shared" si="1"/>
        <v>33</v>
      </c>
      <c r="F30">
        <f t="shared" si="5"/>
        <v>955</v>
      </c>
      <c r="G30">
        <f t="shared" si="6"/>
        <v>201</v>
      </c>
      <c r="H30">
        <f t="shared" ref="H30" si="30">E30+H29</f>
        <v>1156</v>
      </c>
      <c r="I30">
        <f t="shared" si="2"/>
        <v>2.1897810218978103E-2</v>
      </c>
      <c r="J30">
        <f t="shared" si="3"/>
        <v>2.5316455696202531E-2</v>
      </c>
      <c r="K30">
        <f t="shared" si="4"/>
        <v>2.2448979591836733E-2</v>
      </c>
      <c r="N30" s="3">
        <v>44</v>
      </c>
      <c r="O30" s="1">
        <v>6</v>
      </c>
      <c r="Q30" s="3">
        <v>44</v>
      </c>
      <c r="R30" s="4">
        <v>0.82612456747404839</v>
      </c>
      <c r="S30" s="4">
        <v>0.17387543252595156</v>
      </c>
      <c r="T30" s="34">
        <v>0.77453365774533656</v>
      </c>
      <c r="U30" s="34">
        <v>0.84810126582278478</v>
      </c>
    </row>
    <row r="31" spans="2:21" x14ac:dyDescent="0.25">
      <c r="B31" s="3">
        <v>45</v>
      </c>
      <c r="C31" s="1">
        <v>39</v>
      </c>
      <c r="D31" s="1">
        <f t="shared" si="0"/>
        <v>2</v>
      </c>
      <c r="E31">
        <f t="shared" si="1"/>
        <v>41</v>
      </c>
      <c r="F31">
        <f t="shared" si="5"/>
        <v>994</v>
      </c>
      <c r="G31">
        <f t="shared" si="6"/>
        <v>203</v>
      </c>
      <c r="H31">
        <f t="shared" ref="H31" si="31">H30+E31</f>
        <v>1197</v>
      </c>
      <c r="I31">
        <f t="shared" si="2"/>
        <v>3.1630170316301706E-2</v>
      </c>
      <c r="J31">
        <f t="shared" si="3"/>
        <v>8.4388185654008432E-3</v>
      </c>
      <c r="K31">
        <f t="shared" si="4"/>
        <v>2.7891156462585033E-2</v>
      </c>
      <c r="N31" s="3">
        <v>45</v>
      </c>
      <c r="O31" s="1">
        <v>2</v>
      </c>
      <c r="Q31" s="3">
        <v>45</v>
      </c>
      <c r="R31" s="4">
        <v>0.83040935672514615</v>
      </c>
      <c r="S31" s="4">
        <v>0.16959064327485379</v>
      </c>
      <c r="T31" s="34">
        <v>0.80616382806163833</v>
      </c>
      <c r="U31" s="34">
        <v>0.85654008438818563</v>
      </c>
    </row>
    <row r="32" spans="2:21" x14ac:dyDescent="0.25">
      <c r="B32" s="3">
        <v>46</v>
      </c>
      <c r="C32" s="1">
        <v>29</v>
      </c>
      <c r="D32" s="1">
        <f t="shared" si="0"/>
        <v>4</v>
      </c>
      <c r="E32">
        <f t="shared" si="1"/>
        <v>33</v>
      </c>
      <c r="F32">
        <f t="shared" si="5"/>
        <v>1023</v>
      </c>
      <c r="G32">
        <f t="shared" si="6"/>
        <v>207</v>
      </c>
      <c r="H32">
        <f t="shared" ref="H32" si="32">E32+H31</f>
        <v>1230</v>
      </c>
      <c r="I32">
        <f t="shared" si="2"/>
        <v>2.3519870235198703E-2</v>
      </c>
      <c r="J32">
        <f t="shared" si="3"/>
        <v>1.6877637130801686E-2</v>
      </c>
      <c r="K32">
        <f t="shared" si="4"/>
        <v>2.2448979591836733E-2</v>
      </c>
      <c r="N32" s="3">
        <v>46</v>
      </c>
      <c r="O32" s="1">
        <v>4</v>
      </c>
      <c r="Q32" s="3">
        <v>46</v>
      </c>
      <c r="R32" s="4">
        <v>0.83170731707317069</v>
      </c>
      <c r="S32" s="4">
        <v>0.16829268292682928</v>
      </c>
      <c r="T32" s="34">
        <v>0.82968369829683697</v>
      </c>
      <c r="U32" s="34">
        <v>0.87341772151898733</v>
      </c>
    </row>
    <row r="33" spans="2:21" x14ac:dyDescent="0.25">
      <c r="B33" s="3">
        <v>47</v>
      </c>
      <c r="C33" s="1">
        <v>21</v>
      </c>
      <c r="D33" s="1">
        <f t="shared" si="0"/>
        <v>3</v>
      </c>
      <c r="E33">
        <f t="shared" si="1"/>
        <v>24</v>
      </c>
      <c r="F33">
        <f t="shared" si="5"/>
        <v>1044</v>
      </c>
      <c r="G33">
        <f t="shared" si="6"/>
        <v>210</v>
      </c>
      <c r="H33">
        <f t="shared" ref="H33" si="33">H32+E33</f>
        <v>1254</v>
      </c>
      <c r="I33">
        <f t="shared" si="2"/>
        <v>1.7031630170316302E-2</v>
      </c>
      <c r="J33">
        <f t="shared" si="3"/>
        <v>1.2658227848101266E-2</v>
      </c>
      <c r="K33">
        <f t="shared" si="4"/>
        <v>1.6326530612244899E-2</v>
      </c>
      <c r="N33" s="3">
        <v>47</v>
      </c>
      <c r="O33" s="1">
        <v>3</v>
      </c>
      <c r="Q33" s="3">
        <v>47</v>
      </c>
      <c r="R33" s="4">
        <v>0.83253588516746413</v>
      </c>
      <c r="S33" s="4">
        <v>0.1674641148325359</v>
      </c>
      <c r="T33" s="34">
        <v>0.84671532846715325</v>
      </c>
      <c r="U33" s="34">
        <v>0.88607594936708856</v>
      </c>
    </row>
    <row r="34" spans="2:21" x14ac:dyDescent="0.25">
      <c r="B34" s="3">
        <v>48</v>
      </c>
      <c r="C34" s="1">
        <v>17</v>
      </c>
      <c r="D34" s="1">
        <f t="shared" si="0"/>
        <v>2</v>
      </c>
      <c r="E34">
        <f t="shared" si="1"/>
        <v>19</v>
      </c>
      <c r="F34">
        <f t="shared" si="5"/>
        <v>1061</v>
      </c>
      <c r="G34">
        <f t="shared" si="6"/>
        <v>212</v>
      </c>
      <c r="H34">
        <f t="shared" ref="H34" si="34">E34+H33</f>
        <v>1273</v>
      </c>
      <c r="I34">
        <f t="shared" si="2"/>
        <v>1.3787510137875101E-2</v>
      </c>
      <c r="J34">
        <f t="shared" si="3"/>
        <v>8.4388185654008432E-3</v>
      </c>
      <c r="K34">
        <f t="shared" si="4"/>
        <v>1.292517006802721E-2</v>
      </c>
      <c r="N34" s="3">
        <v>48</v>
      </c>
      <c r="O34" s="1">
        <v>2</v>
      </c>
      <c r="Q34" s="3">
        <v>48</v>
      </c>
      <c r="R34" s="4">
        <v>0.83346425765907306</v>
      </c>
      <c r="S34" s="4">
        <v>0.16653574234092694</v>
      </c>
      <c r="T34" s="34">
        <v>0.86050283860502841</v>
      </c>
      <c r="U34" s="34">
        <v>0.89451476793248941</v>
      </c>
    </row>
    <row r="35" spans="2:21" x14ac:dyDescent="0.25">
      <c r="B35" s="3">
        <v>49</v>
      </c>
      <c r="C35" s="1">
        <v>22</v>
      </c>
      <c r="D35" s="1">
        <f t="shared" si="0"/>
        <v>2</v>
      </c>
      <c r="E35">
        <f t="shared" si="1"/>
        <v>24</v>
      </c>
      <c r="F35">
        <f t="shared" si="5"/>
        <v>1083</v>
      </c>
      <c r="G35">
        <f t="shared" si="6"/>
        <v>214</v>
      </c>
      <c r="H35">
        <f t="shared" ref="H35" si="35">H34+E35</f>
        <v>1297</v>
      </c>
      <c r="I35">
        <f t="shared" si="2"/>
        <v>1.7842660178426603E-2</v>
      </c>
      <c r="J35">
        <f t="shared" si="3"/>
        <v>8.4388185654008432E-3</v>
      </c>
      <c r="K35">
        <f t="shared" si="4"/>
        <v>1.6326530612244899E-2</v>
      </c>
      <c r="N35" s="3">
        <v>49</v>
      </c>
      <c r="O35" s="1">
        <v>2</v>
      </c>
      <c r="Q35" s="3">
        <v>49</v>
      </c>
      <c r="R35" s="4">
        <v>0.83500385505011565</v>
      </c>
      <c r="S35" s="4">
        <v>0.16499614494988435</v>
      </c>
      <c r="T35" s="34">
        <v>0.87834549878345503</v>
      </c>
      <c r="U35" s="34">
        <v>0.90295358649789026</v>
      </c>
    </row>
    <row r="36" spans="2:21" x14ac:dyDescent="0.25">
      <c r="B36" s="3">
        <v>50</v>
      </c>
      <c r="C36" s="1">
        <v>25</v>
      </c>
      <c r="D36" s="1">
        <f t="shared" si="0"/>
        <v>5</v>
      </c>
      <c r="E36">
        <f t="shared" si="1"/>
        <v>30</v>
      </c>
      <c r="F36">
        <f t="shared" si="5"/>
        <v>1108</v>
      </c>
      <c r="G36">
        <f t="shared" si="6"/>
        <v>219</v>
      </c>
      <c r="H36">
        <f t="shared" ref="H36" si="36">E36+H35</f>
        <v>1327</v>
      </c>
      <c r="I36">
        <f t="shared" si="2"/>
        <v>2.02757502027575E-2</v>
      </c>
      <c r="J36">
        <f t="shared" si="3"/>
        <v>2.1097046413502109E-2</v>
      </c>
      <c r="K36">
        <f t="shared" si="4"/>
        <v>2.0408163265306121E-2</v>
      </c>
      <c r="N36" s="3">
        <v>50</v>
      </c>
      <c r="O36" s="1">
        <v>5</v>
      </c>
      <c r="Q36" s="3">
        <v>50</v>
      </c>
      <c r="R36" s="4">
        <v>0.83496608892238133</v>
      </c>
      <c r="S36" s="4">
        <v>0.16503391107761869</v>
      </c>
      <c r="T36" s="34">
        <v>0.89862124898621254</v>
      </c>
      <c r="U36" s="34">
        <v>0.92405063291139244</v>
      </c>
    </row>
    <row r="37" spans="2:21" x14ac:dyDescent="0.25">
      <c r="B37" s="3">
        <v>51</v>
      </c>
      <c r="C37" s="1">
        <v>17</v>
      </c>
      <c r="D37" s="1">
        <f t="shared" si="0"/>
        <v>2</v>
      </c>
      <c r="E37">
        <f t="shared" si="1"/>
        <v>19</v>
      </c>
      <c r="F37">
        <f t="shared" si="5"/>
        <v>1125</v>
      </c>
      <c r="G37">
        <f t="shared" si="6"/>
        <v>221</v>
      </c>
      <c r="H37">
        <f t="shared" ref="H37" si="37">H36+E37</f>
        <v>1346</v>
      </c>
      <c r="I37">
        <f t="shared" si="2"/>
        <v>1.3787510137875101E-2</v>
      </c>
      <c r="J37">
        <f t="shared" si="3"/>
        <v>8.4388185654008432E-3</v>
      </c>
      <c r="K37">
        <f t="shared" si="4"/>
        <v>1.292517006802721E-2</v>
      </c>
      <c r="N37" s="3">
        <v>51</v>
      </c>
      <c r="O37" s="1">
        <v>2</v>
      </c>
      <c r="Q37" s="3">
        <v>51</v>
      </c>
      <c r="R37" s="4">
        <v>0.83580980683506689</v>
      </c>
      <c r="S37" s="4">
        <v>0.16419019316493313</v>
      </c>
      <c r="T37" s="34">
        <v>0.91240875912408759</v>
      </c>
      <c r="U37" s="34">
        <v>0.9324894514767933</v>
      </c>
    </row>
    <row r="38" spans="2:21" x14ac:dyDescent="0.25">
      <c r="B38" s="3">
        <v>52</v>
      </c>
      <c r="C38" s="1">
        <v>15</v>
      </c>
      <c r="D38" s="1">
        <f t="shared" si="0"/>
        <v>3</v>
      </c>
      <c r="E38">
        <f t="shared" si="1"/>
        <v>18</v>
      </c>
      <c r="F38">
        <f t="shared" si="5"/>
        <v>1140</v>
      </c>
      <c r="G38">
        <f t="shared" si="6"/>
        <v>224</v>
      </c>
      <c r="H38">
        <f t="shared" ref="H38" si="38">E38+H37</f>
        <v>1364</v>
      </c>
      <c r="I38">
        <f t="shared" si="2"/>
        <v>1.2165450121654502E-2</v>
      </c>
      <c r="J38">
        <f t="shared" si="3"/>
        <v>1.2658227848101266E-2</v>
      </c>
      <c r="K38">
        <f t="shared" si="4"/>
        <v>1.2244897959183673E-2</v>
      </c>
      <c r="N38" s="3">
        <v>52</v>
      </c>
      <c r="O38" s="1">
        <v>3</v>
      </c>
      <c r="Q38" s="3">
        <v>52</v>
      </c>
      <c r="R38" s="4">
        <v>0.83577712609970678</v>
      </c>
      <c r="S38" s="4">
        <v>0.16422287390029325</v>
      </c>
      <c r="T38" s="34">
        <v>0.92457420924574207</v>
      </c>
      <c r="U38" s="34">
        <v>0.94514767932489452</v>
      </c>
    </row>
    <row r="39" spans="2:21" x14ac:dyDescent="0.25">
      <c r="B39" s="3">
        <v>53</v>
      </c>
      <c r="C39" s="1">
        <v>17</v>
      </c>
      <c r="D39" s="1">
        <f t="shared" si="0"/>
        <v>2</v>
      </c>
      <c r="E39">
        <f t="shared" si="1"/>
        <v>19</v>
      </c>
      <c r="F39">
        <f t="shared" si="5"/>
        <v>1157</v>
      </c>
      <c r="G39">
        <f t="shared" si="6"/>
        <v>226</v>
      </c>
      <c r="H39">
        <f t="shared" ref="H39" si="39">H38+E39</f>
        <v>1383</v>
      </c>
      <c r="I39">
        <f t="shared" si="2"/>
        <v>1.3787510137875101E-2</v>
      </c>
      <c r="J39">
        <f t="shared" si="3"/>
        <v>8.4388185654008432E-3</v>
      </c>
      <c r="K39">
        <f t="shared" si="4"/>
        <v>1.292517006802721E-2</v>
      </c>
      <c r="N39" s="3">
        <v>53</v>
      </c>
      <c r="O39" s="1">
        <v>2</v>
      </c>
      <c r="Q39" s="3">
        <v>53</v>
      </c>
      <c r="R39" s="4">
        <v>0.836587129428778</v>
      </c>
      <c r="S39" s="4">
        <v>0.16341287057122197</v>
      </c>
      <c r="T39" s="34">
        <v>0.93836171938361723</v>
      </c>
      <c r="U39" s="34">
        <v>0.95358649789029537</v>
      </c>
    </row>
    <row r="40" spans="2:21" x14ac:dyDescent="0.25">
      <c r="B40" s="3">
        <v>54</v>
      </c>
      <c r="C40" s="1">
        <v>18</v>
      </c>
      <c r="D40" s="1">
        <v>0</v>
      </c>
      <c r="E40">
        <f t="shared" si="1"/>
        <v>18</v>
      </c>
      <c r="F40">
        <f t="shared" si="5"/>
        <v>1175</v>
      </c>
      <c r="G40">
        <f t="shared" si="6"/>
        <v>226</v>
      </c>
      <c r="H40">
        <f t="shared" ref="H40" si="40">E40+H39</f>
        <v>1401</v>
      </c>
      <c r="I40">
        <f t="shared" si="2"/>
        <v>1.4598540145985401E-2</v>
      </c>
      <c r="J40">
        <f t="shared" si="3"/>
        <v>0</v>
      </c>
      <c r="K40">
        <f t="shared" si="4"/>
        <v>1.2244897959183673E-2</v>
      </c>
      <c r="N40" s="3">
        <v>55</v>
      </c>
      <c r="O40" s="1">
        <v>3</v>
      </c>
      <c r="Q40" s="3">
        <v>54</v>
      </c>
      <c r="R40" s="4">
        <v>0.83868665239114915</v>
      </c>
      <c r="S40" s="4">
        <v>0.16131334760885083</v>
      </c>
      <c r="T40" s="34">
        <v>0.95296025952960262</v>
      </c>
      <c r="U40" s="34">
        <v>0.95358649789029537</v>
      </c>
    </row>
    <row r="41" spans="2:21" x14ac:dyDescent="0.25">
      <c r="B41" s="3">
        <v>55</v>
      </c>
      <c r="C41" s="1">
        <v>19</v>
      </c>
      <c r="D41" s="1">
        <f>VLOOKUP(B41,$N$4:$O$42,2,FALSE)</f>
        <v>3</v>
      </c>
      <c r="E41">
        <f t="shared" si="1"/>
        <v>22</v>
      </c>
      <c r="F41">
        <f t="shared" si="5"/>
        <v>1194</v>
      </c>
      <c r="G41">
        <f t="shared" si="6"/>
        <v>229</v>
      </c>
      <c r="H41">
        <f t="shared" ref="H41" si="41">H40+E41</f>
        <v>1423</v>
      </c>
      <c r="I41">
        <f t="shared" si="2"/>
        <v>1.5409570154095702E-2</v>
      </c>
      <c r="J41">
        <f t="shared" si="3"/>
        <v>1.2658227848101266E-2</v>
      </c>
      <c r="K41">
        <f t="shared" si="4"/>
        <v>1.4965986394557823E-2</v>
      </c>
      <c r="N41" s="3">
        <v>56</v>
      </c>
      <c r="O41" s="1">
        <v>3</v>
      </c>
      <c r="Q41" s="3">
        <v>55</v>
      </c>
      <c r="R41" s="4">
        <v>0.83907238229093462</v>
      </c>
      <c r="S41" s="4">
        <v>0.16092761770906536</v>
      </c>
      <c r="T41" s="34">
        <v>0.96836982968369834</v>
      </c>
      <c r="U41" s="34">
        <v>0.96624472573839659</v>
      </c>
    </row>
    <row r="42" spans="2:21" x14ac:dyDescent="0.25">
      <c r="B42" s="3">
        <v>56</v>
      </c>
      <c r="C42" s="1">
        <v>11</v>
      </c>
      <c r="D42" s="1">
        <f>VLOOKUP(B42,$N$4:$O$42,2,FALSE)</f>
        <v>3</v>
      </c>
      <c r="E42">
        <f t="shared" si="1"/>
        <v>14</v>
      </c>
      <c r="F42">
        <f t="shared" si="5"/>
        <v>1205</v>
      </c>
      <c r="G42">
        <f t="shared" si="6"/>
        <v>232</v>
      </c>
      <c r="H42">
        <f t="shared" ref="H42" si="42">E42+H41</f>
        <v>1437</v>
      </c>
      <c r="I42">
        <f t="shared" si="2"/>
        <v>8.9213300892133016E-3</v>
      </c>
      <c r="J42">
        <f t="shared" si="3"/>
        <v>1.2658227848101266E-2</v>
      </c>
      <c r="K42">
        <f t="shared" si="4"/>
        <v>9.5238095238095247E-3</v>
      </c>
      <c r="N42" s="3">
        <v>58</v>
      </c>
      <c r="O42" s="1">
        <v>5</v>
      </c>
      <c r="Q42" s="3">
        <v>56</v>
      </c>
      <c r="R42" s="4">
        <v>0.83855254001391788</v>
      </c>
      <c r="S42" s="4">
        <v>0.16144745998608212</v>
      </c>
      <c r="T42" s="34">
        <v>0.97729115977291159</v>
      </c>
      <c r="U42" s="34">
        <v>0.97890295358649793</v>
      </c>
    </row>
    <row r="43" spans="2:21" x14ac:dyDescent="0.25">
      <c r="B43" s="3">
        <v>57</v>
      </c>
      <c r="C43" s="1">
        <v>4</v>
      </c>
      <c r="D43" s="1">
        <v>0</v>
      </c>
      <c r="E43">
        <f t="shared" si="1"/>
        <v>4</v>
      </c>
      <c r="F43">
        <f t="shared" si="5"/>
        <v>1209</v>
      </c>
      <c r="G43">
        <f t="shared" si="6"/>
        <v>232</v>
      </c>
      <c r="H43">
        <f t="shared" ref="H43" si="43">H42+E43</f>
        <v>1441</v>
      </c>
      <c r="I43">
        <f t="shared" si="2"/>
        <v>3.2441200324412004E-3</v>
      </c>
      <c r="J43">
        <f t="shared" si="3"/>
        <v>0</v>
      </c>
      <c r="K43">
        <f t="shared" si="4"/>
        <v>2.7210884353741495E-3</v>
      </c>
      <c r="Q43" s="3">
        <v>57</v>
      </c>
      <c r="R43" s="4">
        <v>0.83900069396252608</v>
      </c>
      <c r="S43" s="4">
        <v>0.16099930603747398</v>
      </c>
      <c r="T43" s="34">
        <v>0.98053527980535282</v>
      </c>
      <c r="U43" s="34">
        <v>0.97890295358649793</v>
      </c>
    </row>
    <row r="44" spans="2:21" x14ac:dyDescent="0.25">
      <c r="B44" s="3">
        <v>58</v>
      </c>
      <c r="C44" s="1">
        <v>9</v>
      </c>
      <c r="D44" s="1">
        <f>VLOOKUP(B44,$N$4:$O$42,2,FALSE)</f>
        <v>5</v>
      </c>
      <c r="E44">
        <f t="shared" si="1"/>
        <v>14</v>
      </c>
      <c r="F44">
        <f t="shared" si="5"/>
        <v>1218</v>
      </c>
      <c r="G44">
        <f t="shared" si="6"/>
        <v>237</v>
      </c>
      <c r="H44">
        <f t="shared" ref="H44" si="44">E44+H43</f>
        <v>1455</v>
      </c>
      <c r="I44">
        <f t="shared" si="2"/>
        <v>7.2992700729927005E-3</v>
      </c>
      <c r="J44">
        <f t="shared" si="3"/>
        <v>2.1097046413502109E-2</v>
      </c>
      <c r="K44">
        <f t="shared" si="4"/>
        <v>9.5238095238095247E-3</v>
      </c>
      <c r="Q44" s="3">
        <v>58</v>
      </c>
      <c r="R44" s="4">
        <v>0.83711340206185569</v>
      </c>
      <c r="S44" s="4">
        <v>0.16288659793814433</v>
      </c>
      <c r="T44" s="34">
        <v>0.98783454987834551</v>
      </c>
      <c r="U44" s="34">
        <v>1</v>
      </c>
    </row>
    <row r="45" spans="2:21" x14ac:dyDescent="0.25">
      <c r="B45" s="3">
        <v>59</v>
      </c>
      <c r="C45" s="1">
        <v>10</v>
      </c>
      <c r="D45" s="1">
        <v>0</v>
      </c>
      <c r="E45">
        <f t="shared" si="1"/>
        <v>10</v>
      </c>
      <c r="F45">
        <f t="shared" si="5"/>
        <v>1228</v>
      </c>
      <c r="G45">
        <f t="shared" si="6"/>
        <v>237</v>
      </c>
      <c r="H45">
        <f t="shared" ref="H45" si="45">H44+E45</f>
        <v>1465</v>
      </c>
      <c r="I45">
        <f t="shared" si="2"/>
        <v>8.1103000811030002E-3</v>
      </c>
      <c r="J45">
        <f t="shared" si="3"/>
        <v>0</v>
      </c>
      <c r="K45">
        <f t="shared" si="4"/>
        <v>6.8027210884353739E-3</v>
      </c>
      <c r="Q45" s="3">
        <v>59</v>
      </c>
      <c r="R45" s="4">
        <v>0.83822525597269626</v>
      </c>
      <c r="S45" s="4">
        <v>0.16177474402730374</v>
      </c>
      <c r="T45" s="34">
        <v>0.99594484995944854</v>
      </c>
      <c r="U45" s="34">
        <v>1</v>
      </c>
    </row>
    <row r="46" spans="2:21" x14ac:dyDescent="0.25">
      <c r="B46" s="3">
        <v>60</v>
      </c>
      <c r="C46" s="1">
        <v>5</v>
      </c>
      <c r="D46" s="1">
        <v>0</v>
      </c>
      <c r="E46">
        <f t="shared" si="1"/>
        <v>5</v>
      </c>
      <c r="F46">
        <f t="shared" si="5"/>
        <v>1233</v>
      </c>
      <c r="G46">
        <f t="shared" si="6"/>
        <v>237</v>
      </c>
      <c r="H46">
        <f t="shared" ref="H46" si="46">E46+H45</f>
        <v>1470</v>
      </c>
      <c r="I46">
        <f t="shared" si="2"/>
        <v>4.0551500405515001E-3</v>
      </c>
      <c r="J46">
        <f t="shared" si="3"/>
        <v>0</v>
      </c>
      <c r="K46">
        <f t="shared" si="4"/>
        <v>3.4013605442176869E-3</v>
      </c>
      <c r="Q46" s="3">
        <v>60</v>
      </c>
      <c r="R46" s="4">
        <v>0.83877551020408159</v>
      </c>
      <c r="S46" s="4">
        <v>0.16122448979591836</v>
      </c>
      <c r="T46" s="34">
        <v>1</v>
      </c>
      <c r="U46" s="34">
        <v>1</v>
      </c>
    </row>
    <row r="47" spans="2:21" x14ac:dyDescent="0.25">
      <c r="B47" s="32" t="s">
        <v>47</v>
      </c>
      <c r="C47" s="33">
        <v>1233</v>
      </c>
      <c r="D47" s="33">
        <v>237</v>
      </c>
      <c r="E47">
        <f t="shared" si="1"/>
        <v>1470</v>
      </c>
      <c r="K47">
        <f t="shared" si="4"/>
        <v>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E68E-A3B4-48FB-B363-61BA011B8F5A}">
  <dimension ref="B2:M9"/>
  <sheetViews>
    <sheetView zoomScale="90" zoomScaleNormal="90" workbookViewId="0">
      <selection activeCell="Q21" sqref="Q21"/>
    </sheetView>
  </sheetViews>
  <sheetFormatPr defaultRowHeight="15" x14ac:dyDescent="0.25"/>
  <sheetData>
    <row r="2" spans="2:13" x14ac:dyDescent="0.25">
      <c r="C2">
        <v>1470</v>
      </c>
      <c r="G2">
        <v>1233</v>
      </c>
      <c r="K2">
        <v>237</v>
      </c>
    </row>
    <row r="3" spans="2:13" x14ac:dyDescent="0.25">
      <c r="C3" s="81" t="s">
        <v>118</v>
      </c>
      <c r="D3" s="81"/>
      <c r="E3" s="81"/>
      <c r="F3">
        <v>0</v>
      </c>
      <c r="G3">
        <v>0</v>
      </c>
      <c r="J3">
        <v>1</v>
      </c>
      <c r="K3">
        <v>1</v>
      </c>
    </row>
    <row r="4" spans="2:13" x14ac:dyDescent="0.25">
      <c r="B4" t="s">
        <v>123</v>
      </c>
      <c r="C4">
        <v>1470</v>
      </c>
      <c r="D4" t="s">
        <v>121</v>
      </c>
      <c r="E4" t="s">
        <v>122</v>
      </c>
      <c r="F4" t="s">
        <v>121</v>
      </c>
      <c r="G4" t="s">
        <v>122</v>
      </c>
      <c r="H4" t="s">
        <v>121</v>
      </c>
      <c r="I4" t="s">
        <v>122</v>
      </c>
      <c r="J4" t="s">
        <v>121</v>
      </c>
      <c r="K4" t="s">
        <v>122</v>
      </c>
      <c r="L4" t="s">
        <v>121</v>
      </c>
      <c r="M4" t="s">
        <v>122</v>
      </c>
    </row>
    <row r="5" spans="2:13" x14ac:dyDescent="0.25">
      <c r="B5" s="3">
        <v>1</v>
      </c>
      <c r="C5" s="1">
        <v>543</v>
      </c>
      <c r="D5" s="1">
        <v>236</v>
      </c>
      <c r="E5" s="1">
        <v>307</v>
      </c>
      <c r="F5" s="1">
        <v>168</v>
      </c>
      <c r="G5" s="1">
        <v>232</v>
      </c>
      <c r="H5">
        <f>F5/$G$2</f>
        <v>0.13625304136253041</v>
      </c>
      <c r="I5">
        <f>G5/$G$2</f>
        <v>0.18815896188158962</v>
      </c>
      <c r="J5" s="1">
        <v>68</v>
      </c>
      <c r="K5" s="1">
        <v>75</v>
      </c>
      <c r="L5">
        <f>J5/$K$2</f>
        <v>0.28691983122362869</v>
      </c>
      <c r="M5">
        <f>K5/$K$2</f>
        <v>0.31645569620253167</v>
      </c>
    </row>
    <row r="6" spans="2:13" x14ac:dyDescent="0.25">
      <c r="B6" s="3">
        <v>2</v>
      </c>
      <c r="C6" s="1">
        <v>534</v>
      </c>
      <c r="D6" s="1">
        <v>156</v>
      </c>
      <c r="E6" s="1">
        <v>378</v>
      </c>
      <c r="F6" s="1">
        <v>146</v>
      </c>
      <c r="G6" s="1">
        <v>336</v>
      </c>
      <c r="H6">
        <f t="shared" ref="H6:H9" si="0">F6/$G$2</f>
        <v>0.11841038118410381</v>
      </c>
      <c r="I6">
        <f t="shared" ref="I6:I9" si="1">G6/$G$2</f>
        <v>0.27250608272506083</v>
      </c>
      <c r="J6" s="1">
        <v>10</v>
      </c>
      <c r="K6" s="1">
        <v>42</v>
      </c>
      <c r="L6">
        <f t="shared" ref="L6:L9" si="2">J6/$K$2</f>
        <v>4.2194092827004218E-2</v>
      </c>
      <c r="M6">
        <f t="shared" ref="M6:M9" si="3">K6/$K$2</f>
        <v>0.17721518987341772</v>
      </c>
    </row>
    <row r="7" spans="2:13" x14ac:dyDescent="0.25">
      <c r="B7" s="3">
        <v>3</v>
      </c>
      <c r="C7" s="1">
        <v>218</v>
      </c>
      <c r="D7" s="1">
        <v>56</v>
      </c>
      <c r="E7" s="1">
        <v>162</v>
      </c>
      <c r="F7" s="1">
        <v>45</v>
      </c>
      <c r="G7" s="1">
        <v>141</v>
      </c>
      <c r="H7">
        <f t="shared" si="0"/>
        <v>3.6496350364963501E-2</v>
      </c>
      <c r="I7">
        <f t="shared" si="1"/>
        <v>0.11435523114355231</v>
      </c>
      <c r="J7" s="1">
        <v>11</v>
      </c>
      <c r="K7" s="1">
        <v>21</v>
      </c>
      <c r="L7">
        <f t="shared" si="2"/>
        <v>4.6413502109704644E-2</v>
      </c>
      <c r="M7">
        <f t="shared" si="3"/>
        <v>8.8607594936708861E-2</v>
      </c>
    </row>
    <row r="8" spans="2:13" x14ac:dyDescent="0.25">
      <c r="B8" s="3">
        <v>4</v>
      </c>
      <c r="C8" s="1">
        <v>106</v>
      </c>
      <c r="D8" s="1">
        <v>15</v>
      </c>
      <c r="E8" s="1">
        <v>91</v>
      </c>
      <c r="F8" s="1">
        <v>15</v>
      </c>
      <c r="G8" s="1">
        <v>86</v>
      </c>
      <c r="H8">
        <f t="shared" si="0"/>
        <v>1.2165450121654502E-2</v>
      </c>
      <c r="I8">
        <f t="shared" si="1"/>
        <v>6.974858069748581E-2</v>
      </c>
      <c r="J8" s="1">
        <v>0</v>
      </c>
      <c r="K8" s="1">
        <v>5</v>
      </c>
      <c r="L8">
        <f t="shared" si="2"/>
        <v>0</v>
      </c>
      <c r="M8">
        <f t="shared" si="3"/>
        <v>2.1097046413502109E-2</v>
      </c>
    </row>
    <row r="9" spans="2:13" x14ac:dyDescent="0.25">
      <c r="B9" s="3">
        <v>5</v>
      </c>
      <c r="C9" s="1">
        <v>69</v>
      </c>
      <c r="D9" s="1">
        <v>11</v>
      </c>
      <c r="E9" s="1">
        <v>58</v>
      </c>
      <c r="F9" s="1">
        <v>11</v>
      </c>
      <c r="G9" s="1">
        <v>53</v>
      </c>
      <c r="H9">
        <f t="shared" si="0"/>
        <v>8.9213300892133016E-3</v>
      </c>
      <c r="I9">
        <f t="shared" si="1"/>
        <v>4.2984590429845905E-2</v>
      </c>
      <c r="J9" s="1">
        <v>0</v>
      </c>
      <c r="K9" s="1">
        <v>5</v>
      </c>
      <c r="L9">
        <f t="shared" si="2"/>
        <v>0</v>
      </c>
      <c r="M9">
        <f t="shared" si="3"/>
        <v>2.1097046413502109E-2</v>
      </c>
    </row>
  </sheetData>
  <mergeCells count="1">
    <mergeCell ref="C3:E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5A6A-845D-4EBD-AE7A-79529663A58F}">
  <dimension ref="B1:V46"/>
  <sheetViews>
    <sheetView topLeftCell="A22" workbookViewId="0">
      <selection activeCell="C1" sqref="C1:K3"/>
    </sheetView>
  </sheetViews>
  <sheetFormatPr defaultRowHeight="15" x14ac:dyDescent="0.25"/>
  <sheetData>
    <row r="1" spans="2:22" x14ac:dyDescent="0.25">
      <c r="C1">
        <v>147</v>
      </c>
      <c r="E1">
        <v>1233</v>
      </c>
      <c r="I1">
        <v>237</v>
      </c>
    </row>
    <row r="2" spans="2:22" x14ac:dyDescent="0.25">
      <c r="C2" t="s">
        <v>118</v>
      </c>
      <c r="D2">
        <v>0</v>
      </c>
      <c r="E2">
        <v>0</v>
      </c>
      <c r="H2">
        <v>1</v>
      </c>
      <c r="I2">
        <v>1</v>
      </c>
    </row>
    <row r="3" spans="2:22" x14ac:dyDescent="0.25">
      <c r="C3">
        <v>1470</v>
      </c>
      <c r="D3" t="s">
        <v>119</v>
      </c>
      <c r="E3" t="s">
        <v>120</v>
      </c>
      <c r="F3" t="s">
        <v>121</v>
      </c>
      <c r="G3" t="s">
        <v>122</v>
      </c>
      <c r="H3" t="s">
        <v>119</v>
      </c>
      <c r="I3" t="s">
        <v>120</v>
      </c>
      <c r="J3" t="s">
        <v>121</v>
      </c>
      <c r="K3" t="s">
        <v>122</v>
      </c>
      <c r="O3" s="3">
        <v>18</v>
      </c>
      <c r="P3" s="1">
        <v>4</v>
      </c>
      <c r="Q3" s="3">
        <v>21</v>
      </c>
      <c r="R3" s="1">
        <v>1</v>
      </c>
      <c r="S3" s="3">
        <v>18</v>
      </c>
      <c r="T3" s="1">
        <v>4</v>
      </c>
      <c r="U3" s="3">
        <v>19</v>
      </c>
      <c r="V3" s="1">
        <v>1</v>
      </c>
    </row>
    <row r="4" spans="2:22" x14ac:dyDescent="0.25">
      <c r="B4" s="3">
        <v>18</v>
      </c>
      <c r="C4" s="1">
        <v>8</v>
      </c>
      <c r="D4">
        <f t="shared" ref="D4:D33" si="0">VLOOKUP(B4,$O$3:$P$39,2,FALSE)</f>
        <v>4</v>
      </c>
      <c r="E4">
        <v>0</v>
      </c>
      <c r="F4">
        <f>D4/$E$1</f>
        <v>3.2441200324412004E-3</v>
      </c>
      <c r="G4">
        <f>E4/$E$1</f>
        <v>0</v>
      </c>
      <c r="H4">
        <f t="shared" ref="H4:H23" si="1">VLOOKUP(B4,$S$3:$T$29,2,FALSE)</f>
        <v>4</v>
      </c>
      <c r="I4">
        <v>0</v>
      </c>
      <c r="J4">
        <f>H4/$I$1</f>
        <v>1.6877637130801686E-2</v>
      </c>
      <c r="K4">
        <f>I4/$I$1</f>
        <v>0</v>
      </c>
      <c r="O4" s="3">
        <v>19</v>
      </c>
      <c r="P4" s="1">
        <v>3</v>
      </c>
      <c r="Q4" s="3">
        <v>22</v>
      </c>
      <c r="R4" s="1">
        <v>5</v>
      </c>
      <c r="S4" s="3">
        <v>19</v>
      </c>
      <c r="T4" s="1">
        <v>5</v>
      </c>
      <c r="U4" s="3">
        <v>22</v>
      </c>
      <c r="V4" s="1">
        <v>3</v>
      </c>
    </row>
    <row r="5" spans="2:22" x14ac:dyDescent="0.25">
      <c r="B5" s="3">
        <v>19</v>
      </c>
      <c r="C5" s="1">
        <v>9</v>
      </c>
      <c r="D5">
        <f t="shared" si="0"/>
        <v>3</v>
      </c>
      <c r="E5">
        <v>0</v>
      </c>
      <c r="F5">
        <f t="shared" ref="F5:F46" si="2">D5/$E$1</f>
        <v>2.4330900243309003E-3</v>
      </c>
      <c r="G5">
        <f t="shared" ref="G5:G46" si="3">E5/$E$1</f>
        <v>0</v>
      </c>
      <c r="H5">
        <f t="shared" si="1"/>
        <v>5</v>
      </c>
      <c r="I5">
        <f>VLOOKUP(B5,$U$3:$V$38,2,FALSE)</f>
        <v>1</v>
      </c>
      <c r="J5">
        <f t="shared" ref="J5:J46" si="4">H5/$I$1</f>
        <v>2.1097046413502109E-2</v>
      </c>
      <c r="K5">
        <f t="shared" ref="K5:K46" si="5">I5/$I$1</f>
        <v>4.2194092827004216E-3</v>
      </c>
      <c r="O5" s="3">
        <v>20</v>
      </c>
      <c r="P5" s="1">
        <v>5</v>
      </c>
      <c r="Q5" s="3">
        <v>23</v>
      </c>
      <c r="R5" s="1">
        <v>5</v>
      </c>
      <c r="S5" s="3">
        <v>20</v>
      </c>
      <c r="T5" s="1">
        <v>6</v>
      </c>
      <c r="U5" s="3">
        <v>23</v>
      </c>
      <c r="V5" s="1">
        <v>1</v>
      </c>
    </row>
    <row r="6" spans="2:22" x14ac:dyDescent="0.25">
      <c r="B6" s="3">
        <v>20</v>
      </c>
      <c r="C6" s="1">
        <v>11</v>
      </c>
      <c r="D6">
        <f t="shared" si="0"/>
        <v>5</v>
      </c>
      <c r="E6">
        <v>0</v>
      </c>
      <c r="F6">
        <f t="shared" si="2"/>
        <v>4.0551500405515001E-3</v>
      </c>
      <c r="G6">
        <f t="shared" si="3"/>
        <v>0</v>
      </c>
      <c r="H6">
        <f t="shared" si="1"/>
        <v>6</v>
      </c>
      <c r="I6">
        <v>0</v>
      </c>
      <c r="J6">
        <f t="shared" si="4"/>
        <v>2.5316455696202531E-2</v>
      </c>
      <c r="K6">
        <f t="shared" si="5"/>
        <v>0</v>
      </c>
      <c r="O6" s="3">
        <v>21</v>
      </c>
      <c r="P6" s="1">
        <v>6</v>
      </c>
      <c r="Q6" s="3">
        <v>24</v>
      </c>
      <c r="R6" s="1">
        <v>9</v>
      </c>
      <c r="S6" s="3">
        <v>21</v>
      </c>
      <c r="T6" s="1">
        <v>6</v>
      </c>
      <c r="U6" s="3">
        <v>24</v>
      </c>
      <c r="V6" s="1">
        <v>4</v>
      </c>
    </row>
    <row r="7" spans="2:22" x14ac:dyDescent="0.25">
      <c r="B7" s="3">
        <v>21</v>
      </c>
      <c r="C7" s="1">
        <v>13</v>
      </c>
      <c r="D7">
        <f t="shared" si="0"/>
        <v>6</v>
      </c>
      <c r="E7">
        <f t="shared" ref="E7:E46" si="6">VLOOKUP(B7,$Q$3:$R$42,2,FALSE)</f>
        <v>1</v>
      </c>
      <c r="F7">
        <f t="shared" si="2"/>
        <v>4.8661800486618006E-3</v>
      </c>
      <c r="G7">
        <f t="shared" si="3"/>
        <v>8.110300081103001E-4</v>
      </c>
      <c r="H7">
        <f t="shared" si="1"/>
        <v>6</v>
      </c>
      <c r="I7">
        <v>0</v>
      </c>
      <c r="J7">
        <f t="shared" si="4"/>
        <v>2.5316455696202531E-2</v>
      </c>
      <c r="K7">
        <f t="shared" si="5"/>
        <v>0</v>
      </c>
      <c r="O7" s="3">
        <v>22</v>
      </c>
      <c r="P7" s="1">
        <v>6</v>
      </c>
      <c r="Q7" s="3">
        <v>25</v>
      </c>
      <c r="R7" s="1">
        <v>11</v>
      </c>
      <c r="S7" s="3">
        <v>22</v>
      </c>
      <c r="T7" s="1">
        <v>2</v>
      </c>
      <c r="U7" s="3">
        <v>25</v>
      </c>
      <c r="V7" s="1">
        <v>2</v>
      </c>
    </row>
    <row r="8" spans="2:22" x14ac:dyDescent="0.25">
      <c r="B8" s="3">
        <v>22</v>
      </c>
      <c r="C8" s="1">
        <v>16</v>
      </c>
      <c r="D8">
        <f t="shared" si="0"/>
        <v>6</v>
      </c>
      <c r="E8">
        <f t="shared" si="6"/>
        <v>5</v>
      </c>
      <c r="F8">
        <f t="shared" si="2"/>
        <v>4.8661800486618006E-3</v>
      </c>
      <c r="G8">
        <f t="shared" si="3"/>
        <v>4.0551500405515001E-3</v>
      </c>
      <c r="H8">
        <f t="shared" si="1"/>
        <v>2</v>
      </c>
      <c r="I8">
        <f t="shared" ref="I8:I39" si="7">VLOOKUP(B8,$U$3:$V$38,2,FALSE)</f>
        <v>3</v>
      </c>
      <c r="J8">
        <f t="shared" si="4"/>
        <v>8.4388185654008432E-3</v>
      </c>
      <c r="K8">
        <f t="shared" si="5"/>
        <v>1.2658227848101266E-2</v>
      </c>
      <c r="O8" s="3">
        <v>23</v>
      </c>
      <c r="P8" s="1">
        <v>5</v>
      </c>
      <c r="Q8" s="3">
        <v>26</v>
      </c>
      <c r="R8" s="1">
        <v>10</v>
      </c>
      <c r="S8" s="3">
        <v>23</v>
      </c>
      <c r="T8" s="1">
        <v>3</v>
      </c>
      <c r="U8" s="3">
        <v>26</v>
      </c>
      <c r="V8" s="1">
        <v>7</v>
      </c>
    </row>
    <row r="9" spans="2:22" x14ac:dyDescent="0.25">
      <c r="B9" s="3">
        <v>23</v>
      </c>
      <c r="C9" s="1">
        <v>14</v>
      </c>
      <c r="D9">
        <f t="shared" si="0"/>
        <v>5</v>
      </c>
      <c r="E9">
        <f t="shared" si="6"/>
        <v>5</v>
      </c>
      <c r="F9">
        <f t="shared" si="2"/>
        <v>4.0551500405515001E-3</v>
      </c>
      <c r="G9">
        <f t="shared" si="3"/>
        <v>4.0551500405515001E-3</v>
      </c>
      <c r="H9">
        <f t="shared" si="1"/>
        <v>3</v>
      </c>
      <c r="I9">
        <f t="shared" si="7"/>
        <v>1</v>
      </c>
      <c r="J9">
        <f t="shared" si="4"/>
        <v>1.2658227848101266E-2</v>
      </c>
      <c r="K9">
        <f t="shared" si="5"/>
        <v>4.2194092827004216E-3</v>
      </c>
      <c r="O9" s="3">
        <v>24</v>
      </c>
      <c r="P9" s="1">
        <v>10</v>
      </c>
      <c r="Q9" s="3">
        <v>27</v>
      </c>
      <c r="R9" s="1">
        <v>20</v>
      </c>
      <c r="S9" s="3">
        <v>24</v>
      </c>
      <c r="T9" s="1">
        <v>3</v>
      </c>
      <c r="U9" s="3">
        <v>27</v>
      </c>
      <c r="V9" s="1">
        <v>1</v>
      </c>
    </row>
    <row r="10" spans="2:22" x14ac:dyDescent="0.25">
      <c r="B10" s="3">
        <v>24</v>
      </c>
      <c r="C10" s="1">
        <v>26</v>
      </c>
      <c r="D10">
        <f t="shared" si="0"/>
        <v>10</v>
      </c>
      <c r="E10">
        <f t="shared" si="6"/>
        <v>9</v>
      </c>
      <c r="F10">
        <f t="shared" si="2"/>
        <v>8.1103000811030002E-3</v>
      </c>
      <c r="G10">
        <f t="shared" si="3"/>
        <v>7.2992700729927005E-3</v>
      </c>
      <c r="H10">
        <f t="shared" si="1"/>
        <v>3</v>
      </c>
      <c r="I10">
        <f t="shared" si="7"/>
        <v>4</v>
      </c>
      <c r="J10">
        <f t="shared" si="4"/>
        <v>1.2658227848101266E-2</v>
      </c>
      <c r="K10">
        <f t="shared" si="5"/>
        <v>1.6877637130801686E-2</v>
      </c>
      <c r="O10" s="3">
        <v>25</v>
      </c>
      <c r="P10" s="1">
        <v>9</v>
      </c>
      <c r="Q10" s="3">
        <v>28</v>
      </c>
      <c r="R10" s="1">
        <v>12</v>
      </c>
      <c r="S10" s="3">
        <v>25</v>
      </c>
      <c r="T10" s="1">
        <v>4</v>
      </c>
      <c r="U10" s="3">
        <v>28</v>
      </c>
      <c r="V10" s="1">
        <v>9</v>
      </c>
    </row>
    <row r="11" spans="2:22" x14ac:dyDescent="0.25">
      <c r="B11" s="3">
        <v>25</v>
      </c>
      <c r="C11" s="1">
        <v>26</v>
      </c>
      <c r="D11">
        <f t="shared" si="0"/>
        <v>9</v>
      </c>
      <c r="E11">
        <f t="shared" si="6"/>
        <v>11</v>
      </c>
      <c r="F11">
        <f t="shared" si="2"/>
        <v>7.2992700729927005E-3</v>
      </c>
      <c r="G11">
        <f t="shared" si="3"/>
        <v>8.9213300892133016E-3</v>
      </c>
      <c r="H11">
        <f t="shared" si="1"/>
        <v>4</v>
      </c>
      <c r="I11">
        <f t="shared" si="7"/>
        <v>2</v>
      </c>
      <c r="J11">
        <f t="shared" si="4"/>
        <v>1.6877637130801686E-2</v>
      </c>
      <c r="K11">
        <f t="shared" si="5"/>
        <v>8.4388185654008432E-3</v>
      </c>
      <c r="O11" s="3">
        <v>26</v>
      </c>
      <c r="P11" s="1">
        <v>17</v>
      </c>
      <c r="Q11" s="3">
        <v>29</v>
      </c>
      <c r="R11" s="1">
        <v>23</v>
      </c>
      <c r="S11" s="3">
        <v>26</v>
      </c>
      <c r="T11" s="1">
        <v>5</v>
      </c>
      <c r="U11" s="3">
        <v>29</v>
      </c>
      <c r="V11" s="1">
        <v>10</v>
      </c>
    </row>
    <row r="12" spans="2:22" x14ac:dyDescent="0.25">
      <c r="B12" s="3">
        <v>26</v>
      </c>
      <c r="C12" s="1">
        <v>39</v>
      </c>
      <c r="D12">
        <f t="shared" si="0"/>
        <v>17</v>
      </c>
      <c r="E12">
        <f t="shared" si="6"/>
        <v>10</v>
      </c>
      <c r="F12">
        <f t="shared" si="2"/>
        <v>1.3787510137875101E-2</v>
      </c>
      <c r="G12">
        <f t="shared" si="3"/>
        <v>8.1103000811030002E-3</v>
      </c>
      <c r="H12">
        <f t="shared" si="1"/>
        <v>5</v>
      </c>
      <c r="I12">
        <f t="shared" si="7"/>
        <v>7</v>
      </c>
      <c r="J12">
        <f t="shared" si="4"/>
        <v>2.1097046413502109E-2</v>
      </c>
      <c r="K12">
        <f t="shared" si="5"/>
        <v>2.9535864978902954E-2</v>
      </c>
      <c r="O12" s="3">
        <v>27</v>
      </c>
      <c r="P12" s="1">
        <v>25</v>
      </c>
      <c r="Q12" s="3">
        <v>30</v>
      </c>
      <c r="R12" s="1">
        <v>32</v>
      </c>
      <c r="S12" s="3">
        <v>27</v>
      </c>
      <c r="T12" s="1">
        <v>2</v>
      </c>
      <c r="U12" s="3">
        <v>30</v>
      </c>
      <c r="V12" s="1">
        <v>6</v>
      </c>
    </row>
    <row r="13" spans="2:22" x14ac:dyDescent="0.25">
      <c r="B13" s="3">
        <v>27</v>
      </c>
      <c r="C13" s="1">
        <v>48</v>
      </c>
      <c r="D13">
        <f t="shared" si="0"/>
        <v>25</v>
      </c>
      <c r="E13">
        <f t="shared" si="6"/>
        <v>20</v>
      </c>
      <c r="F13">
        <f t="shared" si="2"/>
        <v>2.02757502027575E-2</v>
      </c>
      <c r="G13">
        <f t="shared" si="3"/>
        <v>1.6220600162206E-2</v>
      </c>
      <c r="H13">
        <f t="shared" si="1"/>
        <v>2</v>
      </c>
      <c r="I13">
        <f t="shared" si="7"/>
        <v>1</v>
      </c>
      <c r="J13">
        <f t="shared" si="4"/>
        <v>8.4388185654008432E-3</v>
      </c>
      <c r="K13">
        <f t="shared" si="5"/>
        <v>4.2194092827004216E-3</v>
      </c>
      <c r="O13" s="3">
        <v>28</v>
      </c>
      <c r="P13" s="1">
        <v>22</v>
      </c>
      <c r="Q13" s="3">
        <v>31</v>
      </c>
      <c r="R13" s="1">
        <v>31</v>
      </c>
      <c r="S13" s="3">
        <v>28</v>
      </c>
      <c r="T13" s="1">
        <v>5</v>
      </c>
      <c r="U13" s="3">
        <v>31</v>
      </c>
      <c r="V13" s="1">
        <v>10</v>
      </c>
    </row>
    <row r="14" spans="2:22" x14ac:dyDescent="0.25">
      <c r="B14" s="3">
        <v>28</v>
      </c>
      <c r="C14" s="1">
        <v>48</v>
      </c>
      <c r="D14">
        <f t="shared" si="0"/>
        <v>22</v>
      </c>
      <c r="E14">
        <f t="shared" si="6"/>
        <v>12</v>
      </c>
      <c r="F14">
        <f t="shared" si="2"/>
        <v>1.7842660178426603E-2</v>
      </c>
      <c r="G14">
        <f t="shared" si="3"/>
        <v>9.7323600973236012E-3</v>
      </c>
      <c r="H14">
        <f t="shared" si="1"/>
        <v>5</v>
      </c>
      <c r="I14">
        <f t="shared" si="7"/>
        <v>9</v>
      </c>
      <c r="J14">
        <f t="shared" si="4"/>
        <v>2.1097046413502109E-2</v>
      </c>
      <c r="K14">
        <f t="shared" si="5"/>
        <v>3.7974683544303799E-2</v>
      </c>
      <c r="O14" s="3">
        <v>29</v>
      </c>
      <c r="P14" s="1">
        <v>27</v>
      </c>
      <c r="Q14" s="3">
        <v>32</v>
      </c>
      <c r="R14" s="1">
        <v>30</v>
      </c>
      <c r="S14" s="3">
        <v>29</v>
      </c>
      <c r="T14" s="1">
        <v>8</v>
      </c>
      <c r="U14" s="3">
        <v>32</v>
      </c>
      <c r="V14" s="1">
        <v>6</v>
      </c>
    </row>
    <row r="15" spans="2:22" x14ac:dyDescent="0.25">
      <c r="B15" s="3">
        <v>29</v>
      </c>
      <c r="C15" s="1">
        <v>68</v>
      </c>
      <c r="D15">
        <f t="shared" si="0"/>
        <v>27</v>
      </c>
      <c r="E15">
        <f t="shared" si="6"/>
        <v>23</v>
      </c>
      <c r="F15">
        <f t="shared" si="2"/>
        <v>2.1897810218978103E-2</v>
      </c>
      <c r="G15">
        <f t="shared" si="3"/>
        <v>1.8653690186536901E-2</v>
      </c>
      <c r="H15">
        <f t="shared" si="1"/>
        <v>8</v>
      </c>
      <c r="I15">
        <f t="shared" si="7"/>
        <v>10</v>
      </c>
      <c r="J15">
        <f t="shared" si="4"/>
        <v>3.3755274261603373E-2</v>
      </c>
      <c r="K15">
        <f t="shared" si="5"/>
        <v>4.2194092827004218E-2</v>
      </c>
      <c r="O15" s="3">
        <v>30</v>
      </c>
      <c r="P15" s="1">
        <v>19</v>
      </c>
      <c r="Q15" s="3">
        <v>33</v>
      </c>
      <c r="R15" s="1">
        <v>30</v>
      </c>
      <c r="S15" s="3">
        <v>30</v>
      </c>
      <c r="T15" s="1">
        <v>3</v>
      </c>
      <c r="U15" s="3">
        <v>33</v>
      </c>
      <c r="V15" s="1">
        <v>9</v>
      </c>
    </row>
    <row r="16" spans="2:22" x14ac:dyDescent="0.25">
      <c r="B16" s="3">
        <v>30</v>
      </c>
      <c r="C16" s="1">
        <v>60</v>
      </c>
      <c r="D16">
        <f t="shared" si="0"/>
        <v>19</v>
      </c>
      <c r="E16">
        <f t="shared" si="6"/>
        <v>32</v>
      </c>
      <c r="F16">
        <f t="shared" si="2"/>
        <v>1.5409570154095702E-2</v>
      </c>
      <c r="G16">
        <f t="shared" si="3"/>
        <v>2.5952960259529603E-2</v>
      </c>
      <c r="H16">
        <f t="shared" si="1"/>
        <v>3</v>
      </c>
      <c r="I16">
        <f t="shared" si="7"/>
        <v>6</v>
      </c>
      <c r="J16">
        <f t="shared" si="4"/>
        <v>1.2658227848101266E-2</v>
      </c>
      <c r="K16">
        <f t="shared" si="5"/>
        <v>2.5316455696202531E-2</v>
      </c>
      <c r="O16" s="3">
        <v>31</v>
      </c>
      <c r="P16" s="1">
        <v>20</v>
      </c>
      <c r="Q16" s="3">
        <v>34</v>
      </c>
      <c r="R16" s="1">
        <v>41</v>
      </c>
      <c r="S16" s="3">
        <v>31</v>
      </c>
      <c r="T16" s="1">
        <v>8</v>
      </c>
      <c r="U16" s="3">
        <v>34</v>
      </c>
      <c r="V16" s="1">
        <v>6</v>
      </c>
    </row>
    <row r="17" spans="2:22" x14ac:dyDescent="0.25">
      <c r="B17" s="3">
        <v>31</v>
      </c>
      <c r="C17" s="1">
        <v>69</v>
      </c>
      <c r="D17">
        <f t="shared" si="0"/>
        <v>20</v>
      </c>
      <c r="E17">
        <f t="shared" si="6"/>
        <v>31</v>
      </c>
      <c r="F17">
        <f t="shared" si="2"/>
        <v>1.6220600162206E-2</v>
      </c>
      <c r="G17">
        <f t="shared" si="3"/>
        <v>2.5141930251419302E-2</v>
      </c>
      <c r="H17">
        <f t="shared" si="1"/>
        <v>8</v>
      </c>
      <c r="I17">
        <f t="shared" si="7"/>
        <v>10</v>
      </c>
      <c r="J17">
        <f t="shared" si="4"/>
        <v>3.3755274261603373E-2</v>
      </c>
      <c r="K17">
        <f t="shared" si="5"/>
        <v>4.2194092827004218E-2</v>
      </c>
      <c r="O17" s="3">
        <v>32</v>
      </c>
      <c r="P17" s="1">
        <v>20</v>
      </c>
      <c r="Q17" s="3">
        <v>35</v>
      </c>
      <c r="R17" s="1">
        <v>37</v>
      </c>
      <c r="S17" s="3">
        <v>32</v>
      </c>
      <c r="T17" s="1">
        <v>5</v>
      </c>
      <c r="U17" s="3">
        <v>35</v>
      </c>
      <c r="V17" s="1">
        <v>7</v>
      </c>
    </row>
    <row r="18" spans="2:22" x14ac:dyDescent="0.25">
      <c r="B18" s="3">
        <v>32</v>
      </c>
      <c r="C18" s="1">
        <v>61</v>
      </c>
      <c r="D18">
        <f t="shared" si="0"/>
        <v>20</v>
      </c>
      <c r="E18">
        <f t="shared" si="6"/>
        <v>30</v>
      </c>
      <c r="F18">
        <f t="shared" si="2"/>
        <v>1.6220600162206E-2</v>
      </c>
      <c r="G18">
        <f t="shared" si="3"/>
        <v>2.4330900243309004E-2</v>
      </c>
      <c r="H18">
        <f t="shared" si="1"/>
        <v>5</v>
      </c>
      <c r="I18">
        <f t="shared" si="7"/>
        <v>6</v>
      </c>
      <c r="J18">
        <f t="shared" si="4"/>
        <v>2.1097046413502109E-2</v>
      </c>
      <c r="K18">
        <f t="shared" si="5"/>
        <v>2.5316455696202531E-2</v>
      </c>
      <c r="O18" s="3">
        <v>33</v>
      </c>
      <c r="P18" s="1">
        <v>16</v>
      </c>
      <c r="Q18" s="3">
        <v>36</v>
      </c>
      <c r="R18" s="1">
        <v>50</v>
      </c>
      <c r="S18" s="3">
        <v>33</v>
      </c>
      <c r="T18" s="1">
        <v>3</v>
      </c>
      <c r="U18" s="3">
        <v>36</v>
      </c>
      <c r="V18" s="1">
        <v>5</v>
      </c>
    </row>
    <row r="19" spans="2:22" x14ac:dyDescent="0.25">
      <c r="B19" s="3">
        <v>33</v>
      </c>
      <c r="C19" s="1">
        <v>58</v>
      </c>
      <c r="D19">
        <f t="shared" si="0"/>
        <v>16</v>
      </c>
      <c r="E19">
        <f t="shared" si="6"/>
        <v>30</v>
      </c>
      <c r="F19">
        <f t="shared" si="2"/>
        <v>1.2976480129764802E-2</v>
      </c>
      <c r="G19">
        <f t="shared" si="3"/>
        <v>2.4330900243309004E-2</v>
      </c>
      <c r="H19">
        <f t="shared" si="1"/>
        <v>3</v>
      </c>
      <c r="I19">
        <f t="shared" si="7"/>
        <v>9</v>
      </c>
      <c r="J19">
        <f t="shared" si="4"/>
        <v>1.2658227848101266E-2</v>
      </c>
      <c r="K19">
        <f t="shared" si="5"/>
        <v>3.7974683544303799E-2</v>
      </c>
      <c r="O19" s="3">
        <v>34</v>
      </c>
      <c r="P19" s="1">
        <v>27</v>
      </c>
      <c r="Q19" s="3">
        <v>37</v>
      </c>
      <c r="R19" s="1">
        <v>29</v>
      </c>
      <c r="S19" s="3">
        <v>34</v>
      </c>
      <c r="T19" s="1">
        <v>3</v>
      </c>
      <c r="U19" s="3">
        <v>37</v>
      </c>
      <c r="V19" s="1">
        <v>5</v>
      </c>
    </row>
    <row r="20" spans="2:22" x14ac:dyDescent="0.25">
      <c r="B20" s="3">
        <v>34</v>
      </c>
      <c r="C20" s="1">
        <v>77</v>
      </c>
      <c r="D20">
        <f t="shared" si="0"/>
        <v>27</v>
      </c>
      <c r="E20">
        <f t="shared" si="6"/>
        <v>41</v>
      </c>
      <c r="F20">
        <f t="shared" si="2"/>
        <v>2.1897810218978103E-2</v>
      </c>
      <c r="G20">
        <f t="shared" si="3"/>
        <v>3.3252230332522302E-2</v>
      </c>
      <c r="H20">
        <f t="shared" si="1"/>
        <v>3</v>
      </c>
      <c r="I20">
        <f t="shared" si="7"/>
        <v>6</v>
      </c>
      <c r="J20">
        <f t="shared" si="4"/>
        <v>1.2658227848101266E-2</v>
      </c>
      <c r="K20">
        <f t="shared" si="5"/>
        <v>2.5316455696202531E-2</v>
      </c>
      <c r="O20" s="3">
        <v>35</v>
      </c>
      <c r="P20" s="1">
        <v>31</v>
      </c>
      <c r="Q20" s="3">
        <v>38</v>
      </c>
      <c r="R20" s="1">
        <v>45</v>
      </c>
      <c r="S20" s="3">
        <v>35</v>
      </c>
      <c r="T20" s="1">
        <v>3</v>
      </c>
      <c r="U20" s="3">
        <v>38</v>
      </c>
      <c r="V20" s="1">
        <v>2</v>
      </c>
    </row>
    <row r="21" spans="2:22" x14ac:dyDescent="0.25">
      <c r="B21" s="3">
        <v>35</v>
      </c>
      <c r="C21" s="1">
        <v>78</v>
      </c>
      <c r="D21">
        <f t="shared" si="0"/>
        <v>31</v>
      </c>
      <c r="E21">
        <f t="shared" si="6"/>
        <v>37</v>
      </c>
      <c r="F21">
        <f t="shared" si="2"/>
        <v>2.5141930251419302E-2</v>
      </c>
      <c r="G21">
        <f t="shared" si="3"/>
        <v>3.0008110300081103E-2</v>
      </c>
      <c r="H21">
        <f t="shared" si="1"/>
        <v>3</v>
      </c>
      <c r="I21">
        <f t="shared" si="7"/>
        <v>7</v>
      </c>
      <c r="J21">
        <f t="shared" si="4"/>
        <v>1.2658227848101266E-2</v>
      </c>
      <c r="K21">
        <f t="shared" si="5"/>
        <v>2.9535864978902954E-2</v>
      </c>
      <c r="O21" s="3">
        <v>36</v>
      </c>
      <c r="P21" s="1">
        <v>13</v>
      </c>
      <c r="Q21" s="3">
        <v>39</v>
      </c>
      <c r="R21" s="1">
        <v>27</v>
      </c>
      <c r="S21" s="3">
        <v>36</v>
      </c>
      <c r="T21" s="1">
        <v>1</v>
      </c>
      <c r="U21" s="3">
        <v>39</v>
      </c>
      <c r="V21" s="1">
        <v>6</v>
      </c>
    </row>
    <row r="22" spans="2:22" x14ac:dyDescent="0.25">
      <c r="B22" s="3">
        <v>36</v>
      </c>
      <c r="C22" s="1">
        <v>69</v>
      </c>
      <c r="D22">
        <f t="shared" si="0"/>
        <v>13</v>
      </c>
      <c r="E22">
        <f t="shared" si="6"/>
        <v>50</v>
      </c>
      <c r="F22">
        <f t="shared" si="2"/>
        <v>1.0543390105433901E-2</v>
      </c>
      <c r="G22">
        <f t="shared" si="3"/>
        <v>4.0551500405515001E-2</v>
      </c>
      <c r="H22">
        <f t="shared" si="1"/>
        <v>1</v>
      </c>
      <c r="I22">
        <f t="shared" si="7"/>
        <v>5</v>
      </c>
      <c r="J22">
        <f t="shared" si="4"/>
        <v>4.2194092827004216E-3</v>
      </c>
      <c r="K22">
        <f t="shared" si="5"/>
        <v>2.1097046413502109E-2</v>
      </c>
      <c r="O22" s="3">
        <v>37</v>
      </c>
      <c r="P22" s="1">
        <v>15</v>
      </c>
      <c r="Q22" s="3">
        <v>40</v>
      </c>
      <c r="R22" s="1">
        <v>42</v>
      </c>
      <c r="S22" s="3">
        <v>37</v>
      </c>
      <c r="T22" s="1">
        <v>1</v>
      </c>
      <c r="U22" s="3">
        <v>40</v>
      </c>
      <c r="V22" s="1">
        <v>5</v>
      </c>
    </row>
    <row r="23" spans="2:22" x14ac:dyDescent="0.25">
      <c r="B23" s="3">
        <v>37</v>
      </c>
      <c r="C23" s="1">
        <v>50</v>
      </c>
      <c r="D23">
        <f t="shared" si="0"/>
        <v>15</v>
      </c>
      <c r="E23">
        <f t="shared" si="6"/>
        <v>29</v>
      </c>
      <c r="F23">
        <f t="shared" si="2"/>
        <v>1.2165450121654502E-2</v>
      </c>
      <c r="G23">
        <f t="shared" si="3"/>
        <v>2.3519870235198703E-2</v>
      </c>
      <c r="H23">
        <f t="shared" si="1"/>
        <v>1</v>
      </c>
      <c r="I23">
        <f t="shared" si="7"/>
        <v>5</v>
      </c>
      <c r="J23">
        <f t="shared" si="4"/>
        <v>4.2194092827004216E-3</v>
      </c>
      <c r="K23">
        <f t="shared" si="5"/>
        <v>2.1097046413502109E-2</v>
      </c>
      <c r="O23" s="3">
        <v>38</v>
      </c>
      <c r="P23" s="1">
        <v>11</v>
      </c>
      <c r="Q23" s="3">
        <v>41</v>
      </c>
      <c r="R23" s="1">
        <v>26</v>
      </c>
      <c r="S23" s="3">
        <v>41</v>
      </c>
      <c r="T23" s="1">
        <v>2</v>
      </c>
      <c r="U23" s="3">
        <v>41</v>
      </c>
      <c r="V23" s="1">
        <v>4</v>
      </c>
    </row>
    <row r="24" spans="2:22" x14ac:dyDescent="0.25">
      <c r="B24" s="3">
        <v>38</v>
      </c>
      <c r="C24" s="1">
        <v>58</v>
      </c>
      <c r="D24">
        <f t="shared" si="0"/>
        <v>11</v>
      </c>
      <c r="E24">
        <f t="shared" si="6"/>
        <v>45</v>
      </c>
      <c r="F24">
        <f t="shared" si="2"/>
        <v>8.9213300892133016E-3</v>
      </c>
      <c r="G24">
        <f t="shared" si="3"/>
        <v>3.6496350364963501E-2</v>
      </c>
      <c r="H24">
        <v>0</v>
      </c>
      <c r="I24">
        <f t="shared" si="7"/>
        <v>2</v>
      </c>
      <c r="J24">
        <f t="shared" si="4"/>
        <v>0</v>
      </c>
      <c r="K24">
        <f t="shared" si="5"/>
        <v>8.4388185654008432E-3</v>
      </c>
      <c r="O24" s="3">
        <v>39</v>
      </c>
      <c r="P24" s="1">
        <v>9</v>
      </c>
      <c r="Q24" s="3">
        <v>42</v>
      </c>
      <c r="R24" s="1">
        <v>37</v>
      </c>
      <c r="S24" s="3">
        <v>44</v>
      </c>
      <c r="T24" s="1">
        <v>2</v>
      </c>
      <c r="U24" s="3">
        <v>42</v>
      </c>
      <c r="V24" s="1">
        <v>2</v>
      </c>
    </row>
    <row r="25" spans="2:22" x14ac:dyDescent="0.25">
      <c r="B25" s="3">
        <v>39</v>
      </c>
      <c r="C25" s="1">
        <v>42</v>
      </c>
      <c r="D25">
        <f t="shared" si="0"/>
        <v>9</v>
      </c>
      <c r="E25">
        <f t="shared" si="6"/>
        <v>27</v>
      </c>
      <c r="F25">
        <f t="shared" si="2"/>
        <v>7.2992700729927005E-3</v>
      </c>
      <c r="G25">
        <f t="shared" si="3"/>
        <v>2.1897810218978103E-2</v>
      </c>
      <c r="H25">
        <v>0</v>
      </c>
      <c r="I25">
        <f t="shared" si="7"/>
        <v>6</v>
      </c>
      <c r="J25">
        <f t="shared" si="4"/>
        <v>0</v>
      </c>
      <c r="K25">
        <f t="shared" si="5"/>
        <v>2.5316455696202531E-2</v>
      </c>
      <c r="O25" s="3">
        <v>40</v>
      </c>
      <c r="P25" s="1">
        <v>10</v>
      </c>
      <c r="Q25" s="3">
        <v>43</v>
      </c>
      <c r="R25" s="1">
        <v>22</v>
      </c>
      <c r="S25" s="3">
        <v>46</v>
      </c>
      <c r="T25" s="1">
        <v>1</v>
      </c>
      <c r="U25" s="3">
        <v>43</v>
      </c>
      <c r="V25" s="1">
        <v>2</v>
      </c>
    </row>
    <row r="26" spans="2:22" x14ac:dyDescent="0.25">
      <c r="B26" s="3">
        <v>40</v>
      </c>
      <c r="C26" s="1">
        <v>57</v>
      </c>
      <c r="D26">
        <f t="shared" si="0"/>
        <v>10</v>
      </c>
      <c r="E26">
        <f t="shared" si="6"/>
        <v>42</v>
      </c>
      <c r="F26">
        <f t="shared" si="2"/>
        <v>8.1103000811030002E-3</v>
      </c>
      <c r="G26">
        <f t="shared" si="3"/>
        <v>3.4063260340632603E-2</v>
      </c>
      <c r="H26">
        <v>0</v>
      </c>
      <c r="I26">
        <f t="shared" si="7"/>
        <v>5</v>
      </c>
      <c r="J26">
        <f t="shared" si="4"/>
        <v>0</v>
      </c>
      <c r="K26">
        <f t="shared" si="5"/>
        <v>2.1097046413502109E-2</v>
      </c>
      <c r="O26" s="3">
        <v>41</v>
      </c>
      <c r="P26" s="1">
        <v>8</v>
      </c>
      <c r="Q26" s="3">
        <v>44</v>
      </c>
      <c r="R26" s="1">
        <v>24</v>
      </c>
      <c r="S26" s="3">
        <v>47</v>
      </c>
      <c r="T26" s="1">
        <v>1</v>
      </c>
      <c r="U26" s="3">
        <v>44</v>
      </c>
      <c r="V26" s="1">
        <v>4</v>
      </c>
    </row>
    <row r="27" spans="2:22" x14ac:dyDescent="0.25">
      <c r="B27" s="3">
        <v>41</v>
      </c>
      <c r="C27" s="1">
        <v>40</v>
      </c>
      <c r="D27">
        <f t="shared" si="0"/>
        <v>8</v>
      </c>
      <c r="E27">
        <f t="shared" si="6"/>
        <v>26</v>
      </c>
      <c r="F27">
        <f t="shared" si="2"/>
        <v>6.4882400648824008E-3</v>
      </c>
      <c r="G27">
        <f t="shared" si="3"/>
        <v>2.1086780210867802E-2</v>
      </c>
      <c r="H27">
        <f>VLOOKUP(B27,$S$3:$T$29,2,FALSE)</f>
        <v>2</v>
      </c>
      <c r="I27">
        <f t="shared" si="7"/>
        <v>4</v>
      </c>
      <c r="J27">
        <f t="shared" si="4"/>
        <v>8.4388185654008432E-3</v>
      </c>
      <c r="K27">
        <f t="shared" si="5"/>
        <v>1.6877637130801686E-2</v>
      </c>
      <c r="O27" s="3">
        <v>42</v>
      </c>
      <c r="P27" s="1">
        <v>7</v>
      </c>
      <c r="Q27" s="3">
        <v>45</v>
      </c>
      <c r="R27" s="1">
        <v>28</v>
      </c>
      <c r="S27" s="3">
        <v>49</v>
      </c>
      <c r="T27" s="1">
        <v>1</v>
      </c>
      <c r="U27" s="3">
        <v>45</v>
      </c>
      <c r="V27" s="1">
        <v>2</v>
      </c>
    </row>
    <row r="28" spans="2:22" x14ac:dyDescent="0.25">
      <c r="B28" s="3">
        <v>42</v>
      </c>
      <c r="C28" s="1">
        <v>46</v>
      </c>
      <c r="D28">
        <f t="shared" si="0"/>
        <v>7</v>
      </c>
      <c r="E28">
        <f t="shared" si="6"/>
        <v>37</v>
      </c>
      <c r="F28">
        <f t="shared" si="2"/>
        <v>5.6772100567721003E-3</v>
      </c>
      <c r="G28">
        <f t="shared" si="3"/>
        <v>3.0008110300081103E-2</v>
      </c>
      <c r="H28">
        <v>0</v>
      </c>
      <c r="I28">
        <f t="shared" si="7"/>
        <v>2</v>
      </c>
      <c r="J28">
        <f t="shared" si="4"/>
        <v>0</v>
      </c>
      <c r="K28">
        <f t="shared" si="5"/>
        <v>8.4388185654008432E-3</v>
      </c>
      <c r="O28" s="3">
        <v>43</v>
      </c>
      <c r="P28" s="1">
        <v>8</v>
      </c>
      <c r="Q28" s="3">
        <v>46</v>
      </c>
      <c r="R28" s="1">
        <v>28</v>
      </c>
      <c r="S28" s="3">
        <v>50</v>
      </c>
      <c r="T28" s="1">
        <v>1</v>
      </c>
      <c r="U28" s="3">
        <v>46</v>
      </c>
      <c r="V28" s="1">
        <v>3</v>
      </c>
    </row>
    <row r="29" spans="2:22" x14ac:dyDescent="0.25">
      <c r="B29" s="3">
        <v>43</v>
      </c>
      <c r="C29" s="1">
        <v>32</v>
      </c>
      <c r="D29">
        <f t="shared" si="0"/>
        <v>8</v>
      </c>
      <c r="E29">
        <f t="shared" si="6"/>
        <v>22</v>
      </c>
      <c r="F29">
        <f t="shared" si="2"/>
        <v>6.4882400648824008E-3</v>
      </c>
      <c r="G29">
        <f t="shared" si="3"/>
        <v>1.7842660178426603E-2</v>
      </c>
      <c r="H29">
        <v>0</v>
      </c>
      <c r="I29">
        <f t="shared" si="7"/>
        <v>2</v>
      </c>
      <c r="J29">
        <f t="shared" si="4"/>
        <v>0</v>
      </c>
      <c r="K29">
        <f t="shared" si="5"/>
        <v>8.4388185654008432E-3</v>
      </c>
      <c r="O29" s="3">
        <v>44</v>
      </c>
      <c r="P29" s="1">
        <v>3</v>
      </c>
      <c r="Q29" s="3">
        <v>47</v>
      </c>
      <c r="R29" s="1">
        <v>18</v>
      </c>
      <c r="S29" s="3">
        <v>58</v>
      </c>
      <c r="T29" s="1">
        <v>1</v>
      </c>
      <c r="U29" s="3">
        <v>47</v>
      </c>
      <c r="V29" s="1">
        <v>2</v>
      </c>
    </row>
    <row r="30" spans="2:22" x14ac:dyDescent="0.25">
      <c r="B30" s="3">
        <v>44</v>
      </c>
      <c r="C30" s="1">
        <v>33</v>
      </c>
      <c r="D30">
        <f t="shared" si="0"/>
        <v>3</v>
      </c>
      <c r="E30">
        <f t="shared" si="6"/>
        <v>24</v>
      </c>
      <c r="F30">
        <f t="shared" si="2"/>
        <v>2.4330900243309003E-3</v>
      </c>
      <c r="G30">
        <f t="shared" si="3"/>
        <v>1.9464720194647202E-2</v>
      </c>
      <c r="H30">
        <f>VLOOKUP(B30,$S$3:$T$29,2,FALSE)</f>
        <v>2</v>
      </c>
      <c r="I30">
        <f t="shared" si="7"/>
        <v>4</v>
      </c>
      <c r="J30">
        <f t="shared" si="4"/>
        <v>8.4388185654008432E-3</v>
      </c>
      <c r="K30">
        <f t="shared" si="5"/>
        <v>1.6877637130801686E-2</v>
      </c>
      <c r="O30" s="3">
        <v>45</v>
      </c>
      <c r="P30" s="1">
        <v>11</v>
      </c>
      <c r="Q30" s="3">
        <v>48</v>
      </c>
      <c r="R30" s="1">
        <v>17</v>
      </c>
      <c r="U30" s="3">
        <v>48</v>
      </c>
      <c r="V30" s="1">
        <v>2</v>
      </c>
    </row>
    <row r="31" spans="2:22" x14ac:dyDescent="0.25">
      <c r="B31" s="3">
        <v>45</v>
      </c>
      <c r="C31" s="1">
        <v>41</v>
      </c>
      <c r="D31">
        <f t="shared" si="0"/>
        <v>11</v>
      </c>
      <c r="E31">
        <f t="shared" si="6"/>
        <v>28</v>
      </c>
      <c r="F31">
        <f t="shared" si="2"/>
        <v>8.9213300892133016E-3</v>
      </c>
      <c r="G31">
        <f t="shared" si="3"/>
        <v>2.2708840227088401E-2</v>
      </c>
      <c r="H31">
        <v>0</v>
      </c>
      <c r="I31">
        <f t="shared" si="7"/>
        <v>2</v>
      </c>
      <c r="J31">
        <f t="shared" si="4"/>
        <v>0</v>
      </c>
      <c r="K31">
        <f t="shared" si="5"/>
        <v>8.4388185654008432E-3</v>
      </c>
      <c r="O31" s="3">
        <v>46</v>
      </c>
      <c r="P31" s="1">
        <v>1</v>
      </c>
      <c r="Q31" s="3">
        <v>49</v>
      </c>
      <c r="R31" s="1">
        <v>19</v>
      </c>
      <c r="U31" s="3">
        <v>49</v>
      </c>
      <c r="V31" s="1">
        <v>1</v>
      </c>
    </row>
    <row r="32" spans="2:22" x14ac:dyDescent="0.25">
      <c r="B32" s="3">
        <v>46</v>
      </c>
      <c r="C32" s="1">
        <v>33</v>
      </c>
      <c r="D32">
        <f t="shared" si="0"/>
        <v>1</v>
      </c>
      <c r="E32">
        <f t="shared" si="6"/>
        <v>28</v>
      </c>
      <c r="F32">
        <f t="shared" si="2"/>
        <v>8.110300081103001E-4</v>
      </c>
      <c r="G32">
        <f t="shared" si="3"/>
        <v>2.2708840227088401E-2</v>
      </c>
      <c r="H32">
        <f>VLOOKUP(B32,$S$3:$T$29,2,FALSE)</f>
        <v>1</v>
      </c>
      <c r="I32">
        <f t="shared" si="7"/>
        <v>3</v>
      </c>
      <c r="J32">
        <f t="shared" si="4"/>
        <v>4.2194092827004216E-3</v>
      </c>
      <c r="K32">
        <f t="shared" si="5"/>
        <v>1.2658227848101266E-2</v>
      </c>
      <c r="O32" s="3">
        <v>47</v>
      </c>
      <c r="P32" s="1">
        <v>3</v>
      </c>
      <c r="Q32" s="3">
        <v>50</v>
      </c>
      <c r="R32" s="1">
        <v>21</v>
      </c>
      <c r="U32" s="3">
        <v>50</v>
      </c>
      <c r="V32" s="1">
        <v>4</v>
      </c>
    </row>
    <row r="33" spans="2:22" x14ac:dyDescent="0.25">
      <c r="B33" s="3">
        <v>47</v>
      </c>
      <c r="C33" s="1">
        <v>24</v>
      </c>
      <c r="D33">
        <f t="shared" si="0"/>
        <v>3</v>
      </c>
      <c r="E33">
        <f t="shared" si="6"/>
        <v>18</v>
      </c>
      <c r="F33">
        <f t="shared" si="2"/>
        <v>2.4330900243309003E-3</v>
      </c>
      <c r="G33">
        <f t="shared" si="3"/>
        <v>1.4598540145985401E-2</v>
      </c>
      <c r="H33">
        <f>VLOOKUP(B33,$S$3:$T$29,2,FALSE)</f>
        <v>1</v>
      </c>
      <c r="I33">
        <f t="shared" si="7"/>
        <v>2</v>
      </c>
      <c r="J33">
        <f t="shared" si="4"/>
        <v>4.2194092827004216E-3</v>
      </c>
      <c r="K33">
        <f t="shared" si="5"/>
        <v>8.4388185654008432E-3</v>
      </c>
      <c r="O33" s="3">
        <v>49</v>
      </c>
      <c r="P33" s="1">
        <v>3</v>
      </c>
      <c r="Q33" s="3">
        <v>51</v>
      </c>
      <c r="R33" s="1">
        <v>15</v>
      </c>
      <c r="U33" s="3">
        <v>51</v>
      </c>
      <c r="V33" s="1">
        <v>2</v>
      </c>
    </row>
    <row r="34" spans="2:22" x14ac:dyDescent="0.25">
      <c r="B34" s="3">
        <v>48</v>
      </c>
      <c r="C34" s="1">
        <v>19</v>
      </c>
      <c r="D34">
        <v>0</v>
      </c>
      <c r="E34">
        <f t="shared" si="6"/>
        <v>17</v>
      </c>
      <c r="F34">
        <f t="shared" si="2"/>
        <v>0</v>
      </c>
      <c r="G34">
        <f t="shared" si="3"/>
        <v>1.3787510137875101E-2</v>
      </c>
      <c r="H34">
        <v>0</v>
      </c>
      <c r="I34">
        <f t="shared" si="7"/>
        <v>2</v>
      </c>
      <c r="J34">
        <f t="shared" si="4"/>
        <v>0</v>
      </c>
      <c r="K34">
        <f t="shared" si="5"/>
        <v>8.4388185654008432E-3</v>
      </c>
      <c r="O34" s="3">
        <v>50</v>
      </c>
      <c r="P34" s="1">
        <v>4</v>
      </c>
      <c r="Q34" s="3">
        <v>52</v>
      </c>
      <c r="R34" s="1">
        <v>13</v>
      </c>
      <c r="U34" s="3">
        <v>52</v>
      </c>
      <c r="V34" s="1">
        <v>3</v>
      </c>
    </row>
    <row r="35" spans="2:22" x14ac:dyDescent="0.25">
      <c r="B35" s="3">
        <v>49</v>
      </c>
      <c r="C35" s="1">
        <v>24</v>
      </c>
      <c r="D35">
        <f>VLOOKUP(B35,$O$3:$P$39,2,FALSE)</f>
        <v>3</v>
      </c>
      <c r="E35">
        <f t="shared" si="6"/>
        <v>19</v>
      </c>
      <c r="F35">
        <f t="shared" si="2"/>
        <v>2.4330900243309003E-3</v>
      </c>
      <c r="G35">
        <f t="shared" si="3"/>
        <v>1.5409570154095702E-2</v>
      </c>
      <c r="H35">
        <f>VLOOKUP(B35,$S$3:$T$29,2,FALSE)</f>
        <v>1</v>
      </c>
      <c r="I35">
        <f t="shared" si="7"/>
        <v>1</v>
      </c>
      <c r="J35">
        <f t="shared" si="4"/>
        <v>4.2194092827004216E-3</v>
      </c>
      <c r="K35">
        <f t="shared" si="5"/>
        <v>4.2194092827004216E-3</v>
      </c>
      <c r="O35" s="3">
        <v>51</v>
      </c>
      <c r="P35" s="1">
        <v>2</v>
      </c>
      <c r="Q35" s="3">
        <v>53</v>
      </c>
      <c r="R35" s="1">
        <v>17</v>
      </c>
      <c r="U35" s="3">
        <v>53</v>
      </c>
      <c r="V35" s="1">
        <v>2</v>
      </c>
    </row>
    <row r="36" spans="2:22" x14ac:dyDescent="0.25">
      <c r="B36" s="3">
        <v>50</v>
      </c>
      <c r="C36" s="1">
        <v>30</v>
      </c>
      <c r="D36">
        <f>VLOOKUP(B36,$O$3:$P$39,2,FALSE)</f>
        <v>4</v>
      </c>
      <c r="E36">
        <f t="shared" si="6"/>
        <v>21</v>
      </c>
      <c r="F36">
        <f t="shared" si="2"/>
        <v>3.2441200324412004E-3</v>
      </c>
      <c r="G36">
        <f t="shared" si="3"/>
        <v>1.7031630170316302E-2</v>
      </c>
      <c r="H36">
        <f>VLOOKUP(B36,$S$3:$T$29,2,FALSE)</f>
        <v>1</v>
      </c>
      <c r="I36">
        <f t="shared" si="7"/>
        <v>4</v>
      </c>
      <c r="J36">
        <f t="shared" si="4"/>
        <v>4.2194092827004216E-3</v>
      </c>
      <c r="K36">
        <f t="shared" si="5"/>
        <v>1.6877637130801686E-2</v>
      </c>
      <c r="O36" s="3">
        <v>52</v>
      </c>
      <c r="P36" s="1">
        <v>2</v>
      </c>
      <c r="Q36" s="3">
        <v>54</v>
      </c>
      <c r="R36" s="1">
        <v>18</v>
      </c>
      <c r="U36" s="3">
        <v>55</v>
      </c>
      <c r="V36" s="1">
        <v>3</v>
      </c>
    </row>
    <row r="37" spans="2:22" x14ac:dyDescent="0.25">
      <c r="B37" s="3">
        <v>51</v>
      </c>
      <c r="C37" s="1">
        <v>19</v>
      </c>
      <c r="D37">
        <f>VLOOKUP(B37,$O$3:$P$39,2,FALSE)</f>
        <v>2</v>
      </c>
      <c r="E37">
        <f t="shared" si="6"/>
        <v>15</v>
      </c>
      <c r="F37">
        <f t="shared" si="2"/>
        <v>1.6220600162206002E-3</v>
      </c>
      <c r="G37">
        <f t="shared" si="3"/>
        <v>1.2165450121654502E-2</v>
      </c>
      <c r="H37">
        <v>0</v>
      </c>
      <c r="I37">
        <f t="shared" si="7"/>
        <v>2</v>
      </c>
      <c r="J37">
        <f t="shared" si="4"/>
        <v>0</v>
      </c>
      <c r="K37">
        <f t="shared" si="5"/>
        <v>8.4388185654008432E-3</v>
      </c>
      <c r="O37" s="3">
        <v>55</v>
      </c>
      <c r="P37" s="1">
        <v>1</v>
      </c>
      <c r="Q37" s="3">
        <v>55</v>
      </c>
      <c r="R37" s="1">
        <v>18</v>
      </c>
      <c r="U37" s="3">
        <v>56</v>
      </c>
      <c r="V37" s="1">
        <v>3</v>
      </c>
    </row>
    <row r="38" spans="2:22" x14ac:dyDescent="0.25">
      <c r="B38" s="3">
        <v>52</v>
      </c>
      <c r="C38" s="1">
        <v>18</v>
      </c>
      <c r="D38">
        <f>VLOOKUP(B38,$O$3:$P$39,2,FALSE)</f>
        <v>2</v>
      </c>
      <c r="E38">
        <f t="shared" si="6"/>
        <v>13</v>
      </c>
      <c r="F38">
        <f t="shared" si="2"/>
        <v>1.6220600162206002E-3</v>
      </c>
      <c r="G38">
        <f t="shared" si="3"/>
        <v>1.0543390105433901E-2</v>
      </c>
      <c r="H38">
        <v>0</v>
      </c>
      <c r="I38">
        <f t="shared" si="7"/>
        <v>3</v>
      </c>
      <c r="J38">
        <f t="shared" si="4"/>
        <v>0</v>
      </c>
      <c r="K38">
        <f t="shared" si="5"/>
        <v>1.2658227848101266E-2</v>
      </c>
      <c r="O38" s="3">
        <v>56</v>
      </c>
      <c r="P38" s="1">
        <v>1</v>
      </c>
      <c r="Q38" s="3">
        <v>56</v>
      </c>
      <c r="R38" s="1">
        <v>10</v>
      </c>
      <c r="U38" s="3">
        <v>58</v>
      </c>
      <c r="V38" s="1">
        <v>4</v>
      </c>
    </row>
    <row r="39" spans="2:22" x14ac:dyDescent="0.25">
      <c r="B39" s="3">
        <v>53</v>
      </c>
      <c r="C39" s="1">
        <v>19</v>
      </c>
      <c r="D39">
        <v>0</v>
      </c>
      <c r="E39">
        <f t="shared" si="6"/>
        <v>17</v>
      </c>
      <c r="F39">
        <f t="shared" si="2"/>
        <v>0</v>
      </c>
      <c r="G39">
        <f t="shared" si="3"/>
        <v>1.3787510137875101E-2</v>
      </c>
      <c r="H39">
        <v>0</v>
      </c>
      <c r="I39">
        <f t="shared" si="7"/>
        <v>2</v>
      </c>
      <c r="J39">
        <f t="shared" si="4"/>
        <v>0</v>
      </c>
      <c r="K39">
        <f t="shared" si="5"/>
        <v>8.4388185654008432E-3</v>
      </c>
      <c r="O39" s="3">
        <v>58</v>
      </c>
      <c r="P39" s="1">
        <v>1</v>
      </c>
      <c r="Q39" s="3">
        <v>57</v>
      </c>
      <c r="R39" s="1">
        <v>4</v>
      </c>
    </row>
    <row r="40" spans="2:22" x14ac:dyDescent="0.25">
      <c r="B40" s="3">
        <v>54</v>
      </c>
      <c r="C40" s="1">
        <v>18</v>
      </c>
      <c r="D40">
        <v>0</v>
      </c>
      <c r="E40">
        <f t="shared" si="6"/>
        <v>18</v>
      </c>
      <c r="F40">
        <f t="shared" si="2"/>
        <v>0</v>
      </c>
      <c r="G40">
        <f t="shared" si="3"/>
        <v>1.4598540145985401E-2</v>
      </c>
      <c r="H40">
        <v>0</v>
      </c>
      <c r="I40">
        <v>0</v>
      </c>
      <c r="J40">
        <f t="shared" si="4"/>
        <v>0</v>
      </c>
      <c r="K40">
        <f t="shared" si="5"/>
        <v>0</v>
      </c>
      <c r="Q40" s="3">
        <v>58</v>
      </c>
      <c r="R40" s="1">
        <v>8</v>
      </c>
    </row>
    <row r="41" spans="2:22" x14ac:dyDescent="0.25">
      <c r="B41" s="3">
        <v>55</v>
      </c>
      <c r="C41" s="1">
        <v>22</v>
      </c>
      <c r="D41">
        <f>VLOOKUP(B41,$O$3:$P$39,2,FALSE)</f>
        <v>1</v>
      </c>
      <c r="E41">
        <f t="shared" si="6"/>
        <v>18</v>
      </c>
      <c r="F41">
        <f t="shared" si="2"/>
        <v>8.110300081103001E-4</v>
      </c>
      <c r="G41">
        <f t="shared" si="3"/>
        <v>1.4598540145985401E-2</v>
      </c>
      <c r="H41">
        <v>0</v>
      </c>
      <c r="I41">
        <f>VLOOKUP(B41,$U$3:$V$38,2,FALSE)</f>
        <v>3</v>
      </c>
      <c r="J41">
        <f t="shared" si="4"/>
        <v>0</v>
      </c>
      <c r="K41">
        <f t="shared" si="5"/>
        <v>1.2658227848101266E-2</v>
      </c>
      <c r="Q41" s="3">
        <v>59</v>
      </c>
      <c r="R41" s="1">
        <v>10</v>
      </c>
    </row>
    <row r="42" spans="2:22" x14ac:dyDescent="0.25">
      <c r="B42" s="3">
        <v>56</v>
      </c>
      <c r="C42" s="1">
        <v>14</v>
      </c>
      <c r="D42">
        <f>VLOOKUP(B42,$O$3:$P$39,2,FALSE)</f>
        <v>1</v>
      </c>
      <c r="E42">
        <f t="shared" si="6"/>
        <v>10</v>
      </c>
      <c r="F42">
        <f t="shared" si="2"/>
        <v>8.110300081103001E-4</v>
      </c>
      <c r="G42">
        <f t="shared" si="3"/>
        <v>8.1103000811030002E-3</v>
      </c>
      <c r="H42">
        <v>0</v>
      </c>
      <c r="I42">
        <f>VLOOKUP(B42,$U$3:$V$38,2,FALSE)</f>
        <v>3</v>
      </c>
      <c r="J42">
        <f t="shared" si="4"/>
        <v>0</v>
      </c>
      <c r="K42">
        <f t="shared" si="5"/>
        <v>1.2658227848101266E-2</v>
      </c>
      <c r="Q42" s="3">
        <v>60</v>
      </c>
      <c r="R42" s="1">
        <v>5</v>
      </c>
    </row>
    <row r="43" spans="2:22" x14ac:dyDescent="0.25">
      <c r="B43" s="3">
        <v>57</v>
      </c>
      <c r="C43" s="1">
        <v>4</v>
      </c>
      <c r="D43">
        <v>0</v>
      </c>
      <c r="E43">
        <f t="shared" si="6"/>
        <v>4</v>
      </c>
      <c r="F43">
        <f t="shared" si="2"/>
        <v>0</v>
      </c>
      <c r="G43">
        <f t="shared" si="3"/>
        <v>3.2441200324412004E-3</v>
      </c>
      <c r="H43">
        <v>0</v>
      </c>
      <c r="I43">
        <v>0</v>
      </c>
      <c r="J43">
        <f t="shared" si="4"/>
        <v>0</v>
      </c>
      <c r="K43">
        <f t="shared" si="5"/>
        <v>0</v>
      </c>
    </row>
    <row r="44" spans="2:22" x14ac:dyDescent="0.25">
      <c r="B44" s="3">
        <v>58</v>
      </c>
      <c r="C44" s="1">
        <v>14</v>
      </c>
      <c r="D44">
        <f>VLOOKUP(B44,$O$3:$P$39,2,FALSE)</f>
        <v>1</v>
      </c>
      <c r="E44">
        <f t="shared" si="6"/>
        <v>8</v>
      </c>
      <c r="F44">
        <f t="shared" si="2"/>
        <v>8.110300081103001E-4</v>
      </c>
      <c r="G44">
        <f t="shared" si="3"/>
        <v>6.4882400648824008E-3</v>
      </c>
      <c r="H44">
        <f>VLOOKUP(B44,$S$3:$T$29,2,FALSE)</f>
        <v>1</v>
      </c>
      <c r="I44">
        <f>VLOOKUP(B44,$U$3:$V$38,2,FALSE)</f>
        <v>4</v>
      </c>
      <c r="J44">
        <f t="shared" si="4"/>
        <v>4.2194092827004216E-3</v>
      </c>
      <c r="K44">
        <f t="shared" si="5"/>
        <v>1.6877637130801686E-2</v>
      </c>
    </row>
    <row r="45" spans="2:22" x14ac:dyDescent="0.25">
      <c r="B45" s="3">
        <v>59</v>
      </c>
      <c r="C45" s="1">
        <v>10</v>
      </c>
      <c r="D45">
        <v>0</v>
      </c>
      <c r="E45">
        <f t="shared" si="6"/>
        <v>10</v>
      </c>
      <c r="F45">
        <f t="shared" si="2"/>
        <v>0</v>
      </c>
      <c r="G45">
        <f t="shared" si="3"/>
        <v>8.1103000811030002E-3</v>
      </c>
      <c r="H45">
        <v>0</v>
      </c>
      <c r="I45">
        <v>0</v>
      </c>
      <c r="J45">
        <f t="shared" si="4"/>
        <v>0</v>
      </c>
      <c r="K45">
        <f t="shared" si="5"/>
        <v>0</v>
      </c>
    </row>
    <row r="46" spans="2:22" x14ac:dyDescent="0.25">
      <c r="B46" s="3">
        <v>60</v>
      </c>
      <c r="C46" s="1">
        <v>5</v>
      </c>
      <c r="D46">
        <v>0</v>
      </c>
      <c r="E46">
        <f t="shared" si="6"/>
        <v>5</v>
      </c>
      <c r="F46">
        <f t="shared" si="2"/>
        <v>0</v>
      </c>
      <c r="G46">
        <f t="shared" si="3"/>
        <v>4.0551500405515001E-3</v>
      </c>
      <c r="H46">
        <v>0</v>
      </c>
      <c r="I46">
        <v>0</v>
      </c>
      <c r="J46">
        <f t="shared" si="4"/>
        <v>0</v>
      </c>
      <c r="K46">
        <f t="shared" si="5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871E-6AB3-4431-928A-254932C3DC45}">
  <dimension ref="A1:C44"/>
  <sheetViews>
    <sheetView workbookViewId="0">
      <selection activeCell="C20" sqref="C20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25.7109375" bestFit="1" customWidth="1"/>
  </cols>
  <sheetData>
    <row r="1" spans="1:3" x14ac:dyDescent="0.25">
      <c r="A1" s="2" t="s">
        <v>26</v>
      </c>
      <c r="B1" s="3">
        <v>1</v>
      </c>
    </row>
    <row r="2" spans="1:3" x14ac:dyDescent="0.25">
      <c r="A2" s="2" t="s">
        <v>31</v>
      </c>
      <c r="B2" t="s">
        <v>78</v>
      </c>
    </row>
    <row r="4" spans="1:3" x14ac:dyDescent="0.25">
      <c r="A4" s="2" t="s">
        <v>46</v>
      </c>
      <c r="B4" t="s">
        <v>48</v>
      </c>
      <c r="C4" t="s">
        <v>79</v>
      </c>
    </row>
    <row r="5" spans="1:3" x14ac:dyDescent="0.25">
      <c r="A5" s="3">
        <v>18</v>
      </c>
      <c r="B5" s="1">
        <v>4</v>
      </c>
      <c r="C5" s="1">
        <v>1692.75</v>
      </c>
    </row>
    <row r="6" spans="1:3" x14ac:dyDescent="0.25">
      <c r="A6" s="3">
        <v>19</v>
      </c>
      <c r="B6" s="1">
        <v>6</v>
      </c>
      <c r="C6" s="1">
        <v>1941</v>
      </c>
    </row>
    <row r="7" spans="1:3" x14ac:dyDescent="0.25">
      <c r="A7" s="3">
        <v>20</v>
      </c>
      <c r="B7" s="1">
        <v>6</v>
      </c>
      <c r="C7" s="1">
        <v>2312.5</v>
      </c>
    </row>
    <row r="8" spans="1:3" x14ac:dyDescent="0.25">
      <c r="A8" s="3">
        <v>21</v>
      </c>
      <c r="B8" s="1">
        <v>6</v>
      </c>
      <c r="C8" s="1">
        <v>2383.8333333333335</v>
      </c>
    </row>
    <row r="9" spans="1:3" x14ac:dyDescent="0.25">
      <c r="A9" s="3">
        <v>22</v>
      </c>
      <c r="B9" s="1">
        <v>5</v>
      </c>
      <c r="C9" s="1">
        <v>3157.6</v>
      </c>
    </row>
    <row r="10" spans="1:3" x14ac:dyDescent="0.25">
      <c r="A10" s="3">
        <v>23</v>
      </c>
      <c r="B10" s="1">
        <v>4</v>
      </c>
      <c r="C10" s="1">
        <v>2413.75</v>
      </c>
    </row>
    <row r="11" spans="1:3" x14ac:dyDescent="0.25">
      <c r="A11" s="3">
        <v>24</v>
      </c>
      <c r="B11" s="1">
        <v>7</v>
      </c>
      <c r="C11" s="1">
        <v>2842.1428571428573</v>
      </c>
    </row>
    <row r="12" spans="1:3" x14ac:dyDescent="0.25">
      <c r="A12" s="3">
        <v>25</v>
      </c>
      <c r="B12" s="1">
        <v>6</v>
      </c>
      <c r="C12" s="1">
        <v>3566.1666666666665</v>
      </c>
    </row>
    <row r="13" spans="1:3" x14ac:dyDescent="0.25">
      <c r="A13" s="3">
        <v>26</v>
      </c>
      <c r="B13" s="1">
        <v>12</v>
      </c>
      <c r="C13" s="1">
        <v>3158.75</v>
      </c>
    </row>
    <row r="14" spans="1:3" x14ac:dyDescent="0.25">
      <c r="A14" s="3">
        <v>27</v>
      </c>
      <c r="B14" s="1">
        <v>3</v>
      </c>
      <c r="C14" s="1">
        <v>2766</v>
      </c>
    </row>
    <row r="15" spans="1:3" x14ac:dyDescent="0.25">
      <c r="A15" s="3">
        <v>28</v>
      </c>
      <c r="B15" s="1">
        <v>14</v>
      </c>
      <c r="C15" s="1">
        <v>3782</v>
      </c>
    </row>
    <row r="16" spans="1:3" x14ac:dyDescent="0.25">
      <c r="A16" s="3">
        <v>29</v>
      </c>
      <c r="B16" s="1">
        <v>18</v>
      </c>
      <c r="C16" s="1">
        <v>3557.8333333333335</v>
      </c>
    </row>
    <row r="17" spans="1:3" x14ac:dyDescent="0.25">
      <c r="A17" s="3">
        <v>30</v>
      </c>
      <c r="B17" s="1">
        <v>9</v>
      </c>
      <c r="C17" s="1">
        <v>3466.6666666666665</v>
      </c>
    </row>
    <row r="18" spans="1:3" x14ac:dyDescent="0.25">
      <c r="A18" s="3">
        <v>31</v>
      </c>
      <c r="B18" s="1">
        <v>18</v>
      </c>
      <c r="C18" s="1">
        <v>4392.7777777777774</v>
      </c>
    </row>
    <row r="19" spans="1:3" x14ac:dyDescent="0.25">
      <c r="A19" s="3">
        <v>32</v>
      </c>
      <c r="B19" s="1">
        <v>11</v>
      </c>
      <c r="C19" s="1">
        <v>5009.181818181818</v>
      </c>
    </row>
    <row r="20" spans="1:3" x14ac:dyDescent="0.25">
      <c r="A20" s="3">
        <v>33</v>
      </c>
      <c r="B20" s="1">
        <v>12</v>
      </c>
      <c r="C20" s="1">
        <v>4998.25</v>
      </c>
    </row>
    <row r="21" spans="1:3" x14ac:dyDescent="0.25">
      <c r="A21" s="3">
        <v>34</v>
      </c>
      <c r="B21" s="1">
        <v>9</v>
      </c>
      <c r="C21" s="1">
        <v>4625.8888888888887</v>
      </c>
    </row>
    <row r="22" spans="1:3" x14ac:dyDescent="0.25">
      <c r="A22" s="3">
        <v>35</v>
      </c>
      <c r="B22" s="1">
        <v>10</v>
      </c>
      <c r="C22" s="1">
        <v>5409.1</v>
      </c>
    </row>
    <row r="23" spans="1:3" x14ac:dyDescent="0.25">
      <c r="A23" s="3">
        <v>36</v>
      </c>
      <c r="B23" s="1">
        <v>6</v>
      </c>
      <c r="C23" s="1">
        <v>5138.5</v>
      </c>
    </row>
    <row r="24" spans="1:3" x14ac:dyDescent="0.25">
      <c r="A24" s="3">
        <v>37</v>
      </c>
      <c r="B24" s="1">
        <v>6</v>
      </c>
      <c r="C24" s="1">
        <v>5635</v>
      </c>
    </row>
    <row r="25" spans="1:3" x14ac:dyDescent="0.25">
      <c r="A25" s="3">
        <v>38</v>
      </c>
      <c r="B25" s="1">
        <v>2</v>
      </c>
      <c r="C25" s="1">
        <v>5764</v>
      </c>
    </row>
    <row r="26" spans="1:3" x14ac:dyDescent="0.25">
      <c r="A26" s="3">
        <v>39</v>
      </c>
      <c r="B26" s="1">
        <v>6</v>
      </c>
      <c r="C26" s="1">
        <v>4907.833333333333</v>
      </c>
    </row>
    <row r="27" spans="1:3" x14ac:dyDescent="0.25">
      <c r="A27" s="3">
        <v>40</v>
      </c>
      <c r="B27" s="1">
        <v>5</v>
      </c>
      <c r="C27" s="1">
        <v>6570.4</v>
      </c>
    </row>
    <row r="28" spans="1:3" x14ac:dyDescent="0.25">
      <c r="A28" s="3">
        <v>41</v>
      </c>
      <c r="B28" s="1">
        <v>6</v>
      </c>
      <c r="C28" s="1">
        <v>7153</v>
      </c>
    </row>
    <row r="29" spans="1:3" x14ac:dyDescent="0.25">
      <c r="A29" s="3">
        <v>42</v>
      </c>
      <c r="B29" s="1">
        <v>2</v>
      </c>
      <c r="C29" s="1">
        <v>8258.5</v>
      </c>
    </row>
    <row r="30" spans="1:3" x14ac:dyDescent="0.25">
      <c r="A30" s="3">
        <v>43</v>
      </c>
      <c r="B30" s="1">
        <v>2</v>
      </c>
      <c r="C30" s="1">
        <v>3891.5</v>
      </c>
    </row>
    <row r="31" spans="1:3" x14ac:dyDescent="0.25">
      <c r="A31" s="3">
        <v>44</v>
      </c>
      <c r="B31" s="1">
        <v>6</v>
      </c>
      <c r="C31" s="1">
        <v>4876.833333333333</v>
      </c>
    </row>
    <row r="32" spans="1:3" x14ac:dyDescent="0.25">
      <c r="A32" s="3">
        <v>45</v>
      </c>
      <c r="B32" s="1">
        <v>2</v>
      </c>
      <c r="C32" s="1">
        <v>11555</v>
      </c>
    </row>
    <row r="33" spans="1:3" x14ac:dyDescent="0.25">
      <c r="A33" s="3">
        <v>46</v>
      </c>
      <c r="B33" s="1">
        <v>4</v>
      </c>
      <c r="C33" s="1">
        <v>8988.75</v>
      </c>
    </row>
    <row r="34" spans="1:3" x14ac:dyDescent="0.25">
      <c r="A34" s="3">
        <v>47</v>
      </c>
      <c r="B34" s="1">
        <v>3</v>
      </c>
      <c r="C34" s="1">
        <v>10394</v>
      </c>
    </row>
    <row r="35" spans="1:3" x14ac:dyDescent="0.25">
      <c r="A35" s="3">
        <v>48</v>
      </c>
      <c r="B35" s="1">
        <v>2</v>
      </c>
      <c r="C35" s="1">
        <v>4018</v>
      </c>
    </row>
    <row r="36" spans="1:3" x14ac:dyDescent="0.25">
      <c r="A36" s="3">
        <v>49</v>
      </c>
      <c r="B36" s="1">
        <v>2</v>
      </c>
      <c r="C36" s="1">
        <v>5969</v>
      </c>
    </row>
    <row r="37" spans="1:3" x14ac:dyDescent="0.25">
      <c r="A37" s="3">
        <v>50</v>
      </c>
      <c r="B37" s="1">
        <v>5</v>
      </c>
      <c r="C37" s="1">
        <v>6357.8</v>
      </c>
    </row>
    <row r="38" spans="1:3" x14ac:dyDescent="0.25">
      <c r="A38" s="3">
        <v>51</v>
      </c>
      <c r="B38" s="1">
        <v>2</v>
      </c>
      <c r="C38" s="1">
        <v>6555.5</v>
      </c>
    </row>
    <row r="39" spans="1:3" x14ac:dyDescent="0.25">
      <c r="A39" s="3">
        <v>52</v>
      </c>
      <c r="B39" s="1">
        <v>3</v>
      </c>
      <c r="C39" s="1">
        <v>11077.333333333334</v>
      </c>
    </row>
    <row r="40" spans="1:3" x14ac:dyDescent="0.25">
      <c r="A40" s="3">
        <v>53</v>
      </c>
      <c r="B40" s="1">
        <v>2</v>
      </c>
      <c r="C40" s="1">
        <v>10308.5</v>
      </c>
    </row>
    <row r="41" spans="1:3" x14ac:dyDescent="0.25">
      <c r="A41" s="3">
        <v>55</v>
      </c>
      <c r="B41" s="1">
        <v>3</v>
      </c>
      <c r="C41" s="1">
        <v>12904.666666666666</v>
      </c>
    </row>
    <row r="42" spans="1:3" x14ac:dyDescent="0.25">
      <c r="A42" s="3">
        <v>56</v>
      </c>
      <c r="B42" s="1">
        <v>3</v>
      </c>
      <c r="C42" s="1">
        <v>3296.3333333333335</v>
      </c>
    </row>
    <row r="43" spans="1:3" x14ac:dyDescent="0.25">
      <c r="A43" s="3">
        <v>58</v>
      </c>
      <c r="B43" s="1">
        <v>5</v>
      </c>
      <c r="C43" s="1">
        <v>8885</v>
      </c>
    </row>
    <row r="44" spans="1:3" x14ac:dyDescent="0.25">
      <c r="A44" s="3" t="s">
        <v>47</v>
      </c>
      <c r="B44" s="1">
        <v>237</v>
      </c>
      <c r="C44" s="1">
        <v>4787.0928270042195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4C6C-A4E1-48AF-9B4A-99EBD7C6D977}">
  <dimension ref="B3:F18"/>
  <sheetViews>
    <sheetView workbookViewId="0">
      <selection activeCell="C20" sqref="C20"/>
    </sheetView>
  </sheetViews>
  <sheetFormatPr defaultRowHeight="15" x14ac:dyDescent="0.25"/>
  <sheetData>
    <row r="3" spans="2:6" x14ac:dyDescent="0.25">
      <c r="B3" s="3">
        <v>0</v>
      </c>
      <c r="C3" s="1">
        <v>471</v>
      </c>
      <c r="D3" s="1">
        <v>110</v>
      </c>
      <c r="E3" s="1">
        <v>581</v>
      </c>
      <c r="F3">
        <f>D3/E3%</f>
        <v>18.932874354561104</v>
      </c>
    </row>
    <row r="4" spans="2:6" x14ac:dyDescent="0.25">
      <c r="B4" s="3">
        <v>1</v>
      </c>
      <c r="C4" s="1">
        <v>308</v>
      </c>
      <c r="D4" s="1">
        <v>49</v>
      </c>
      <c r="E4" s="1">
        <v>357</v>
      </c>
      <c r="F4">
        <f t="shared" ref="F4:F18" si="0">D4/E4%</f>
        <v>13.725490196078432</v>
      </c>
    </row>
    <row r="5" spans="2:6" x14ac:dyDescent="0.25">
      <c r="B5" s="3">
        <v>2</v>
      </c>
      <c r="C5" s="1">
        <v>132</v>
      </c>
      <c r="D5" s="1">
        <v>27</v>
      </c>
      <c r="E5" s="1">
        <v>159</v>
      </c>
      <c r="F5">
        <f t="shared" si="0"/>
        <v>16.981132075471699</v>
      </c>
    </row>
    <row r="6" spans="2:6" x14ac:dyDescent="0.25">
      <c r="B6" s="3">
        <v>3</v>
      </c>
      <c r="C6" s="1">
        <v>43</v>
      </c>
      <c r="D6" s="1">
        <v>9</v>
      </c>
      <c r="E6" s="1">
        <v>52</v>
      </c>
      <c r="F6">
        <f t="shared" si="0"/>
        <v>17.307692307692307</v>
      </c>
    </row>
    <row r="7" spans="2:6" x14ac:dyDescent="0.25">
      <c r="B7" s="3">
        <v>4</v>
      </c>
      <c r="C7" s="1">
        <v>56</v>
      </c>
      <c r="D7" s="1">
        <v>5</v>
      </c>
      <c r="E7" s="1">
        <v>61</v>
      </c>
      <c r="F7">
        <f t="shared" si="0"/>
        <v>8.1967213114754092</v>
      </c>
    </row>
    <row r="8" spans="2:6" x14ac:dyDescent="0.25">
      <c r="B8" s="3">
        <v>5</v>
      </c>
      <c r="C8" s="1">
        <v>43</v>
      </c>
      <c r="D8" s="1">
        <v>2</v>
      </c>
      <c r="E8" s="1">
        <v>45</v>
      </c>
      <c r="F8">
        <f t="shared" si="0"/>
        <v>4.4444444444444446</v>
      </c>
    </row>
    <row r="9" spans="2:6" x14ac:dyDescent="0.25">
      <c r="B9" s="3">
        <v>6</v>
      </c>
      <c r="C9" s="1">
        <v>26</v>
      </c>
      <c r="D9" s="1">
        <v>6</v>
      </c>
      <c r="E9" s="1">
        <v>32</v>
      </c>
      <c r="F9">
        <f t="shared" si="0"/>
        <v>18.75</v>
      </c>
    </row>
    <row r="10" spans="2:6" x14ac:dyDescent="0.25">
      <c r="B10" s="3">
        <v>7</v>
      </c>
      <c r="C10" s="1">
        <v>60</v>
      </c>
      <c r="D10" s="1">
        <v>16</v>
      </c>
      <c r="E10" s="1">
        <v>76</v>
      </c>
      <c r="F10">
        <f t="shared" si="0"/>
        <v>21.05263157894737</v>
      </c>
    </row>
    <row r="11" spans="2:6" x14ac:dyDescent="0.25">
      <c r="B11" s="3">
        <v>8</v>
      </c>
      <c r="C11" s="1">
        <v>18</v>
      </c>
      <c r="D11" s="1"/>
      <c r="E11" s="1">
        <v>18</v>
      </c>
      <c r="F11">
        <f t="shared" si="0"/>
        <v>0</v>
      </c>
    </row>
    <row r="12" spans="2:6" x14ac:dyDescent="0.25">
      <c r="B12" s="3">
        <v>9</v>
      </c>
      <c r="C12" s="1">
        <v>13</v>
      </c>
      <c r="D12" s="1">
        <v>4</v>
      </c>
      <c r="E12" s="1">
        <v>17</v>
      </c>
      <c r="F12">
        <f t="shared" si="0"/>
        <v>23.52941176470588</v>
      </c>
    </row>
    <row r="13" spans="2:6" x14ac:dyDescent="0.25">
      <c r="B13" s="3">
        <v>10</v>
      </c>
      <c r="C13" s="1">
        <v>5</v>
      </c>
      <c r="D13" s="1">
        <v>1</v>
      </c>
      <c r="E13" s="1">
        <v>6</v>
      </c>
      <c r="F13">
        <f t="shared" si="0"/>
        <v>16.666666666666668</v>
      </c>
    </row>
    <row r="14" spans="2:6" x14ac:dyDescent="0.25">
      <c r="B14" s="3">
        <v>11</v>
      </c>
      <c r="C14" s="1">
        <v>22</v>
      </c>
      <c r="D14" s="1">
        <v>2</v>
      </c>
      <c r="E14" s="1">
        <v>24</v>
      </c>
      <c r="F14">
        <f t="shared" si="0"/>
        <v>8.3333333333333339</v>
      </c>
    </row>
    <row r="15" spans="2:6" x14ac:dyDescent="0.25">
      <c r="B15" s="3">
        <v>12</v>
      </c>
      <c r="C15" s="1">
        <v>10</v>
      </c>
      <c r="D15" s="1"/>
      <c r="E15" s="1">
        <v>10</v>
      </c>
      <c r="F15">
        <f t="shared" si="0"/>
        <v>0</v>
      </c>
    </row>
    <row r="16" spans="2:6" x14ac:dyDescent="0.25">
      <c r="B16" s="3">
        <v>13</v>
      </c>
      <c r="C16" s="1">
        <v>8</v>
      </c>
      <c r="D16" s="1">
        <v>2</v>
      </c>
      <c r="E16" s="1">
        <v>10</v>
      </c>
      <c r="F16">
        <f t="shared" si="0"/>
        <v>20</v>
      </c>
    </row>
    <row r="17" spans="2:6" x14ac:dyDescent="0.25">
      <c r="B17" s="3">
        <v>14</v>
      </c>
      <c r="C17" s="1">
        <v>8</v>
      </c>
      <c r="D17" s="1">
        <v>1</v>
      </c>
      <c r="E17" s="1">
        <v>9</v>
      </c>
      <c r="F17">
        <f t="shared" si="0"/>
        <v>11.111111111111111</v>
      </c>
    </row>
    <row r="18" spans="2:6" x14ac:dyDescent="0.25">
      <c r="B18" s="3">
        <v>15</v>
      </c>
      <c r="C18" s="1">
        <v>10</v>
      </c>
      <c r="D18" s="1">
        <v>3</v>
      </c>
      <c r="E18" s="1">
        <v>13</v>
      </c>
      <c r="F18">
        <f t="shared" si="0"/>
        <v>23.076923076923077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29DA-18D4-4BF1-BC47-31A7A167C56A}">
  <dimension ref="B3:J11"/>
  <sheetViews>
    <sheetView zoomScale="80" zoomScaleNormal="80" workbookViewId="0">
      <selection activeCell="D16" sqref="D16"/>
    </sheetView>
  </sheetViews>
  <sheetFormatPr defaultColWidth="16.5703125" defaultRowHeight="15" x14ac:dyDescent="0.25"/>
  <cols>
    <col min="1" max="16384" width="16.5703125" style="35"/>
  </cols>
  <sheetData>
    <row r="3" spans="2:10" ht="30" x14ac:dyDescent="0.25">
      <c r="B3" s="30"/>
      <c r="C3" s="31" t="s">
        <v>25</v>
      </c>
      <c r="D3" s="31" t="s">
        <v>33</v>
      </c>
      <c r="E3" s="31" t="s">
        <v>128</v>
      </c>
      <c r="F3" s="31" t="s">
        <v>126</v>
      </c>
      <c r="G3" s="31" t="s">
        <v>125</v>
      </c>
      <c r="H3" s="31" t="s">
        <v>124</v>
      </c>
      <c r="I3" s="31" t="s">
        <v>42</v>
      </c>
      <c r="J3" s="31" t="s">
        <v>127</v>
      </c>
    </row>
    <row r="4" spans="2:10" x14ac:dyDescent="0.25">
      <c r="B4" s="30" t="s">
        <v>25</v>
      </c>
      <c r="C4" s="36">
        <v>1</v>
      </c>
      <c r="D4" s="37">
        <v>0.50960399999999995</v>
      </c>
      <c r="E4" s="38">
        <v>0.49785499999999999</v>
      </c>
      <c r="F4" s="39">
        <v>0.68038100000000001</v>
      </c>
      <c r="G4" s="40"/>
      <c r="H4" s="41"/>
      <c r="I4" s="42"/>
      <c r="J4" s="43"/>
    </row>
    <row r="5" spans="2:10" x14ac:dyDescent="0.25">
      <c r="B5" s="30" t="s">
        <v>33</v>
      </c>
      <c r="C5" s="44">
        <v>0.50960399999999995</v>
      </c>
      <c r="D5" s="36">
        <v>1</v>
      </c>
      <c r="E5" s="45">
        <v>0.95030000000000003</v>
      </c>
      <c r="F5" s="46">
        <v>0.78220800000000001</v>
      </c>
      <c r="G5" s="47">
        <v>0.53473899999999996</v>
      </c>
      <c r="H5" s="48"/>
      <c r="I5" s="49"/>
      <c r="J5" s="50"/>
    </row>
    <row r="6" spans="2:10" ht="30" x14ac:dyDescent="0.25">
      <c r="B6" s="30" t="s">
        <v>128</v>
      </c>
      <c r="C6" s="38"/>
      <c r="D6" s="45">
        <v>0.95030000000000003</v>
      </c>
      <c r="E6" s="36">
        <v>1</v>
      </c>
      <c r="F6" s="51">
        <v>0.77289300000000005</v>
      </c>
      <c r="G6" s="52">
        <v>0.51428499999999999</v>
      </c>
      <c r="H6" s="53"/>
      <c r="I6" s="54"/>
      <c r="J6" s="55"/>
    </row>
    <row r="7" spans="2:10" ht="30" x14ac:dyDescent="0.25">
      <c r="B7" s="30" t="s">
        <v>126</v>
      </c>
      <c r="C7" s="56">
        <v>0.68038100000000001</v>
      </c>
      <c r="D7" s="46">
        <v>0.78220800000000001</v>
      </c>
      <c r="E7" s="57">
        <v>0.77289300000000005</v>
      </c>
      <c r="F7" s="36">
        <v>1</v>
      </c>
      <c r="G7" s="58">
        <v>0.62813300000000005</v>
      </c>
      <c r="H7" s="59">
        <v>0.46036500000000002</v>
      </c>
      <c r="I7" s="60">
        <v>0.404858</v>
      </c>
      <c r="J7" s="59">
        <v>0.45918799999999999</v>
      </c>
    </row>
    <row r="8" spans="2:10" ht="30" x14ac:dyDescent="0.25">
      <c r="B8" s="30" t="s">
        <v>125</v>
      </c>
      <c r="C8" s="61"/>
      <c r="D8" s="62">
        <v>0.53473899999999996</v>
      </c>
      <c r="E8" s="37">
        <v>0.51428499999999999</v>
      </c>
      <c r="F8" s="63">
        <v>0.62813300000000005</v>
      </c>
      <c r="G8" s="36">
        <v>1</v>
      </c>
      <c r="H8" s="64">
        <v>0.75875400000000004</v>
      </c>
      <c r="I8" s="65">
        <v>0.61840899999999999</v>
      </c>
      <c r="J8" s="66">
        <v>0.76921200000000001</v>
      </c>
    </row>
    <row r="9" spans="2:10" ht="30" x14ac:dyDescent="0.25">
      <c r="B9" s="30" t="s">
        <v>124</v>
      </c>
      <c r="C9" s="41"/>
      <c r="D9" s="67"/>
      <c r="E9" s="53"/>
      <c r="F9" s="68">
        <v>0.46036500000000002</v>
      </c>
      <c r="G9" s="69">
        <v>0.75875400000000004</v>
      </c>
      <c r="H9" s="36">
        <v>1</v>
      </c>
      <c r="I9" s="70">
        <v>0.54805599999999999</v>
      </c>
      <c r="J9" s="71">
        <v>0.71436500000000003</v>
      </c>
    </row>
    <row r="10" spans="2:10" ht="30" x14ac:dyDescent="0.25">
      <c r="B10" s="30" t="s">
        <v>42</v>
      </c>
      <c r="C10" s="41"/>
      <c r="D10" s="72"/>
      <c r="E10" s="73"/>
      <c r="F10" s="74">
        <v>0.404858</v>
      </c>
      <c r="G10" s="75">
        <v>0.61840899999999999</v>
      </c>
      <c r="H10" s="76">
        <v>0.54805599999999999</v>
      </c>
      <c r="I10" s="36">
        <v>1</v>
      </c>
      <c r="J10" s="44">
        <v>0.51022400000000001</v>
      </c>
    </row>
    <row r="11" spans="2:10" ht="30" x14ac:dyDescent="0.25">
      <c r="B11" s="30" t="s">
        <v>127</v>
      </c>
      <c r="C11" s="43"/>
      <c r="D11" s="77"/>
      <c r="E11" s="73"/>
      <c r="F11" s="78">
        <v>0.45918799999999999</v>
      </c>
      <c r="G11" s="79">
        <v>0.76921200000000001</v>
      </c>
      <c r="H11" s="71">
        <v>0.71436500000000003</v>
      </c>
      <c r="I11" s="80">
        <v>0.51022400000000001</v>
      </c>
      <c r="J11" s="36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9E51-4C85-451F-A6D9-C883F93AC1FF}">
  <dimension ref="A1:U1484"/>
  <sheetViews>
    <sheetView workbookViewId="0">
      <selection sqref="A1:XFD1048576"/>
    </sheetView>
  </sheetViews>
  <sheetFormatPr defaultRowHeight="15" x14ac:dyDescent="0.25"/>
  <cols>
    <col min="2" max="2" width="6.710937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16.85546875" bestFit="1" customWidth="1"/>
    <col min="7" max="7" width="25.42578125" bestFit="1" customWidth="1"/>
    <col min="8" max="8" width="10" bestFit="1" customWidth="1"/>
    <col min="9" max="9" width="17.7109375" bestFit="1" customWidth="1"/>
    <col min="10" max="10" width="11" bestFit="1" customWidth="1"/>
    <col min="11" max="11" width="16.7109375" bestFit="1" customWidth="1"/>
    <col min="12" max="12" width="15.140625" bestFit="1" customWidth="1"/>
    <col min="13" max="13" width="17.5703125" bestFit="1" customWidth="1"/>
    <col min="14" max="14" width="12" bestFit="1" customWidth="1"/>
    <col min="15" max="15" width="20.42578125" bestFit="1" customWidth="1"/>
    <col min="16" max="16" width="18.42578125" bestFit="1" customWidth="1"/>
    <col min="17" max="17" width="18.5703125" bestFit="1" customWidth="1"/>
    <col min="18" max="18" width="20.85546875" bestFit="1" customWidth="1"/>
    <col min="19" max="19" width="26.140625" bestFit="1" customWidth="1"/>
    <col min="20" max="20" width="24.5703125" bestFit="1" customWidth="1"/>
    <col min="21" max="21" width="21" bestFit="1" customWidth="1"/>
  </cols>
  <sheetData>
    <row r="1" spans="1:21" x14ac:dyDescent="0.25">
      <c r="B1" s="29" t="s">
        <v>16</v>
      </c>
      <c r="C1" s="28">
        <f>C5/C9*100</f>
        <v>16.122448979591837</v>
      </c>
    </row>
    <row r="5" spans="1:21" s="27" customFormat="1" x14ac:dyDescent="0.25">
      <c r="A5" s="27" t="s">
        <v>81</v>
      </c>
      <c r="B5" s="27">
        <f>SUBTOTAL(9,_xlfn.ANCHORARRAY(B15))</f>
        <v>798</v>
      </c>
      <c r="C5" s="27">
        <f>SUBTOTAL(9,C15:C1484)</f>
        <v>237</v>
      </c>
      <c r="G5" s="27">
        <f>SUBTOTAL(9,_xlfn.ANCHORARRAY(G15))</f>
        <v>571</v>
      </c>
      <c r="I5" s="27">
        <f>SUBTOTAL(9,_xlfn.ANCHORARRAY(I15))</f>
        <v>458</v>
      </c>
      <c r="J5" s="27" t="e">
        <f>SUBTOTAL(9,_xlfn.ANCHORARRAY(J15))</f>
        <v>#REF!</v>
      </c>
      <c r="K5" s="27">
        <f>SUBTOTAL(9,_xlfn.ANCHORARRAY(K15))</f>
        <v>569</v>
      </c>
      <c r="M5" s="27">
        <f t="shared" ref="M5:U5" si="0">SUBTOTAL(9,_xlfn.ANCHORARRAY(M15))</f>
        <v>977</v>
      </c>
      <c r="N5" s="27">
        <f t="shared" si="0"/>
        <v>416</v>
      </c>
      <c r="O5" s="27">
        <f t="shared" si="0"/>
        <v>959</v>
      </c>
      <c r="P5" s="27">
        <f t="shared" si="0"/>
        <v>424</v>
      </c>
      <c r="Q5" s="27">
        <f t="shared" si="0"/>
        <v>942</v>
      </c>
      <c r="R5" s="27">
        <f t="shared" si="0"/>
        <v>912</v>
      </c>
      <c r="S5" s="27">
        <f t="shared" si="0"/>
        <v>373</v>
      </c>
      <c r="T5" s="27">
        <f t="shared" si="0"/>
        <v>923</v>
      </c>
      <c r="U5" s="27">
        <f t="shared" si="0"/>
        <v>530</v>
      </c>
    </row>
    <row r="6" spans="1:21" x14ac:dyDescent="0.25">
      <c r="A6" s="17" t="s">
        <v>18</v>
      </c>
      <c r="B6" s="12">
        <f>SUBTOTAL(5,B$15:B$1484)</f>
        <v>0</v>
      </c>
      <c r="C6" s="12">
        <f>SUBTOTAL(5,C$15:C$1484)</f>
        <v>0</v>
      </c>
      <c r="G6" s="12">
        <f>SUBTOTAL(5,G$15:G$1484)</f>
        <v>0</v>
      </c>
      <c r="I6" s="12">
        <f>SUBTOTAL(5,I$15:I$1484)</f>
        <v>0</v>
      </c>
      <c r="J6" s="12">
        <f>SUBTOTAL(5,J$15:J$1484)</f>
        <v>1</v>
      </c>
      <c r="K6" s="12">
        <f>SUBTOTAL(5,K$15:K$1484)</f>
        <v>0</v>
      </c>
      <c r="M6" s="12">
        <f t="shared" ref="M6:U6" si="1">SUBTOTAL(5,M$15:M$1484)</f>
        <v>0</v>
      </c>
      <c r="N6" s="12">
        <f t="shared" si="1"/>
        <v>0</v>
      </c>
      <c r="O6" s="12">
        <f t="shared" si="1"/>
        <v>0</v>
      </c>
      <c r="P6" s="12">
        <f t="shared" si="1"/>
        <v>0</v>
      </c>
      <c r="Q6" s="12">
        <f t="shared" si="1"/>
        <v>0</v>
      </c>
      <c r="R6" s="12">
        <f t="shared" si="1"/>
        <v>0</v>
      </c>
      <c r="S6" s="12">
        <f t="shared" si="1"/>
        <v>0</v>
      </c>
      <c r="T6" s="12">
        <f t="shared" si="1"/>
        <v>0</v>
      </c>
      <c r="U6" s="12">
        <f t="shared" si="1"/>
        <v>0</v>
      </c>
    </row>
    <row r="7" spans="1:21" x14ac:dyDescent="0.25">
      <c r="A7" s="17" t="s">
        <v>19</v>
      </c>
      <c r="B7" s="9">
        <f>SUBTOTAL(4,B$15:B$1484)</f>
        <v>1</v>
      </c>
      <c r="C7" s="9">
        <f>SUBTOTAL(4,C$15:C$1484)</f>
        <v>1</v>
      </c>
      <c r="G7" s="9">
        <f>SUBTOTAL(4,G$15:G$1484)</f>
        <v>1</v>
      </c>
      <c r="I7" s="9">
        <f>SUBTOTAL(4,I$15:I$1484)</f>
        <v>1</v>
      </c>
      <c r="J7" s="9">
        <f>SUBTOTAL(4,J$15:J$1484)</f>
        <v>5</v>
      </c>
      <c r="K7" s="9">
        <f>SUBTOTAL(4,K$15:K$1484)</f>
        <v>1</v>
      </c>
      <c r="M7" s="9">
        <f t="shared" ref="M7:U7" si="2">SUBTOTAL(4,M$15:M$1484)</f>
        <v>1</v>
      </c>
      <c r="N7" s="9">
        <f t="shared" si="2"/>
        <v>1</v>
      </c>
      <c r="O7" s="9">
        <f t="shared" si="2"/>
        <v>1</v>
      </c>
      <c r="P7" s="9">
        <f t="shared" si="2"/>
        <v>1</v>
      </c>
      <c r="Q7" s="9">
        <f t="shared" si="2"/>
        <v>1</v>
      </c>
      <c r="R7" s="9">
        <f t="shared" si="2"/>
        <v>1</v>
      </c>
      <c r="S7" s="9">
        <f t="shared" si="2"/>
        <v>1</v>
      </c>
      <c r="T7" s="9">
        <f t="shared" si="2"/>
        <v>1</v>
      </c>
      <c r="U7" s="9">
        <f t="shared" si="2"/>
        <v>1</v>
      </c>
    </row>
    <row r="8" spans="1:21" x14ac:dyDescent="0.25">
      <c r="A8" s="17" t="s">
        <v>21</v>
      </c>
      <c r="B8" s="9">
        <f>SUBTOTAL(8,B$15:B$1484)</f>
        <v>0.49815987926179128</v>
      </c>
      <c r="C8" s="9">
        <f>SUBTOTAL(8,C$15:C$1484)</f>
        <v>0.36773788720495498</v>
      </c>
      <c r="G8" s="9">
        <f>SUBTOTAL(8,G$15:G$1484)</f>
        <v>0.48739443396378013</v>
      </c>
      <c r="I8" s="9">
        <f>SUBTOTAL(8,I$15:I$1484)</f>
        <v>0.46313292883261681</v>
      </c>
      <c r="J8" s="9">
        <f>SUBTOTAL(8,J$15:J$1484)</f>
        <v>1.1065633247112856</v>
      </c>
      <c r="K8" s="9">
        <f>SUBTOTAL(8,K$15:K$1484)</f>
        <v>0.48708100554744194</v>
      </c>
      <c r="M8" s="9">
        <f t="shared" ref="M8:U8" si="3">SUBTOTAL(8,M$15:M$1484)</f>
        <v>0.47212109611813274</v>
      </c>
      <c r="N8" s="9">
        <f t="shared" si="3"/>
        <v>0.45045315802286323</v>
      </c>
      <c r="O8" s="9">
        <f t="shared" si="3"/>
        <v>0.47621428511907737</v>
      </c>
      <c r="P8" s="9">
        <f t="shared" si="3"/>
        <v>0.45303466654198282</v>
      </c>
      <c r="Q8" s="9">
        <f t="shared" si="3"/>
        <v>0.47976115118090168</v>
      </c>
      <c r="R8" s="9">
        <f t="shared" si="3"/>
        <v>0.48528535339434614</v>
      </c>
      <c r="S8" s="9">
        <f t="shared" si="3"/>
        <v>0.43515140985928347</v>
      </c>
      <c r="T8" s="9">
        <f t="shared" si="3"/>
        <v>0.48336720213380491</v>
      </c>
      <c r="U8" s="9">
        <f t="shared" si="3"/>
        <v>0.48015839551078354</v>
      </c>
    </row>
    <row r="9" spans="1:21" x14ac:dyDescent="0.25">
      <c r="A9" s="17" t="s">
        <v>22</v>
      </c>
      <c r="B9" s="9">
        <f>SUBTOTAL(2,B$15:B$1484)</f>
        <v>1470</v>
      </c>
      <c r="C9" s="9">
        <f>SUBTOTAL(2,C$15:C$1484)</f>
        <v>1470</v>
      </c>
      <c r="G9" s="9">
        <f>SUBTOTAL(2,G$15:G$1484)</f>
        <v>1470</v>
      </c>
      <c r="I9" s="9">
        <f>SUBTOTAL(2,I$15:I$1484)</f>
        <v>1470</v>
      </c>
      <c r="J9" s="9">
        <f>SUBTOTAL(2,J$15:J$1484)</f>
        <v>1470</v>
      </c>
      <c r="K9" s="9">
        <f>SUBTOTAL(2,K$15:K$1484)</f>
        <v>1470</v>
      </c>
      <c r="M9" s="9">
        <f t="shared" ref="M9:U9" si="4">SUBTOTAL(2,M$15:M$1484)</f>
        <v>1470</v>
      </c>
      <c r="N9" s="9">
        <f t="shared" si="4"/>
        <v>1470</v>
      </c>
      <c r="O9" s="9">
        <f t="shared" si="4"/>
        <v>1470</v>
      </c>
      <c r="P9" s="9">
        <f t="shared" si="4"/>
        <v>1470</v>
      </c>
      <c r="Q9" s="9">
        <f t="shared" si="4"/>
        <v>1470</v>
      </c>
      <c r="R9" s="9">
        <f t="shared" si="4"/>
        <v>1470</v>
      </c>
      <c r="S9" s="9">
        <f t="shared" si="4"/>
        <v>1470</v>
      </c>
      <c r="T9" s="9">
        <f t="shared" si="4"/>
        <v>1470</v>
      </c>
      <c r="U9" s="9">
        <f t="shared" si="4"/>
        <v>1470</v>
      </c>
    </row>
    <row r="10" spans="1:21" x14ac:dyDescent="0.25">
      <c r="A10" s="18">
        <v>0.25</v>
      </c>
      <c r="B10" s="9" cm="1">
        <f t="array" aca="1" ref="B10" ca="1">_xlfn.PERCENTILE.EXC(IF(SUBTOTAL(102,OFFSET(B$15,ROW(B$15:B$1484)-ROW(B$15),)),B$15:B$1484),0.25)</f>
        <v>0</v>
      </c>
      <c r="C10" s="9" cm="1">
        <f t="array" aca="1" ref="C10" ca="1">_xlfn.PERCENTILE.EXC(IF(SUBTOTAL(102,OFFSET(C$15,ROW(C$15:C$1484)-ROW(C$15),)),C$15:C$1484),0.25)</f>
        <v>0</v>
      </c>
      <c r="G10" s="9" cm="1">
        <f t="array" aca="1" ref="G10" ca="1">_xlfn.PERCENTILE.EXC(IF(SUBTOTAL(102,OFFSET(G$15,ROW(G$15:G$1484)-ROW(G$15),)),G$15:G$1484),0.25)</f>
        <v>0</v>
      </c>
      <c r="I10" s="9" cm="1">
        <f t="array" aca="1" ref="I10" ca="1">_xlfn.PERCENTILE.EXC(IF(SUBTOTAL(102,OFFSET(I$15,ROW(I$15:I$1484)-ROW(I$15),)),I$15:I$1484),0.25)</f>
        <v>0</v>
      </c>
      <c r="J10" s="9" cm="1">
        <f t="array" aca="1" ref="J10" ca="1">_xlfn.PERCENTILE.EXC(IF(SUBTOTAL(102,OFFSET(J$15,ROW(J$15:J$1484)-ROW(J$15),)),J$15:J$1484),0.25)</f>
        <v>1</v>
      </c>
      <c r="K10" s="9" cm="1">
        <f t="array" aca="1" ref="K10" ca="1">_xlfn.PERCENTILE.EXC(IF(SUBTOTAL(102,OFFSET(K$15,ROW(K$15:K$1484)-ROW(K$15),)),K$15:K$1484),0.25)</f>
        <v>0</v>
      </c>
      <c r="M10" s="9" cm="1">
        <f t="array" aca="1" ref="M10" ca="1">_xlfn.PERCENTILE.EXC(IF(SUBTOTAL(102,OFFSET(M$15,ROW(M$15:M$1484)-ROW(M$15),)),M$15:M$1484),0.25)</f>
        <v>0</v>
      </c>
      <c r="N10" s="9" cm="1">
        <f t="array" aca="1" ref="N10" ca="1">_xlfn.PERCENTILE.EXC(IF(SUBTOTAL(102,OFFSET(N$15,ROW(N$15:N$1484)-ROW(N$15),)),N$15:N$1484),0.25)</f>
        <v>0</v>
      </c>
      <c r="O10" s="9" cm="1">
        <f t="array" aca="1" ref="O10" ca="1">_xlfn.PERCENTILE.EXC(IF(SUBTOTAL(102,OFFSET(O$15,ROW(O$15:O$1484)-ROW(O$15),)),O$15:O$1484),0.25)</f>
        <v>0</v>
      </c>
      <c r="P10" s="9" cm="1">
        <f t="array" aca="1" ref="P10" ca="1">_xlfn.PERCENTILE.EXC(IF(SUBTOTAL(102,OFFSET(P$15,ROW(P$15:P$1484)-ROW(P$15),)),P$15:P$1484),0.25)</f>
        <v>0</v>
      </c>
      <c r="Q10" s="9" cm="1">
        <f t="array" aca="1" ref="Q10" ca="1">_xlfn.PERCENTILE.EXC(IF(SUBTOTAL(102,OFFSET(Q$15,ROW(Q$15:Q$1484)-ROW(Q$15),)),Q$15:Q$1484),0.25)</f>
        <v>0</v>
      </c>
      <c r="R10" s="9" cm="1">
        <f t="array" aca="1" ref="R10" ca="1">_xlfn.PERCENTILE.EXC(IF(SUBTOTAL(102,OFFSET(R$15,ROW(R$15:R$1484)-ROW(R$15),)),R$15:R$1484),0.25)</f>
        <v>0</v>
      </c>
      <c r="S10" s="9" cm="1">
        <f t="array" aca="1" ref="S10" ca="1">_xlfn.PERCENTILE.EXC(IF(SUBTOTAL(102,OFFSET(S$15,ROW(S$15:S$1484)-ROW(S$15),)),S$15:S$1484),0.25)</f>
        <v>0</v>
      </c>
      <c r="T10" s="9" cm="1">
        <f t="array" aca="1" ref="T10" ca="1">_xlfn.PERCENTILE.EXC(IF(SUBTOTAL(102,OFFSET(T$15,ROW(T$15:T$1484)-ROW(T$15),)),T$15:T$1484),0.25)</f>
        <v>0</v>
      </c>
      <c r="U10" s="9" cm="1">
        <f t="array" aca="1" ref="U10" ca="1">_xlfn.PERCENTILE.EXC(IF(SUBTOTAL(102,OFFSET(U$15,ROW(U$15:U$1484)-ROW(U$15),)),U$15:U$1484),0.25)</f>
        <v>0</v>
      </c>
    </row>
    <row r="11" spans="1:21" x14ac:dyDescent="0.25">
      <c r="A11" s="18">
        <v>0.75</v>
      </c>
      <c r="B11" s="9" cm="1">
        <f t="array" aca="1" ref="B11" ca="1">_xlfn.PERCENTILE.EXC(IF(SUBTOTAL(102,OFFSET(B$15,ROW(B$15:B$1484)-ROW(B$15),)),B$15:B$1484),0.75)</f>
        <v>1</v>
      </c>
      <c r="C11" s="9" cm="1">
        <f t="array" aca="1" ref="C11" ca="1">_xlfn.PERCENTILE.EXC(IF(SUBTOTAL(102,OFFSET(C$15,ROW(C$15:C$1484)-ROW(C$15),)),C$15:C$1484),0.75)</f>
        <v>0</v>
      </c>
      <c r="G11" s="9" cm="1">
        <f t="array" aca="1" ref="G11" ca="1">_xlfn.PERCENTILE.EXC(IF(SUBTOTAL(102,OFFSET(G$15,ROW(G$15:G$1484)-ROW(G$15),)),G$15:G$1484),0.75)</f>
        <v>1</v>
      </c>
      <c r="I11" s="9" cm="1">
        <f t="array" aca="1" ref="I11" ca="1">_xlfn.PERCENTILE.EXC(IF(SUBTOTAL(102,OFFSET(I$15,ROW(I$15:I$1484)-ROW(I$15),)),I$15:I$1484),0.75)</f>
        <v>1</v>
      </c>
      <c r="J11" s="9" cm="1">
        <f t="array" aca="1" ref="J11" ca="1">_xlfn.PERCENTILE.EXC(IF(SUBTOTAL(102,OFFSET(J$15,ROW(J$15:J$1484)-ROW(J$15),)),J$15:J$1484),0.75)</f>
        <v>3</v>
      </c>
      <c r="K11" s="9" cm="1">
        <f t="array" aca="1" ref="K11" ca="1">_xlfn.PERCENTILE.EXC(IF(SUBTOTAL(102,OFFSET(K$15,ROW(K$15:K$1484)-ROW(K$15),)),K$15:K$1484),0.75)</f>
        <v>1</v>
      </c>
      <c r="M11" s="9" cm="1">
        <f t="array" aca="1" ref="M11" ca="1">_xlfn.PERCENTILE.EXC(IF(SUBTOTAL(102,OFFSET(M$15,ROW(M$15:M$1484)-ROW(M$15),)),M$15:M$1484),0.75)</f>
        <v>1</v>
      </c>
      <c r="N11" s="9" cm="1">
        <f t="array" aca="1" ref="N11" ca="1">_xlfn.PERCENTILE.EXC(IF(SUBTOTAL(102,OFFSET(N$15,ROW(N$15:N$1484)-ROW(N$15),)),N$15:N$1484),0.75)</f>
        <v>1</v>
      </c>
      <c r="O11" s="9" cm="1">
        <f t="array" aca="1" ref="O11" ca="1">_xlfn.PERCENTILE.EXC(IF(SUBTOTAL(102,OFFSET(O$15,ROW(O$15:O$1484)-ROW(O$15),)),O$15:O$1484),0.75)</f>
        <v>1</v>
      </c>
      <c r="P11" s="9" cm="1">
        <f t="array" aca="1" ref="P11" ca="1">_xlfn.PERCENTILE.EXC(IF(SUBTOTAL(102,OFFSET(P$15,ROW(P$15:P$1484)-ROW(P$15),)),P$15:P$1484),0.75)</f>
        <v>1</v>
      </c>
      <c r="Q11" s="9" cm="1">
        <f t="array" aca="1" ref="Q11" ca="1">_xlfn.PERCENTILE.EXC(IF(SUBTOTAL(102,OFFSET(Q$15,ROW(Q$15:Q$1484)-ROW(Q$15),)),Q$15:Q$1484),0.75)</f>
        <v>1</v>
      </c>
      <c r="R11" s="9" cm="1">
        <f t="array" aca="1" ref="R11" ca="1">_xlfn.PERCENTILE.EXC(IF(SUBTOTAL(102,OFFSET(R$15,ROW(R$15:R$1484)-ROW(R$15),)),R$15:R$1484),0.75)</f>
        <v>1</v>
      </c>
      <c r="S11" s="9" cm="1">
        <f t="array" aca="1" ref="S11" ca="1">_xlfn.PERCENTILE.EXC(IF(SUBTOTAL(102,OFFSET(S$15,ROW(S$15:S$1484)-ROW(S$15),)),S$15:S$1484),0.75)</f>
        <v>1</v>
      </c>
      <c r="T11" s="9" cm="1">
        <f t="array" aca="1" ref="T11" ca="1">_xlfn.PERCENTILE.EXC(IF(SUBTOTAL(102,OFFSET(T$15,ROW(T$15:T$1484)-ROW(T$15),)),T$15:T$1484),0.75)</f>
        <v>1</v>
      </c>
      <c r="U11" s="9" cm="1">
        <f t="array" aca="1" ref="U11" ca="1">_xlfn.PERCENTILE.EXC(IF(SUBTOTAL(102,OFFSET(U$15,ROW(U$15:U$1484)-ROW(U$15),)),U$15:U$1484),0.75)</f>
        <v>1</v>
      </c>
    </row>
    <row r="12" spans="1:21" x14ac:dyDescent="0.25">
      <c r="A12" s="17" t="s">
        <v>23</v>
      </c>
      <c r="B12" s="9" cm="1">
        <f t="array" aca="1" ref="B12" ca="1">_xlfn.PERCENTILE.EXC(IF(SUBTOTAL(102,OFFSET(B$15,ROW(B$15:B$1484)-ROW(B$15),)),B$15:B$1484),0.5)</f>
        <v>1</v>
      </c>
      <c r="C12" s="9" cm="1">
        <f t="array" aca="1" ref="C12" ca="1">_xlfn.PERCENTILE.EXC(IF(SUBTOTAL(102,OFFSET(C$15,ROW(C$15:C$1484)-ROW(C$15),)),C$15:C$1484),0.5)</f>
        <v>0</v>
      </c>
      <c r="G12" s="9" cm="1">
        <f t="array" aca="1" ref="G12" ca="1">_xlfn.PERCENTILE.EXC(IF(SUBTOTAL(102,OFFSET(G$15,ROW(G$15:G$1484)-ROW(G$15),)),G$15:G$1484),0.5)</f>
        <v>0</v>
      </c>
      <c r="I12" s="9" cm="1">
        <f t="array" aca="1" ref="I12" ca="1">_xlfn.PERCENTILE.EXC(IF(SUBTOTAL(102,OFFSET(I$15,ROW(I$15:I$1484)-ROW(I$15),)),I$15:I$1484),0.5)</f>
        <v>0</v>
      </c>
      <c r="J12" s="9" cm="1">
        <f t="array" aca="1" ref="J12" ca="1">_xlfn.PERCENTILE.EXC(IF(SUBTOTAL(102,OFFSET(J$15,ROW(J$15:J$1484)-ROW(J$15),)),J$15:J$1484),0.5)</f>
        <v>2</v>
      </c>
      <c r="K12" s="9" cm="1">
        <f t="array" aca="1" ref="K12" ca="1">_xlfn.PERCENTILE.EXC(IF(SUBTOTAL(102,OFFSET(K$15,ROW(K$15:K$1484)-ROW(K$15),)),K$15:K$1484),0.5)</f>
        <v>0</v>
      </c>
      <c r="M12" s="9" cm="1">
        <f t="array" aca="1" ref="M12" ca="1">_xlfn.PERCENTILE.EXC(IF(SUBTOTAL(102,OFFSET(M$15,ROW(M$15:M$1484)-ROW(M$15),)),M$15:M$1484),0.5)</f>
        <v>1</v>
      </c>
      <c r="N12" s="9" cm="1">
        <f t="array" aca="1" ref="N12" ca="1">_xlfn.PERCENTILE.EXC(IF(SUBTOTAL(102,OFFSET(N$15,ROW(N$15:N$1484)-ROW(N$15),)),N$15:N$1484),0.5)</f>
        <v>0</v>
      </c>
      <c r="O12" s="9" cm="1">
        <f t="array" aca="1" ref="O12" ca="1">_xlfn.PERCENTILE.EXC(IF(SUBTOTAL(102,OFFSET(O$15,ROW(O$15:O$1484)-ROW(O$15),)),O$15:O$1484),0.5)</f>
        <v>1</v>
      </c>
      <c r="P12" s="9" cm="1">
        <f t="array" aca="1" ref="P12" ca="1">_xlfn.PERCENTILE.EXC(IF(SUBTOTAL(102,OFFSET(P$15,ROW(P$15:P$1484)-ROW(P$15),)),P$15:P$1484),0.5)</f>
        <v>0</v>
      </c>
      <c r="Q12" s="9" cm="1">
        <f t="array" aca="1" ref="Q12" ca="1">_xlfn.PERCENTILE.EXC(IF(SUBTOTAL(102,OFFSET(Q$15,ROW(Q$15:Q$1484)-ROW(Q$15),)),Q$15:Q$1484),0.5)</f>
        <v>1</v>
      </c>
      <c r="R12" s="9" cm="1">
        <f t="array" aca="1" ref="R12" ca="1">_xlfn.PERCENTILE.EXC(IF(SUBTOTAL(102,OFFSET(R$15,ROW(R$15:R$1484)-ROW(R$15),)),R$15:R$1484),0.5)</f>
        <v>1</v>
      </c>
      <c r="S12" s="9" cm="1">
        <f t="array" aca="1" ref="S12" ca="1">_xlfn.PERCENTILE.EXC(IF(SUBTOTAL(102,OFFSET(S$15,ROW(S$15:S$1484)-ROW(S$15),)),S$15:S$1484),0.5)</f>
        <v>0</v>
      </c>
      <c r="T12" s="9" cm="1">
        <f t="array" aca="1" ref="T12" ca="1">_xlfn.PERCENTILE.EXC(IF(SUBTOTAL(102,OFFSET(T$15,ROW(T$15:T$1484)-ROW(T$15),)),T$15:T$1484),0.5)</f>
        <v>1</v>
      </c>
      <c r="U12" s="9" cm="1">
        <f t="array" aca="1" ref="U12" ca="1">_xlfn.PERCENTILE.EXC(IF(SUBTOTAL(102,OFFSET(U$15,ROW(U$15:U$1484)-ROW(U$15),)),U$15:U$1484),0.5)</f>
        <v>0</v>
      </c>
    </row>
    <row r="13" spans="1:21" x14ac:dyDescent="0.25">
      <c r="A13" s="17" t="s">
        <v>24</v>
      </c>
      <c r="B13" s="19">
        <f>SUBTOTAL(1,B$15:B$1484)</f>
        <v>0.54285714285714282</v>
      </c>
      <c r="C13" s="19">
        <f>SUBTOTAL(1,C$15:C$1484)</f>
        <v>0.16122448979591836</v>
      </c>
      <c r="G13" s="19">
        <f>SUBTOTAL(1,G$15:G$1484)</f>
        <v>0.38843537414965984</v>
      </c>
      <c r="I13" s="19">
        <f>SUBTOTAL(1,I$15:I$1484)</f>
        <v>0.31156462585034012</v>
      </c>
      <c r="J13" s="19">
        <f>SUBTOTAL(1,J$15:J$1484)</f>
        <v>2.0639455782312925</v>
      </c>
      <c r="K13" s="19">
        <f>SUBTOTAL(1,K$15:K$1484)</f>
        <v>0.38707482993197279</v>
      </c>
      <c r="M13" s="19">
        <f t="shared" ref="M13:U13" si="5">SUBTOTAL(1,M$15:M$1484)</f>
        <v>0.6646258503401361</v>
      </c>
      <c r="N13" s="19">
        <f t="shared" si="5"/>
        <v>0.28299319727891159</v>
      </c>
      <c r="O13" s="19">
        <f t="shared" si="5"/>
        <v>0.65238095238095239</v>
      </c>
      <c r="P13" s="19">
        <f t="shared" si="5"/>
        <v>0.28843537414965986</v>
      </c>
      <c r="Q13" s="19">
        <f t="shared" si="5"/>
        <v>0.64081632653061227</v>
      </c>
      <c r="R13" s="19">
        <f t="shared" si="5"/>
        <v>0.62040816326530612</v>
      </c>
      <c r="S13" s="19">
        <f t="shared" si="5"/>
        <v>0.25374149659863948</v>
      </c>
      <c r="T13" s="19">
        <f t="shared" si="5"/>
        <v>0.62789115646258509</v>
      </c>
      <c r="U13" s="19">
        <f t="shared" si="5"/>
        <v>0.36054421768707484</v>
      </c>
    </row>
    <row r="14" spans="1:21" x14ac:dyDescent="0.25">
      <c r="A14" s="21" t="s">
        <v>81</v>
      </c>
      <c r="B14" s="21" t="s">
        <v>25</v>
      </c>
      <c r="C14" s="21" t="s">
        <v>26</v>
      </c>
      <c r="D14" s="21" t="s">
        <v>27</v>
      </c>
      <c r="E14" s="21" t="s">
        <v>28</v>
      </c>
      <c r="F14" s="21" t="s">
        <v>29</v>
      </c>
      <c r="G14" s="21" t="s">
        <v>30</v>
      </c>
      <c r="H14" s="21" t="s">
        <v>31</v>
      </c>
      <c r="I14" s="21" t="s">
        <v>32</v>
      </c>
      <c r="J14" s="21" t="s">
        <v>33</v>
      </c>
      <c r="K14" s="21" t="s">
        <v>34</v>
      </c>
      <c r="L14" s="21" t="s">
        <v>35</v>
      </c>
      <c r="M14" s="21" t="s">
        <v>36</v>
      </c>
      <c r="N14" s="21" t="s">
        <v>37</v>
      </c>
      <c r="O14" s="21" t="s">
        <v>38</v>
      </c>
      <c r="P14" s="21" t="s">
        <v>39</v>
      </c>
      <c r="Q14" s="21" t="s">
        <v>40</v>
      </c>
      <c r="R14" s="21" t="s">
        <v>41</v>
      </c>
      <c r="S14" s="21" t="s">
        <v>42</v>
      </c>
      <c r="T14" s="21" t="s">
        <v>43</v>
      </c>
      <c r="U14" s="21" t="s">
        <v>44</v>
      </c>
    </row>
    <row r="15" spans="1:21" x14ac:dyDescent="0.25">
      <c r="A15">
        <f>SUM(B15+G15+I15+J15+K15+M15+N15+O15+P15+Q15+R15+S15+T15+U15)</f>
        <v>9</v>
      </c>
      <c r="B15" cm="1">
        <f t="array" ref="B15:B1484">IF('attrition Dashboard'!B14:B1483&lt;'attrition Dashboard'!$B$12,1,0)</f>
        <v>0</v>
      </c>
      <c r="C15" s="22">
        <v>1</v>
      </c>
      <c r="D15" s="22" t="s">
        <v>0</v>
      </c>
      <c r="E15" s="22" t="s">
        <v>1</v>
      </c>
      <c r="F15" s="22" t="s">
        <v>2</v>
      </c>
      <c r="G15" cm="1">
        <f t="array" ref="G15:G1484">IF('attrition Dashboard'!G14:G1483&lt;'attrition Dashboard'!$G$12,1,0)</f>
        <v>1</v>
      </c>
      <c r="H15" s="22" t="s">
        <v>3</v>
      </c>
      <c r="I15" cm="1">
        <f t="array" ref="I15:I1484">IF('attrition Dashboard'!I14:I1483&lt;'attrition Dashboard'!$I$12,1,0)</f>
        <v>0</v>
      </c>
      <c r="J15" s="22">
        <v>2</v>
      </c>
      <c r="K15" cm="1">
        <f t="array" ref="K15:K1484">IF('attrition Dashboard'!K14:K1483&lt;'attrition Dashboard'!$K$12,1,0)</f>
        <v>0</v>
      </c>
      <c r="L15" s="22" t="s">
        <v>4</v>
      </c>
      <c r="M15" cm="1">
        <f t="array" ref="M15:M1484">IF('attrition Dashboard'!M14:M1483&lt;'attrition Dashboard'!$M$12,1,0)</f>
        <v>1</v>
      </c>
      <c r="N15" cm="1">
        <f t="array" ref="N15:N1484">IF('attrition Dashboard'!N14:N1483='attrition Dashboard'!$N$1,1,0)</f>
        <v>1</v>
      </c>
      <c r="O15" cm="1">
        <f t="array" ref="O15:O1484">IF('attrition Dashboard'!O14:O1483&lt;'attrition Dashboard'!$O$12,1,0)</f>
        <v>1</v>
      </c>
      <c r="P15" cm="1">
        <f t="array" ref="P15:P1484">IF('attrition Dashboard'!P14:P1483&lt;'attrition Dashboard'!$P$12,1,0)</f>
        <v>1</v>
      </c>
      <c r="Q15" cm="1">
        <f t="array" ref="Q15:Q1484">IF('attrition Dashboard'!Q14:Q1483&lt;'attrition Dashboard'!$Q$12,1,0)</f>
        <v>1</v>
      </c>
      <c r="R15" cm="1">
        <f t="array" ref="R15:R1484">IF('attrition Dashboard'!S14:S1483&lt;'attrition Dashboard'!$S$12,1,0)</f>
        <v>1</v>
      </c>
      <c r="S15" cm="1">
        <f t="array" ref="S15:S1484">IF('attrition Dashboard'!T14:T1483&lt;'attrition Dashboard'!T12,0,1)</f>
        <v>0</v>
      </c>
      <c r="T15" cm="1">
        <f t="array" ref="T15:T1484">IF('attrition Dashboard'!U14:U1483&lt;'attrition Dashboard'!$U$12,1,0)</f>
        <v>0</v>
      </c>
      <c r="U15" cm="1">
        <f t="array" ref="U15:U1484">IF('attrition Dashboard'!V14:V1483&lt;'attrition Dashboard'!$V$12,0,1)</f>
        <v>0</v>
      </c>
    </row>
    <row r="16" spans="1:21" x14ac:dyDescent="0.25">
      <c r="A16">
        <f t="shared" ref="A16:A79" si="6">SUM(B16+G16+I16+J16+K16+M16+N16+O16+P16+Q16+R16+S16+T16+U16)</f>
        <v>6</v>
      </c>
      <c r="B16">
        <v>0</v>
      </c>
      <c r="C16" s="22">
        <v>0</v>
      </c>
      <c r="D16" s="22" t="s">
        <v>6</v>
      </c>
      <c r="E16" s="22" t="s">
        <v>7</v>
      </c>
      <c r="F16" s="22" t="s">
        <v>2</v>
      </c>
      <c r="G16">
        <v>0</v>
      </c>
      <c r="H16" s="22" t="s">
        <v>9</v>
      </c>
      <c r="I16">
        <v>1</v>
      </c>
      <c r="J16" s="22">
        <v>2</v>
      </c>
      <c r="K16">
        <v>1</v>
      </c>
      <c r="L16" s="22" t="s">
        <v>10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f t="shared" si="6"/>
        <v>8</v>
      </c>
      <c r="B17">
        <v>0</v>
      </c>
      <c r="C17" s="22">
        <v>1</v>
      </c>
      <c r="D17" s="22" t="s">
        <v>0</v>
      </c>
      <c r="E17" s="22" t="s">
        <v>7</v>
      </c>
      <c r="F17" s="22" t="s">
        <v>20</v>
      </c>
      <c r="G17">
        <v>0</v>
      </c>
      <c r="H17" s="22" t="s">
        <v>9</v>
      </c>
      <c r="I17">
        <v>1</v>
      </c>
      <c r="J17" s="22">
        <v>1</v>
      </c>
      <c r="K17">
        <v>0</v>
      </c>
      <c r="L17" s="22" t="s">
        <v>4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</row>
    <row r="18" spans="1:21" x14ac:dyDescent="0.25">
      <c r="A18">
        <f t="shared" si="6"/>
        <v>7</v>
      </c>
      <c r="B18">
        <v>1</v>
      </c>
      <c r="C18" s="22">
        <v>0</v>
      </c>
      <c r="D18" s="22" t="s">
        <v>6</v>
      </c>
      <c r="E18" s="22" t="s">
        <v>7</v>
      </c>
      <c r="F18" s="22" t="s">
        <v>2</v>
      </c>
      <c r="G18">
        <v>0</v>
      </c>
      <c r="H18" s="22" t="s">
        <v>3</v>
      </c>
      <c r="I18">
        <v>0</v>
      </c>
      <c r="J18" s="22">
        <v>1</v>
      </c>
      <c r="K18">
        <v>0</v>
      </c>
      <c r="L18" s="22" t="s">
        <v>10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>
        <f t="shared" si="6"/>
        <v>9</v>
      </c>
      <c r="B19">
        <v>1</v>
      </c>
      <c r="C19" s="22">
        <v>0</v>
      </c>
      <c r="D19" s="22" t="s">
        <v>0</v>
      </c>
      <c r="E19" s="22" t="s">
        <v>7</v>
      </c>
      <c r="F19" s="22" t="s">
        <v>8</v>
      </c>
      <c r="G19">
        <v>1</v>
      </c>
      <c r="H19" s="22" t="s">
        <v>9</v>
      </c>
      <c r="I19">
        <v>0</v>
      </c>
      <c r="J19" s="22">
        <v>1</v>
      </c>
      <c r="K19">
        <v>1</v>
      </c>
      <c r="L19" s="22" t="s">
        <v>10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</row>
    <row r="20" spans="1:21" x14ac:dyDescent="0.25">
      <c r="A20">
        <f t="shared" si="6"/>
        <v>7</v>
      </c>
      <c r="B20">
        <v>1</v>
      </c>
      <c r="C20" s="22">
        <v>0</v>
      </c>
      <c r="D20" s="22" t="s">
        <v>6</v>
      </c>
      <c r="E20" s="22" t="s">
        <v>7</v>
      </c>
      <c r="F20" s="22" t="s">
        <v>2</v>
      </c>
      <c r="G20">
        <v>0</v>
      </c>
      <c r="H20" s="22" t="s">
        <v>9</v>
      </c>
      <c r="I20">
        <v>0</v>
      </c>
      <c r="J20" s="22">
        <v>1</v>
      </c>
      <c r="K20">
        <v>0</v>
      </c>
      <c r="L20" s="22" t="s">
        <v>4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>
        <f t="shared" si="6"/>
        <v>8</v>
      </c>
      <c r="B21">
        <v>0</v>
      </c>
      <c r="C21" s="22">
        <v>0</v>
      </c>
      <c r="D21" s="22" t="s">
        <v>0</v>
      </c>
      <c r="E21" s="22" t="s">
        <v>7</v>
      </c>
      <c r="F21" s="22" t="s">
        <v>8</v>
      </c>
      <c r="G21">
        <v>0</v>
      </c>
      <c r="H21" s="22" t="s">
        <v>3</v>
      </c>
      <c r="I21">
        <v>0</v>
      </c>
      <c r="J21" s="22">
        <v>1</v>
      </c>
      <c r="K21">
        <v>1</v>
      </c>
      <c r="L21" s="22" t="s">
        <v>10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 x14ac:dyDescent="0.25">
      <c r="A22">
        <f t="shared" si="6"/>
        <v>8</v>
      </c>
      <c r="B22">
        <v>1</v>
      </c>
      <c r="C22" s="22">
        <v>0</v>
      </c>
      <c r="D22" s="22" t="s">
        <v>0</v>
      </c>
      <c r="E22" s="22" t="s">
        <v>7</v>
      </c>
      <c r="F22" s="22" t="s">
        <v>2</v>
      </c>
      <c r="G22">
        <v>0</v>
      </c>
      <c r="H22" s="22" t="s">
        <v>9</v>
      </c>
      <c r="I22">
        <v>0</v>
      </c>
      <c r="J22" s="22">
        <v>1</v>
      </c>
      <c r="K22">
        <v>0</v>
      </c>
      <c r="L22" s="22" t="s">
        <v>15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</row>
    <row r="23" spans="1:21" x14ac:dyDescent="0.25">
      <c r="A23">
        <f t="shared" si="6"/>
        <v>6</v>
      </c>
      <c r="B23">
        <v>0</v>
      </c>
      <c r="C23" s="22">
        <v>0</v>
      </c>
      <c r="D23" s="22" t="s">
        <v>6</v>
      </c>
      <c r="E23" s="22" t="s">
        <v>7</v>
      </c>
      <c r="F23" s="22" t="s">
        <v>2</v>
      </c>
      <c r="G23">
        <v>0</v>
      </c>
      <c r="H23" s="22" t="s">
        <v>9</v>
      </c>
      <c r="I23">
        <v>1</v>
      </c>
      <c r="J23" s="22">
        <v>3</v>
      </c>
      <c r="K23">
        <v>0</v>
      </c>
      <c r="L23" s="22" t="s">
        <v>4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>
        <f t="shared" si="6"/>
        <v>8</v>
      </c>
      <c r="B24">
        <v>1</v>
      </c>
      <c r="C24" s="22">
        <v>0</v>
      </c>
      <c r="D24" s="22" t="s">
        <v>0</v>
      </c>
      <c r="E24" s="22" t="s">
        <v>7</v>
      </c>
      <c r="F24" s="22" t="s">
        <v>8</v>
      </c>
      <c r="G24">
        <v>0</v>
      </c>
      <c r="H24" s="22" t="s">
        <v>9</v>
      </c>
      <c r="I24">
        <v>0</v>
      </c>
      <c r="J24" s="22">
        <v>2</v>
      </c>
      <c r="K24">
        <v>0</v>
      </c>
      <c r="L24" s="22" t="s">
        <v>10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</row>
    <row r="25" spans="1:21" x14ac:dyDescent="0.25">
      <c r="A25">
        <f t="shared" si="6"/>
        <v>10</v>
      </c>
      <c r="B25">
        <v>1</v>
      </c>
      <c r="C25" s="22">
        <v>0</v>
      </c>
      <c r="D25" s="22" t="s">
        <v>0</v>
      </c>
      <c r="E25" s="22" t="s">
        <v>7</v>
      </c>
      <c r="F25" s="22" t="s">
        <v>8</v>
      </c>
      <c r="G25">
        <v>1</v>
      </c>
      <c r="H25" s="22" t="s">
        <v>9</v>
      </c>
      <c r="I25">
        <v>0</v>
      </c>
      <c r="J25" s="22">
        <v>1</v>
      </c>
      <c r="K25">
        <v>1</v>
      </c>
      <c r="L25" s="22" t="s">
        <v>10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</row>
    <row r="26" spans="1:21" x14ac:dyDescent="0.25">
      <c r="A26">
        <f t="shared" si="6"/>
        <v>8</v>
      </c>
      <c r="B26">
        <v>1</v>
      </c>
      <c r="C26" s="22">
        <v>0</v>
      </c>
      <c r="D26" s="22" t="s">
        <v>0</v>
      </c>
      <c r="E26" s="22" t="s">
        <v>7</v>
      </c>
      <c r="F26" s="22" t="s">
        <v>2</v>
      </c>
      <c r="G26">
        <v>0</v>
      </c>
      <c r="H26" s="22" t="s">
        <v>3</v>
      </c>
      <c r="I26">
        <v>1</v>
      </c>
      <c r="J26" s="22">
        <v>2</v>
      </c>
      <c r="K26">
        <v>0</v>
      </c>
      <c r="L26" s="22" t="s">
        <v>4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 x14ac:dyDescent="0.25">
      <c r="A27">
        <f t="shared" si="6"/>
        <v>11</v>
      </c>
      <c r="B27">
        <v>1</v>
      </c>
      <c r="C27" s="22">
        <v>0</v>
      </c>
      <c r="D27" s="22" t="s">
        <v>0</v>
      </c>
      <c r="E27" s="22" t="s">
        <v>7</v>
      </c>
      <c r="F27" s="22" t="s">
        <v>2</v>
      </c>
      <c r="G27">
        <v>1</v>
      </c>
      <c r="H27" s="22" t="s">
        <v>9</v>
      </c>
      <c r="I27">
        <v>0</v>
      </c>
      <c r="J27" s="22">
        <v>1</v>
      </c>
      <c r="K27">
        <v>0</v>
      </c>
      <c r="L27" s="22" t="s">
        <v>15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>
        <f t="shared" si="6"/>
        <v>9</v>
      </c>
      <c r="B28">
        <v>1</v>
      </c>
      <c r="C28" s="22">
        <v>0</v>
      </c>
      <c r="D28" s="22" t="s">
        <v>0</v>
      </c>
      <c r="E28" s="22" t="s">
        <v>7</v>
      </c>
      <c r="F28" s="22" t="s">
        <v>8</v>
      </c>
      <c r="G28">
        <v>1</v>
      </c>
      <c r="H28" s="22" t="s">
        <v>9</v>
      </c>
      <c r="I28">
        <v>0</v>
      </c>
      <c r="J28" s="22">
        <v>1</v>
      </c>
      <c r="K28">
        <v>0</v>
      </c>
      <c r="L28" s="22" t="s">
        <v>15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</row>
    <row r="29" spans="1:21" x14ac:dyDescent="0.25">
      <c r="A29">
        <f t="shared" si="6"/>
        <v>10</v>
      </c>
      <c r="B29">
        <v>1</v>
      </c>
      <c r="C29" s="22">
        <v>1</v>
      </c>
      <c r="D29" s="22" t="s">
        <v>0</v>
      </c>
      <c r="E29" s="22" t="s">
        <v>7</v>
      </c>
      <c r="F29" s="22" t="s">
        <v>2</v>
      </c>
      <c r="G29">
        <v>0</v>
      </c>
      <c r="H29" s="22" t="s">
        <v>9</v>
      </c>
      <c r="I29">
        <v>1</v>
      </c>
      <c r="J29" s="22">
        <v>1</v>
      </c>
      <c r="K29">
        <v>0</v>
      </c>
      <c r="L29" s="22" t="s">
        <v>4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</row>
    <row r="30" spans="1:21" x14ac:dyDescent="0.25">
      <c r="A30">
        <f t="shared" si="6"/>
        <v>9</v>
      </c>
      <c r="B30">
        <v>1</v>
      </c>
      <c r="C30" s="22">
        <v>0</v>
      </c>
      <c r="D30" s="22" t="s">
        <v>0</v>
      </c>
      <c r="E30" s="22" t="s">
        <v>7</v>
      </c>
      <c r="F30" s="22" t="s">
        <v>2</v>
      </c>
      <c r="G30">
        <v>1</v>
      </c>
      <c r="H30" s="22" t="s">
        <v>3</v>
      </c>
      <c r="I30">
        <v>0</v>
      </c>
      <c r="J30" s="22">
        <v>3</v>
      </c>
      <c r="K30">
        <v>1</v>
      </c>
      <c r="L30" s="22" t="s">
        <v>15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>
        <f t="shared" si="6"/>
        <v>10</v>
      </c>
      <c r="B31">
        <v>1</v>
      </c>
      <c r="C31" s="22">
        <v>0</v>
      </c>
      <c r="D31" s="22" t="s">
        <v>0</v>
      </c>
      <c r="E31" s="22" t="s">
        <v>7</v>
      </c>
      <c r="F31" s="22" t="s">
        <v>2</v>
      </c>
      <c r="G31">
        <v>1</v>
      </c>
      <c r="H31" s="22" t="s">
        <v>9</v>
      </c>
      <c r="I31">
        <v>0</v>
      </c>
      <c r="J31" s="22">
        <v>1</v>
      </c>
      <c r="K31">
        <v>1</v>
      </c>
      <c r="L31" s="22" t="s">
        <v>15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</row>
    <row r="32" spans="1:21" x14ac:dyDescent="0.25">
      <c r="A32">
        <f t="shared" si="6"/>
        <v>10</v>
      </c>
      <c r="B32">
        <v>1</v>
      </c>
      <c r="C32" s="22">
        <v>0</v>
      </c>
      <c r="D32" s="22" t="s">
        <v>12</v>
      </c>
      <c r="E32" s="22" t="s">
        <v>7</v>
      </c>
      <c r="F32" s="22" t="s">
        <v>8</v>
      </c>
      <c r="G32">
        <v>0</v>
      </c>
      <c r="H32" s="22" t="s">
        <v>9</v>
      </c>
      <c r="I32">
        <v>0</v>
      </c>
      <c r="J32" s="22">
        <v>1</v>
      </c>
      <c r="K32">
        <v>0</v>
      </c>
      <c r="L32" s="22" t="s">
        <v>15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</row>
    <row r="33" spans="1:21" x14ac:dyDescent="0.25">
      <c r="A33">
        <f t="shared" si="6"/>
        <v>7</v>
      </c>
      <c r="B33">
        <v>0</v>
      </c>
      <c r="C33" s="22">
        <v>0</v>
      </c>
      <c r="D33" s="22" t="s">
        <v>0</v>
      </c>
      <c r="E33" s="22" t="s">
        <v>1</v>
      </c>
      <c r="F33" s="22" t="s">
        <v>2</v>
      </c>
      <c r="G33">
        <v>1</v>
      </c>
      <c r="H33" s="22" t="s">
        <v>3</v>
      </c>
      <c r="I33">
        <v>1</v>
      </c>
      <c r="J33" s="22">
        <v>4</v>
      </c>
      <c r="K33">
        <v>0</v>
      </c>
      <c r="L33" s="22" t="s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 x14ac:dyDescent="0.25">
      <c r="A34">
        <f t="shared" si="6"/>
        <v>7</v>
      </c>
      <c r="B34">
        <v>0</v>
      </c>
      <c r="C34" s="22">
        <v>0</v>
      </c>
      <c r="D34" s="22" t="s">
        <v>0</v>
      </c>
      <c r="E34" s="22" t="s">
        <v>7</v>
      </c>
      <c r="F34" s="22" t="s">
        <v>2</v>
      </c>
      <c r="G34">
        <v>0</v>
      </c>
      <c r="H34" s="22" t="s">
        <v>9</v>
      </c>
      <c r="I34">
        <v>0</v>
      </c>
      <c r="J34" s="22">
        <v>1</v>
      </c>
      <c r="K34">
        <v>0</v>
      </c>
      <c r="L34" s="22" t="s">
        <v>4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</row>
    <row r="35" spans="1:21" x14ac:dyDescent="0.25">
      <c r="A35">
        <f t="shared" si="6"/>
        <v>11</v>
      </c>
      <c r="B35">
        <v>1</v>
      </c>
      <c r="C35" s="22">
        <v>0</v>
      </c>
      <c r="D35" s="22" t="s">
        <v>12</v>
      </c>
      <c r="E35" s="22" t="s">
        <v>7</v>
      </c>
      <c r="F35" s="22" t="s">
        <v>20</v>
      </c>
      <c r="G35">
        <v>1</v>
      </c>
      <c r="H35" s="22" t="s">
        <v>3</v>
      </c>
      <c r="I35">
        <v>0</v>
      </c>
      <c r="J35" s="22">
        <v>2</v>
      </c>
      <c r="K35">
        <v>0</v>
      </c>
      <c r="L35" s="22" t="s">
        <v>15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</row>
    <row r="36" spans="1:21" x14ac:dyDescent="0.25">
      <c r="A36">
        <f t="shared" si="6"/>
        <v>9</v>
      </c>
      <c r="B36">
        <v>1</v>
      </c>
      <c r="C36" s="22">
        <v>1</v>
      </c>
      <c r="D36" s="22" t="s">
        <v>0</v>
      </c>
      <c r="E36" s="22" t="s">
        <v>1</v>
      </c>
      <c r="F36" s="22" t="s">
        <v>2</v>
      </c>
      <c r="G36">
        <v>0</v>
      </c>
      <c r="H36" s="22" t="s">
        <v>9</v>
      </c>
      <c r="I36">
        <v>1</v>
      </c>
      <c r="J36" s="22">
        <v>1</v>
      </c>
      <c r="K36">
        <v>1</v>
      </c>
      <c r="L36" s="22" t="s">
        <v>4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 x14ac:dyDescent="0.25">
      <c r="A37">
        <f t="shared" si="6"/>
        <v>6</v>
      </c>
      <c r="B37">
        <v>1</v>
      </c>
      <c r="C37" s="22">
        <v>0</v>
      </c>
      <c r="D37" s="22" t="s">
        <v>0</v>
      </c>
      <c r="E37" s="22" t="s">
        <v>7</v>
      </c>
      <c r="F37" s="22" t="s">
        <v>2</v>
      </c>
      <c r="G37">
        <v>1</v>
      </c>
      <c r="H37" s="22" t="s">
        <v>3</v>
      </c>
      <c r="I37">
        <v>0</v>
      </c>
      <c r="J37" s="22">
        <v>3</v>
      </c>
      <c r="K37">
        <v>1</v>
      </c>
      <c r="L37" s="22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f t="shared" si="6"/>
        <v>8</v>
      </c>
      <c r="B38">
        <v>1</v>
      </c>
      <c r="C38" s="22">
        <v>0</v>
      </c>
      <c r="D38" s="22" t="s">
        <v>0</v>
      </c>
      <c r="E38" s="22" t="s">
        <v>7</v>
      </c>
      <c r="F38" s="22" t="s">
        <v>2</v>
      </c>
      <c r="G38">
        <v>0</v>
      </c>
      <c r="H38" s="22" t="s">
        <v>9</v>
      </c>
      <c r="I38">
        <v>0</v>
      </c>
      <c r="J38" s="22">
        <v>1</v>
      </c>
      <c r="K38">
        <v>0</v>
      </c>
      <c r="L38" s="22" t="s">
        <v>4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</row>
    <row r="39" spans="1:21" x14ac:dyDescent="0.25">
      <c r="A39">
        <f t="shared" si="6"/>
        <v>9</v>
      </c>
      <c r="B39">
        <v>1</v>
      </c>
      <c r="C39" s="22">
        <v>1</v>
      </c>
      <c r="D39" s="22" t="s">
        <v>0</v>
      </c>
      <c r="E39" s="22" t="s">
        <v>7</v>
      </c>
      <c r="F39" s="22" t="s">
        <v>8</v>
      </c>
      <c r="G39">
        <v>1</v>
      </c>
      <c r="H39" s="22" t="s">
        <v>9</v>
      </c>
      <c r="I39">
        <v>0</v>
      </c>
      <c r="J39" s="22">
        <v>1</v>
      </c>
      <c r="K39">
        <v>1</v>
      </c>
      <c r="L39" s="22" t="s">
        <v>4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 x14ac:dyDescent="0.25">
      <c r="A40">
        <f t="shared" si="6"/>
        <v>7</v>
      </c>
      <c r="B40">
        <v>0</v>
      </c>
      <c r="C40" s="22">
        <v>0</v>
      </c>
      <c r="D40" s="22" t="s">
        <v>0</v>
      </c>
      <c r="E40" s="22" t="s">
        <v>7</v>
      </c>
      <c r="F40" s="22" t="s">
        <v>20</v>
      </c>
      <c r="G40">
        <v>0</v>
      </c>
      <c r="H40" s="22" t="s">
        <v>3</v>
      </c>
      <c r="I40">
        <v>0</v>
      </c>
      <c r="J40" s="22">
        <v>5</v>
      </c>
      <c r="K40">
        <v>0</v>
      </c>
      <c r="L40" s="22" t="s">
        <v>15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>
        <f t="shared" si="6"/>
        <v>11</v>
      </c>
      <c r="B41">
        <v>1</v>
      </c>
      <c r="C41" s="22">
        <v>1</v>
      </c>
      <c r="D41" s="22" t="s">
        <v>6</v>
      </c>
      <c r="E41" s="22" t="s">
        <v>7</v>
      </c>
      <c r="F41" s="22" t="s">
        <v>2</v>
      </c>
      <c r="G41">
        <v>1</v>
      </c>
      <c r="H41" s="22" t="s">
        <v>3</v>
      </c>
      <c r="I41">
        <v>1</v>
      </c>
      <c r="J41" s="22">
        <v>1</v>
      </c>
      <c r="K41">
        <v>1</v>
      </c>
      <c r="L41" s="22" t="s">
        <v>4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</row>
    <row r="42" spans="1:21" x14ac:dyDescent="0.25">
      <c r="A42">
        <f t="shared" si="6"/>
        <v>6</v>
      </c>
      <c r="B42">
        <v>0</v>
      </c>
      <c r="C42" s="22">
        <v>0</v>
      </c>
      <c r="D42" s="22" t="s">
        <v>0</v>
      </c>
      <c r="E42" s="22" t="s">
        <v>1</v>
      </c>
      <c r="F42" s="22" t="s">
        <v>14</v>
      </c>
      <c r="G42">
        <v>0</v>
      </c>
      <c r="H42" s="22" t="s">
        <v>9</v>
      </c>
      <c r="I42">
        <v>0</v>
      </c>
      <c r="J42" s="22">
        <v>2</v>
      </c>
      <c r="K42">
        <v>1</v>
      </c>
      <c r="L42" s="22" t="s">
        <v>10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</row>
    <row r="43" spans="1:21" x14ac:dyDescent="0.25">
      <c r="A43">
        <f t="shared" si="6"/>
        <v>6</v>
      </c>
      <c r="B43">
        <v>0</v>
      </c>
      <c r="C43" s="22">
        <v>0</v>
      </c>
      <c r="D43" s="22" t="s">
        <v>0</v>
      </c>
      <c r="E43" s="22" t="s">
        <v>7</v>
      </c>
      <c r="F43" s="22" t="s">
        <v>8</v>
      </c>
      <c r="G43">
        <v>1</v>
      </c>
      <c r="H43" s="22" t="s">
        <v>3</v>
      </c>
      <c r="I43">
        <v>1</v>
      </c>
      <c r="J43" s="22">
        <v>3</v>
      </c>
      <c r="K43">
        <v>0</v>
      </c>
      <c r="L43" s="22" t="s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 x14ac:dyDescent="0.25">
      <c r="A44">
        <f t="shared" si="6"/>
        <v>11</v>
      </c>
      <c r="B44">
        <v>0</v>
      </c>
      <c r="C44" s="22">
        <v>0</v>
      </c>
      <c r="D44" s="22" t="s">
        <v>0</v>
      </c>
      <c r="E44" s="22" t="s">
        <v>1</v>
      </c>
      <c r="F44" s="22" t="s">
        <v>14</v>
      </c>
      <c r="G44">
        <v>1</v>
      </c>
      <c r="H44" s="22" t="s">
        <v>3</v>
      </c>
      <c r="I44">
        <v>0</v>
      </c>
      <c r="J44" s="22">
        <v>5</v>
      </c>
      <c r="K44">
        <v>1</v>
      </c>
      <c r="L44" s="22" t="s">
        <v>4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</row>
    <row r="45" spans="1:21" x14ac:dyDescent="0.25">
      <c r="A45">
        <f t="shared" si="6"/>
        <v>7</v>
      </c>
      <c r="B45">
        <v>1</v>
      </c>
      <c r="C45" s="22">
        <v>0</v>
      </c>
      <c r="D45" s="22" t="s">
        <v>0</v>
      </c>
      <c r="E45" s="22" t="s">
        <v>7</v>
      </c>
      <c r="F45" s="22" t="s">
        <v>8</v>
      </c>
      <c r="G45">
        <v>0</v>
      </c>
      <c r="H45" s="22" t="s">
        <v>9</v>
      </c>
      <c r="I45">
        <v>0</v>
      </c>
      <c r="J45" s="22">
        <v>1</v>
      </c>
      <c r="K45">
        <v>0</v>
      </c>
      <c r="L45" s="22" t="s">
        <v>4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 x14ac:dyDescent="0.25">
      <c r="A46">
        <f t="shared" si="6"/>
        <v>9</v>
      </c>
      <c r="B46">
        <v>0</v>
      </c>
      <c r="C46" s="22">
        <v>0</v>
      </c>
      <c r="D46" s="22" t="s">
        <v>0</v>
      </c>
      <c r="E46" s="22" t="s">
        <v>7</v>
      </c>
      <c r="F46" s="22" t="s">
        <v>20</v>
      </c>
      <c r="G46">
        <v>0</v>
      </c>
      <c r="H46" s="22" t="s">
        <v>9</v>
      </c>
      <c r="I46">
        <v>0</v>
      </c>
      <c r="J46" s="22">
        <v>2</v>
      </c>
      <c r="K46">
        <v>0</v>
      </c>
      <c r="L46" s="22" t="s">
        <v>10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</row>
    <row r="47" spans="1:21" x14ac:dyDescent="0.25">
      <c r="A47">
        <f t="shared" si="6"/>
        <v>6</v>
      </c>
      <c r="B47">
        <v>1</v>
      </c>
      <c r="C47" s="22">
        <v>0</v>
      </c>
      <c r="D47" s="22" t="s">
        <v>0</v>
      </c>
      <c r="E47" s="22" t="s">
        <v>7</v>
      </c>
      <c r="F47" s="22" t="s">
        <v>8</v>
      </c>
      <c r="G47">
        <v>0</v>
      </c>
      <c r="H47" s="22" t="s">
        <v>9</v>
      </c>
      <c r="I47">
        <v>1</v>
      </c>
      <c r="J47" s="22">
        <v>1</v>
      </c>
      <c r="K47">
        <v>0</v>
      </c>
      <c r="L47" s="22" t="s">
        <v>4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 x14ac:dyDescent="0.25">
      <c r="A48">
        <f t="shared" si="6"/>
        <v>6</v>
      </c>
      <c r="B48">
        <v>0</v>
      </c>
      <c r="C48" s="22">
        <v>1</v>
      </c>
      <c r="D48" s="22" t="s">
        <v>0</v>
      </c>
      <c r="E48" s="22" t="s">
        <v>1</v>
      </c>
      <c r="F48" s="22" t="s">
        <v>17</v>
      </c>
      <c r="G48">
        <v>0</v>
      </c>
      <c r="H48" s="22" t="s">
        <v>9</v>
      </c>
      <c r="I48">
        <v>0</v>
      </c>
      <c r="J48" s="22">
        <v>2</v>
      </c>
      <c r="K48">
        <v>0</v>
      </c>
      <c r="L48" s="22" t="s">
        <v>10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 x14ac:dyDescent="0.25">
      <c r="A49">
        <f t="shared" si="6"/>
        <v>10</v>
      </c>
      <c r="B49">
        <v>1</v>
      </c>
      <c r="C49" s="22">
        <v>1</v>
      </c>
      <c r="D49" s="22" t="s">
        <v>0</v>
      </c>
      <c r="E49" s="22" t="s">
        <v>7</v>
      </c>
      <c r="F49" s="22" t="s">
        <v>8</v>
      </c>
      <c r="G49">
        <v>1</v>
      </c>
      <c r="H49" s="22" t="s">
        <v>9</v>
      </c>
      <c r="I49">
        <v>0</v>
      </c>
      <c r="J49" s="22">
        <v>1</v>
      </c>
      <c r="K49">
        <v>0</v>
      </c>
      <c r="L49" s="22" t="s">
        <v>10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</row>
    <row r="50" spans="1:21" x14ac:dyDescent="0.25">
      <c r="A50">
        <f t="shared" si="6"/>
        <v>7</v>
      </c>
      <c r="B50">
        <v>0</v>
      </c>
      <c r="C50" s="22">
        <v>0</v>
      </c>
      <c r="D50" s="22" t="s">
        <v>0</v>
      </c>
      <c r="E50" s="22" t="s">
        <v>7</v>
      </c>
      <c r="F50" s="22" t="s">
        <v>8</v>
      </c>
      <c r="G50">
        <v>0</v>
      </c>
      <c r="H50" s="22" t="s">
        <v>3</v>
      </c>
      <c r="I50">
        <v>0</v>
      </c>
      <c r="J50" s="22">
        <v>1</v>
      </c>
      <c r="K50">
        <v>0</v>
      </c>
      <c r="L50" s="22" t="s">
        <v>15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</row>
    <row r="51" spans="1:21" x14ac:dyDescent="0.25">
      <c r="A51">
        <f t="shared" si="6"/>
        <v>9</v>
      </c>
      <c r="B51">
        <v>0</v>
      </c>
      <c r="C51" s="22">
        <v>1</v>
      </c>
      <c r="D51" s="22" t="s">
        <v>0</v>
      </c>
      <c r="E51" s="22" t="s">
        <v>1</v>
      </c>
      <c r="F51" s="22" t="s">
        <v>14</v>
      </c>
      <c r="G51">
        <v>1</v>
      </c>
      <c r="H51" s="22" t="s">
        <v>9</v>
      </c>
      <c r="I51">
        <v>1</v>
      </c>
      <c r="J51" s="22">
        <v>1</v>
      </c>
      <c r="K51">
        <v>0</v>
      </c>
      <c r="L51" s="22" t="s">
        <v>10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 x14ac:dyDescent="0.25">
      <c r="A52">
        <f t="shared" si="6"/>
        <v>7</v>
      </c>
      <c r="B52">
        <v>1</v>
      </c>
      <c r="C52" s="22">
        <v>0</v>
      </c>
      <c r="D52" s="22" t="s">
        <v>0</v>
      </c>
      <c r="E52" s="22" t="s">
        <v>1</v>
      </c>
      <c r="F52" s="22" t="s">
        <v>14</v>
      </c>
      <c r="G52">
        <v>0</v>
      </c>
      <c r="H52" s="22" t="s">
        <v>3</v>
      </c>
      <c r="I52">
        <v>0</v>
      </c>
      <c r="J52" s="22">
        <v>1</v>
      </c>
      <c r="K52">
        <v>0</v>
      </c>
      <c r="L52" s="22" t="s">
        <v>10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</row>
    <row r="53" spans="1:21" x14ac:dyDescent="0.25">
      <c r="A53">
        <f t="shared" si="6"/>
        <v>11</v>
      </c>
      <c r="B53">
        <v>1</v>
      </c>
      <c r="C53" s="22">
        <v>0</v>
      </c>
      <c r="D53" s="22" t="s">
        <v>0</v>
      </c>
      <c r="E53" s="22" t="s">
        <v>7</v>
      </c>
      <c r="F53" s="22" t="s">
        <v>2</v>
      </c>
      <c r="G53">
        <v>1</v>
      </c>
      <c r="H53" s="22" t="s">
        <v>3</v>
      </c>
      <c r="I53">
        <v>1</v>
      </c>
      <c r="J53" s="22">
        <v>1</v>
      </c>
      <c r="K53">
        <v>1</v>
      </c>
      <c r="L53" s="22" t="s">
        <v>10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</row>
    <row r="54" spans="1:21" x14ac:dyDescent="0.25">
      <c r="A54">
        <f t="shared" si="6"/>
        <v>9</v>
      </c>
      <c r="B54">
        <v>1</v>
      </c>
      <c r="C54" s="22">
        <v>0</v>
      </c>
      <c r="D54" s="22" t="s">
        <v>6</v>
      </c>
      <c r="E54" s="22" t="s">
        <v>1</v>
      </c>
      <c r="F54" s="22" t="s">
        <v>2</v>
      </c>
      <c r="G54">
        <v>0</v>
      </c>
      <c r="H54" s="22" t="s">
        <v>3</v>
      </c>
      <c r="I54">
        <v>0</v>
      </c>
      <c r="J54" s="22">
        <v>2</v>
      </c>
      <c r="K54">
        <v>1</v>
      </c>
      <c r="L54" s="22" t="s">
        <v>10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>
        <f t="shared" si="6"/>
        <v>7</v>
      </c>
      <c r="B55">
        <v>1</v>
      </c>
      <c r="C55" s="22">
        <v>0</v>
      </c>
      <c r="D55" s="22" t="s">
        <v>0</v>
      </c>
      <c r="E55" s="22" t="s">
        <v>7</v>
      </c>
      <c r="F55" s="22" t="s">
        <v>20</v>
      </c>
      <c r="G55">
        <v>0</v>
      </c>
      <c r="H55" s="22" t="s">
        <v>9</v>
      </c>
      <c r="I55">
        <v>0</v>
      </c>
      <c r="J55" s="22">
        <v>1</v>
      </c>
      <c r="K55">
        <v>0</v>
      </c>
      <c r="L55" s="22" t="s">
        <v>15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</row>
    <row r="56" spans="1:21" x14ac:dyDescent="0.25">
      <c r="A56">
        <f t="shared" si="6"/>
        <v>8</v>
      </c>
      <c r="B56">
        <v>1</v>
      </c>
      <c r="C56" s="22">
        <v>0</v>
      </c>
      <c r="D56" s="22" t="s">
        <v>0</v>
      </c>
      <c r="E56" s="22" t="s">
        <v>7</v>
      </c>
      <c r="F56" s="22" t="s">
        <v>2</v>
      </c>
      <c r="G56">
        <v>0</v>
      </c>
      <c r="H56" s="22" t="s">
        <v>3</v>
      </c>
      <c r="I56">
        <v>0</v>
      </c>
      <c r="J56" s="22">
        <v>1</v>
      </c>
      <c r="K56">
        <v>1</v>
      </c>
      <c r="L56" s="22" t="s">
        <v>15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</row>
    <row r="57" spans="1:21" x14ac:dyDescent="0.25">
      <c r="A57">
        <f t="shared" si="6"/>
        <v>11</v>
      </c>
      <c r="B57">
        <v>1</v>
      </c>
      <c r="C57" s="22">
        <v>1</v>
      </c>
      <c r="D57" s="22" t="s">
        <v>0</v>
      </c>
      <c r="E57" s="22" t="s">
        <v>7</v>
      </c>
      <c r="F57" s="22" t="s">
        <v>2</v>
      </c>
      <c r="G57">
        <v>1</v>
      </c>
      <c r="H57" s="22" t="s">
        <v>9</v>
      </c>
      <c r="I57">
        <v>1</v>
      </c>
      <c r="J57" s="22">
        <v>1</v>
      </c>
      <c r="K57">
        <v>0</v>
      </c>
      <c r="L57" s="22" t="s">
        <v>4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</row>
    <row r="58" spans="1:21" x14ac:dyDescent="0.25">
      <c r="A58">
        <f t="shared" si="6"/>
        <v>5</v>
      </c>
      <c r="B58">
        <v>1</v>
      </c>
      <c r="C58" s="22">
        <v>0</v>
      </c>
      <c r="D58" s="22" t="s">
        <v>6</v>
      </c>
      <c r="E58" s="22" t="s">
        <v>1</v>
      </c>
      <c r="F58" s="22" t="s">
        <v>2</v>
      </c>
      <c r="G58">
        <v>0</v>
      </c>
      <c r="H58" s="22" t="s">
        <v>9</v>
      </c>
      <c r="I58">
        <v>0</v>
      </c>
      <c r="J58" s="22">
        <v>3</v>
      </c>
      <c r="K58">
        <v>0</v>
      </c>
      <c r="L58" s="22" t="s">
        <v>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f t="shared" si="6"/>
        <v>5</v>
      </c>
      <c r="B59">
        <v>1</v>
      </c>
      <c r="C59" s="22">
        <v>0</v>
      </c>
      <c r="D59" s="22" t="s">
        <v>6</v>
      </c>
      <c r="E59" s="22" t="s">
        <v>7</v>
      </c>
      <c r="F59" s="22" t="s">
        <v>8</v>
      </c>
      <c r="G59">
        <v>0</v>
      </c>
      <c r="H59" s="22" t="s">
        <v>3</v>
      </c>
      <c r="I59">
        <v>0</v>
      </c>
      <c r="J59" s="22">
        <v>2</v>
      </c>
      <c r="K59">
        <v>0</v>
      </c>
      <c r="L59" s="22" t="s">
        <v>4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 x14ac:dyDescent="0.25">
      <c r="A60">
        <f t="shared" si="6"/>
        <v>8</v>
      </c>
      <c r="B60">
        <v>0</v>
      </c>
      <c r="C60" s="22">
        <v>1</v>
      </c>
      <c r="D60" s="22" t="s">
        <v>0</v>
      </c>
      <c r="E60" s="22" t="s">
        <v>7</v>
      </c>
      <c r="F60" s="22" t="s">
        <v>17</v>
      </c>
      <c r="G60">
        <v>1</v>
      </c>
      <c r="H60" s="22" t="s">
        <v>3</v>
      </c>
      <c r="I60">
        <v>0</v>
      </c>
      <c r="J60" s="22">
        <v>5</v>
      </c>
      <c r="K60">
        <v>0</v>
      </c>
      <c r="L60" s="22" t="s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</row>
    <row r="61" spans="1:21" x14ac:dyDescent="0.25">
      <c r="A61">
        <f t="shared" si="6"/>
        <v>8</v>
      </c>
      <c r="B61">
        <v>1</v>
      </c>
      <c r="C61" s="22">
        <v>0</v>
      </c>
      <c r="D61" s="22" t="s">
        <v>12</v>
      </c>
      <c r="E61" s="22" t="s">
        <v>1</v>
      </c>
      <c r="F61" s="22" t="s">
        <v>14</v>
      </c>
      <c r="G61">
        <v>1</v>
      </c>
      <c r="H61" s="22" t="s">
        <v>9</v>
      </c>
      <c r="I61">
        <v>0</v>
      </c>
      <c r="J61" s="22">
        <v>2</v>
      </c>
      <c r="K61">
        <v>0</v>
      </c>
      <c r="L61" s="22" t="s">
        <v>4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</row>
    <row r="62" spans="1:21" x14ac:dyDescent="0.25">
      <c r="A62">
        <f t="shared" si="6"/>
        <v>9</v>
      </c>
      <c r="B62">
        <v>0</v>
      </c>
      <c r="C62" s="22">
        <v>0</v>
      </c>
      <c r="D62" s="22" t="s">
        <v>0</v>
      </c>
      <c r="E62" s="22" t="s">
        <v>7</v>
      </c>
      <c r="F62" s="22" t="s">
        <v>2</v>
      </c>
      <c r="G62">
        <v>1</v>
      </c>
      <c r="H62" s="22" t="s">
        <v>9</v>
      </c>
      <c r="I62">
        <v>0</v>
      </c>
      <c r="J62" s="22">
        <v>1</v>
      </c>
      <c r="K62">
        <v>1</v>
      </c>
      <c r="L62" s="22" t="s">
        <v>10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</row>
    <row r="63" spans="1:21" x14ac:dyDescent="0.25">
      <c r="A63">
        <f t="shared" si="6"/>
        <v>5</v>
      </c>
      <c r="B63">
        <v>0</v>
      </c>
      <c r="C63" s="22">
        <v>0</v>
      </c>
      <c r="D63" s="22" t="s">
        <v>6</v>
      </c>
      <c r="E63" s="22" t="s">
        <v>1</v>
      </c>
      <c r="F63" s="22" t="s">
        <v>14</v>
      </c>
      <c r="G63">
        <v>1</v>
      </c>
      <c r="H63" s="22" t="s">
        <v>9</v>
      </c>
      <c r="I63">
        <v>0</v>
      </c>
      <c r="J63" s="22">
        <v>2</v>
      </c>
      <c r="K63">
        <v>0</v>
      </c>
      <c r="L63" s="22" t="s">
        <v>4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f t="shared" si="6"/>
        <v>7</v>
      </c>
      <c r="B64">
        <v>1</v>
      </c>
      <c r="C64" s="22">
        <v>0</v>
      </c>
      <c r="D64" s="22" t="s">
        <v>0</v>
      </c>
      <c r="E64" s="22" t="s">
        <v>7</v>
      </c>
      <c r="F64" s="22" t="s">
        <v>2</v>
      </c>
      <c r="G64">
        <v>0</v>
      </c>
      <c r="H64" s="22" t="s">
        <v>9</v>
      </c>
      <c r="I64">
        <v>0</v>
      </c>
      <c r="J64" s="22">
        <v>1</v>
      </c>
      <c r="K64">
        <v>0</v>
      </c>
      <c r="L64" s="22" t="s">
        <v>10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</row>
    <row r="65" spans="1:21" x14ac:dyDescent="0.25">
      <c r="A65">
        <f t="shared" si="6"/>
        <v>10</v>
      </c>
      <c r="B65">
        <v>0</v>
      </c>
      <c r="C65" s="22">
        <v>1</v>
      </c>
      <c r="D65" s="22" t="s">
        <v>0</v>
      </c>
      <c r="E65" s="22" t="s">
        <v>7</v>
      </c>
      <c r="F65" s="22" t="s">
        <v>2</v>
      </c>
      <c r="G65">
        <v>1</v>
      </c>
      <c r="H65" s="22" t="s">
        <v>9</v>
      </c>
      <c r="I65">
        <v>1</v>
      </c>
      <c r="J65" s="22">
        <v>3</v>
      </c>
      <c r="K65">
        <v>0</v>
      </c>
      <c r="L65" s="22" t="s">
        <v>4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</row>
    <row r="66" spans="1:21" x14ac:dyDescent="0.25">
      <c r="A66">
        <f t="shared" si="6"/>
        <v>9</v>
      </c>
      <c r="B66">
        <v>1</v>
      </c>
      <c r="C66" s="22">
        <v>1</v>
      </c>
      <c r="D66" s="22" t="s">
        <v>0</v>
      </c>
      <c r="E66" s="22" t="s">
        <v>7</v>
      </c>
      <c r="F66" s="22" t="s">
        <v>17</v>
      </c>
      <c r="G66">
        <v>0</v>
      </c>
      <c r="H66" s="22" t="s">
        <v>9</v>
      </c>
      <c r="I66">
        <v>0</v>
      </c>
      <c r="J66" s="22">
        <v>1</v>
      </c>
      <c r="K66">
        <v>0</v>
      </c>
      <c r="L66" s="22" t="s">
        <v>4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 x14ac:dyDescent="0.25">
      <c r="A67">
        <f t="shared" si="6"/>
        <v>11</v>
      </c>
      <c r="B67">
        <v>0</v>
      </c>
      <c r="C67" s="22">
        <v>0</v>
      </c>
      <c r="D67" s="22" t="s">
        <v>0</v>
      </c>
      <c r="E67" s="22" t="s">
        <v>1</v>
      </c>
      <c r="F67" s="22" t="s">
        <v>14</v>
      </c>
      <c r="G67">
        <v>1</v>
      </c>
      <c r="H67" s="22" t="s">
        <v>3</v>
      </c>
      <c r="I67">
        <v>0</v>
      </c>
      <c r="J67" s="22">
        <v>2</v>
      </c>
      <c r="K67">
        <v>1</v>
      </c>
      <c r="L67" s="22" t="s">
        <v>15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 x14ac:dyDescent="0.25">
      <c r="A68">
        <f t="shared" si="6"/>
        <v>12</v>
      </c>
      <c r="B68">
        <v>1</v>
      </c>
      <c r="C68" s="22">
        <v>0</v>
      </c>
      <c r="D68" s="22" t="s">
        <v>12</v>
      </c>
      <c r="E68" s="22" t="s">
        <v>7</v>
      </c>
      <c r="F68" s="22" t="s">
        <v>8</v>
      </c>
      <c r="G68">
        <v>0</v>
      </c>
      <c r="H68" s="22" t="s">
        <v>9</v>
      </c>
      <c r="I68">
        <v>1</v>
      </c>
      <c r="J68" s="22">
        <v>3</v>
      </c>
      <c r="K68">
        <v>1</v>
      </c>
      <c r="L68" s="22" t="s">
        <v>10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</row>
    <row r="69" spans="1:21" x14ac:dyDescent="0.25">
      <c r="A69">
        <f t="shared" si="6"/>
        <v>12</v>
      </c>
      <c r="B69">
        <v>1</v>
      </c>
      <c r="C69" s="22">
        <v>0</v>
      </c>
      <c r="D69" s="22" t="s">
        <v>0</v>
      </c>
      <c r="E69" s="22" t="s">
        <v>1</v>
      </c>
      <c r="F69" s="22" t="s">
        <v>14</v>
      </c>
      <c r="G69">
        <v>0</v>
      </c>
      <c r="H69" s="22" t="s">
        <v>3</v>
      </c>
      <c r="I69">
        <v>1</v>
      </c>
      <c r="J69" s="22">
        <v>2</v>
      </c>
      <c r="K69">
        <v>0</v>
      </c>
      <c r="L69" s="22" t="s">
        <v>10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</row>
    <row r="70" spans="1:21" x14ac:dyDescent="0.25">
      <c r="A70">
        <f t="shared" si="6"/>
        <v>7</v>
      </c>
      <c r="B70">
        <v>1</v>
      </c>
      <c r="C70" s="22">
        <v>0</v>
      </c>
      <c r="D70" s="22" t="s">
        <v>6</v>
      </c>
      <c r="E70" s="22" t="s">
        <v>7</v>
      </c>
      <c r="F70" s="22" t="s">
        <v>2</v>
      </c>
      <c r="G70">
        <v>1</v>
      </c>
      <c r="H70" s="22" t="s">
        <v>3</v>
      </c>
      <c r="I70">
        <v>0</v>
      </c>
      <c r="J70" s="22">
        <v>3</v>
      </c>
      <c r="K70">
        <v>0</v>
      </c>
      <c r="L70" s="22" t="s">
        <v>4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</row>
    <row r="71" spans="1:21" x14ac:dyDescent="0.25">
      <c r="A71">
        <f t="shared" si="6"/>
        <v>9</v>
      </c>
      <c r="B71">
        <v>1</v>
      </c>
      <c r="C71" s="22">
        <v>0</v>
      </c>
      <c r="D71" s="22" t="s">
        <v>6</v>
      </c>
      <c r="E71" s="22" t="s">
        <v>1</v>
      </c>
      <c r="F71" s="22" t="s">
        <v>2</v>
      </c>
      <c r="G71">
        <v>1</v>
      </c>
      <c r="H71" s="22" t="s">
        <v>9</v>
      </c>
      <c r="I71">
        <v>0</v>
      </c>
      <c r="J71" s="22">
        <v>3</v>
      </c>
      <c r="K71">
        <v>1</v>
      </c>
      <c r="L71" s="22" t="s">
        <v>10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25">
      <c r="A72">
        <f t="shared" si="6"/>
        <v>10</v>
      </c>
      <c r="B72">
        <v>1</v>
      </c>
      <c r="C72" s="22">
        <v>0</v>
      </c>
      <c r="D72" s="22" t="s">
        <v>0</v>
      </c>
      <c r="E72" s="22" t="s">
        <v>7</v>
      </c>
      <c r="F72" s="22" t="s">
        <v>8</v>
      </c>
      <c r="G72">
        <v>0</v>
      </c>
      <c r="H72" s="22" t="s">
        <v>3</v>
      </c>
      <c r="I72">
        <v>0</v>
      </c>
      <c r="J72" s="22">
        <v>1</v>
      </c>
      <c r="K72">
        <v>1</v>
      </c>
      <c r="L72" s="22" t="s">
        <v>10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</row>
    <row r="73" spans="1:21" x14ac:dyDescent="0.25">
      <c r="A73">
        <f t="shared" si="6"/>
        <v>7</v>
      </c>
      <c r="B73">
        <v>1</v>
      </c>
      <c r="C73" s="22">
        <v>0</v>
      </c>
      <c r="D73" s="22" t="s">
        <v>0</v>
      </c>
      <c r="E73" s="22" t="s">
        <v>7</v>
      </c>
      <c r="F73" s="22" t="s">
        <v>2</v>
      </c>
      <c r="G73">
        <v>0</v>
      </c>
      <c r="H73" s="22" t="s">
        <v>9</v>
      </c>
      <c r="I73">
        <v>0</v>
      </c>
      <c r="J73" s="22">
        <v>2</v>
      </c>
      <c r="K73">
        <v>0</v>
      </c>
      <c r="L73" s="22" t="s">
        <v>15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f t="shared" si="6"/>
        <v>7</v>
      </c>
      <c r="B74">
        <v>0</v>
      </c>
      <c r="C74" s="22">
        <v>0</v>
      </c>
      <c r="D74" s="22" t="s">
        <v>0</v>
      </c>
      <c r="E74" s="22" t="s">
        <v>7</v>
      </c>
      <c r="F74" s="22" t="s">
        <v>2</v>
      </c>
      <c r="G74">
        <v>1</v>
      </c>
      <c r="H74" s="22" t="s">
        <v>9</v>
      </c>
      <c r="I74">
        <v>1</v>
      </c>
      <c r="J74" s="22">
        <v>2</v>
      </c>
      <c r="K74">
        <v>0</v>
      </c>
      <c r="L74" s="22" t="s">
        <v>15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f t="shared" si="6"/>
        <v>8</v>
      </c>
      <c r="B75">
        <v>1</v>
      </c>
      <c r="C75" s="22">
        <v>0</v>
      </c>
      <c r="D75" s="22" t="s">
        <v>0</v>
      </c>
      <c r="E75" s="22" t="s">
        <v>7</v>
      </c>
      <c r="F75" s="22" t="s">
        <v>8</v>
      </c>
      <c r="G75">
        <v>1</v>
      </c>
      <c r="H75" s="22" t="s">
        <v>9</v>
      </c>
      <c r="I75">
        <v>0</v>
      </c>
      <c r="J75" s="22">
        <v>2</v>
      </c>
      <c r="K75">
        <v>0</v>
      </c>
      <c r="L75" s="22" t="s">
        <v>10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 x14ac:dyDescent="0.25">
      <c r="A76">
        <f t="shared" si="6"/>
        <v>7</v>
      </c>
      <c r="B76">
        <v>0</v>
      </c>
      <c r="C76" s="22">
        <v>0</v>
      </c>
      <c r="D76" s="22" t="s">
        <v>6</v>
      </c>
      <c r="E76" s="22" t="s">
        <v>7</v>
      </c>
      <c r="F76" s="22" t="s">
        <v>2</v>
      </c>
      <c r="G76">
        <v>0</v>
      </c>
      <c r="H76" s="22" t="s">
        <v>3</v>
      </c>
      <c r="I76">
        <v>0</v>
      </c>
      <c r="J76" s="22">
        <v>2</v>
      </c>
      <c r="K76">
        <v>0</v>
      </c>
      <c r="L76" s="22" t="s">
        <v>4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</row>
    <row r="77" spans="1:21" x14ac:dyDescent="0.25">
      <c r="A77">
        <f t="shared" si="6"/>
        <v>11</v>
      </c>
      <c r="B77">
        <v>0</v>
      </c>
      <c r="C77" s="22">
        <v>0</v>
      </c>
      <c r="D77" s="22" t="s">
        <v>0</v>
      </c>
      <c r="E77" s="22" t="s">
        <v>7</v>
      </c>
      <c r="F77" s="22" t="s">
        <v>8</v>
      </c>
      <c r="G77">
        <v>1</v>
      </c>
      <c r="H77" s="22" t="s">
        <v>3</v>
      </c>
      <c r="I77">
        <v>1</v>
      </c>
      <c r="J77" s="22">
        <v>5</v>
      </c>
      <c r="K77">
        <v>0</v>
      </c>
      <c r="L77" s="22" t="s">
        <v>15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</row>
    <row r="78" spans="1:21" x14ac:dyDescent="0.25">
      <c r="A78">
        <f t="shared" si="6"/>
        <v>8</v>
      </c>
      <c r="B78">
        <v>0</v>
      </c>
      <c r="C78" s="22">
        <v>0</v>
      </c>
      <c r="D78" s="22" t="s">
        <v>0</v>
      </c>
      <c r="E78" s="22" t="s">
        <v>1</v>
      </c>
      <c r="F78" s="22" t="s">
        <v>2</v>
      </c>
      <c r="G78">
        <v>1</v>
      </c>
      <c r="H78" s="22" t="s">
        <v>3</v>
      </c>
      <c r="I78">
        <v>0</v>
      </c>
      <c r="J78" s="22">
        <v>3</v>
      </c>
      <c r="K78">
        <v>1</v>
      </c>
      <c r="L78" s="22" t="s">
        <v>4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</row>
    <row r="79" spans="1:21" x14ac:dyDescent="0.25">
      <c r="A79">
        <f t="shared" si="6"/>
        <v>5</v>
      </c>
      <c r="B79">
        <v>1</v>
      </c>
      <c r="C79" s="22">
        <v>0</v>
      </c>
      <c r="D79" s="22" t="s">
        <v>0</v>
      </c>
      <c r="E79" s="22" t="s">
        <v>7</v>
      </c>
      <c r="F79" s="22" t="s">
        <v>17</v>
      </c>
      <c r="G79">
        <v>0</v>
      </c>
      <c r="H79" s="22" t="s">
        <v>3</v>
      </c>
      <c r="I79">
        <v>0</v>
      </c>
      <c r="J79" s="22">
        <v>3</v>
      </c>
      <c r="K79">
        <v>0</v>
      </c>
      <c r="L79" s="22" t="s">
        <v>15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</row>
    <row r="80" spans="1:21" x14ac:dyDescent="0.25">
      <c r="A80">
        <f t="shared" ref="A80:A143" si="7">SUM(B80+G80+I80+J80+K80+M80+N80+O80+P80+Q80+R80+S80+T80+U80)</f>
        <v>8</v>
      </c>
      <c r="B80">
        <v>0</v>
      </c>
      <c r="C80" s="22">
        <v>0</v>
      </c>
      <c r="D80" s="22" t="s">
        <v>0</v>
      </c>
      <c r="E80" s="22" t="s">
        <v>7</v>
      </c>
      <c r="F80" s="22" t="s">
        <v>8</v>
      </c>
      <c r="G80">
        <v>0</v>
      </c>
      <c r="H80" s="22" t="s">
        <v>3</v>
      </c>
      <c r="I80">
        <v>0</v>
      </c>
      <c r="J80" s="22">
        <v>4</v>
      </c>
      <c r="K80">
        <v>0</v>
      </c>
      <c r="L80" s="22" t="s">
        <v>15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</row>
    <row r="81" spans="1:21" x14ac:dyDescent="0.25">
      <c r="A81">
        <f t="shared" si="7"/>
        <v>11</v>
      </c>
      <c r="B81">
        <v>1</v>
      </c>
      <c r="C81" s="22">
        <v>0</v>
      </c>
      <c r="D81" s="22" t="s">
        <v>6</v>
      </c>
      <c r="E81" s="22" t="s">
        <v>7</v>
      </c>
      <c r="F81" s="22" t="s">
        <v>2</v>
      </c>
      <c r="G81">
        <v>1</v>
      </c>
      <c r="H81" s="22" t="s">
        <v>9</v>
      </c>
      <c r="I81">
        <v>1</v>
      </c>
      <c r="J81" s="22">
        <v>2</v>
      </c>
      <c r="K81">
        <v>1</v>
      </c>
      <c r="L81" s="22" t="s">
        <v>4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</row>
    <row r="82" spans="1:21" x14ac:dyDescent="0.25">
      <c r="A82">
        <f t="shared" si="7"/>
        <v>8</v>
      </c>
      <c r="B82">
        <v>0</v>
      </c>
      <c r="C82" s="22">
        <v>0</v>
      </c>
      <c r="D82" s="22" t="s">
        <v>0</v>
      </c>
      <c r="E82" s="22" t="s">
        <v>7</v>
      </c>
      <c r="F82" s="22" t="s">
        <v>2</v>
      </c>
      <c r="G82">
        <v>1</v>
      </c>
      <c r="H82" s="22" t="s">
        <v>9</v>
      </c>
      <c r="I82">
        <v>0</v>
      </c>
      <c r="J82" s="22">
        <v>3</v>
      </c>
      <c r="K82">
        <v>1</v>
      </c>
      <c r="L82" s="22" t="s">
        <v>15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</row>
    <row r="83" spans="1:21" x14ac:dyDescent="0.25">
      <c r="A83">
        <f t="shared" si="7"/>
        <v>10</v>
      </c>
      <c r="B83">
        <v>1</v>
      </c>
      <c r="C83" s="22">
        <v>0</v>
      </c>
      <c r="D83" s="22" t="s">
        <v>6</v>
      </c>
      <c r="E83" s="22" t="s">
        <v>7</v>
      </c>
      <c r="F83" s="22" t="s">
        <v>8</v>
      </c>
      <c r="G83">
        <v>1</v>
      </c>
      <c r="H83" s="22" t="s">
        <v>9</v>
      </c>
      <c r="I83">
        <v>0</v>
      </c>
      <c r="J83" s="22">
        <v>1</v>
      </c>
      <c r="K83">
        <v>1</v>
      </c>
      <c r="L83" s="22" t="s">
        <v>10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</row>
    <row r="84" spans="1:21" x14ac:dyDescent="0.25">
      <c r="A84">
        <f t="shared" si="7"/>
        <v>10</v>
      </c>
      <c r="B84">
        <v>1</v>
      </c>
      <c r="C84" s="22">
        <v>1</v>
      </c>
      <c r="D84" s="22" t="s">
        <v>0</v>
      </c>
      <c r="E84" s="22" t="s">
        <v>7</v>
      </c>
      <c r="F84" s="22" t="s">
        <v>8</v>
      </c>
      <c r="G84">
        <v>0</v>
      </c>
      <c r="H84" s="22" t="s">
        <v>9</v>
      </c>
      <c r="I84">
        <v>1</v>
      </c>
      <c r="J84" s="22">
        <v>1</v>
      </c>
      <c r="K84">
        <v>0</v>
      </c>
      <c r="L84" s="22" t="s">
        <v>10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 x14ac:dyDescent="0.25">
      <c r="A85">
        <f t="shared" si="7"/>
        <v>9</v>
      </c>
      <c r="B85">
        <v>0</v>
      </c>
      <c r="C85" s="22">
        <v>0</v>
      </c>
      <c r="D85" s="22" t="s">
        <v>6</v>
      </c>
      <c r="E85" s="22" t="s">
        <v>1</v>
      </c>
      <c r="F85" s="22" t="s">
        <v>2</v>
      </c>
      <c r="G85">
        <v>1</v>
      </c>
      <c r="H85" s="22" t="s">
        <v>3</v>
      </c>
      <c r="I85">
        <v>1</v>
      </c>
      <c r="J85" s="22">
        <v>2</v>
      </c>
      <c r="K85">
        <v>0</v>
      </c>
      <c r="L85" s="22" t="s">
        <v>4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</row>
    <row r="86" spans="1:21" x14ac:dyDescent="0.25">
      <c r="A86">
        <f t="shared" si="7"/>
        <v>8</v>
      </c>
      <c r="B86">
        <v>1</v>
      </c>
      <c r="C86" s="22">
        <v>0</v>
      </c>
      <c r="D86" s="22" t="s">
        <v>0</v>
      </c>
      <c r="E86" s="22" t="s">
        <v>7</v>
      </c>
      <c r="F86" s="22" t="s">
        <v>2</v>
      </c>
      <c r="G86">
        <v>0</v>
      </c>
      <c r="H86" s="22" t="s">
        <v>9</v>
      </c>
      <c r="I86">
        <v>0</v>
      </c>
      <c r="J86" s="22">
        <v>1</v>
      </c>
      <c r="K86">
        <v>1</v>
      </c>
      <c r="L86" s="22" t="s">
        <v>10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</row>
    <row r="87" spans="1:21" x14ac:dyDescent="0.25">
      <c r="A87">
        <f t="shared" si="7"/>
        <v>8</v>
      </c>
      <c r="B87">
        <v>1</v>
      </c>
      <c r="C87" s="22">
        <v>0</v>
      </c>
      <c r="D87" s="22" t="s">
        <v>0</v>
      </c>
      <c r="E87" s="22" t="s">
        <v>7</v>
      </c>
      <c r="F87" s="22" t="s">
        <v>8</v>
      </c>
      <c r="G87">
        <v>0</v>
      </c>
      <c r="H87" s="22" t="s">
        <v>9</v>
      </c>
      <c r="I87">
        <v>0</v>
      </c>
      <c r="J87" s="22">
        <v>1</v>
      </c>
      <c r="K87">
        <v>1</v>
      </c>
      <c r="L87" s="22" t="s">
        <v>4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 x14ac:dyDescent="0.25">
      <c r="A88">
        <f t="shared" si="7"/>
        <v>8</v>
      </c>
      <c r="B88">
        <v>1</v>
      </c>
      <c r="C88" s="22">
        <v>0</v>
      </c>
      <c r="D88" s="22" t="s">
        <v>0</v>
      </c>
      <c r="E88" s="22" t="s">
        <v>7</v>
      </c>
      <c r="F88" s="22" t="s">
        <v>2</v>
      </c>
      <c r="G88">
        <v>1</v>
      </c>
      <c r="H88" s="22" t="s">
        <v>9</v>
      </c>
      <c r="I88">
        <v>0</v>
      </c>
      <c r="J88" s="22">
        <v>2</v>
      </c>
      <c r="K88">
        <v>1</v>
      </c>
      <c r="L88" s="22" t="s">
        <v>10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25">
      <c r="A89">
        <f t="shared" si="7"/>
        <v>8</v>
      </c>
      <c r="B89">
        <v>1</v>
      </c>
      <c r="C89" s="22">
        <v>0</v>
      </c>
      <c r="D89" s="22" t="s">
        <v>0</v>
      </c>
      <c r="E89" s="22" t="s">
        <v>7</v>
      </c>
      <c r="F89" s="22" t="s">
        <v>2</v>
      </c>
      <c r="G89">
        <v>1</v>
      </c>
      <c r="H89" s="22" t="s">
        <v>3</v>
      </c>
      <c r="I89">
        <v>0</v>
      </c>
      <c r="J89" s="22">
        <v>1</v>
      </c>
      <c r="K89">
        <v>0</v>
      </c>
      <c r="L89" s="22" t="s">
        <v>10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</row>
    <row r="90" spans="1:21" x14ac:dyDescent="0.25">
      <c r="A90">
        <f t="shared" si="7"/>
        <v>5</v>
      </c>
      <c r="B90">
        <v>1</v>
      </c>
      <c r="C90" s="22">
        <v>0</v>
      </c>
      <c r="D90" s="22" t="s">
        <v>0</v>
      </c>
      <c r="E90" s="22" t="s">
        <v>7</v>
      </c>
      <c r="F90" s="22" t="s">
        <v>2</v>
      </c>
      <c r="G90">
        <v>0</v>
      </c>
      <c r="H90" s="22" t="s">
        <v>3</v>
      </c>
      <c r="I90">
        <v>0</v>
      </c>
      <c r="J90" s="22">
        <v>2</v>
      </c>
      <c r="K90">
        <v>0</v>
      </c>
      <c r="L90" s="22" t="s">
        <v>4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f t="shared" si="7"/>
        <v>6</v>
      </c>
      <c r="B91">
        <v>1</v>
      </c>
      <c r="C91" s="22">
        <v>0</v>
      </c>
      <c r="D91" s="22" t="s">
        <v>0</v>
      </c>
      <c r="E91" s="22" t="s">
        <v>1</v>
      </c>
      <c r="F91" s="22" t="s">
        <v>14</v>
      </c>
      <c r="G91">
        <v>0</v>
      </c>
      <c r="H91" s="22" t="s">
        <v>9</v>
      </c>
      <c r="I91">
        <v>1</v>
      </c>
      <c r="J91" s="22">
        <v>2</v>
      </c>
      <c r="K91">
        <v>1</v>
      </c>
      <c r="L91" s="22" t="s">
        <v>4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f t="shared" si="7"/>
        <v>8</v>
      </c>
      <c r="B92">
        <v>0</v>
      </c>
      <c r="C92" s="22">
        <v>0</v>
      </c>
      <c r="D92" s="22" t="s">
        <v>0</v>
      </c>
      <c r="E92" s="22" t="s">
        <v>7</v>
      </c>
      <c r="F92" s="22" t="s">
        <v>20</v>
      </c>
      <c r="G92">
        <v>0</v>
      </c>
      <c r="H92" s="22" t="s">
        <v>9</v>
      </c>
      <c r="I92">
        <v>0</v>
      </c>
      <c r="J92" s="22">
        <v>3</v>
      </c>
      <c r="K92">
        <v>1</v>
      </c>
      <c r="L92" s="22" t="s">
        <v>10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</row>
    <row r="93" spans="1:21" x14ac:dyDescent="0.25">
      <c r="A93">
        <f t="shared" si="7"/>
        <v>7</v>
      </c>
      <c r="B93">
        <v>0</v>
      </c>
      <c r="C93" s="22">
        <v>0</v>
      </c>
      <c r="D93" s="22" t="s">
        <v>0</v>
      </c>
      <c r="E93" s="22" t="s">
        <v>7</v>
      </c>
      <c r="F93" s="22" t="s">
        <v>8</v>
      </c>
      <c r="G93">
        <v>1</v>
      </c>
      <c r="H93" s="22" t="s">
        <v>9</v>
      </c>
      <c r="I93">
        <v>0</v>
      </c>
      <c r="J93" s="22">
        <v>3</v>
      </c>
      <c r="K93">
        <v>0</v>
      </c>
      <c r="L93" s="22" t="s">
        <v>4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 x14ac:dyDescent="0.25">
      <c r="A94">
        <f t="shared" si="7"/>
        <v>9</v>
      </c>
      <c r="B94">
        <v>0</v>
      </c>
      <c r="C94" s="22">
        <v>0</v>
      </c>
      <c r="D94" s="22" t="s">
        <v>0</v>
      </c>
      <c r="E94" s="22" t="s">
        <v>13</v>
      </c>
      <c r="F94" s="22" t="s">
        <v>8</v>
      </c>
      <c r="G94">
        <v>1</v>
      </c>
      <c r="H94" s="22" t="s">
        <v>9</v>
      </c>
      <c r="I94">
        <v>0</v>
      </c>
      <c r="J94" s="22">
        <v>2</v>
      </c>
      <c r="K94">
        <v>1</v>
      </c>
      <c r="L94" s="22" t="s">
        <v>15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</row>
    <row r="95" spans="1:21" x14ac:dyDescent="0.25">
      <c r="A95">
        <f t="shared" si="7"/>
        <v>10</v>
      </c>
      <c r="B95">
        <v>1</v>
      </c>
      <c r="C95" s="22">
        <v>0</v>
      </c>
      <c r="D95" s="22" t="s">
        <v>0</v>
      </c>
      <c r="E95" s="22" t="s">
        <v>7</v>
      </c>
      <c r="F95" s="22" t="s">
        <v>2</v>
      </c>
      <c r="G95">
        <v>0</v>
      </c>
      <c r="H95" s="22" t="s">
        <v>9</v>
      </c>
      <c r="I95">
        <v>1</v>
      </c>
      <c r="J95" s="22">
        <v>2</v>
      </c>
      <c r="K95">
        <v>0</v>
      </c>
      <c r="L95" s="22" t="s">
        <v>10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</row>
    <row r="96" spans="1:21" x14ac:dyDescent="0.25">
      <c r="A96">
        <f t="shared" si="7"/>
        <v>9</v>
      </c>
      <c r="B96">
        <v>1</v>
      </c>
      <c r="C96" s="22">
        <v>0</v>
      </c>
      <c r="D96" s="22" t="s">
        <v>0</v>
      </c>
      <c r="E96" s="22" t="s">
        <v>7</v>
      </c>
      <c r="F96" s="22" t="s">
        <v>8</v>
      </c>
      <c r="G96">
        <v>1</v>
      </c>
      <c r="H96" s="22" t="s">
        <v>9</v>
      </c>
      <c r="I96">
        <v>1</v>
      </c>
      <c r="J96" s="22">
        <v>1</v>
      </c>
      <c r="K96">
        <v>0</v>
      </c>
      <c r="L96" s="22" t="s">
        <v>4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 x14ac:dyDescent="0.25">
      <c r="A97">
        <f t="shared" si="7"/>
        <v>7</v>
      </c>
      <c r="B97">
        <v>0</v>
      </c>
      <c r="C97" s="22">
        <v>0</v>
      </c>
      <c r="D97" s="22" t="s">
        <v>0</v>
      </c>
      <c r="E97" s="22" t="s">
        <v>1</v>
      </c>
      <c r="F97" s="22" t="s">
        <v>2</v>
      </c>
      <c r="G97">
        <v>1</v>
      </c>
      <c r="H97" s="22" t="s">
        <v>9</v>
      </c>
      <c r="I97">
        <v>0</v>
      </c>
      <c r="J97" s="22">
        <v>3</v>
      </c>
      <c r="K97">
        <v>0</v>
      </c>
      <c r="L97" s="22" t="s">
        <v>10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</row>
    <row r="98" spans="1:21" x14ac:dyDescent="0.25">
      <c r="A98">
        <f t="shared" si="7"/>
        <v>6</v>
      </c>
      <c r="B98">
        <v>0</v>
      </c>
      <c r="C98" s="22">
        <v>0</v>
      </c>
      <c r="D98" s="22" t="s">
        <v>12</v>
      </c>
      <c r="E98" s="22" t="s">
        <v>7</v>
      </c>
      <c r="F98" s="22" t="s">
        <v>8</v>
      </c>
      <c r="G98">
        <v>1</v>
      </c>
      <c r="H98" s="22" t="s">
        <v>3</v>
      </c>
      <c r="I98">
        <v>1</v>
      </c>
      <c r="J98" s="22">
        <v>2</v>
      </c>
      <c r="K98">
        <v>0</v>
      </c>
      <c r="L98" s="22" t="s">
        <v>15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f t="shared" si="7"/>
        <v>10</v>
      </c>
      <c r="B99">
        <v>1</v>
      </c>
      <c r="C99" s="22">
        <v>0</v>
      </c>
      <c r="D99" s="22" t="s">
        <v>0</v>
      </c>
      <c r="E99" s="22" t="s">
        <v>7</v>
      </c>
      <c r="F99" s="22" t="s">
        <v>8</v>
      </c>
      <c r="G99">
        <v>1</v>
      </c>
      <c r="H99" s="22" t="s">
        <v>9</v>
      </c>
      <c r="I99">
        <v>0</v>
      </c>
      <c r="J99" s="22">
        <v>2</v>
      </c>
      <c r="K99">
        <v>1</v>
      </c>
      <c r="L99" s="22" t="s">
        <v>10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 x14ac:dyDescent="0.25">
      <c r="A100">
        <f t="shared" si="7"/>
        <v>8</v>
      </c>
      <c r="B100">
        <v>0</v>
      </c>
      <c r="C100" s="22">
        <v>0</v>
      </c>
      <c r="D100" s="22" t="s">
        <v>0</v>
      </c>
      <c r="E100" s="22" t="s">
        <v>7</v>
      </c>
      <c r="F100" s="22" t="s">
        <v>2</v>
      </c>
      <c r="G100">
        <v>0</v>
      </c>
      <c r="H100" s="22" t="s">
        <v>9</v>
      </c>
      <c r="I100">
        <v>1</v>
      </c>
      <c r="J100" s="22">
        <v>3</v>
      </c>
      <c r="K100">
        <v>0</v>
      </c>
      <c r="L100" s="22" t="s">
        <v>4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</row>
    <row r="101" spans="1:21" x14ac:dyDescent="0.25">
      <c r="A101">
        <f t="shared" si="7"/>
        <v>8</v>
      </c>
      <c r="B101">
        <v>1</v>
      </c>
      <c r="C101" s="22">
        <v>0</v>
      </c>
      <c r="D101" s="22" t="s">
        <v>0</v>
      </c>
      <c r="E101" s="22" t="s">
        <v>1</v>
      </c>
      <c r="F101" s="22" t="s">
        <v>17</v>
      </c>
      <c r="G101">
        <v>0</v>
      </c>
      <c r="H101" s="22" t="s">
        <v>9</v>
      </c>
      <c r="I101">
        <v>0</v>
      </c>
      <c r="J101" s="22">
        <v>1</v>
      </c>
      <c r="K101">
        <v>1</v>
      </c>
      <c r="L101" s="22" t="s">
        <v>15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</row>
    <row r="102" spans="1:21" x14ac:dyDescent="0.25">
      <c r="A102">
        <f t="shared" si="7"/>
        <v>6</v>
      </c>
      <c r="B102">
        <v>0</v>
      </c>
      <c r="C102" s="22">
        <v>0</v>
      </c>
      <c r="D102" s="22" t="s">
        <v>0</v>
      </c>
      <c r="E102" s="22" t="s">
        <v>7</v>
      </c>
      <c r="F102" s="22" t="s">
        <v>2</v>
      </c>
      <c r="G102">
        <v>0</v>
      </c>
      <c r="H102" s="22" t="s">
        <v>9</v>
      </c>
      <c r="I102">
        <v>0</v>
      </c>
      <c r="J102" s="22">
        <v>1</v>
      </c>
      <c r="K102">
        <v>0</v>
      </c>
      <c r="L102" s="22" t="s">
        <v>10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 x14ac:dyDescent="0.25">
      <c r="A103">
        <f t="shared" si="7"/>
        <v>7</v>
      </c>
      <c r="B103">
        <v>1</v>
      </c>
      <c r="C103" s="22">
        <v>0</v>
      </c>
      <c r="D103" s="22" t="s">
        <v>0</v>
      </c>
      <c r="E103" s="22" t="s">
        <v>7</v>
      </c>
      <c r="F103" s="22" t="s">
        <v>2</v>
      </c>
      <c r="G103">
        <v>0</v>
      </c>
      <c r="H103" s="22" t="s">
        <v>9</v>
      </c>
      <c r="I103">
        <v>1</v>
      </c>
      <c r="J103" s="22">
        <v>2</v>
      </c>
      <c r="K103">
        <v>0</v>
      </c>
      <c r="L103" s="22" t="s">
        <v>10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</row>
    <row r="104" spans="1:21" x14ac:dyDescent="0.25">
      <c r="A104">
        <f t="shared" si="7"/>
        <v>6</v>
      </c>
      <c r="B104">
        <v>0</v>
      </c>
      <c r="C104" s="22">
        <v>1</v>
      </c>
      <c r="D104" s="22" t="s">
        <v>0</v>
      </c>
      <c r="E104" s="22" t="s">
        <v>1</v>
      </c>
      <c r="F104" s="22" t="s">
        <v>8</v>
      </c>
      <c r="G104">
        <v>0</v>
      </c>
      <c r="H104" s="22" t="s">
        <v>9</v>
      </c>
      <c r="I104">
        <v>1</v>
      </c>
      <c r="J104" s="22">
        <v>3</v>
      </c>
      <c r="K104">
        <v>0</v>
      </c>
      <c r="L104" s="22" t="s">
        <v>4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</row>
    <row r="105" spans="1:21" x14ac:dyDescent="0.25">
      <c r="A105">
        <f t="shared" si="7"/>
        <v>9</v>
      </c>
      <c r="B105">
        <v>0</v>
      </c>
      <c r="C105" s="22">
        <v>0</v>
      </c>
      <c r="D105" s="22" t="s">
        <v>6</v>
      </c>
      <c r="E105" s="22" t="s">
        <v>7</v>
      </c>
      <c r="F105" s="22" t="s">
        <v>2</v>
      </c>
      <c r="G105">
        <v>0</v>
      </c>
      <c r="H105" s="22" t="s">
        <v>9</v>
      </c>
      <c r="I105">
        <v>1</v>
      </c>
      <c r="J105" s="22">
        <v>4</v>
      </c>
      <c r="K105">
        <v>1</v>
      </c>
      <c r="L105" s="22" t="s">
        <v>10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</row>
    <row r="106" spans="1:21" x14ac:dyDescent="0.25">
      <c r="A106">
        <f t="shared" si="7"/>
        <v>8</v>
      </c>
      <c r="B106">
        <v>0</v>
      </c>
      <c r="C106" s="22">
        <v>0</v>
      </c>
      <c r="D106" s="22" t="s">
        <v>0</v>
      </c>
      <c r="E106" s="22" t="s">
        <v>1</v>
      </c>
      <c r="F106" s="22" t="s">
        <v>14</v>
      </c>
      <c r="G106">
        <v>0</v>
      </c>
      <c r="H106" s="22" t="s">
        <v>9</v>
      </c>
      <c r="I106">
        <v>0</v>
      </c>
      <c r="J106" s="22">
        <v>2</v>
      </c>
      <c r="K106">
        <v>0</v>
      </c>
      <c r="L106" s="22" t="s">
        <v>4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</row>
    <row r="107" spans="1:21" x14ac:dyDescent="0.25">
      <c r="A107">
        <f t="shared" si="7"/>
        <v>9</v>
      </c>
      <c r="B107">
        <v>1</v>
      </c>
      <c r="C107" s="22">
        <v>0</v>
      </c>
      <c r="D107" s="22" t="s">
        <v>0</v>
      </c>
      <c r="E107" s="22" t="s">
        <v>1</v>
      </c>
      <c r="F107" s="22" t="s">
        <v>8</v>
      </c>
      <c r="G107">
        <v>0</v>
      </c>
      <c r="H107" s="22" t="s">
        <v>3</v>
      </c>
      <c r="I107">
        <v>1</v>
      </c>
      <c r="J107" s="22">
        <v>2</v>
      </c>
      <c r="K107">
        <v>1</v>
      </c>
      <c r="L107" s="22" t="s">
        <v>15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f t="shared" si="7"/>
        <v>8</v>
      </c>
      <c r="B108">
        <v>0</v>
      </c>
      <c r="C108" s="22">
        <v>0</v>
      </c>
      <c r="D108" s="22" t="s">
        <v>6</v>
      </c>
      <c r="E108" s="22" t="s">
        <v>7</v>
      </c>
      <c r="F108" s="22" t="s">
        <v>8</v>
      </c>
      <c r="G108">
        <v>0</v>
      </c>
      <c r="H108" s="22" t="s">
        <v>9</v>
      </c>
      <c r="I108">
        <v>1</v>
      </c>
      <c r="J108" s="22">
        <v>3</v>
      </c>
      <c r="K108">
        <v>1</v>
      </c>
      <c r="L108" s="22" t="s">
        <v>10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 x14ac:dyDescent="0.25">
      <c r="A109">
        <f t="shared" si="7"/>
        <v>6</v>
      </c>
      <c r="B109">
        <v>1</v>
      </c>
      <c r="C109" s="22">
        <v>0</v>
      </c>
      <c r="D109" s="22" t="s">
        <v>0</v>
      </c>
      <c r="E109" s="22" t="s">
        <v>1</v>
      </c>
      <c r="F109" s="22" t="s">
        <v>8</v>
      </c>
      <c r="G109">
        <v>1</v>
      </c>
      <c r="H109" s="22" t="s">
        <v>9</v>
      </c>
      <c r="I109">
        <v>0</v>
      </c>
      <c r="J109" s="22">
        <v>2</v>
      </c>
      <c r="K109">
        <v>0</v>
      </c>
      <c r="L109" s="22" t="s">
        <v>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</row>
    <row r="110" spans="1:21" x14ac:dyDescent="0.25">
      <c r="A110">
        <f t="shared" si="7"/>
        <v>8</v>
      </c>
      <c r="B110">
        <v>0</v>
      </c>
      <c r="C110" s="22">
        <v>0</v>
      </c>
      <c r="D110" s="22" t="s">
        <v>0</v>
      </c>
      <c r="E110" s="22" t="s">
        <v>7</v>
      </c>
      <c r="F110" s="22" t="s">
        <v>17</v>
      </c>
      <c r="G110">
        <v>1</v>
      </c>
      <c r="H110" s="22" t="s">
        <v>3</v>
      </c>
      <c r="I110">
        <v>0</v>
      </c>
      <c r="J110" s="22">
        <v>3</v>
      </c>
      <c r="K110">
        <v>0</v>
      </c>
      <c r="L110" s="22" t="s">
        <v>10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</row>
    <row r="111" spans="1:21" x14ac:dyDescent="0.25">
      <c r="A111">
        <f t="shared" si="7"/>
        <v>10</v>
      </c>
      <c r="B111">
        <v>1</v>
      </c>
      <c r="C111" s="22">
        <v>0</v>
      </c>
      <c r="D111" s="22" t="s">
        <v>0</v>
      </c>
      <c r="E111" s="22" t="s">
        <v>1</v>
      </c>
      <c r="F111" s="22" t="s">
        <v>20</v>
      </c>
      <c r="G111">
        <v>1</v>
      </c>
      <c r="H111" s="22" t="s">
        <v>3</v>
      </c>
      <c r="I111">
        <v>0</v>
      </c>
      <c r="J111" s="22">
        <v>2</v>
      </c>
      <c r="K111">
        <v>0</v>
      </c>
      <c r="L111" s="22" t="s">
        <v>10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 x14ac:dyDescent="0.25">
      <c r="A112">
        <f t="shared" si="7"/>
        <v>9</v>
      </c>
      <c r="B112">
        <v>1</v>
      </c>
      <c r="C112" s="22">
        <v>0</v>
      </c>
      <c r="D112" s="22" t="s">
        <v>12</v>
      </c>
      <c r="E112" s="22" t="s">
        <v>1</v>
      </c>
      <c r="F112" s="22" t="s">
        <v>8</v>
      </c>
      <c r="G112">
        <v>1</v>
      </c>
      <c r="H112" s="22" t="s">
        <v>9</v>
      </c>
      <c r="I112">
        <v>0</v>
      </c>
      <c r="J112" s="22">
        <v>2</v>
      </c>
      <c r="K112">
        <v>0</v>
      </c>
      <c r="L112" s="22" t="s">
        <v>10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0</v>
      </c>
    </row>
    <row r="113" spans="1:21" x14ac:dyDescent="0.25">
      <c r="A113">
        <f t="shared" si="7"/>
        <v>6</v>
      </c>
      <c r="B113">
        <v>0</v>
      </c>
      <c r="C113" s="22">
        <v>0</v>
      </c>
      <c r="D113" s="22" t="s">
        <v>0</v>
      </c>
      <c r="E113" s="22" t="s">
        <v>1</v>
      </c>
      <c r="F113" s="22" t="s">
        <v>8</v>
      </c>
      <c r="G113">
        <v>0</v>
      </c>
      <c r="H113" s="22" t="s">
        <v>9</v>
      </c>
      <c r="I113">
        <v>0</v>
      </c>
      <c r="J113" s="22">
        <v>4</v>
      </c>
      <c r="K113">
        <v>0</v>
      </c>
      <c r="L113" s="22" t="s">
        <v>4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</row>
    <row r="114" spans="1:21" x14ac:dyDescent="0.25">
      <c r="A114">
        <f t="shared" si="7"/>
        <v>9</v>
      </c>
      <c r="B114">
        <v>0</v>
      </c>
      <c r="C114" s="22">
        <v>0</v>
      </c>
      <c r="D114" s="22" t="s">
        <v>12</v>
      </c>
      <c r="E114" s="22" t="s">
        <v>7</v>
      </c>
      <c r="F114" s="22" t="s">
        <v>8</v>
      </c>
      <c r="G114">
        <v>1</v>
      </c>
      <c r="H114" s="22" t="s">
        <v>9</v>
      </c>
      <c r="I114">
        <v>0</v>
      </c>
      <c r="J114" s="22">
        <v>2</v>
      </c>
      <c r="K114">
        <v>1</v>
      </c>
      <c r="L114" s="22" t="s">
        <v>10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1</v>
      </c>
    </row>
    <row r="115" spans="1:21" x14ac:dyDescent="0.25">
      <c r="A115">
        <f t="shared" si="7"/>
        <v>8</v>
      </c>
      <c r="B115">
        <v>0</v>
      </c>
      <c r="C115" s="22">
        <v>1</v>
      </c>
      <c r="D115" s="22" t="s">
        <v>0</v>
      </c>
      <c r="E115" s="22" t="s">
        <v>13</v>
      </c>
      <c r="F115" s="22" t="s">
        <v>13</v>
      </c>
      <c r="G115">
        <v>0</v>
      </c>
      <c r="H115" s="22" t="s">
        <v>9</v>
      </c>
      <c r="I115">
        <v>0</v>
      </c>
      <c r="J115" s="22">
        <v>1</v>
      </c>
      <c r="K115">
        <v>1</v>
      </c>
      <c r="L115" s="22" t="s">
        <v>15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</row>
    <row r="116" spans="1:21" x14ac:dyDescent="0.25">
      <c r="A116">
        <f t="shared" si="7"/>
        <v>8</v>
      </c>
      <c r="B116">
        <v>1</v>
      </c>
      <c r="C116" s="22">
        <v>0</v>
      </c>
      <c r="D116" s="22" t="s">
        <v>0</v>
      </c>
      <c r="E116" s="22" t="s">
        <v>7</v>
      </c>
      <c r="F116" s="22" t="s">
        <v>2</v>
      </c>
      <c r="G116">
        <v>0</v>
      </c>
      <c r="H116" s="22" t="s">
        <v>9</v>
      </c>
      <c r="I116">
        <v>0</v>
      </c>
      <c r="J116" s="22">
        <v>1</v>
      </c>
      <c r="K116">
        <v>1</v>
      </c>
      <c r="L116" s="22" t="s">
        <v>4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0</v>
      </c>
    </row>
    <row r="117" spans="1:21" x14ac:dyDescent="0.25">
      <c r="A117">
        <f t="shared" si="7"/>
        <v>9</v>
      </c>
      <c r="B117">
        <v>1</v>
      </c>
      <c r="C117" s="22">
        <v>1</v>
      </c>
      <c r="D117" s="22" t="s">
        <v>6</v>
      </c>
      <c r="E117" s="22" t="s">
        <v>7</v>
      </c>
      <c r="F117" s="22" t="s">
        <v>2</v>
      </c>
      <c r="G117">
        <v>0</v>
      </c>
      <c r="H117" s="22" t="s">
        <v>3</v>
      </c>
      <c r="I117">
        <v>1</v>
      </c>
      <c r="J117" s="22">
        <v>1</v>
      </c>
      <c r="K117">
        <v>0</v>
      </c>
      <c r="L117" s="22" t="s">
        <v>4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 x14ac:dyDescent="0.25">
      <c r="A118">
        <f t="shared" si="7"/>
        <v>5</v>
      </c>
      <c r="B118">
        <v>1</v>
      </c>
      <c r="C118" s="22">
        <v>0</v>
      </c>
      <c r="D118" s="22" t="s">
        <v>0</v>
      </c>
      <c r="E118" s="22" t="s">
        <v>7</v>
      </c>
      <c r="F118" s="22" t="s">
        <v>20</v>
      </c>
      <c r="G118">
        <v>1</v>
      </c>
      <c r="H118" s="22" t="s">
        <v>3</v>
      </c>
      <c r="I118">
        <v>0</v>
      </c>
      <c r="J118" s="22">
        <v>2</v>
      </c>
      <c r="K118">
        <v>0</v>
      </c>
      <c r="L118" s="22" t="s">
        <v>4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f t="shared" si="7"/>
        <v>7</v>
      </c>
      <c r="B119">
        <v>0</v>
      </c>
      <c r="C119" s="22">
        <v>0</v>
      </c>
      <c r="D119" s="22" t="s">
        <v>12</v>
      </c>
      <c r="E119" s="22" t="s">
        <v>7</v>
      </c>
      <c r="F119" s="22" t="s">
        <v>2</v>
      </c>
      <c r="G119">
        <v>0</v>
      </c>
      <c r="H119" s="22" t="s">
        <v>9</v>
      </c>
      <c r="I119">
        <v>1</v>
      </c>
      <c r="J119" s="22">
        <v>2</v>
      </c>
      <c r="K119">
        <v>0</v>
      </c>
      <c r="L119" s="22" t="s">
        <v>15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</row>
    <row r="120" spans="1:21" x14ac:dyDescent="0.25">
      <c r="A120">
        <f t="shared" si="7"/>
        <v>9</v>
      </c>
      <c r="B120">
        <v>0</v>
      </c>
      <c r="C120" s="22">
        <v>0</v>
      </c>
      <c r="D120" s="22" t="s">
        <v>12</v>
      </c>
      <c r="E120" s="22" t="s">
        <v>13</v>
      </c>
      <c r="F120" s="22" t="s">
        <v>13</v>
      </c>
      <c r="G120">
        <v>0</v>
      </c>
      <c r="H120" s="22" t="s">
        <v>3</v>
      </c>
      <c r="I120">
        <v>1</v>
      </c>
      <c r="J120" s="22">
        <v>5</v>
      </c>
      <c r="K120">
        <v>0</v>
      </c>
      <c r="L120" s="22" t="s">
        <v>10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 x14ac:dyDescent="0.25">
      <c r="A121">
        <f t="shared" si="7"/>
        <v>10</v>
      </c>
      <c r="B121">
        <v>0</v>
      </c>
      <c r="C121" s="22">
        <v>0</v>
      </c>
      <c r="D121" s="22" t="s">
        <v>6</v>
      </c>
      <c r="E121" s="22" t="s">
        <v>7</v>
      </c>
      <c r="F121" s="22" t="s">
        <v>2</v>
      </c>
      <c r="G121">
        <v>1</v>
      </c>
      <c r="H121" s="22" t="s">
        <v>3</v>
      </c>
      <c r="I121">
        <v>0</v>
      </c>
      <c r="J121" s="22">
        <v>5</v>
      </c>
      <c r="K121">
        <v>1</v>
      </c>
      <c r="L121" s="22" t="s">
        <v>10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 x14ac:dyDescent="0.25">
      <c r="A122">
        <f t="shared" si="7"/>
        <v>10</v>
      </c>
      <c r="B122">
        <v>1</v>
      </c>
      <c r="C122" s="22">
        <v>1</v>
      </c>
      <c r="D122" s="22" t="s">
        <v>0</v>
      </c>
      <c r="E122" s="22" t="s">
        <v>1</v>
      </c>
      <c r="F122" s="22" t="s">
        <v>14</v>
      </c>
      <c r="G122">
        <v>0</v>
      </c>
      <c r="H122" s="22" t="s">
        <v>9</v>
      </c>
      <c r="I122">
        <v>1</v>
      </c>
      <c r="J122" s="22">
        <v>2</v>
      </c>
      <c r="K122">
        <v>0</v>
      </c>
      <c r="L122" s="22" t="s">
        <v>4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</row>
    <row r="123" spans="1:21" x14ac:dyDescent="0.25">
      <c r="A123">
        <f t="shared" si="7"/>
        <v>8</v>
      </c>
      <c r="B123">
        <v>1</v>
      </c>
      <c r="C123" s="22">
        <v>0</v>
      </c>
      <c r="D123" s="22" t="s">
        <v>0</v>
      </c>
      <c r="E123" s="22" t="s">
        <v>7</v>
      </c>
      <c r="F123" s="22" t="s">
        <v>8</v>
      </c>
      <c r="G123">
        <v>0</v>
      </c>
      <c r="H123" s="22" t="s">
        <v>9</v>
      </c>
      <c r="I123">
        <v>1</v>
      </c>
      <c r="J123" s="22">
        <v>1</v>
      </c>
      <c r="K123">
        <v>0</v>
      </c>
      <c r="L123" s="22" t="s">
        <v>10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 x14ac:dyDescent="0.25">
      <c r="A124">
        <f t="shared" si="7"/>
        <v>9</v>
      </c>
      <c r="B124">
        <v>1</v>
      </c>
      <c r="C124" s="22">
        <v>0</v>
      </c>
      <c r="D124" s="22" t="s">
        <v>0</v>
      </c>
      <c r="E124" s="22" t="s">
        <v>7</v>
      </c>
      <c r="F124" s="22" t="s">
        <v>8</v>
      </c>
      <c r="G124">
        <v>1</v>
      </c>
      <c r="H124" s="22" t="s">
        <v>3</v>
      </c>
      <c r="I124">
        <v>0</v>
      </c>
      <c r="J124" s="22">
        <v>1</v>
      </c>
      <c r="K124">
        <v>0</v>
      </c>
      <c r="L124" s="22" t="s">
        <v>4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1</v>
      </c>
    </row>
    <row r="125" spans="1:21" x14ac:dyDescent="0.25">
      <c r="A125">
        <f t="shared" si="7"/>
        <v>8</v>
      </c>
      <c r="B125">
        <v>0</v>
      </c>
      <c r="C125" s="22">
        <v>0</v>
      </c>
      <c r="D125" s="22" t="s">
        <v>6</v>
      </c>
      <c r="E125" s="22" t="s">
        <v>7</v>
      </c>
      <c r="F125" s="22" t="s">
        <v>8</v>
      </c>
      <c r="G125">
        <v>1</v>
      </c>
      <c r="H125" s="22" t="s">
        <v>3</v>
      </c>
      <c r="I125">
        <v>1</v>
      </c>
      <c r="J125" s="22">
        <v>3</v>
      </c>
      <c r="K125">
        <v>1</v>
      </c>
      <c r="L125" s="22" t="s">
        <v>4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 x14ac:dyDescent="0.25">
      <c r="A126">
        <f t="shared" si="7"/>
        <v>8</v>
      </c>
      <c r="B126">
        <v>1</v>
      </c>
      <c r="C126" s="22">
        <v>1</v>
      </c>
      <c r="D126" s="22" t="s">
        <v>6</v>
      </c>
      <c r="E126" s="22" t="s">
        <v>7</v>
      </c>
      <c r="F126" s="22" t="s">
        <v>2</v>
      </c>
      <c r="G126">
        <v>1</v>
      </c>
      <c r="H126" s="22" t="s">
        <v>9</v>
      </c>
      <c r="I126">
        <v>1</v>
      </c>
      <c r="J126" s="22">
        <v>2</v>
      </c>
      <c r="K126">
        <v>0</v>
      </c>
      <c r="L126" s="22" t="s">
        <v>4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f t="shared" si="7"/>
        <v>10</v>
      </c>
      <c r="B127">
        <v>0</v>
      </c>
      <c r="C127" s="22">
        <v>0</v>
      </c>
      <c r="D127" s="22" t="s">
        <v>12</v>
      </c>
      <c r="E127" s="22" t="s">
        <v>13</v>
      </c>
      <c r="F127" s="22" t="s">
        <v>13</v>
      </c>
      <c r="G127">
        <v>0</v>
      </c>
      <c r="H127" s="22" t="s">
        <v>3</v>
      </c>
      <c r="I127">
        <v>0</v>
      </c>
      <c r="J127" s="22">
        <v>4</v>
      </c>
      <c r="K127">
        <v>0</v>
      </c>
      <c r="L127" s="22" t="s">
        <v>4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</row>
    <row r="128" spans="1:21" x14ac:dyDescent="0.25">
      <c r="A128">
        <f t="shared" si="7"/>
        <v>9</v>
      </c>
      <c r="B128">
        <v>1</v>
      </c>
      <c r="C128" s="22">
        <v>0</v>
      </c>
      <c r="D128" s="22" t="s">
        <v>0</v>
      </c>
      <c r="E128" s="22" t="s">
        <v>7</v>
      </c>
      <c r="F128" s="22" t="s">
        <v>2</v>
      </c>
      <c r="G128">
        <v>1</v>
      </c>
      <c r="H128" s="22" t="s">
        <v>9</v>
      </c>
      <c r="I128">
        <v>0</v>
      </c>
      <c r="J128" s="22">
        <v>1</v>
      </c>
      <c r="K128">
        <v>0</v>
      </c>
      <c r="L128" s="22" t="s">
        <v>10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1</v>
      </c>
    </row>
    <row r="129" spans="1:21" x14ac:dyDescent="0.25">
      <c r="A129">
        <f t="shared" si="7"/>
        <v>9</v>
      </c>
      <c r="B129">
        <v>1</v>
      </c>
      <c r="C129" s="22">
        <v>0</v>
      </c>
      <c r="D129" s="22" t="s">
        <v>0</v>
      </c>
      <c r="E129" s="22" t="s">
        <v>7</v>
      </c>
      <c r="F129" s="22" t="s">
        <v>2</v>
      </c>
      <c r="G129">
        <v>0</v>
      </c>
      <c r="H129" s="22" t="s">
        <v>3</v>
      </c>
      <c r="I129">
        <v>1</v>
      </c>
      <c r="J129" s="22">
        <v>2</v>
      </c>
      <c r="K129">
        <v>1</v>
      </c>
      <c r="L129" s="22" t="s">
        <v>15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 x14ac:dyDescent="0.25">
      <c r="A130">
        <f t="shared" si="7"/>
        <v>6</v>
      </c>
      <c r="B130">
        <v>0</v>
      </c>
      <c r="C130" s="22">
        <v>0</v>
      </c>
      <c r="D130" s="22" t="s">
        <v>0</v>
      </c>
      <c r="E130" s="22" t="s">
        <v>1</v>
      </c>
      <c r="F130" s="22" t="s">
        <v>2</v>
      </c>
      <c r="G130">
        <v>0</v>
      </c>
      <c r="H130" s="22" t="s">
        <v>9</v>
      </c>
      <c r="I130">
        <v>0</v>
      </c>
      <c r="J130" s="22">
        <v>3</v>
      </c>
      <c r="K130">
        <v>0</v>
      </c>
      <c r="L130" s="22" t="s">
        <v>4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0</v>
      </c>
    </row>
    <row r="131" spans="1:21" x14ac:dyDescent="0.25">
      <c r="A131">
        <f t="shared" si="7"/>
        <v>7</v>
      </c>
      <c r="B131">
        <v>1</v>
      </c>
      <c r="C131" s="22">
        <v>0</v>
      </c>
      <c r="D131" s="22" t="s">
        <v>0</v>
      </c>
      <c r="E131" s="22" t="s">
        <v>7</v>
      </c>
      <c r="F131" s="22" t="s">
        <v>8</v>
      </c>
      <c r="G131">
        <v>0</v>
      </c>
      <c r="H131" s="22" t="s">
        <v>3</v>
      </c>
      <c r="I131">
        <v>1</v>
      </c>
      <c r="J131" s="22">
        <v>3</v>
      </c>
      <c r="K131">
        <v>1</v>
      </c>
      <c r="L131" s="22" t="s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 x14ac:dyDescent="0.25">
      <c r="A132">
        <f t="shared" si="7"/>
        <v>7</v>
      </c>
      <c r="B132">
        <v>1</v>
      </c>
      <c r="C132" s="22">
        <v>0</v>
      </c>
      <c r="D132" s="22" t="s">
        <v>6</v>
      </c>
      <c r="E132" s="22" t="s">
        <v>1</v>
      </c>
      <c r="F132" s="22" t="s">
        <v>17</v>
      </c>
      <c r="G132">
        <v>1</v>
      </c>
      <c r="H132" s="22" t="s">
        <v>3</v>
      </c>
      <c r="I132">
        <v>0</v>
      </c>
      <c r="J132" s="22">
        <v>3</v>
      </c>
      <c r="K132">
        <v>0</v>
      </c>
      <c r="L132" s="22" t="s">
        <v>10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 x14ac:dyDescent="0.25">
      <c r="A133">
        <f t="shared" si="7"/>
        <v>8</v>
      </c>
      <c r="B133">
        <v>1</v>
      </c>
      <c r="C133" s="22">
        <v>0</v>
      </c>
      <c r="D133" s="22" t="s">
        <v>0</v>
      </c>
      <c r="E133" s="22" t="s">
        <v>7</v>
      </c>
      <c r="F133" s="22" t="s">
        <v>2</v>
      </c>
      <c r="G133">
        <v>1</v>
      </c>
      <c r="H133" s="22" t="s">
        <v>3</v>
      </c>
      <c r="I133">
        <v>0</v>
      </c>
      <c r="J133" s="22">
        <v>1</v>
      </c>
      <c r="K133">
        <v>0</v>
      </c>
      <c r="L133" s="22" t="s">
        <v>15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0</v>
      </c>
    </row>
    <row r="134" spans="1:21" x14ac:dyDescent="0.25">
      <c r="A134">
        <f t="shared" si="7"/>
        <v>7</v>
      </c>
      <c r="B134">
        <v>0</v>
      </c>
      <c r="C134" s="22">
        <v>0</v>
      </c>
      <c r="D134" s="22" t="s">
        <v>6</v>
      </c>
      <c r="E134" s="22" t="s">
        <v>1</v>
      </c>
      <c r="F134" s="22" t="s">
        <v>2</v>
      </c>
      <c r="G134">
        <v>0</v>
      </c>
      <c r="H134" s="22" t="s">
        <v>9</v>
      </c>
      <c r="I134">
        <v>0</v>
      </c>
      <c r="J134" s="22">
        <v>4</v>
      </c>
      <c r="K134">
        <v>0</v>
      </c>
      <c r="L134" s="22" t="s">
        <v>10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 x14ac:dyDescent="0.25">
      <c r="A135">
        <f t="shared" si="7"/>
        <v>8</v>
      </c>
      <c r="B135">
        <v>1</v>
      </c>
      <c r="C135" s="22">
        <v>0</v>
      </c>
      <c r="D135" s="22" t="s">
        <v>6</v>
      </c>
      <c r="E135" s="22" t="s">
        <v>7</v>
      </c>
      <c r="F135" s="22" t="s">
        <v>2</v>
      </c>
      <c r="G135">
        <v>1</v>
      </c>
      <c r="H135" s="22" t="s">
        <v>9</v>
      </c>
      <c r="I135">
        <v>1</v>
      </c>
      <c r="J135" s="22">
        <v>1</v>
      </c>
      <c r="K135">
        <v>0</v>
      </c>
      <c r="L135" s="22" t="s">
        <v>15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 x14ac:dyDescent="0.25">
      <c r="A136">
        <f t="shared" si="7"/>
        <v>8</v>
      </c>
      <c r="B136">
        <v>1</v>
      </c>
      <c r="C136" s="22">
        <v>0</v>
      </c>
      <c r="D136" s="22" t="s">
        <v>12</v>
      </c>
      <c r="E136" s="22" t="s">
        <v>1</v>
      </c>
      <c r="F136" s="22" t="s">
        <v>14</v>
      </c>
      <c r="G136">
        <v>0</v>
      </c>
      <c r="H136" s="22" t="s">
        <v>9</v>
      </c>
      <c r="I136">
        <v>0</v>
      </c>
      <c r="J136" s="22">
        <v>2</v>
      </c>
      <c r="K136">
        <v>1</v>
      </c>
      <c r="L136" s="22" t="s">
        <v>10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</row>
    <row r="137" spans="1:21" x14ac:dyDescent="0.25">
      <c r="A137">
        <f t="shared" si="7"/>
        <v>11</v>
      </c>
      <c r="B137">
        <v>0</v>
      </c>
      <c r="C137" s="22">
        <v>1</v>
      </c>
      <c r="D137" s="22" t="s">
        <v>0</v>
      </c>
      <c r="E137" s="22" t="s">
        <v>7</v>
      </c>
      <c r="F137" s="22" t="s">
        <v>2</v>
      </c>
      <c r="G137">
        <v>1</v>
      </c>
      <c r="H137" s="22" t="s">
        <v>3</v>
      </c>
      <c r="I137">
        <v>0</v>
      </c>
      <c r="J137" s="22">
        <v>1</v>
      </c>
      <c r="K137">
        <v>1</v>
      </c>
      <c r="L137" s="22" t="s">
        <v>10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 x14ac:dyDescent="0.25">
      <c r="A138">
        <f t="shared" si="7"/>
        <v>7</v>
      </c>
      <c r="B138">
        <v>0</v>
      </c>
      <c r="C138" s="22">
        <v>0</v>
      </c>
      <c r="D138" s="22" t="s">
        <v>0</v>
      </c>
      <c r="E138" s="22" t="s">
        <v>7</v>
      </c>
      <c r="F138" s="22" t="s">
        <v>2</v>
      </c>
      <c r="G138">
        <v>1</v>
      </c>
      <c r="H138" s="22" t="s">
        <v>9</v>
      </c>
      <c r="I138">
        <v>0</v>
      </c>
      <c r="J138" s="22">
        <v>5</v>
      </c>
      <c r="K138">
        <v>0</v>
      </c>
      <c r="L138" s="22" t="s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 x14ac:dyDescent="0.25">
      <c r="A139">
        <f t="shared" si="7"/>
        <v>10</v>
      </c>
      <c r="B139">
        <v>1</v>
      </c>
      <c r="C139" s="22">
        <v>1</v>
      </c>
      <c r="D139" s="22" t="s">
        <v>0</v>
      </c>
      <c r="E139" s="22" t="s">
        <v>1</v>
      </c>
      <c r="F139" s="22" t="s">
        <v>2</v>
      </c>
      <c r="G139">
        <v>1</v>
      </c>
      <c r="H139" s="22" t="s">
        <v>9</v>
      </c>
      <c r="I139">
        <v>1</v>
      </c>
      <c r="J139" s="22">
        <v>2</v>
      </c>
      <c r="K139">
        <v>0</v>
      </c>
      <c r="L139" s="22" t="s">
        <v>10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</row>
    <row r="140" spans="1:21" x14ac:dyDescent="0.25">
      <c r="A140">
        <f t="shared" si="7"/>
        <v>11</v>
      </c>
      <c r="B140">
        <v>1</v>
      </c>
      <c r="C140" s="22">
        <v>0</v>
      </c>
      <c r="D140" s="22" t="s">
        <v>0</v>
      </c>
      <c r="E140" s="22" t="s">
        <v>7</v>
      </c>
      <c r="F140" s="22" t="s">
        <v>20</v>
      </c>
      <c r="G140">
        <v>0</v>
      </c>
      <c r="H140" s="22" t="s">
        <v>3</v>
      </c>
      <c r="I140">
        <v>1</v>
      </c>
      <c r="J140" s="22">
        <v>1</v>
      </c>
      <c r="K140">
        <v>1</v>
      </c>
      <c r="L140" s="22" t="s">
        <v>10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</row>
    <row r="141" spans="1:21" x14ac:dyDescent="0.25">
      <c r="A141">
        <f t="shared" si="7"/>
        <v>6</v>
      </c>
      <c r="B141">
        <v>0</v>
      </c>
      <c r="C141" s="22">
        <v>1</v>
      </c>
      <c r="D141" s="22" t="s">
        <v>0</v>
      </c>
      <c r="E141" s="22" t="s">
        <v>7</v>
      </c>
      <c r="F141" s="22" t="s">
        <v>8</v>
      </c>
      <c r="G141">
        <v>0</v>
      </c>
      <c r="H141" s="22" t="s">
        <v>3</v>
      </c>
      <c r="I141">
        <v>0</v>
      </c>
      <c r="J141" s="22">
        <v>3</v>
      </c>
      <c r="K141">
        <v>0</v>
      </c>
      <c r="L141" s="22" t="s">
        <v>10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</row>
    <row r="142" spans="1:21" x14ac:dyDescent="0.25">
      <c r="A142">
        <f t="shared" si="7"/>
        <v>10</v>
      </c>
      <c r="B142">
        <v>1</v>
      </c>
      <c r="C142" s="22">
        <v>1</v>
      </c>
      <c r="D142" s="22" t="s">
        <v>0</v>
      </c>
      <c r="E142" s="22" t="s">
        <v>1</v>
      </c>
      <c r="F142" s="22" t="s">
        <v>14</v>
      </c>
      <c r="G142">
        <v>0</v>
      </c>
      <c r="H142" s="22" t="s">
        <v>9</v>
      </c>
      <c r="I142">
        <v>0</v>
      </c>
      <c r="J142" s="22">
        <v>1</v>
      </c>
      <c r="K142">
        <v>0</v>
      </c>
      <c r="L142" s="22" t="s">
        <v>4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</row>
    <row r="143" spans="1:21" x14ac:dyDescent="0.25">
      <c r="A143">
        <f t="shared" si="7"/>
        <v>7</v>
      </c>
      <c r="B143">
        <v>1</v>
      </c>
      <c r="C143" s="22">
        <v>0</v>
      </c>
      <c r="D143" s="22" t="s">
        <v>0</v>
      </c>
      <c r="E143" s="22" t="s">
        <v>7</v>
      </c>
      <c r="F143" s="22" t="s">
        <v>17</v>
      </c>
      <c r="G143">
        <v>0</v>
      </c>
      <c r="H143" s="22" t="s">
        <v>9</v>
      </c>
      <c r="I143">
        <v>0</v>
      </c>
      <c r="J143" s="22">
        <v>1</v>
      </c>
      <c r="K143">
        <v>0</v>
      </c>
      <c r="L143" s="22" t="s">
        <v>10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</row>
    <row r="144" spans="1:21" x14ac:dyDescent="0.25">
      <c r="A144">
        <f t="shared" ref="A144:A207" si="8">SUM(B144+G144+I144+J144+K144+M144+N144+O144+P144+Q144+R144+S144+T144+U144)</f>
        <v>6</v>
      </c>
      <c r="B144">
        <v>0</v>
      </c>
      <c r="C144" s="22">
        <v>0</v>
      </c>
      <c r="D144" s="22" t="s">
        <v>0</v>
      </c>
      <c r="E144" s="22" t="s">
        <v>7</v>
      </c>
      <c r="F144" s="22" t="s">
        <v>8</v>
      </c>
      <c r="G144">
        <v>0</v>
      </c>
      <c r="H144" s="22" t="s">
        <v>3</v>
      </c>
      <c r="I144">
        <v>0</v>
      </c>
      <c r="J144" s="22">
        <v>2</v>
      </c>
      <c r="K144">
        <v>1</v>
      </c>
      <c r="L144" s="22" t="s">
        <v>10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</row>
    <row r="145" spans="1:21" x14ac:dyDescent="0.25">
      <c r="A145">
        <f t="shared" si="8"/>
        <v>7</v>
      </c>
      <c r="B145">
        <v>0</v>
      </c>
      <c r="C145" s="22">
        <v>0</v>
      </c>
      <c r="D145" s="22" t="s">
        <v>6</v>
      </c>
      <c r="E145" s="22" t="s">
        <v>7</v>
      </c>
      <c r="F145" s="22" t="s">
        <v>8</v>
      </c>
      <c r="G145">
        <v>1</v>
      </c>
      <c r="H145" s="22" t="s">
        <v>3</v>
      </c>
      <c r="I145">
        <v>0</v>
      </c>
      <c r="J145" s="22">
        <v>1</v>
      </c>
      <c r="K145">
        <v>0</v>
      </c>
      <c r="L145" s="22" t="s">
        <v>4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1</v>
      </c>
    </row>
    <row r="146" spans="1:21" x14ac:dyDescent="0.25">
      <c r="A146">
        <f t="shared" si="8"/>
        <v>7</v>
      </c>
      <c r="B146">
        <v>0</v>
      </c>
      <c r="C146" s="22">
        <v>0</v>
      </c>
      <c r="D146" s="22" t="s">
        <v>6</v>
      </c>
      <c r="E146" s="22" t="s">
        <v>1</v>
      </c>
      <c r="F146" s="22" t="s">
        <v>14</v>
      </c>
      <c r="G146">
        <v>0</v>
      </c>
      <c r="H146" s="22" t="s">
        <v>3</v>
      </c>
      <c r="I146">
        <v>0</v>
      </c>
      <c r="J146" s="22">
        <v>3</v>
      </c>
      <c r="K146">
        <v>0</v>
      </c>
      <c r="L146" s="22" t="s">
        <v>4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</row>
    <row r="147" spans="1:21" x14ac:dyDescent="0.25">
      <c r="A147">
        <f t="shared" si="8"/>
        <v>12</v>
      </c>
      <c r="B147">
        <v>1</v>
      </c>
      <c r="C147" s="22">
        <v>1</v>
      </c>
      <c r="D147" s="22" t="s">
        <v>0</v>
      </c>
      <c r="E147" s="22" t="s">
        <v>1</v>
      </c>
      <c r="F147" s="22" t="s">
        <v>2</v>
      </c>
      <c r="G147">
        <v>1</v>
      </c>
      <c r="H147" s="22" t="s">
        <v>3</v>
      </c>
      <c r="I147">
        <v>1</v>
      </c>
      <c r="J147" s="22">
        <v>2</v>
      </c>
      <c r="K147">
        <v>0</v>
      </c>
      <c r="L147" s="22" t="s">
        <v>10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1</v>
      </c>
    </row>
    <row r="148" spans="1:21" x14ac:dyDescent="0.25">
      <c r="A148">
        <f t="shared" si="8"/>
        <v>4</v>
      </c>
      <c r="B148">
        <v>0</v>
      </c>
      <c r="C148" s="22">
        <v>0</v>
      </c>
      <c r="D148" s="22" t="s">
        <v>0</v>
      </c>
      <c r="E148" s="22" t="s">
        <v>1</v>
      </c>
      <c r="F148" s="22" t="s">
        <v>2</v>
      </c>
      <c r="G148">
        <v>0</v>
      </c>
      <c r="H148" s="22" t="s">
        <v>9</v>
      </c>
      <c r="I148">
        <v>0</v>
      </c>
      <c r="J148" s="22">
        <v>3</v>
      </c>
      <c r="K148">
        <v>0</v>
      </c>
      <c r="L148" s="22" t="s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f t="shared" si="8"/>
        <v>6</v>
      </c>
      <c r="B149">
        <v>1</v>
      </c>
      <c r="C149" s="22">
        <v>0</v>
      </c>
      <c r="D149" s="22" t="s">
        <v>0</v>
      </c>
      <c r="E149" s="22" t="s">
        <v>13</v>
      </c>
      <c r="F149" s="22" t="s">
        <v>2</v>
      </c>
      <c r="G149">
        <v>0</v>
      </c>
      <c r="H149" s="22" t="s">
        <v>3</v>
      </c>
      <c r="I149">
        <v>0</v>
      </c>
      <c r="J149" s="22">
        <v>1</v>
      </c>
      <c r="K149">
        <v>0</v>
      </c>
      <c r="L149" s="22" t="s">
        <v>10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</row>
    <row r="150" spans="1:21" x14ac:dyDescent="0.25">
      <c r="A150">
        <f t="shared" si="8"/>
        <v>10</v>
      </c>
      <c r="B150">
        <v>1</v>
      </c>
      <c r="C150" s="22">
        <v>0</v>
      </c>
      <c r="D150" s="22" t="s">
        <v>0</v>
      </c>
      <c r="E150" s="22" t="s">
        <v>7</v>
      </c>
      <c r="F150" s="22" t="s">
        <v>8</v>
      </c>
      <c r="G150">
        <v>1</v>
      </c>
      <c r="H150" s="22" t="s">
        <v>9</v>
      </c>
      <c r="I150">
        <v>0</v>
      </c>
      <c r="J150" s="22">
        <v>2</v>
      </c>
      <c r="K150">
        <v>1</v>
      </c>
      <c r="L150" s="22" t="s">
        <v>15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 x14ac:dyDescent="0.25">
      <c r="A151">
        <f t="shared" si="8"/>
        <v>8</v>
      </c>
      <c r="B151">
        <v>0</v>
      </c>
      <c r="C151" s="22">
        <v>1</v>
      </c>
      <c r="D151" s="22" t="s">
        <v>6</v>
      </c>
      <c r="E151" s="22" t="s">
        <v>7</v>
      </c>
      <c r="F151" s="22" t="s">
        <v>2</v>
      </c>
      <c r="G151">
        <v>1</v>
      </c>
      <c r="H151" s="22" t="s">
        <v>9</v>
      </c>
      <c r="I151">
        <v>1</v>
      </c>
      <c r="J151" s="22">
        <v>3</v>
      </c>
      <c r="K151">
        <v>0</v>
      </c>
      <c r="L151" s="22" t="s">
        <v>4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0</v>
      </c>
    </row>
    <row r="152" spans="1:21" x14ac:dyDescent="0.25">
      <c r="A152">
        <f t="shared" si="8"/>
        <v>5</v>
      </c>
      <c r="B152">
        <v>0</v>
      </c>
      <c r="C152" s="22">
        <v>0</v>
      </c>
      <c r="D152" s="22" t="s">
        <v>0</v>
      </c>
      <c r="E152" s="22" t="s">
        <v>1</v>
      </c>
      <c r="F152" s="22" t="s">
        <v>2</v>
      </c>
      <c r="G152">
        <v>0</v>
      </c>
      <c r="H152" s="22" t="s">
        <v>3</v>
      </c>
      <c r="I152">
        <v>1</v>
      </c>
      <c r="J152" s="22">
        <v>2</v>
      </c>
      <c r="K152">
        <v>0</v>
      </c>
      <c r="L152" s="22" t="s">
        <v>10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</row>
    <row r="153" spans="1:21" x14ac:dyDescent="0.25">
      <c r="A153">
        <f t="shared" si="8"/>
        <v>10</v>
      </c>
      <c r="B153">
        <v>1</v>
      </c>
      <c r="C153" s="22">
        <v>0</v>
      </c>
      <c r="D153" s="22" t="s">
        <v>0</v>
      </c>
      <c r="E153" s="22" t="s">
        <v>1</v>
      </c>
      <c r="F153" s="22" t="s">
        <v>2</v>
      </c>
      <c r="G153">
        <v>1</v>
      </c>
      <c r="H153" s="22" t="s">
        <v>9</v>
      </c>
      <c r="I153">
        <v>1</v>
      </c>
      <c r="J153" s="22">
        <v>2</v>
      </c>
      <c r="K153">
        <v>0</v>
      </c>
      <c r="L153" s="22" t="s">
        <v>10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</row>
    <row r="154" spans="1:21" x14ac:dyDescent="0.25">
      <c r="A154">
        <f t="shared" si="8"/>
        <v>7</v>
      </c>
      <c r="B154">
        <v>1</v>
      </c>
      <c r="C154" s="22">
        <v>0</v>
      </c>
      <c r="D154" s="22" t="s">
        <v>0</v>
      </c>
      <c r="E154" s="22" t="s">
        <v>13</v>
      </c>
      <c r="F154" s="22" t="s">
        <v>13</v>
      </c>
      <c r="G154">
        <v>0</v>
      </c>
      <c r="H154" s="22" t="s">
        <v>9</v>
      </c>
      <c r="I154">
        <v>0</v>
      </c>
      <c r="J154" s="22">
        <v>2</v>
      </c>
      <c r="K154">
        <v>0</v>
      </c>
      <c r="L154" s="22" t="s">
        <v>10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 x14ac:dyDescent="0.25">
      <c r="A155">
        <f t="shared" si="8"/>
        <v>9</v>
      </c>
      <c r="B155">
        <v>1</v>
      </c>
      <c r="C155" s="22">
        <v>1</v>
      </c>
      <c r="D155" s="22" t="s">
        <v>0</v>
      </c>
      <c r="E155" s="22" t="s">
        <v>7</v>
      </c>
      <c r="F155" s="22" t="s">
        <v>8</v>
      </c>
      <c r="G155">
        <v>1</v>
      </c>
      <c r="H155" s="22" t="s">
        <v>3</v>
      </c>
      <c r="I155">
        <v>0</v>
      </c>
      <c r="J155" s="22">
        <v>1</v>
      </c>
      <c r="K155">
        <v>1</v>
      </c>
      <c r="L155" s="22" t="s">
        <v>4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</row>
    <row r="156" spans="1:21" x14ac:dyDescent="0.25">
      <c r="A156">
        <f t="shared" si="8"/>
        <v>7</v>
      </c>
      <c r="B156">
        <v>0</v>
      </c>
      <c r="C156" s="22">
        <v>0</v>
      </c>
      <c r="D156" s="22" t="s">
        <v>0</v>
      </c>
      <c r="E156" s="22" t="s">
        <v>7</v>
      </c>
      <c r="F156" s="22" t="s">
        <v>8</v>
      </c>
      <c r="G156">
        <v>0</v>
      </c>
      <c r="H156" s="22" t="s">
        <v>9</v>
      </c>
      <c r="I156">
        <v>0</v>
      </c>
      <c r="J156" s="22">
        <v>1</v>
      </c>
      <c r="K156">
        <v>0</v>
      </c>
      <c r="L156" s="22" t="s">
        <v>4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</row>
    <row r="157" spans="1:21" x14ac:dyDescent="0.25">
      <c r="A157">
        <f t="shared" si="8"/>
        <v>7</v>
      </c>
      <c r="B157">
        <v>0</v>
      </c>
      <c r="C157" s="22">
        <v>0</v>
      </c>
      <c r="D157" s="22" t="s">
        <v>0</v>
      </c>
      <c r="E157" s="22" t="s">
        <v>7</v>
      </c>
      <c r="F157" s="22" t="s">
        <v>17</v>
      </c>
      <c r="G157">
        <v>0</v>
      </c>
      <c r="H157" s="22" t="s">
        <v>3</v>
      </c>
      <c r="I157">
        <v>0</v>
      </c>
      <c r="J157" s="22">
        <v>2</v>
      </c>
      <c r="K157">
        <v>0</v>
      </c>
      <c r="L157" s="22" t="s">
        <v>4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</row>
    <row r="158" spans="1:21" x14ac:dyDescent="0.25">
      <c r="A158">
        <f t="shared" si="8"/>
        <v>10</v>
      </c>
      <c r="B158">
        <v>1</v>
      </c>
      <c r="C158" s="22">
        <v>0</v>
      </c>
      <c r="D158" s="22" t="s">
        <v>0</v>
      </c>
      <c r="E158" s="22" t="s">
        <v>7</v>
      </c>
      <c r="F158" s="22" t="s">
        <v>2</v>
      </c>
      <c r="G158">
        <v>1</v>
      </c>
      <c r="H158" s="22" t="s">
        <v>3</v>
      </c>
      <c r="I158">
        <v>0</v>
      </c>
      <c r="J158" s="22">
        <v>1</v>
      </c>
      <c r="K158">
        <v>0</v>
      </c>
      <c r="L158" s="22" t="s">
        <v>4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</row>
    <row r="159" spans="1:21" x14ac:dyDescent="0.25">
      <c r="A159">
        <f t="shared" si="8"/>
        <v>6</v>
      </c>
      <c r="B159">
        <v>1</v>
      </c>
      <c r="C159" s="22">
        <v>0</v>
      </c>
      <c r="D159" s="22" t="s">
        <v>6</v>
      </c>
      <c r="E159" s="22" t="s">
        <v>1</v>
      </c>
      <c r="F159" s="22" t="s">
        <v>8</v>
      </c>
      <c r="G159">
        <v>0</v>
      </c>
      <c r="H159" s="22" t="s">
        <v>9</v>
      </c>
      <c r="I159">
        <v>1</v>
      </c>
      <c r="J159" s="22">
        <v>2</v>
      </c>
      <c r="K159">
        <v>0</v>
      </c>
      <c r="L159" s="22" t="s">
        <v>15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f t="shared" si="8"/>
        <v>8</v>
      </c>
      <c r="B160">
        <v>1</v>
      </c>
      <c r="C160" s="22">
        <v>0</v>
      </c>
      <c r="D160" s="22" t="s">
        <v>0</v>
      </c>
      <c r="E160" s="22" t="s">
        <v>7</v>
      </c>
      <c r="F160" s="22" t="s">
        <v>17</v>
      </c>
      <c r="G160">
        <v>0</v>
      </c>
      <c r="H160" s="22" t="s">
        <v>3</v>
      </c>
      <c r="I160">
        <v>0</v>
      </c>
      <c r="J160" s="22">
        <v>1</v>
      </c>
      <c r="K160">
        <v>1</v>
      </c>
      <c r="L160" s="22" t="s">
        <v>15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</row>
    <row r="161" spans="1:21" x14ac:dyDescent="0.25">
      <c r="A161">
        <f t="shared" si="8"/>
        <v>9</v>
      </c>
      <c r="B161">
        <v>1</v>
      </c>
      <c r="C161" s="22">
        <v>0</v>
      </c>
      <c r="D161" s="22" t="s">
        <v>0</v>
      </c>
      <c r="E161" s="22" t="s">
        <v>7</v>
      </c>
      <c r="F161" s="22" t="s">
        <v>8</v>
      </c>
      <c r="G161">
        <v>1</v>
      </c>
      <c r="H161" s="22" t="s">
        <v>9</v>
      </c>
      <c r="I161">
        <v>1</v>
      </c>
      <c r="J161" s="22">
        <v>1</v>
      </c>
      <c r="K161">
        <v>0</v>
      </c>
      <c r="L161" s="22" t="s">
        <v>4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</row>
    <row r="162" spans="1:21" x14ac:dyDescent="0.25">
      <c r="A162">
        <f t="shared" si="8"/>
        <v>10</v>
      </c>
      <c r="B162">
        <v>0</v>
      </c>
      <c r="C162" s="22">
        <v>0</v>
      </c>
      <c r="D162" s="22" t="s">
        <v>6</v>
      </c>
      <c r="E162" s="22" t="s">
        <v>7</v>
      </c>
      <c r="F162" s="22" t="s">
        <v>2</v>
      </c>
      <c r="G162">
        <v>0</v>
      </c>
      <c r="H162" s="22" t="s">
        <v>9</v>
      </c>
      <c r="I162">
        <v>1</v>
      </c>
      <c r="J162" s="22">
        <v>4</v>
      </c>
      <c r="K162">
        <v>1</v>
      </c>
      <c r="L162" s="22" t="s">
        <v>15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1</v>
      </c>
    </row>
    <row r="163" spans="1:21" x14ac:dyDescent="0.25">
      <c r="A163">
        <f t="shared" si="8"/>
        <v>7</v>
      </c>
      <c r="B163">
        <v>0</v>
      </c>
      <c r="C163" s="22">
        <v>0</v>
      </c>
      <c r="D163" s="22" t="s">
        <v>0</v>
      </c>
      <c r="E163" s="22" t="s">
        <v>7</v>
      </c>
      <c r="F163" s="22" t="s">
        <v>2</v>
      </c>
      <c r="G163">
        <v>0</v>
      </c>
      <c r="H163" s="22" t="s">
        <v>9</v>
      </c>
      <c r="I163">
        <v>0</v>
      </c>
      <c r="J163" s="22">
        <v>1</v>
      </c>
      <c r="K163">
        <v>1</v>
      </c>
      <c r="L163" s="22" t="s">
        <v>10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</row>
    <row r="164" spans="1:21" x14ac:dyDescent="0.25">
      <c r="A164">
        <f t="shared" si="8"/>
        <v>9</v>
      </c>
      <c r="B164">
        <v>1</v>
      </c>
      <c r="C164" s="22">
        <v>0</v>
      </c>
      <c r="D164" s="22" t="s">
        <v>0</v>
      </c>
      <c r="E164" s="22" t="s">
        <v>7</v>
      </c>
      <c r="F164" s="22" t="s">
        <v>8</v>
      </c>
      <c r="G164">
        <v>1</v>
      </c>
      <c r="H164" s="22" t="s">
        <v>3</v>
      </c>
      <c r="I164">
        <v>0</v>
      </c>
      <c r="J164" s="22">
        <v>1</v>
      </c>
      <c r="K164">
        <v>1</v>
      </c>
      <c r="L164" s="22" t="s">
        <v>4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</row>
    <row r="165" spans="1:21" x14ac:dyDescent="0.25">
      <c r="A165">
        <f t="shared" si="8"/>
        <v>6</v>
      </c>
      <c r="B165">
        <v>0</v>
      </c>
      <c r="C165" s="22">
        <v>0</v>
      </c>
      <c r="D165" s="22" t="s">
        <v>6</v>
      </c>
      <c r="E165" s="22" t="s">
        <v>7</v>
      </c>
      <c r="F165" s="22" t="s">
        <v>8</v>
      </c>
      <c r="G165">
        <v>1</v>
      </c>
      <c r="H165" s="22" t="s">
        <v>3</v>
      </c>
      <c r="I165">
        <v>0</v>
      </c>
      <c r="J165" s="22">
        <v>2</v>
      </c>
      <c r="K165">
        <v>1</v>
      </c>
      <c r="L165" s="22" t="s">
        <v>15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 spans="1:21" x14ac:dyDescent="0.25">
      <c r="A166">
        <f t="shared" si="8"/>
        <v>6</v>
      </c>
      <c r="B166">
        <v>1</v>
      </c>
      <c r="C166" s="22">
        <v>0</v>
      </c>
      <c r="D166" s="22" t="s">
        <v>0</v>
      </c>
      <c r="E166" s="22" t="s">
        <v>1</v>
      </c>
      <c r="F166" s="22" t="s">
        <v>14</v>
      </c>
      <c r="G166">
        <v>0</v>
      </c>
      <c r="H166" s="22" t="s">
        <v>9</v>
      </c>
      <c r="I166">
        <v>0</v>
      </c>
      <c r="J166" s="22">
        <v>3</v>
      </c>
      <c r="K166">
        <v>1</v>
      </c>
      <c r="L166" s="22" t="s">
        <v>10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f t="shared" si="8"/>
        <v>8</v>
      </c>
      <c r="B167">
        <v>0</v>
      </c>
      <c r="C167" s="22">
        <v>0</v>
      </c>
      <c r="D167" s="22" t="s">
        <v>0</v>
      </c>
      <c r="E167" s="22" t="s">
        <v>1</v>
      </c>
      <c r="F167" s="22" t="s">
        <v>14</v>
      </c>
      <c r="G167">
        <v>1</v>
      </c>
      <c r="H167" s="22" t="s">
        <v>9</v>
      </c>
      <c r="I167">
        <v>0</v>
      </c>
      <c r="J167" s="22">
        <v>2</v>
      </c>
      <c r="K167">
        <v>0</v>
      </c>
      <c r="L167" s="22" t="s">
        <v>10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</row>
    <row r="168" spans="1:21" x14ac:dyDescent="0.25">
      <c r="A168">
        <f t="shared" si="8"/>
        <v>6</v>
      </c>
      <c r="B168">
        <v>0</v>
      </c>
      <c r="C168" s="22">
        <v>0</v>
      </c>
      <c r="D168" s="22" t="s">
        <v>0</v>
      </c>
      <c r="E168" s="22" t="s">
        <v>7</v>
      </c>
      <c r="F168" s="22" t="s">
        <v>2</v>
      </c>
      <c r="G168">
        <v>1</v>
      </c>
      <c r="H168" s="22" t="s">
        <v>9</v>
      </c>
      <c r="I168">
        <v>0</v>
      </c>
      <c r="J168" s="22">
        <v>2</v>
      </c>
      <c r="K168">
        <v>1</v>
      </c>
      <c r="L168" s="22" t="s">
        <v>15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f t="shared" si="8"/>
        <v>7</v>
      </c>
      <c r="B169">
        <v>1</v>
      </c>
      <c r="C169" s="22">
        <v>0</v>
      </c>
      <c r="D169" s="22" t="s">
        <v>6</v>
      </c>
      <c r="E169" s="22" t="s">
        <v>1</v>
      </c>
      <c r="F169" s="22" t="s">
        <v>14</v>
      </c>
      <c r="G169">
        <v>1</v>
      </c>
      <c r="H169" s="22" t="s">
        <v>3</v>
      </c>
      <c r="I169">
        <v>0</v>
      </c>
      <c r="J169" s="22">
        <v>3</v>
      </c>
      <c r="K169">
        <v>0</v>
      </c>
      <c r="L169" s="22" t="s">
        <v>4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</row>
    <row r="170" spans="1:21" x14ac:dyDescent="0.25">
      <c r="A170">
        <f t="shared" si="8"/>
        <v>5</v>
      </c>
      <c r="B170">
        <v>1</v>
      </c>
      <c r="C170" s="22">
        <v>0</v>
      </c>
      <c r="D170" s="22" t="s">
        <v>12</v>
      </c>
      <c r="E170" s="22" t="s">
        <v>7</v>
      </c>
      <c r="F170" s="22" t="s">
        <v>17</v>
      </c>
      <c r="G170">
        <v>0</v>
      </c>
      <c r="H170" s="22" t="s">
        <v>9</v>
      </c>
      <c r="I170">
        <v>0</v>
      </c>
      <c r="J170" s="22">
        <v>2</v>
      </c>
      <c r="K170">
        <v>0</v>
      </c>
      <c r="L170" s="22" t="s">
        <v>10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f t="shared" si="8"/>
        <v>9</v>
      </c>
      <c r="B171">
        <v>0</v>
      </c>
      <c r="C171" s="22">
        <v>0</v>
      </c>
      <c r="D171" s="22" t="s">
        <v>0</v>
      </c>
      <c r="E171" s="22" t="s">
        <v>7</v>
      </c>
      <c r="F171" s="22" t="s">
        <v>8</v>
      </c>
      <c r="G171">
        <v>1</v>
      </c>
      <c r="H171" s="22" t="s">
        <v>9</v>
      </c>
      <c r="I171">
        <v>1</v>
      </c>
      <c r="J171" s="22">
        <v>2</v>
      </c>
      <c r="K171">
        <v>0</v>
      </c>
      <c r="L171" s="22" t="s">
        <v>10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 x14ac:dyDescent="0.25">
      <c r="A172">
        <f t="shared" si="8"/>
        <v>11</v>
      </c>
      <c r="B172">
        <v>0</v>
      </c>
      <c r="C172" s="22">
        <v>0</v>
      </c>
      <c r="D172" s="22" t="s">
        <v>0</v>
      </c>
      <c r="E172" s="22" t="s">
        <v>7</v>
      </c>
      <c r="F172" s="22" t="s">
        <v>8</v>
      </c>
      <c r="G172">
        <v>1</v>
      </c>
      <c r="H172" s="22" t="s">
        <v>3</v>
      </c>
      <c r="I172">
        <v>1</v>
      </c>
      <c r="J172" s="22">
        <v>1</v>
      </c>
      <c r="K172">
        <v>1</v>
      </c>
      <c r="L172" s="22" t="s">
        <v>10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0</v>
      </c>
    </row>
    <row r="173" spans="1:21" x14ac:dyDescent="0.25">
      <c r="A173">
        <f t="shared" si="8"/>
        <v>5</v>
      </c>
      <c r="B173">
        <v>0</v>
      </c>
      <c r="C173" s="22">
        <v>0</v>
      </c>
      <c r="D173" s="22" t="s">
        <v>0</v>
      </c>
      <c r="E173" s="22" t="s">
        <v>1</v>
      </c>
      <c r="F173" s="22" t="s">
        <v>14</v>
      </c>
      <c r="G173">
        <v>0</v>
      </c>
      <c r="H173" s="22" t="s">
        <v>9</v>
      </c>
      <c r="I173">
        <v>1</v>
      </c>
      <c r="J173" s="22">
        <v>3</v>
      </c>
      <c r="K173">
        <v>0</v>
      </c>
      <c r="L173" s="22" t="s">
        <v>10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f t="shared" si="8"/>
        <v>7</v>
      </c>
      <c r="B174">
        <v>1</v>
      </c>
      <c r="C174" s="22">
        <v>0</v>
      </c>
      <c r="D174" s="22" t="s">
        <v>6</v>
      </c>
      <c r="E174" s="22" t="s">
        <v>1</v>
      </c>
      <c r="F174" s="22" t="s">
        <v>14</v>
      </c>
      <c r="G174">
        <v>0</v>
      </c>
      <c r="H174" s="22" t="s">
        <v>3</v>
      </c>
      <c r="I174">
        <v>0</v>
      </c>
      <c r="J174" s="22">
        <v>1</v>
      </c>
      <c r="K174">
        <v>0</v>
      </c>
      <c r="L174" s="22" t="s">
        <v>10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 x14ac:dyDescent="0.25">
      <c r="A175">
        <f t="shared" si="8"/>
        <v>8</v>
      </c>
      <c r="B175">
        <v>1</v>
      </c>
      <c r="C175" s="22">
        <v>0</v>
      </c>
      <c r="D175" s="22" t="s">
        <v>0</v>
      </c>
      <c r="E175" s="22" t="s">
        <v>7</v>
      </c>
      <c r="F175" s="22" t="s">
        <v>8</v>
      </c>
      <c r="G175">
        <v>0</v>
      </c>
      <c r="H175" s="22" t="s">
        <v>9</v>
      </c>
      <c r="I175">
        <v>0</v>
      </c>
      <c r="J175" s="22">
        <v>1</v>
      </c>
      <c r="K175">
        <v>0</v>
      </c>
      <c r="L175" s="22" t="s">
        <v>10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1</v>
      </c>
    </row>
    <row r="176" spans="1:21" x14ac:dyDescent="0.25">
      <c r="A176">
        <f t="shared" si="8"/>
        <v>9</v>
      </c>
      <c r="B176">
        <v>1</v>
      </c>
      <c r="C176" s="22">
        <v>0</v>
      </c>
      <c r="D176" s="22" t="s">
        <v>12</v>
      </c>
      <c r="E176" s="22" t="s">
        <v>7</v>
      </c>
      <c r="F176" s="22" t="s">
        <v>8</v>
      </c>
      <c r="G176">
        <v>0</v>
      </c>
      <c r="H176" s="22" t="s">
        <v>9</v>
      </c>
      <c r="I176">
        <v>0</v>
      </c>
      <c r="J176" s="22">
        <v>1</v>
      </c>
      <c r="K176">
        <v>1</v>
      </c>
      <c r="L176" s="22" t="s">
        <v>15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</row>
    <row r="177" spans="1:21" x14ac:dyDescent="0.25">
      <c r="A177">
        <f t="shared" si="8"/>
        <v>9</v>
      </c>
      <c r="B177">
        <v>1</v>
      </c>
      <c r="C177" s="22">
        <v>0</v>
      </c>
      <c r="D177" s="22" t="s">
        <v>0</v>
      </c>
      <c r="E177" s="22" t="s">
        <v>7</v>
      </c>
      <c r="F177" s="22" t="s">
        <v>8</v>
      </c>
      <c r="G177">
        <v>0</v>
      </c>
      <c r="H177" s="22" t="s">
        <v>9</v>
      </c>
      <c r="I177">
        <v>0</v>
      </c>
      <c r="J177" s="22">
        <v>1</v>
      </c>
      <c r="K177">
        <v>0</v>
      </c>
      <c r="L177" s="22" t="s">
        <v>10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1</v>
      </c>
    </row>
    <row r="178" spans="1:21" x14ac:dyDescent="0.25">
      <c r="A178">
        <f t="shared" si="8"/>
        <v>9</v>
      </c>
      <c r="B178">
        <v>0</v>
      </c>
      <c r="C178" s="22">
        <v>0</v>
      </c>
      <c r="D178" s="22" t="s">
        <v>0</v>
      </c>
      <c r="E178" s="22" t="s">
        <v>7</v>
      </c>
      <c r="F178" s="22" t="s">
        <v>2</v>
      </c>
      <c r="G178">
        <v>0</v>
      </c>
      <c r="H178" s="22" t="s">
        <v>9</v>
      </c>
      <c r="I178">
        <v>0</v>
      </c>
      <c r="J178" s="22">
        <v>3</v>
      </c>
      <c r="K178">
        <v>0</v>
      </c>
      <c r="L178" s="22" t="s">
        <v>15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</row>
    <row r="179" spans="1:21" x14ac:dyDescent="0.25">
      <c r="A179">
        <f t="shared" si="8"/>
        <v>10</v>
      </c>
      <c r="B179">
        <v>1</v>
      </c>
      <c r="C179" s="22">
        <v>0</v>
      </c>
      <c r="D179" s="22" t="s">
        <v>12</v>
      </c>
      <c r="E179" s="22" t="s">
        <v>7</v>
      </c>
      <c r="F179" s="22" t="s">
        <v>8</v>
      </c>
      <c r="G179">
        <v>0</v>
      </c>
      <c r="H179" s="22" t="s">
        <v>9</v>
      </c>
      <c r="I179">
        <v>1</v>
      </c>
      <c r="J179" s="22">
        <v>1</v>
      </c>
      <c r="K179">
        <v>0</v>
      </c>
      <c r="L179" s="22" t="s">
        <v>15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</row>
    <row r="180" spans="1:21" x14ac:dyDescent="0.25">
      <c r="A180">
        <f t="shared" si="8"/>
        <v>11</v>
      </c>
      <c r="B180">
        <v>0</v>
      </c>
      <c r="C180" s="22">
        <v>0</v>
      </c>
      <c r="D180" s="22" t="s">
        <v>0</v>
      </c>
      <c r="E180" s="22" t="s">
        <v>7</v>
      </c>
      <c r="F180" s="22" t="s">
        <v>2</v>
      </c>
      <c r="G180">
        <v>0</v>
      </c>
      <c r="H180" s="22" t="s">
        <v>3</v>
      </c>
      <c r="I180">
        <v>0</v>
      </c>
      <c r="J180" s="22">
        <v>5</v>
      </c>
      <c r="K180">
        <v>1</v>
      </c>
      <c r="L180" s="22" t="s">
        <v>4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x14ac:dyDescent="0.25">
      <c r="A181">
        <f t="shared" si="8"/>
        <v>4</v>
      </c>
      <c r="B181">
        <v>0</v>
      </c>
      <c r="C181" s="22">
        <v>0</v>
      </c>
      <c r="D181" s="22" t="s">
        <v>0</v>
      </c>
      <c r="E181" s="22" t="s">
        <v>7</v>
      </c>
      <c r="F181" s="22" t="s">
        <v>2</v>
      </c>
      <c r="G181">
        <v>1</v>
      </c>
      <c r="H181" s="22" t="s">
        <v>9</v>
      </c>
      <c r="I181">
        <v>0</v>
      </c>
      <c r="J181" s="22">
        <v>1</v>
      </c>
      <c r="K181">
        <v>0</v>
      </c>
      <c r="L181" s="22" t="s">
        <v>15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25">
      <c r="A182">
        <f t="shared" si="8"/>
        <v>7</v>
      </c>
      <c r="B182">
        <v>1</v>
      </c>
      <c r="C182" s="22">
        <v>0</v>
      </c>
      <c r="D182" s="22" t="s">
        <v>0</v>
      </c>
      <c r="E182" s="22" t="s">
        <v>1</v>
      </c>
      <c r="F182" s="22" t="s">
        <v>2</v>
      </c>
      <c r="G182">
        <v>1</v>
      </c>
      <c r="H182" s="22" t="s">
        <v>3</v>
      </c>
      <c r="I182">
        <v>0</v>
      </c>
      <c r="J182" s="22">
        <v>3</v>
      </c>
      <c r="K182">
        <v>0</v>
      </c>
      <c r="L182" s="22" t="s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</row>
    <row r="183" spans="1:21" x14ac:dyDescent="0.25">
      <c r="A183">
        <f t="shared" si="8"/>
        <v>5</v>
      </c>
      <c r="B183">
        <v>0</v>
      </c>
      <c r="C183" s="22">
        <v>0</v>
      </c>
      <c r="D183" s="22" t="s">
        <v>0</v>
      </c>
      <c r="E183" s="22" t="s">
        <v>1</v>
      </c>
      <c r="F183" s="22" t="s">
        <v>2</v>
      </c>
      <c r="G183">
        <v>1</v>
      </c>
      <c r="H183" s="22" t="s">
        <v>3</v>
      </c>
      <c r="I183">
        <v>1</v>
      </c>
      <c r="J183" s="22">
        <v>2</v>
      </c>
      <c r="K183">
        <v>0</v>
      </c>
      <c r="L183" s="22" t="s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 x14ac:dyDescent="0.25">
      <c r="A184">
        <f t="shared" si="8"/>
        <v>7</v>
      </c>
      <c r="B184">
        <v>1</v>
      </c>
      <c r="C184" s="22">
        <v>0</v>
      </c>
      <c r="D184" s="22" t="s">
        <v>0</v>
      </c>
      <c r="E184" s="22" t="s">
        <v>7</v>
      </c>
      <c r="F184" s="22" t="s">
        <v>2</v>
      </c>
      <c r="G184">
        <v>0</v>
      </c>
      <c r="H184" s="22" t="s">
        <v>9</v>
      </c>
      <c r="I184">
        <v>0</v>
      </c>
      <c r="J184" s="22">
        <v>1</v>
      </c>
      <c r="K184">
        <v>0</v>
      </c>
      <c r="L184" s="22" t="s">
        <v>4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</row>
    <row r="185" spans="1:21" x14ac:dyDescent="0.25">
      <c r="A185">
        <f t="shared" si="8"/>
        <v>11</v>
      </c>
      <c r="B185">
        <v>1</v>
      </c>
      <c r="C185" s="22">
        <v>0</v>
      </c>
      <c r="D185" s="22" t="s">
        <v>0</v>
      </c>
      <c r="E185" s="22" t="s">
        <v>7</v>
      </c>
      <c r="F185" s="22" t="s">
        <v>17</v>
      </c>
      <c r="G185">
        <v>0</v>
      </c>
      <c r="H185" s="22" t="s">
        <v>9</v>
      </c>
      <c r="I185">
        <v>0</v>
      </c>
      <c r="J185" s="22">
        <v>1</v>
      </c>
      <c r="K185">
        <v>1</v>
      </c>
      <c r="L185" s="22" t="s">
        <v>10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</row>
    <row r="186" spans="1:21" x14ac:dyDescent="0.25">
      <c r="A186">
        <f t="shared" si="8"/>
        <v>9</v>
      </c>
      <c r="B186">
        <v>1</v>
      </c>
      <c r="C186" s="22">
        <v>1</v>
      </c>
      <c r="D186" s="22" t="s">
        <v>6</v>
      </c>
      <c r="E186" s="22" t="s">
        <v>1</v>
      </c>
      <c r="F186" s="22" t="s">
        <v>17</v>
      </c>
      <c r="G186">
        <v>0</v>
      </c>
      <c r="H186" s="22" t="s">
        <v>3</v>
      </c>
      <c r="I186">
        <v>1</v>
      </c>
      <c r="J186" s="22">
        <v>1</v>
      </c>
      <c r="K186">
        <v>1</v>
      </c>
      <c r="L186" s="22" t="s">
        <v>4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 x14ac:dyDescent="0.25">
      <c r="A187">
        <f t="shared" si="8"/>
        <v>7</v>
      </c>
      <c r="B187">
        <v>1</v>
      </c>
      <c r="C187" s="22">
        <v>0</v>
      </c>
      <c r="D187" s="22" t="s">
        <v>6</v>
      </c>
      <c r="E187" s="22" t="s">
        <v>7</v>
      </c>
      <c r="F187" s="22" t="s">
        <v>8</v>
      </c>
      <c r="G187">
        <v>0</v>
      </c>
      <c r="H187" s="22" t="s">
        <v>9</v>
      </c>
      <c r="I187">
        <v>0</v>
      </c>
      <c r="J187" s="22">
        <v>1</v>
      </c>
      <c r="K187">
        <v>1</v>
      </c>
      <c r="L187" s="22" t="s">
        <v>4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 x14ac:dyDescent="0.25">
      <c r="A188">
        <f t="shared" si="8"/>
        <v>6</v>
      </c>
      <c r="B188">
        <v>1</v>
      </c>
      <c r="C188" s="22">
        <v>0</v>
      </c>
      <c r="D188" s="22" t="s">
        <v>12</v>
      </c>
      <c r="E188" s="22" t="s">
        <v>7</v>
      </c>
      <c r="F188" s="22" t="s">
        <v>8</v>
      </c>
      <c r="G188">
        <v>0</v>
      </c>
      <c r="H188" s="22" t="s">
        <v>9</v>
      </c>
      <c r="I188">
        <v>0</v>
      </c>
      <c r="J188" s="22">
        <v>2</v>
      </c>
      <c r="K188">
        <v>1</v>
      </c>
      <c r="L188" s="22" t="s">
        <v>15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 x14ac:dyDescent="0.25">
      <c r="A189">
        <f t="shared" si="8"/>
        <v>9</v>
      </c>
      <c r="B189">
        <v>0</v>
      </c>
      <c r="C189" s="22">
        <v>0</v>
      </c>
      <c r="D189" s="22" t="s">
        <v>0</v>
      </c>
      <c r="E189" s="22" t="s">
        <v>1</v>
      </c>
      <c r="F189" s="22" t="s">
        <v>2</v>
      </c>
      <c r="G189">
        <v>0</v>
      </c>
      <c r="H189" s="22" t="s">
        <v>3</v>
      </c>
      <c r="I189">
        <v>0</v>
      </c>
      <c r="J189" s="22">
        <v>2</v>
      </c>
      <c r="K189">
        <v>1</v>
      </c>
      <c r="L189" s="22" t="s">
        <v>15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 x14ac:dyDescent="0.25">
      <c r="A190">
        <f t="shared" si="8"/>
        <v>7</v>
      </c>
      <c r="B190">
        <v>0</v>
      </c>
      <c r="C190" s="22">
        <v>0</v>
      </c>
      <c r="D190" s="22" t="s">
        <v>0</v>
      </c>
      <c r="E190" s="22" t="s">
        <v>7</v>
      </c>
      <c r="F190" s="22" t="s">
        <v>2</v>
      </c>
      <c r="G190">
        <v>0</v>
      </c>
      <c r="H190" s="22" t="s">
        <v>3</v>
      </c>
      <c r="I190">
        <v>0</v>
      </c>
      <c r="J190" s="22">
        <v>1</v>
      </c>
      <c r="K190">
        <v>1</v>
      </c>
      <c r="L190" s="22" t="s">
        <v>15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</row>
    <row r="191" spans="1:21" x14ac:dyDescent="0.25">
      <c r="A191">
        <f t="shared" si="8"/>
        <v>7</v>
      </c>
      <c r="B191">
        <v>1</v>
      </c>
      <c r="C191" s="22">
        <v>0</v>
      </c>
      <c r="D191" s="22" t="s">
        <v>0</v>
      </c>
      <c r="E191" s="22" t="s">
        <v>7</v>
      </c>
      <c r="F191" s="22" t="s">
        <v>2</v>
      </c>
      <c r="G191">
        <v>0</v>
      </c>
      <c r="H191" s="22" t="s">
        <v>9</v>
      </c>
      <c r="I191">
        <v>0</v>
      </c>
      <c r="J191" s="22">
        <v>1</v>
      </c>
      <c r="K191">
        <v>0</v>
      </c>
      <c r="L191" s="22" t="s">
        <v>4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</row>
    <row r="192" spans="1:21" x14ac:dyDescent="0.25">
      <c r="A192">
        <f t="shared" si="8"/>
        <v>10</v>
      </c>
      <c r="B192">
        <v>1</v>
      </c>
      <c r="C192" s="22">
        <v>1</v>
      </c>
      <c r="D192" s="22" t="s">
        <v>0</v>
      </c>
      <c r="E192" s="22" t="s">
        <v>7</v>
      </c>
      <c r="F192" s="22" t="s">
        <v>2</v>
      </c>
      <c r="G192">
        <v>1</v>
      </c>
      <c r="H192" s="22" t="s">
        <v>9</v>
      </c>
      <c r="I192">
        <v>1</v>
      </c>
      <c r="J192" s="22">
        <v>1</v>
      </c>
      <c r="K192">
        <v>0</v>
      </c>
      <c r="L192" s="22" t="s">
        <v>4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 x14ac:dyDescent="0.25">
      <c r="A193">
        <f t="shared" si="8"/>
        <v>6</v>
      </c>
      <c r="B193">
        <v>0</v>
      </c>
      <c r="C193" s="22">
        <v>0</v>
      </c>
      <c r="D193" s="22" t="s">
        <v>0</v>
      </c>
      <c r="E193" s="22" t="s">
        <v>1</v>
      </c>
      <c r="F193" s="22" t="s">
        <v>14</v>
      </c>
      <c r="G193">
        <v>1</v>
      </c>
      <c r="H193" s="22" t="s">
        <v>3</v>
      </c>
      <c r="I193">
        <v>0</v>
      </c>
      <c r="J193" s="22">
        <v>3</v>
      </c>
      <c r="K193">
        <v>1</v>
      </c>
      <c r="L193" s="22" t="s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 x14ac:dyDescent="0.25">
      <c r="A194">
        <f t="shared" si="8"/>
        <v>6</v>
      </c>
      <c r="B194">
        <v>0</v>
      </c>
      <c r="C194" s="22">
        <v>0</v>
      </c>
      <c r="D194" s="22" t="s">
        <v>0</v>
      </c>
      <c r="E194" s="22" t="s">
        <v>7</v>
      </c>
      <c r="F194" s="22" t="s">
        <v>2</v>
      </c>
      <c r="G194">
        <v>0</v>
      </c>
      <c r="H194" s="22" t="s">
        <v>3</v>
      </c>
      <c r="I194">
        <v>0</v>
      </c>
      <c r="J194" s="22">
        <v>1</v>
      </c>
      <c r="K194">
        <v>0</v>
      </c>
      <c r="L194" s="22" t="s">
        <v>4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</row>
    <row r="195" spans="1:21" x14ac:dyDescent="0.25">
      <c r="A195">
        <f t="shared" si="8"/>
        <v>9</v>
      </c>
      <c r="B195">
        <v>1</v>
      </c>
      <c r="C195" s="22">
        <v>0</v>
      </c>
      <c r="D195" s="22" t="s">
        <v>0</v>
      </c>
      <c r="E195" s="22" t="s">
        <v>7</v>
      </c>
      <c r="F195" s="22" t="s">
        <v>8</v>
      </c>
      <c r="G195">
        <v>0</v>
      </c>
      <c r="H195" s="22" t="s">
        <v>3</v>
      </c>
      <c r="I195">
        <v>0</v>
      </c>
      <c r="J195" s="22">
        <v>1</v>
      </c>
      <c r="K195">
        <v>0</v>
      </c>
      <c r="L195" s="22" t="s">
        <v>10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1</v>
      </c>
    </row>
    <row r="196" spans="1:21" x14ac:dyDescent="0.25">
      <c r="A196">
        <f t="shared" si="8"/>
        <v>9</v>
      </c>
      <c r="B196">
        <v>1</v>
      </c>
      <c r="C196" s="22">
        <v>0</v>
      </c>
      <c r="D196" s="22" t="s">
        <v>0</v>
      </c>
      <c r="E196" s="22" t="s">
        <v>7</v>
      </c>
      <c r="F196" s="22" t="s">
        <v>8</v>
      </c>
      <c r="G196">
        <v>0</v>
      </c>
      <c r="H196" s="22" t="s">
        <v>3</v>
      </c>
      <c r="I196">
        <v>0</v>
      </c>
      <c r="J196" s="22">
        <v>1</v>
      </c>
      <c r="K196">
        <v>1</v>
      </c>
      <c r="L196" s="22" t="s">
        <v>4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1</v>
      </c>
    </row>
    <row r="197" spans="1:21" x14ac:dyDescent="0.25">
      <c r="A197">
        <f t="shared" si="8"/>
        <v>11</v>
      </c>
      <c r="B197">
        <v>0</v>
      </c>
      <c r="C197" s="22">
        <v>1</v>
      </c>
      <c r="D197" s="22" t="s">
        <v>0</v>
      </c>
      <c r="E197" s="22" t="s">
        <v>1</v>
      </c>
      <c r="F197" s="22" t="s">
        <v>14</v>
      </c>
      <c r="G197">
        <v>1</v>
      </c>
      <c r="H197" s="22" t="s">
        <v>3</v>
      </c>
      <c r="I197">
        <v>0</v>
      </c>
      <c r="J197" s="22">
        <v>1</v>
      </c>
      <c r="K197">
        <v>1</v>
      </c>
      <c r="L197" s="22" t="s">
        <v>4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</row>
    <row r="198" spans="1:21" x14ac:dyDescent="0.25">
      <c r="A198">
        <f t="shared" si="8"/>
        <v>8</v>
      </c>
      <c r="B198">
        <v>0</v>
      </c>
      <c r="C198" s="22">
        <v>0</v>
      </c>
      <c r="D198" s="22" t="s">
        <v>0</v>
      </c>
      <c r="E198" s="22" t="s">
        <v>7</v>
      </c>
      <c r="F198" s="22" t="s">
        <v>8</v>
      </c>
      <c r="G198">
        <v>0</v>
      </c>
      <c r="H198" s="22" t="s">
        <v>9</v>
      </c>
      <c r="I198">
        <v>1</v>
      </c>
      <c r="J198" s="22">
        <v>1</v>
      </c>
      <c r="K198">
        <v>0</v>
      </c>
      <c r="L198" s="22" t="s">
        <v>10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 x14ac:dyDescent="0.25">
      <c r="A199">
        <f t="shared" si="8"/>
        <v>9</v>
      </c>
      <c r="B199">
        <v>0</v>
      </c>
      <c r="C199" s="22">
        <v>0</v>
      </c>
      <c r="D199" s="22" t="s">
        <v>0</v>
      </c>
      <c r="E199" s="22" t="s">
        <v>7</v>
      </c>
      <c r="F199" s="22" t="s">
        <v>8</v>
      </c>
      <c r="G199">
        <v>0</v>
      </c>
      <c r="H199" s="22" t="s">
        <v>3</v>
      </c>
      <c r="I199">
        <v>0</v>
      </c>
      <c r="J199" s="22">
        <v>2</v>
      </c>
      <c r="K199">
        <v>1</v>
      </c>
      <c r="L199" s="22" t="s">
        <v>15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1</v>
      </c>
    </row>
    <row r="200" spans="1:21" x14ac:dyDescent="0.25">
      <c r="A200">
        <f t="shared" si="8"/>
        <v>6</v>
      </c>
      <c r="B200">
        <v>1</v>
      </c>
      <c r="C200" s="22">
        <v>0</v>
      </c>
      <c r="D200" s="22" t="s">
        <v>0</v>
      </c>
      <c r="E200" s="22" t="s">
        <v>7</v>
      </c>
      <c r="F200" s="22" t="s">
        <v>8</v>
      </c>
      <c r="G200">
        <v>0</v>
      </c>
      <c r="H200" s="22" t="s">
        <v>3</v>
      </c>
      <c r="I200">
        <v>0</v>
      </c>
      <c r="J200" s="22">
        <v>1</v>
      </c>
      <c r="K200">
        <v>1</v>
      </c>
      <c r="L200" s="22" t="s">
        <v>10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 x14ac:dyDescent="0.25">
      <c r="A201">
        <f t="shared" si="8"/>
        <v>6</v>
      </c>
      <c r="B201">
        <v>0</v>
      </c>
      <c r="C201" s="22">
        <v>0</v>
      </c>
      <c r="D201" s="22" t="s">
        <v>0</v>
      </c>
      <c r="E201" s="22" t="s">
        <v>7</v>
      </c>
      <c r="F201" s="22" t="s">
        <v>8</v>
      </c>
      <c r="G201">
        <v>0</v>
      </c>
      <c r="H201" s="22" t="s">
        <v>3</v>
      </c>
      <c r="I201">
        <v>0</v>
      </c>
      <c r="J201" s="22">
        <v>5</v>
      </c>
      <c r="K201">
        <v>0</v>
      </c>
      <c r="L201" s="22" t="s">
        <v>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 x14ac:dyDescent="0.25">
      <c r="A202">
        <f t="shared" si="8"/>
        <v>7</v>
      </c>
      <c r="B202">
        <v>0</v>
      </c>
      <c r="C202" s="22">
        <v>0</v>
      </c>
      <c r="D202" s="22" t="s">
        <v>0</v>
      </c>
      <c r="E202" s="22" t="s">
        <v>7</v>
      </c>
      <c r="F202" s="22" t="s">
        <v>8</v>
      </c>
      <c r="G202">
        <v>0</v>
      </c>
      <c r="H202" s="22" t="s">
        <v>9</v>
      </c>
      <c r="I202">
        <v>0</v>
      </c>
      <c r="J202" s="22">
        <v>5</v>
      </c>
      <c r="K202">
        <v>1</v>
      </c>
      <c r="L202" s="22" t="s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1:21" x14ac:dyDescent="0.25">
      <c r="A203">
        <f t="shared" si="8"/>
        <v>6</v>
      </c>
      <c r="B203">
        <v>1</v>
      </c>
      <c r="C203" s="22">
        <v>0</v>
      </c>
      <c r="D203" s="22" t="s">
        <v>6</v>
      </c>
      <c r="E203" s="22" t="s">
        <v>7</v>
      </c>
      <c r="F203" s="22" t="s">
        <v>2</v>
      </c>
      <c r="G203">
        <v>0</v>
      </c>
      <c r="H203" s="22" t="s">
        <v>9</v>
      </c>
      <c r="I203">
        <v>1</v>
      </c>
      <c r="J203" s="22">
        <v>2</v>
      </c>
      <c r="K203">
        <v>0</v>
      </c>
      <c r="L203" s="22" t="s">
        <v>10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f t="shared" si="8"/>
        <v>7</v>
      </c>
      <c r="B204">
        <v>0</v>
      </c>
      <c r="C204" s="22">
        <v>0</v>
      </c>
      <c r="D204" s="22" t="s">
        <v>0</v>
      </c>
      <c r="E204" s="22" t="s">
        <v>7</v>
      </c>
      <c r="F204" s="22" t="s">
        <v>8</v>
      </c>
      <c r="G204">
        <v>0</v>
      </c>
      <c r="H204" s="22" t="s">
        <v>3</v>
      </c>
      <c r="I204">
        <v>0</v>
      </c>
      <c r="J204" s="22">
        <v>4</v>
      </c>
      <c r="K204">
        <v>1</v>
      </c>
      <c r="L204" s="22" t="s">
        <v>4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>
        <f t="shared" si="8"/>
        <v>7</v>
      </c>
      <c r="B205">
        <v>0</v>
      </c>
      <c r="C205" s="22">
        <v>0</v>
      </c>
      <c r="D205" s="22" t="s">
        <v>0</v>
      </c>
      <c r="E205" s="22" t="s">
        <v>7</v>
      </c>
      <c r="F205" s="22" t="s">
        <v>2</v>
      </c>
      <c r="G205">
        <v>0</v>
      </c>
      <c r="H205" s="22" t="s">
        <v>9</v>
      </c>
      <c r="I205">
        <v>1</v>
      </c>
      <c r="J205" s="22">
        <v>5</v>
      </c>
      <c r="K205">
        <v>0</v>
      </c>
      <c r="L205" s="22" t="s">
        <v>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 x14ac:dyDescent="0.25">
      <c r="A206">
        <f t="shared" si="8"/>
        <v>8</v>
      </c>
      <c r="B206">
        <v>1</v>
      </c>
      <c r="C206" s="22">
        <v>0</v>
      </c>
      <c r="D206" s="22" t="s">
        <v>0</v>
      </c>
      <c r="E206" s="22" t="s">
        <v>7</v>
      </c>
      <c r="F206" s="22" t="s">
        <v>8</v>
      </c>
      <c r="G206">
        <v>0</v>
      </c>
      <c r="H206" s="22" t="s">
        <v>3</v>
      </c>
      <c r="I206">
        <v>0</v>
      </c>
      <c r="J206" s="22">
        <v>1</v>
      </c>
      <c r="K206">
        <v>1</v>
      </c>
      <c r="L206" s="22" t="s">
        <v>4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>
        <f t="shared" si="8"/>
        <v>12</v>
      </c>
      <c r="B207">
        <v>1</v>
      </c>
      <c r="C207" s="22">
        <v>1</v>
      </c>
      <c r="D207" s="22" t="s">
        <v>0</v>
      </c>
      <c r="E207" s="22" t="s">
        <v>7</v>
      </c>
      <c r="F207" s="22" t="s">
        <v>2</v>
      </c>
      <c r="G207">
        <v>1</v>
      </c>
      <c r="H207" s="22" t="s">
        <v>9</v>
      </c>
      <c r="I207">
        <v>1</v>
      </c>
      <c r="J207" s="22">
        <v>2</v>
      </c>
      <c r="K207">
        <v>0</v>
      </c>
      <c r="L207" s="22" t="s">
        <v>10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</row>
    <row r="208" spans="1:21" x14ac:dyDescent="0.25">
      <c r="A208">
        <f t="shared" ref="A208:A271" si="9">SUM(B208+G208+I208+J208+K208+M208+N208+O208+P208+Q208+R208+S208+T208+U208)</f>
        <v>6</v>
      </c>
      <c r="B208">
        <v>0</v>
      </c>
      <c r="C208" s="22">
        <v>0</v>
      </c>
      <c r="D208" s="22" t="s">
        <v>12</v>
      </c>
      <c r="E208" s="22" t="s">
        <v>7</v>
      </c>
      <c r="F208" s="22" t="s">
        <v>8</v>
      </c>
      <c r="G208">
        <v>0</v>
      </c>
      <c r="H208" s="22" t="s">
        <v>9</v>
      </c>
      <c r="I208">
        <v>0</v>
      </c>
      <c r="J208" s="22">
        <v>1</v>
      </c>
      <c r="K208">
        <v>0</v>
      </c>
      <c r="L208" s="22" t="s">
        <v>15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</row>
    <row r="209" spans="1:21" x14ac:dyDescent="0.25">
      <c r="A209">
        <f t="shared" si="9"/>
        <v>7</v>
      </c>
      <c r="B209">
        <v>0</v>
      </c>
      <c r="C209" s="22">
        <v>0</v>
      </c>
      <c r="D209" s="22" t="s">
        <v>12</v>
      </c>
      <c r="E209" s="22" t="s">
        <v>7</v>
      </c>
      <c r="F209" s="22" t="s">
        <v>8</v>
      </c>
      <c r="G209">
        <v>1</v>
      </c>
      <c r="H209" s="22" t="s">
        <v>9</v>
      </c>
      <c r="I209">
        <v>1</v>
      </c>
      <c r="J209" s="22">
        <v>4</v>
      </c>
      <c r="K209">
        <v>0</v>
      </c>
      <c r="L209" s="22" t="s">
        <v>10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 x14ac:dyDescent="0.25">
      <c r="A210">
        <f t="shared" si="9"/>
        <v>8</v>
      </c>
      <c r="B210">
        <v>0</v>
      </c>
      <c r="C210" s="22">
        <v>0</v>
      </c>
      <c r="D210" s="22" t="s">
        <v>0</v>
      </c>
      <c r="E210" s="22" t="s">
        <v>7</v>
      </c>
      <c r="F210" s="22" t="s">
        <v>2</v>
      </c>
      <c r="G210">
        <v>1</v>
      </c>
      <c r="H210" s="22" t="s">
        <v>9</v>
      </c>
      <c r="I210">
        <v>0</v>
      </c>
      <c r="J210" s="22">
        <v>1</v>
      </c>
      <c r="K210">
        <v>1</v>
      </c>
      <c r="L210" s="22" t="s">
        <v>10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5">
      <c r="A211">
        <f t="shared" si="9"/>
        <v>10</v>
      </c>
      <c r="B211">
        <v>1</v>
      </c>
      <c r="C211" s="22">
        <v>0</v>
      </c>
      <c r="D211" s="22" t="s">
        <v>6</v>
      </c>
      <c r="E211" s="22" t="s">
        <v>7</v>
      </c>
      <c r="F211" s="22" t="s">
        <v>8</v>
      </c>
      <c r="G211">
        <v>1</v>
      </c>
      <c r="H211" s="22" t="s">
        <v>3</v>
      </c>
      <c r="I211">
        <v>0</v>
      </c>
      <c r="J211" s="22">
        <v>2</v>
      </c>
      <c r="K211">
        <v>1</v>
      </c>
      <c r="L211" s="22" t="s">
        <v>4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0</v>
      </c>
    </row>
    <row r="212" spans="1:21" x14ac:dyDescent="0.25">
      <c r="A212">
        <f t="shared" si="9"/>
        <v>8</v>
      </c>
      <c r="B212">
        <v>0</v>
      </c>
      <c r="C212" s="22">
        <v>0</v>
      </c>
      <c r="D212" s="22" t="s">
        <v>12</v>
      </c>
      <c r="E212" s="22" t="s">
        <v>7</v>
      </c>
      <c r="F212" s="22" t="s">
        <v>8</v>
      </c>
      <c r="G212">
        <v>0</v>
      </c>
      <c r="H212" s="22" t="s">
        <v>3</v>
      </c>
      <c r="I212">
        <v>0</v>
      </c>
      <c r="J212" s="22">
        <v>2</v>
      </c>
      <c r="K212">
        <v>0</v>
      </c>
      <c r="L212" s="22" t="s">
        <v>15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1</v>
      </c>
    </row>
    <row r="213" spans="1:21" x14ac:dyDescent="0.25">
      <c r="A213">
        <f t="shared" si="9"/>
        <v>5</v>
      </c>
      <c r="B213">
        <v>0</v>
      </c>
      <c r="C213" s="22">
        <v>0</v>
      </c>
      <c r="D213" s="22" t="s">
        <v>0</v>
      </c>
      <c r="E213" s="22" t="s">
        <v>7</v>
      </c>
      <c r="F213" s="22" t="s">
        <v>2</v>
      </c>
      <c r="G213">
        <v>0</v>
      </c>
      <c r="H213" s="22" t="s">
        <v>9</v>
      </c>
      <c r="I213">
        <v>0</v>
      </c>
      <c r="J213" s="22">
        <v>2</v>
      </c>
      <c r="K213">
        <v>0</v>
      </c>
      <c r="L213" s="22" t="s">
        <v>10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 x14ac:dyDescent="0.25">
      <c r="A214">
        <f t="shared" si="9"/>
        <v>7</v>
      </c>
      <c r="B214">
        <v>0</v>
      </c>
      <c r="C214" s="22">
        <v>0</v>
      </c>
      <c r="D214" s="22" t="s">
        <v>0</v>
      </c>
      <c r="E214" s="22" t="s">
        <v>7</v>
      </c>
      <c r="F214" s="22" t="s">
        <v>17</v>
      </c>
      <c r="G214">
        <v>0</v>
      </c>
      <c r="H214" s="22" t="s">
        <v>9</v>
      </c>
      <c r="I214">
        <v>0</v>
      </c>
      <c r="J214" s="22">
        <v>2</v>
      </c>
      <c r="K214">
        <v>0</v>
      </c>
      <c r="L214" s="22" t="s">
        <v>10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</row>
    <row r="215" spans="1:21" x14ac:dyDescent="0.25">
      <c r="A215">
        <f t="shared" si="9"/>
        <v>10</v>
      </c>
      <c r="B215">
        <v>1</v>
      </c>
      <c r="C215" s="22">
        <v>0</v>
      </c>
      <c r="D215" s="22" t="s">
        <v>6</v>
      </c>
      <c r="E215" s="22" t="s">
        <v>7</v>
      </c>
      <c r="F215" s="22" t="s">
        <v>17</v>
      </c>
      <c r="G215">
        <v>0</v>
      </c>
      <c r="H215" s="22" t="s">
        <v>9</v>
      </c>
      <c r="I215">
        <v>1</v>
      </c>
      <c r="J215" s="22">
        <v>2</v>
      </c>
      <c r="K215">
        <v>1</v>
      </c>
      <c r="L215" s="22" t="s">
        <v>10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</row>
    <row r="216" spans="1:21" x14ac:dyDescent="0.25">
      <c r="A216">
        <f t="shared" si="9"/>
        <v>6</v>
      </c>
      <c r="B216">
        <v>0</v>
      </c>
      <c r="C216" s="22">
        <v>0</v>
      </c>
      <c r="D216" s="22" t="s">
        <v>12</v>
      </c>
      <c r="E216" s="22" t="s">
        <v>7</v>
      </c>
      <c r="F216" s="22" t="s">
        <v>2</v>
      </c>
      <c r="G216">
        <v>0</v>
      </c>
      <c r="H216" s="22" t="s">
        <v>9</v>
      </c>
      <c r="I216">
        <v>0</v>
      </c>
      <c r="J216" s="22">
        <v>2</v>
      </c>
      <c r="K216">
        <v>0</v>
      </c>
      <c r="L216" s="22" t="s">
        <v>15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</row>
    <row r="217" spans="1:21" x14ac:dyDescent="0.25">
      <c r="A217">
        <f t="shared" si="9"/>
        <v>9</v>
      </c>
      <c r="B217">
        <v>1</v>
      </c>
      <c r="C217" s="22">
        <v>0</v>
      </c>
      <c r="D217" s="22" t="s">
        <v>6</v>
      </c>
      <c r="E217" s="22" t="s">
        <v>7</v>
      </c>
      <c r="F217" s="22" t="s">
        <v>8</v>
      </c>
      <c r="G217">
        <v>0</v>
      </c>
      <c r="H217" s="22" t="s">
        <v>9</v>
      </c>
      <c r="I217">
        <v>0</v>
      </c>
      <c r="J217" s="22">
        <v>1</v>
      </c>
      <c r="K217">
        <v>0</v>
      </c>
      <c r="L217" s="22" t="s">
        <v>15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1</v>
      </c>
    </row>
    <row r="218" spans="1:21" x14ac:dyDescent="0.25">
      <c r="A218">
        <f t="shared" si="9"/>
        <v>8</v>
      </c>
      <c r="B218">
        <v>0</v>
      </c>
      <c r="C218" s="22">
        <v>0</v>
      </c>
      <c r="D218" s="22" t="s">
        <v>0</v>
      </c>
      <c r="E218" s="22" t="s">
        <v>7</v>
      </c>
      <c r="F218" s="22" t="s">
        <v>8</v>
      </c>
      <c r="G218">
        <v>0</v>
      </c>
      <c r="H218" s="22" t="s">
        <v>9</v>
      </c>
      <c r="I218">
        <v>0</v>
      </c>
      <c r="J218" s="22">
        <v>2</v>
      </c>
      <c r="K218">
        <v>0</v>
      </c>
      <c r="L218" s="22" t="s">
        <v>10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1</v>
      </c>
    </row>
    <row r="219" spans="1:21" x14ac:dyDescent="0.25">
      <c r="A219">
        <f t="shared" si="9"/>
        <v>9</v>
      </c>
      <c r="B219">
        <v>0</v>
      </c>
      <c r="C219" s="22">
        <v>1</v>
      </c>
      <c r="D219" s="22" t="s">
        <v>0</v>
      </c>
      <c r="E219" s="22" t="s">
        <v>7</v>
      </c>
      <c r="F219" s="22" t="s">
        <v>8</v>
      </c>
      <c r="G219">
        <v>1</v>
      </c>
      <c r="H219" s="22" t="s">
        <v>9</v>
      </c>
      <c r="I219">
        <v>0</v>
      </c>
      <c r="J219" s="22">
        <v>2</v>
      </c>
      <c r="K219">
        <v>1</v>
      </c>
      <c r="L219" s="22" t="s">
        <v>10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</row>
    <row r="220" spans="1:21" x14ac:dyDescent="0.25">
      <c r="A220">
        <f t="shared" si="9"/>
        <v>9</v>
      </c>
      <c r="B220">
        <v>1</v>
      </c>
      <c r="C220" s="22">
        <v>1</v>
      </c>
      <c r="D220" s="22" t="s">
        <v>0</v>
      </c>
      <c r="E220" s="22" t="s">
        <v>1</v>
      </c>
      <c r="F220" s="22" t="s">
        <v>14</v>
      </c>
      <c r="G220">
        <v>1</v>
      </c>
      <c r="H220" s="22" t="s">
        <v>3</v>
      </c>
      <c r="I220">
        <v>0</v>
      </c>
      <c r="J220" s="22">
        <v>3</v>
      </c>
      <c r="K220">
        <v>0</v>
      </c>
      <c r="L220" s="22" t="s">
        <v>10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</row>
    <row r="221" spans="1:21" x14ac:dyDescent="0.25">
      <c r="A221">
        <f t="shared" si="9"/>
        <v>10</v>
      </c>
      <c r="B221">
        <v>1</v>
      </c>
      <c r="C221" s="22">
        <v>0</v>
      </c>
      <c r="D221" s="22" t="s">
        <v>0</v>
      </c>
      <c r="E221" s="22" t="s">
        <v>7</v>
      </c>
      <c r="F221" s="22" t="s">
        <v>2</v>
      </c>
      <c r="G221">
        <v>0</v>
      </c>
      <c r="H221" s="22" t="s">
        <v>9</v>
      </c>
      <c r="I221">
        <v>0</v>
      </c>
      <c r="J221" s="22">
        <v>1</v>
      </c>
      <c r="K221">
        <v>1</v>
      </c>
      <c r="L221" s="22" t="s">
        <v>15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</row>
    <row r="222" spans="1:21" x14ac:dyDescent="0.25">
      <c r="A222">
        <f t="shared" si="9"/>
        <v>7</v>
      </c>
      <c r="B222">
        <v>1</v>
      </c>
      <c r="C222" s="22">
        <v>0</v>
      </c>
      <c r="D222" s="22" t="s">
        <v>6</v>
      </c>
      <c r="E222" s="22" t="s">
        <v>7</v>
      </c>
      <c r="F222" s="22" t="s">
        <v>8</v>
      </c>
      <c r="G222">
        <v>1</v>
      </c>
      <c r="H222" s="22" t="s">
        <v>3</v>
      </c>
      <c r="I222">
        <v>0</v>
      </c>
      <c r="J222" s="22">
        <v>1</v>
      </c>
      <c r="K222">
        <v>0</v>
      </c>
      <c r="L222" s="22" t="s">
        <v>4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</row>
    <row r="223" spans="1:21" x14ac:dyDescent="0.25">
      <c r="A223">
        <f t="shared" si="9"/>
        <v>9</v>
      </c>
      <c r="B223">
        <v>0</v>
      </c>
      <c r="C223" s="22">
        <v>0</v>
      </c>
      <c r="D223" s="22" t="s">
        <v>12</v>
      </c>
      <c r="E223" s="22" t="s">
        <v>7</v>
      </c>
      <c r="F223" s="22" t="s">
        <v>2</v>
      </c>
      <c r="G223">
        <v>0</v>
      </c>
      <c r="H223" s="22" t="s">
        <v>9</v>
      </c>
      <c r="I223">
        <v>1</v>
      </c>
      <c r="J223" s="22">
        <v>2</v>
      </c>
      <c r="K223">
        <v>0</v>
      </c>
      <c r="L223" s="22" t="s">
        <v>10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</row>
    <row r="224" spans="1:21" x14ac:dyDescent="0.25">
      <c r="A224">
        <f t="shared" si="9"/>
        <v>7</v>
      </c>
      <c r="B224">
        <v>0</v>
      </c>
      <c r="C224" s="22">
        <v>0</v>
      </c>
      <c r="D224" s="22" t="s">
        <v>0</v>
      </c>
      <c r="E224" s="22" t="s">
        <v>7</v>
      </c>
      <c r="F224" s="22" t="s">
        <v>8</v>
      </c>
      <c r="G224">
        <v>0</v>
      </c>
      <c r="H224" s="22" t="s">
        <v>9</v>
      </c>
      <c r="I224">
        <v>0</v>
      </c>
      <c r="J224" s="22">
        <v>3</v>
      </c>
      <c r="K224">
        <v>1</v>
      </c>
      <c r="L224" s="22" t="s">
        <v>15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</row>
    <row r="225" spans="1:21" x14ac:dyDescent="0.25">
      <c r="A225">
        <f t="shared" si="9"/>
        <v>7</v>
      </c>
      <c r="B225">
        <v>1</v>
      </c>
      <c r="C225" s="22">
        <v>1</v>
      </c>
      <c r="D225" s="22" t="s">
        <v>0</v>
      </c>
      <c r="E225" s="22" t="s">
        <v>1</v>
      </c>
      <c r="F225" s="22" t="s">
        <v>8</v>
      </c>
      <c r="G225">
        <v>0</v>
      </c>
      <c r="H225" s="22" t="s">
        <v>9</v>
      </c>
      <c r="I225">
        <v>1</v>
      </c>
      <c r="J225" s="22">
        <v>3</v>
      </c>
      <c r="K225">
        <v>0</v>
      </c>
      <c r="L225" s="22" t="s">
        <v>10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 x14ac:dyDescent="0.25">
      <c r="A226">
        <f t="shared" si="9"/>
        <v>6</v>
      </c>
      <c r="B226">
        <v>1</v>
      </c>
      <c r="C226" s="22">
        <v>0</v>
      </c>
      <c r="D226" s="22" t="s">
        <v>12</v>
      </c>
      <c r="E226" s="22" t="s">
        <v>7</v>
      </c>
      <c r="F226" s="22" t="s">
        <v>2</v>
      </c>
      <c r="G226">
        <v>0</v>
      </c>
      <c r="H226" s="22" t="s">
        <v>9</v>
      </c>
      <c r="I226">
        <v>1</v>
      </c>
      <c r="J226" s="22">
        <v>3</v>
      </c>
      <c r="K226">
        <v>0</v>
      </c>
      <c r="L226" s="22" t="s">
        <v>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</row>
    <row r="227" spans="1:21" x14ac:dyDescent="0.25">
      <c r="A227">
        <f t="shared" si="9"/>
        <v>6</v>
      </c>
      <c r="B227">
        <v>1</v>
      </c>
      <c r="C227" s="22">
        <v>0</v>
      </c>
      <c r="D227" s="22" t="s">
        <v>6</v>
      </c>
      <c r="E227" s="22" t="s">
        <v>1</v>
      </c>
      <c r="F227" s="22" t="s">
        <v>2</v>
      </c>
      <c r="G227">
        <v>0</v>
      </c>
      <c r="H227" s="22" t="s">
        <v>3</v>
      </c>
      <c r="I227">
        <v>0</v>
      </c>
      <c r="J227" s="22">
        <v>2</v>
      </c>
      <c r="K227">
        <v>0</v>
      </c>
      <c r="L227" s="22" t="s">
        <v>4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</row>
    <row r="228" spans="1:21" x14ac:dyDescent="0.25">
      <c r="A228">
        <f t="shared" si="9"/>
        <v>8</v>
      </c>
      <c r="B228">
        <v>0</v>
      </c>
      <c r="C228" s="22">
        <v>0</v>
      </c>
      <c r="D228" s="22" t="s">
        <v>0</v>
      </c>
      <c r="E228" s="22" t="s">
        <v>7</v>
      </c>
      <c r="F228" s="22" t="s">
        <v>2</v>
      </c>
      <c r="G228">
        <v>1</v>
      </c>
      <c r="H228" s="22" t="s">
        <v>9</v>
      </c>
      <c r="I228">
        <v>1</v>
      </c>
      <c r="J228" s="22">
        <v>3</v>
      </c>
      <c r="K228">
        <v>1</v>
      </c>
      <c r="L228" s="22" t="s">
        <v>10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 x14ac:dyDescent="0.25">
      <c r="A229">
        <f t="shared" si="9"/>
        <v>9</v>
      </c>
      <c r="B229">
        <v>1</v>
      </c>
      <c r="C229" s="22">
        <v>1</v>
      </c>
      <c r="D229" s="22" t="s">
        <v>0</v>
      </c>
      <c r="E229" s="22" t="s">
        <v>7</v>
      </c>
      <c r="F229" s="22" t="s">
        <v>17</v>
      </c>
      <c r="G229">
        <v>0</v>
      </c>
      <c r="H229" s="22" t="s">
        <v>3</v>
      </c>
      <c r="I229">
        <v>0</v>
      </c>
      <c r="J229" s="22">
        <v>1</v>
      </c>
      <c r="K229">
        <v>1</v>
      </c>
      <c r="L229" s="22" t="s">
        <v>4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0</v>
      </c>
    </row>
    <row r="230" spans="1:21" x14ac:dyDescent="0.25">
      <c r="A230">
        <f t="shared" si="9"/>
        <v>7</v>
      </c>
      <c r="B230">
        <v>0</v>
      </c>
      <c r="C230" s="22">
        <v>0</v>
      </c>
      <c r="D230" s="22" t="s">
        <v>0</v>
      </c>
      <c r="E230" s="22" t="s">
        <v>1</v>
      </c>
      <c r="F230" s="22" t="s">
        <v>2</v>
      </c>
      <c r="G230">
        <v>0</v>
      </c>
      <c r="H230" s="22" t="s">
        <v>3</v>
      </c>
      <c r="I230">
        <v>0</v>
      </c>
      <c r="J230" s="22">
        <v>3</v>
      </c>
      <c r="K230">
        <v>0</v>
      </c>
      <c r="L230" s="22" t="s">
        <v>4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0</v>
      </c>
    </row>
    <row r="231" spans="1:21" x14ac:dyDescent="0.25">
      <c r="A231">
        <f t="shared" si="9"/>
        <v>11</v>
      </c>
      <c r="B231">
        <v>1</v>
      </c>
      <c r="C231" s="22">
        <v>1</v>
      </c>
      <c r="D231" s="22" t="s">
        <v>6</v>
      </c>
      <c r="E231" s="22" t="s">
        <v>1</v>
      </c>
      <c r="F231" s="22" t="s">
        <v>14</v>
      </c>
      <c r="G231">
        <v>0</v>
      </c>
      <c r="H231" s="22" t="s">
        <v>3</v>
      </c>
      <c r="I231">
        <v>1</v>
      </c>
      <c r="J231" s="22">
        <v>2</v>
      </c>
      <c r="K231">
        <v>1</v>
      </c>
      <c r="L231" s="22" t="s">
        <v>4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1</v>
      </c>
    </row>
    <row r="232" spans="1:21" x14ac:dyDescent="0.25">
      <c r="A232">
        <f t="shared" si="9"/>
        <v>7</v>
      </c>
      <c r="B232">
        <v>1</v>
      </c>
      <c r="C232" s="22">
        <v>1</v>
      </c>
      <c r="D232" s="22" t="s">
        <v>0</v>
      </c>
      <c r="E232" s="22" t="s">
        <v>7</v>
      </c>
      <c r="F232" s="22" t="s">
        <v>17</v>
      </c>
      <c r="G232">
        <v>0</v>
      </c>
      <c r="H232" s="22" t="s">
        <v>9</v>
      </c>
      <c r="I232">
        <v>0</v>
      </c>
      <c r="J232" s="22">
        <v>1</v>
      </c>
      <c r="K232">
        <v>0</v>
      </c>
      <c r="L232" s="22" t="s">
        <v>4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</row>
    <row r="233" spans="1:21" x14ac:dyDescent="0.25">
      <c r="A233">
        <f t="shared" si="9"/>
        <v>5</v>
      </c>
      <c r="B233">
        <v>0</v>
      </c>
      <c r="C233" s="22">
        <v>0</v>
      </c>
      <c r="D233" s="22" t="s">
        <v>12</v>
      </c>
      <c r="E233" s="22" t="s">
        <v>1</v>
      </c>
      <c r="F233" s="22" t="s">
        <v>8</v>
      </c>
      <c r="G233">
        <v>0</v>
      </c>
      <c r="H233" s="22" t="s">
        <v>3</v>
      </c>
      <c r="I233">
        <v>1</v>
      </c>
      <c r="J233" s="22">
        <v>3</v>
      </c>
      <c r="K233">
        <v>0</v>
      </c>
      <c r="L233" s="22" t="s">
        <v>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 x14ac:dyDescent="0.25">
      <c r="A234">
        <f t="shared" si="9"/>
        <v>6</v>
      </c>
      <c r="B234">
        <v>0</v>
      </c>
      <c r="C234" s="22">
        <v>0</v>
      </c>
      <c r="D234" s="22" t="s">
        <v>0</v>
      </c>
      <c r="E234" s="22" t="s">
        <v>1</v>
      </c>
      <c r="F234" s="22" t="s">
        <v>14</v>
      </c>
      <c r="G234">
        <v>0</v>
      </c>
      <c r="H234" s="22" t="s">
        <v>3</v>
      </c>
      <c r="I234">
        <v>0</v>
      </c>
      <c r="J234" s="22">
        <v>2</v>
      </c>
      <c r="K234">
        <v>1</v>
      </c>
      <c r="L234" s="22" t="s">
        <v>10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</row>
    <row r="235" spans="1:21" x14ac:dyDescent="0.25">
      <c r="A235">
        <f t="shared" si="9"/>
        <v>6</v>
      </c>
      <c r="B235">
        <v>1</v>
      </c>
      <c r="C235" s="22">
        <v>0</v>
      </c>
      <c r="D235" s="22" t="s">
        <v>0</v>
      </c>
      <c r="E235" s="22" t="s">
        <v>7</v>
      </c>
      <c r="F235" s="22" t="s">
        <v>2</v>
      </c>
      <c r="G235">
        <v>0</v>
      </c>
      <c r="H235" s="22" t="s">
        <v>9</v>
      </c>
      <c r="I235">
        <v>0</v>
      </c>
      <c r="J235" s="22">
        <v>2</v>
      </c>
      <c r="K235">
        <v>1</v>
      </c>
      <c r="L235" s="22" t="s">
        <v>4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</row>
    <row r="236" spans="1:21" x14ac:dyDescent="0.25">
      <c r="A236">
        <f t="shared" si="9"/>
        <v>9</v>
      </c>
      <c r="B236">
        <v>1</v>
      </c>
      <c r="C236" s="22">
        <v>0</v>
      </c>
      <c r="D236" s="22" t="s">
        <v>0</v>
      </c>
      <c r="E236" s="22" t="s">
        <v>7</v>
      </c>
      <c r="F236" s="22" t="s">
        <v>8</v>
      </c>
      <c r="G236">
        <v>0</v>
      </c>
      <c r="H236" s="22" t="s">
        <v>3</v>
      </c>
      <c r="I236">
        <v>1</v>
      </c>
      <c r="J236" s="22">
        <v>1</v>
      </c>
      <c r="K236">
        <v>1</v>
      </c>
      <c r="L236" s="22" t="s">
        <v>10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</row>
    <row r="237" spans="1:21" x14ac:dyDescent="0.25">
      <c r="A237">
        <f t="shared" si="9"/>
        <v>7</v>
      </c>
      <c r="B237">
        <v>0</v>
      </c>
      <c r="C237" s="22">
        <v>0</v>
      </c>
      <c r="D237" s="22" t="s">
        <v>6</v>
      </c>
      <c r="E237" s="22" t="s">
        <v>7</v>
      </c>
      <c r="F237" s="22" t="s">
        <v>20</v>
      </c>
      <c r="G237">
        <v>1</v>
      </c>
      <c r="H237" s="22" t="s">
        <v>9</v>
      </c>
      <c r="I237">
        <v>0</v>
      </c>
      <c r="J237" s="22">
        <v>3</v>
      </c>
      <c r="K237">
        <v>0</v>
      </c>
      <c r="L237" s="22" t="s">
        <v>15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 spans="1:21" x14ac:dyDescent="0.25">
      <c r="A238">
        <f t="shared" si="9"/>
        <v>6</v>
      </c>
      <c r="B238">
        <v>0</v>
      </c>
      <c r="C238" s="22">
        <v>0</v>
      </c>
      <c r="D238" s="22" t="s">
        <v>0</v>
      </c>
      <c r="E238" s="22" t="s">
        <v>1</v>
      </c>
      <c r="F238" s="22" t="s">
        <v>2</v>
      </c>
      <c r="G238">
        <v>1</v>
      </c>
      <c r="H238" s="22" t="s">
        <v>9</v>
      </c>
      <c r="I238">
        <v>0</v>
      </c>
      <c r="J238" s="22">
        <v>3</v>
      </c>
      <c r="K238">
        <v>0</v>
      </c>
      <c r="L238" s="22" t="s">
        <v>15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</row>
    <row r="239" spans="1:21" x14ac:dyDescent="0.25">
      <c r="A239">
        <f t="shared" si="9"/>
        <v>9</v>
      </c>
      <c r="B239">
        <v>1</v>
      </c>
      <c r="C239" s="22">
        <v>0</v>
      </c>
      <c r="D239" s="22" t="s">
        <v>12</v>
      </c>
      <c r="E239" s="22" t="s">
        <v>7</v>
      </c>
      <c r="F239" s="22" t="s">
        <v>8</v>
      </c>
      <c r="G239">
        <v>0</v>
      </c>
      <c r="H239" s="22" t="s">
        <v>9</v>
      </c>
      <c r="I239">
        <v>1</v>
      </c>
      <c r="J239" s="22">
        <v>2</v>
      </c>
      <c r="K239">
        <v>0</v>
      </c>
      <c r="L239" s="22" t="s">
        <v>10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0</v>
      </c>
    </row>
    <row r="240" spans="1:21" x14ac:dyDescent="0.25">
      <c r="A240">
        <f t="shared" si="9"/>
        <v>7</v>
      </c>
      <c r="B240">
        <v>0</v>
      </c>
      <c r="C240" s="22">
        <v>0</v>
      </c>
      <c r="D240" s="22" t="s">
        <v>0</v>
      </c>
      <c r="E240" s="22" t="s">
        <v>7</v>
      </c>
      <c r="F240" s="22" t="s">
        <v>2</v>
      </c>
      <c r="G240">
        <v>0</v>
      </c>
      <c r="H240" s="22" t="s">
        <v>9</v>
      </c>
      <c r="I240">
        <v>1</v>
      </c>
      <c r="J240" s="22">
        <v>1</v>
      </c>
      <c r="K240">
        <v>0</v>
      </c>
      <c r="L240" s="22" t="s">
        <v>10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 x14ac:dyDescent="0.25">
      <c r="A241">
        <f t="shared" si="9"/>
        <v>4</v>
      </c>
      <c r="B241">
        <v>0</v>
      </c>
      <c r="C241" s="22">
        <v>0</v>
      </c>
      <c r="D241" s="22" t="s">
        <v>6</v>
      </c>
      <c r="E241" s="22" t="s">
        <v>1</v>
      </c>
      <c r="F241" s="22" t="s">
        <v>14</v>
      </c>
      <c r="G241">
        <v>1</v>
      </c>
      <c r="H241" s="22" t="s">
        <v>9</v>
      </c>
      <c r="I241">
        <v>0</v>
      </c>
      <c r="J241" s="22">
        <v>1</v>
      </c>
      <c r="K241">
        <v>0</v>
      </c>
      <c r="L241" s="22" t="s">
        <v>15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</row>
    <row r="242" spans="1:21" x14ac:dyDescent="0.25">
      <c r="A242">
        <f t="shared" si="9"/>
        <v>8</v>
      </c>
      <c r="B242">
        <v>1</v>
      </c>
      <c r="C242" s="22">
        <v>0</v>
      </c>
      <c r="D242" s="22" t="s">
        <v>6</v>
      </c>
      <c r="E242" s="22" t="s">
        <v>1</v>
      </c>
      <c r="F242" s="22" t="s">
        <v>8</v>
      </c>
      <c r="G242">
        <v>1</v>
      </c>
      <c r="H242" s="22" t="s">
        <v>3</v>
      </c>
      <c r="I242">
        <v>0</v>
      </c>
      <c r="J242" s="22">
        <v>3</v>
      </c>
      <c r="K242">
        <v>0</v>
      </c>
      <c r="L242" s="22" t="s">
        <v>10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</row>
    <row r="243" spans="1:21" x14ac:dyDescent="0.25">
      <c r="A243">
        <f t="shared" si="9"/>
        <v>5</v>
      </c>
      <c r="B243">
        <v>1</v>
      </c>
      <c r="C243" s="22">
        <v>0</v>
      </c>
      <c r="D243" s="22" t="s">
        <v>6</v>
      </c>
      <c r="E243" s="22" t="s">
        <v>1</v>
      </c>
      <c r="F243" s="22" t="s">
        <v>14</v>
      </c>
      <c r="G243">
        <v>0</v>
      </c>
      <c r="H243" s="22" t="s">
        <v>3</v>
      </c>
      <c r="I243">
        <v>0</v>
      </c>
      <c r="J243" s="22">
        <v>3</v>
      </c>
      <c r="K243">
        <v>0</v>
      </c>
      <c r="L243" s="22" t="s">
        <v>4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f t="shared" si="9"/>
        <v>11</v>
      </c>
      <c r="B244">
        <v>1</v>
      </c>
      <c r="C244" s="22">
        <v>1</v>
      </c>
      <c r="D244" s="22" t="s">
        <v>0</v>
      </c>
      <c r="E244" s="22" t="s">
        <v>7</v>
      </c>
      <c r="F244" s="22" t="s">
        <v>8</v>
      </c>
      <c r="G244">
        <v>0</v>
      </c>
      <c r="H244" s="22" t="s">
        <v>9</v>
      </c>
      <c r="I244">
        <v>1</v>
      </c>
      <c r="J244" s="22">
        <v>1</v>
      </c>
      <c r="K244">
        <v>0</v>
      </c>
      <c r="L244" s="22" t="s">
        <v>4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1</v>
      </c>
    </row>
    <row r="245" spans="1:21" x14ac:dyDescent="0.25">
      <c r="A245">
        <f t="shared" si="9"/>
        <v>8</v>
      </c>
      <c r="B245">
        <v>0</v>
      </c>
      <c r="C245" s="22">
        <v>0</v>
      </c>
      <c r="D245" s="22" t="s">
        <v>0</v>
      </c>
      <c r="E245" s="22" t="s">
        <v>7</v>
      </c>
      <c r="F245" s="22" t="s">
        <v>2</v>
      </c>
      <c r="G245">
        <v>0</v>
      </c>
      <c r="H245" s="22" t="s">
        <v>3</v>
      </c>
      <c r="I245">
        <v>1</v>
      </c>
      <c r="J245" s="22">
        <v>1</v>
      </c>
      <c r="K245">
        <v>0</v>
      </c>
      <c r="L245" s="22" t="s">
        <v>4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0</v>
      </c>
    </row>
    <row r="246" spans="1:21" x14ac:dyDescent="0.25">
      <c r="A246">
        <f t="shared" si="9"/>
        <v>6</v>
      </c>
      <c r="B246">
        <v>0</v>
      </c>
      <c r="C246" s="22">
        <v>0</v>
      </c>
      <c r="D246" s="22" t="s">
        <v>0</v>
      </c>
      <c r="E246" s="22" t="s">
        <v>7</v>
      </c>
      <c r="F246" s="22" t="s">
        <v>17</v>
      </c>
      <c r="G246">
        <v>0</v>
      </c>
      <c r="H246" s="22" t="s">
        <v>9</v>
      </c>
      <c r="I246">
        <v>0</v>
      </c>
      <c r="J246" s="22">
        <v>5</v>
      </c>
      <c r="K246">
        <v>0</v>
      </c>
      <c r="L246" s="22" t="s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 x14ac:dyDescent="0.25">
      <c r="A247">
        <f t="shared" si="9"/>
        <v>8</v>
      </c>
      <c r="B247">
        <v>0</v>
      </c>
      <c r="C247" s="22">
        <v>0</v>
      </c>
      <c r="D247" s="22" t="s">
        <v>0</v>
      </c>
      <c r="E247" s="22" t="s">
        <v>13</v>
      </c>
      <c r="F247" s="22" t="s">
        <v>8</v>
      </c>
      <c r="G247">
        <v>1</v>
      </c>
      <c r="H247" s="22" t="s">
        <v>9</v>
      </c>
      <c r="I247">
        <v>0</v>
      </c>
      <c r="J247" s="22">
        <v>1</v>
      </c>
      <c r="K247">
        <v>0</v>
      </c>
      <c r="L247" s="22" t="s">
        <v>10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0</v>
      </c>
    </row>
    <row r="248" spans="1:21" x14ac:dyDescent="0.25">
      <c r="A248">
        <f t="shared" si="9"/>
        <v>8</v>
      </c>
      <c r="B248">
        <v>0</v>
      </c>
      <c r="C248" s="22">
        <v>0</v>
      </c>
      <c r="D248" s="22" t="s">
        <v>0</v>
      </c>
      <c r="E248" s="22" t="s">
        <v>1</v>
      </c>
      <c r="F248" s="22" t="s">
        <v>8</v>
      </c>
      <c r="G248">
        <v>0</v>
      </c>
      <c r="H248" s="22" t="s">
        <v>3</v>
      </c>
      <c r="I248">
        <v>0</v>
      </c>
      <c r="J248" s="22">
        <v>5</v>
      </c>
      <c r="K248">
        <v>0</v>
      </c>
      <c r="L248" s="22" t="s">
        <v>15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</row>
    <row r="249" spans="1:21" x14ac:dyDescent="0.25">
      <c r="A249">
        <f t="shared" si="9"/>
        <v>10</v>
      </c>
      <c r="B249">
        <v>1</v>
      </c>
      <c r="C249" s="22">
        <v>1</v>
      </c>
      <c r="D249" s="22" t="s">
        <v>0</v>
      </c>
      <c r="E249" s="22" t="s">
        <v>7</v>
      </c>
      <c r="F249" s="22" t="s">
        <v>8</v>
      </c>
      <c r="G249">
        <v>0</v>
      </c>
      <c r="H249" s="22" t="s">
        <v>9</v>
      </c>
      <c r="I249">
        <v>0</v>
      </c>
      <c r="J249" s="22">
        <v>1</v>
      </c>
      <c r="K249">
        <v>0</v>
      </c>
      <c r="L249" s="22" t="s">
        <v>10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</row>
    <row r="250" spans="1:21" x14ac:dyDescent="0.25">
      <c r="A250">
        <f t="shared" si="9"/>
        <v>6</v>
      </c>
      <c r="B250">
        <v>0</v>
      </c>
      <c r="C250" s="22">
        <v>0</v>
      </c>
      <c r="D250" s="22" t="s">
        <v>0</v>
      </c>
      <c r="E250" s="22" t="s">
        <v>1</v>
      </c>
      <c r="F250" s="22" t="s">
        <v>14</v>
      </c>
      <c r="G250">
        <v>0</v>
      </c>
      <c r="H250" s="22" t="s">
        <v>3</v>
      </c>
      <c r="I250">
        <v>0</v>
      </c>
      <c r="J250" s="22">
        <v>4</v>
      </c>
      <c r="K250">
        <v>0</v>
      </c>
      <c r="L250" s="22" t="s">
        <v>10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 spans="1:21" x14ac:dyDescent="0.25">
      <c r="A251">
        <f t="shared" si="9"/>
        <v>5</v>
      </c>
      <c r="B251">
        <v>1</v>
      </c>
      <c r="C251" s="22">
        <v>1</v>
      </c>
      <c r="D251" s="22" t="s">
        <v>0</v>
      </c>
      <c r="E251" s="22" t="s">
        <v>7</v>
      </c>
      <c r="F251" s="22" t="s">
        <v>2</v>
      </c>
      <c r="G251">
        <v>1</v>
      </c>
      <c r="H251" s="22" t="s">
        <v>3</v>
      </c>
      <c r="I251">
        <v>0</v>
      </c>
      <c r="J251" s="22">
        <v>1</v>
      </c>
      <c r="K251">
        <v>1</v>
      </c>
      <c r="L251" s="22" t="s">
        <v>10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f t="shared" si="9"/>
        <v>9</v>
      </c>
      <c r="B252">
        <v>0</v>
      </c>
      <c r="C252" s="22">
        <v>0</v>
      </c>
      <c r="D252" s="22" t="s">
        <v>12</v>
      </c>
      <c r="E252" s="22" t="s">
        <v>1</v>
      </c>
      <c r="F252" s="22" t="s">
        <v>2</v>
      </c>
      <c r="G252">
        <v>1</v>
      </c>
      <c r="H252" s="22" t="s">
        <v>9</v>
      </c>
      <c r="I252">
        <v>1</v>
      </c>
      <c r="J252" s="22">
        <v>5</v>
      </c>
      <c r="K252">
        <v>0</v>
      </c>
      <c r="L252" s="22" t="s">
        <v>4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 x14ac:dyDescent="0.25">
      <c r="A253">
        <f t="shared" si="9"/>
        <v>8</v>
      </c>
      <c r="B253">
        <v>1</v>
      </c>
      <c r="C253" s="22">
        <v>0</v>
      </c>
      <c r="D253" s="22" t="s">
        <v>0</v>
      </c>
      <c r="E253" s="22" t="s">
        <v>1</v>
      </c>
      <c r="F253" s="22" t="s">
        <v>2</v>
      </c>
      <c r="G253">
        <v>0</v>
      </c>
      <c r="H253" s="22" t="s">
        <v>3</v>
      </c>
      <c r="I253">
        <v>0</v>
      </c>
      <c r="J253" s="22">
        <v>1</v>
      </c>
      <c r="K253">
        <v>1</v>
      </c>
      <c r="L253" s="22" t="s">
        <v>10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0</v>
      </c>
    </row>
    <row r="254" spans="1:21" x14ac:dyDescent="0.25">
      <c r="A254">
        <f t="shared" si="9"/>
        <v>10</v>
      </c>
      <c r="B254">
        <v>1</v>
      </c>
      <c r="C254" s="22">
        <v>1</v>
      </c>
      <c r="D254" s="22" t="s">
        <v>0</v>
      </c>
      <c r="E254" s="22" t="s">
        <v>7</v>
      </c>
      <c r="F254" s="22" t="s">
        <v>2</v>
      </c>
      <c r="G254">
        <v>0</v>
      </c>
      <c r="H254" s="22" t="s">
        <v>9</v>
      </c>
      <c r="I254">
        <v>1</v>
      </c>
      <c r="J254" s="22">
        <v>1</v>
      </c>
      <c r="K254">
        <v>0</v>
      </c>
      <c r="L254" s="22" t="s">
        <v>4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</row>
    <row r="255" spans="1:21" x14ac:dyDescent="0.25">
      <c r="A255">
        <f t="shared" si="9"/>
        <v>6</v>
      </c>
      <c r="B255">
        <v>0</v>
      </c>
      <c r="C255" s="22">
        <v>0</v>
      </c>
      <c r="D255" s="22" t="s">
        <v>0</v>
      </c>
      <c r="E255" s="22" t="s">
        <v>7</v>
      </c>
      <c r="F255" s="22" t="s">
        <v>8</v>
      </c>
      <c r="G255">
        <v>0</v>
      </c>
      <c r="H255" s="22" t="s">
        <v>3</v>
      </c>
      <c r="I255">
        <v>0</v>
      </c>
      <c r="J255" s="22">
        <v>1</v>
      </c>
      <c r="K255">
        <v>0</v>
      </c>
      <c r="L255" s="22" t="s">
        <v>15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 x14ac:dyDescent="0.25">
      <c r="A256">
        <f t="shared" si="9"/>
        <v>9</v>
      </c>
      <c r="B256">
        <v>1</v>
      </c>
      <c r="C256" s="22">
        <v>0</v>
      </c>
      <c r="D256" s="22" t="s">
        <v>12</v>
      </c>
      <c r="E256" s="22" t="s">
        <v>1</v>
      </c>
      <c r="F256" s="22" t="s">
        <v>14</v>
      </c>
      <c r="G256">
        <v>0</v>
      </c>
      <c r="H256" s="22" t="s">
        <v>9</v>
      </c>
      <c r="I256">
        <v>0</v>
      </c>
      <c r="J256" s="22">
        <v>2</v>
      </c>
      <c r="K256">
        <v>0</v>
      </c>
      <c r="L256" s="22" t="s">
        <v>10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</row>
    <row r="257" spans="1:21" x14ac:dyDescent="0.25">
      <c r="A257">
        <f t="shared" si="9"/>
        <v>9</v>
      </c>
      <c r="B257">
        <v>0</v>
      </c>
      <c r="C257" s="22">
        <v>0</v>
      </c>
      <c r="D257" s="22" t="s">
        <v>0</v>
      </c>
      <c r="E257" s="22" t="s">
        <v>7</v>
      </c>
      <c r="F257" s="22" t="s">
        <v>2</v>
      </c>
      <c r="G257">
        <v>0</v>
      </c>
      <c r="H257" s="22" t="s">
        <v>9</v>
      </c>
      <c r="I257">
        <v>0</v>
      </c>
      <c r="J257" s="22">
        <v>2</v>
      </c>
      <c r="K257">
        <v>1</v>
      </c>
      <c r="L257" s="22" t="s">
        <v>15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</row>
    <row r="258" spans="1:21" x14ac:dyDescent="0.25">
      <c r="A258">
        <f t="shared" si="9"/>
        <v>7</v>
      </c>
      <c r="B258">
        <v>0</v>
      </c>
      <c r="C258" s="22">
        <v>0</v>
      </c>
      <c r="D258" s="22" t="s">
        <v>0</v>
      </c>
      <c r="E258" s="22" t="s">
        <v>7</v>
      </c>
      <c r="F258" s="22" t="s">
        <v>17</v>
      </c>
      <c r="G258">
        <v>1</v>
      </c>
      <c r="H258" s="22" t="s">
        <v>9</v>
      </c>
      <c r="I258">
        <v>0</v>
      </c>
      <c r="J258" s="22">
        <v>2</v>
      </c>
      <c r="K258">
        <v>0</v>
      </c>
      <c r="L258" s="22" t="s">
        <v>15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</row>
    <row r="259" spans="1:21" x14ac:dyDescent="0.25">
      <c r="A259">
        <f t="shared" si="9"/>
        <v>6</v>
      </c>
      <c r="B259">
        <v>0</v>
      </c>
      <c r="C259" s="22">
        <v>0</v>
      </c>
      <c r="D259" s="22" t="s">
        <v>0</v>
      </c>
      <c r="E259" s="22" t="s">
        <v>7</v>
      </c>
      <c r="F259" s="22" t="s">
        <v>20</v>
      </c>
      <c r="G259">
        <v>0</v>
      </c>
      <c r="H259" s="22" t="s">
        <v>9</v>
      </c>
      <c r="I259">
        <v>0</v>
      </c>
      <c r="J259" s="22">
        <v>5</v>
      </c>
      <c r="K259">
        <v>0</v>
      </c>
      <c r="L259" s="22" t="s">
        <v>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 x14ac:dyDescent="0.25">
      <c r="A260">
        <f t="shared" si="9"/>
        <v>9</v>
      </c>
      <c r="B260">
        <v>1</v>
      </c>
      <c r="C260" s="22">
        <v>0</v>
      </c>
      <c r="D260" s="22" t="s">
        <v>6</v>
      </c>
      <c r="E260" s="22" t="s">
        <v>7</v>
      </c>
      <c r="F260" s="22" t="s">
        <v>8</v>
      </c>
      <c r="G260">
        <v>1</v>
      </c>
      <c r="H260" s="22" t="s">
        <v>9</v>
      </c>
      <c r="I260">
        <v>0</v>
      </c>
      <c r="J260" s="22">
        <v>3</v>
      </c>
      <c r="K260">
        <v>0</v>
      </c>
      <c r="L260" s="22" t="s">
        <v>15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0</v>
      </c>
    </row>
    <row r="261" spans="1:21" x14ac:dyDescent="0.25">
      <c r="A261">
        <f t="shared" si="9"/>
        <v>9</v>
      </c>
      <c r="B261">
        <v>1</v>
      </c>
      <c r="C261" s="22">
        <v>0</v>
      </c>
      <c r="D261" s="22" t="s">
        <v>0</v>
      </c>
      <c r="E261" s="22" t="s">
        <v>7</v>
      </c>
      <c r="F261" s="22" t="s">
        <v>2</v>
      </c>
      <c r="G261">
        <v>0</v>
      </c>
      <c r="H261" s="22" t="s">
        <v>3</v>
      </c>
      <c r="I261">
        <v>1</v>
      </c>
      <c r="J261" s="22">
        <v>1</v>
      </c>
      <c r="K261">
        <v>0</v>
      </c>
      <c r="L261" s="22" t="s">
        <v>10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 x14ac:dyDescent="0.25">
      <c r="A262">
        <f t="shared" si="9"/>
        <v>7</v>
      </c>
      <c r="B262">
        <v>1</v>
      </c>
      <c r="C262" s="22">
        <v>0</v>
      </c>
      <c r="D262" s="22" t="s">
        <v>0</v>
      </c>
      <c r="E262" s="22" t="s">
        <v>7</v>
      </c>
      <c r="F262" s="22" t="s">
        <v>2</v>
      </c>
      <c r="G262">
        <v>0</v>
      </c>
      <c r="H262" s="22" t="s">
        <v>9</v>
      </c>
      <c r="I262">
        <v>1</v>
      </c>
      <c r="J262" s="22">
        <v>2</v>
      </c>
      <c r="K262">
        <v>1</v>
      </c>
      <c r="L262" s="22" t="s">
        <v>10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</row>
    <row r="263" spans="1:21" x14ac:dyDescent="0.25">
      <c r="A263">
        <f t="shared" si="9"/>
        <v>8</v>
      </c>
      <c r="B263">
        <v>0</v>
      </c>
      <c r="C263" s="22">
        <v>0</v>
      </c>
      <c r="D263" s="22" t="s">
        <v>0</v>
      </c>
      <c r="E263" s="22" t="s">
        <v>7</v>
      </c>
      <c r="F263" s="22" t="s">
        <v>8</v>
      </c>
      <c r="G263">
        <v>0</v>
      </c>
      <c r="H263" s="22" t="s">
        <v>3</v>
      </c>
      <c r="I263">
        <v>1</v>
      </c>
      <c r="J263" s="22">
        <v>1</v>
      </c>
      <c r="K263">
        <v>1</v>
      </c>
      <c r="L263" s="22" t="s">
        <v>10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0</v>
      </c>
    </row>
    <row r="264" spans="1:21" x14ac:dyDescent="0.25">
      <c r="A264">
        <f t="shared" si="9"/>
        <v>8</v>
      </c>
      <c r="B264">
        <v>0</v>
      </c>
      <c r="C264" s="22">
        <v>0</v>
      </c>
      <c r="D264" s="22" t="s">
        <v>6</v>
      </c>
      <c r="E264" s="22" t="s">
        <v>7</v>
      </c>
      <c r="F264" s="22" t="s">
        <v>2</v>
      </c>
      <c r="G264">
        <v>1</v>
      </c>
      <c r="H264" s="22" t="s">
        <v>9</v>
      </c>
      <c r="I264">
        <v>0</v>
      </c>
      <c r="J264" s="22">
        <v>2</v>
      </c>
      <c r="K264">
        <v>0</v>
      </c>
      <c r="L264" s="22" t="s">
        <v>10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 x14ac:dyDescent="0.25">
      <c r="A265">
        <f t="shared" si="9"/>
        <v>8</v>
      </c>
      <c r="B265">
        <v>0</v>
      </c>
      <c r="C265" s="22">
        <v>1</v>
      </c>
      <c r="D265" s="22" t="s">
        <v>6</v>
      </c>
      <c r="E265" s="22" t="s">
        <v>7</v>
      </c>
      <c r="F265" s="22" t="s">
        <v>8</v>
      </c>
      <c r="G265">
        <v>1</v>
      </c>
      <c r="H265" s="22" t="s">
        <v>9</v>
      </c>
      <c r="I265">
        <v>0</v>
      </c>
      <c r="J265" s="22">
        <v>3</v>
      </c>
      <c r="K265">
        <v>0</v>
      </c>
      <c r="L265" s="22" t="s">
        <v>15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1</v>
      </c>
    </row>
    <row r="266" spans="1:21" x14ac:dyDescent="0.25">
      <c r="A266">
        <f t="shared" si="9"/>
        <v>4</v>
      </c>
      <c r="B266">
        <v>0</v>
      </c>
      <c r="C266" s="22">
        <v>0</v>
      </c>
      <c r="D266" s="22" t="s">
        <v>6</v>
      </c>
      <c r="E266" s="22" t="s">
        <v>7</v>
      </c>
      <c r="F266" s="22" t="s">
        <v>17</v>
      </c>
      <c r="G266">
        <v>0</v>
      </c>
      <c r="H266" s="22" t="s">
        <v>3</v>
      </c>
      <c r="I266">
        <v>0</v>
      </c>
      <c r="J266" s="22">
        <v>3</v>
      </c>
      <c r="K266">
        <v>0</v>
      </c>
      <c r="L266" s="22" t="s">
        <v>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 x14ac:dyDescent="0.25">
      <c r="A267">
        <f t="shared" si="9"/>
        <v>6</v>
      </c>
      <c r="B267">
        <v>1</v>
      </c>
      <c r="C267" s="22">
        <v>0</v>
      </c>
      <c r="D267" s="22" t="s">
        <v>0</v>
      </c>
      <c r="E267" s="22" t="s">
        <v>7</v>
      </c>
      <c r="F267" s="22" t="s">
        <v>2</v>
      </c>
      <c r="G267">
        <v>0</v>
      </c>
      <c r="H267" s="22" t="s">
        <v>9</v>
      </c>
      <c r="I267">
        <v>0</v>
      </c>
      <c r="J267" s="22">
        <v>1</v>
      </c>
      <c r="K267">
        <v>0</v>
      </c>
      <c r="L267" s="22" t="s">
        <v>4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</row>
    <row r="268" spans="1:21" x14ac:dyDescent="0.25">
      <c r="A268">
        <f t="shared" si="9"/>
        <v>9</v>
      </c>
      <c r="B268">
        <v>0</v>
      </c>
      <c r="C268" s="22">
        <v>0</v>
      </c>
      <c r="D268" s="22" t="s">
        <v>0</v>
      </c>
      <c r="E268" s="22" t="s">
        <v>7</v>
      </c>
      <c r="F268" s="22" t="s">
        <v>2</v>
      </c>
      <c r="G268">
        <v>0</v>
      </c>
      <c r="H268" s="22" t="s">
        <v>3</v>
      </c>
      <c r="I268">
        <v>0</v>
      </c>
      <c r="J268" s="22">
        <v>2</v>
      </c>
      <c r="K268">
        <v>1</v>
      </c>
      <c r="L268" s="22" t="s">
        <v>4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1</v>
      </c>
    </row>
    <row r="269" spans="1:21" x14ac:dyDescent="0.25">
      <c r="A269">
        <f t="shared" si="9"/>
        <v>8</v>
      </c>
      <c r="B269">
        <v>1</v>
      </c>
      <c r="C269" s="22">
        <v>0</v>
      </c>
      <c r="D269" s="22" t="s">
        <v>0</v>
      </c>
      <c r="E269" s="22" t="s">
        <v>1</v>
      </c>
      <c r="F269" s="22" t="s">
        <v>14</v>
      </c>
      <c r="G269">
        <v>0</v>
      </c>
      <c r="H269" s="22" t="s">
        <v>9</v>
      </c>
      <c r="I269">
        <v>0</v>
      </c>
      <c r="J269" s="22">
        <v>2</v>
      </c>
      <c r="K269">
        <v>0</v>
      </c>
      <c r="L269" s="22" t="s">
        <v>15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1</v>
      </c>
      <c r="U269">
        <v>1</v>
      </c>
    </row>
    <row r="270" spans="1:21" x14ac:dyDescent="0.25">
      <c r="A270">
        <f t="shared" si="9"/>
        <v>9</v>
      </c>
      <c r="B270">
        <v>1</v>
      </c>
      <c r="C270" s="22">
        <v>0</v>
      </c>
      <c r="D270" s="22" t="s">
        <v>0</v>
      </c>
      <c r="E270" s="22" t="s">
        <v>7</v>
      </c>
      <c r="F270" s="22" t="s">
        <v>2</v>
      </c>
      <c r="G270">
        <v>1</v>
      </c>
      <c r="H270" s="22" t="s">
        <v>3</v>
      </c>
      <c r="I270">
        <v>0</v>
      </c>
      <c r="J270" s="22">
        <v>2</v>
      </c>
      <c r="K270">
        <v>0</v>
      </c>
      <c r="L270" s="22" t="s">
        <v>10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 x14ac:dyDescent="0.25">
      <c r="A271">
        <f t="shared" si="9"/>
        <v>7</v>
      </c>
      <c r="B271">
        <v>0</v>
      </c>
      <c r="C271" s="22">
        <v>0</v>
      </c>
      <c r="D271" s="22" t="s">
        <v>0</v>
      </c>
      <c r="E271" s="22" t="s">
        <v>7</v>
      </c>
      <c r="F271" s="22" t="s">
        <v>8</v>
      </c>
      <c r="G271">
        <v>0</v>
      </c>
      <c r="H271" s="22" t="s">
        <v>3</v>
      </c>
      <c r="I271">
        <v>1</v>
      </c>
      <c r="J271" s="22">
        <v>1</v>
      </c>
      <c r="K271">
        <v>1</v>
      </c>
      <c r="L271" s="22" t="s">
        <v>15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</row>
    <row r="272" spans="1:21" x14ac:dyDescent="0.25">
      <c r="A272">
        <f t="shared" ref="A272:A335" si="10">SUM(B272+G272+I272+J272+K272+M272+N272+O272+P272+Q272+R272+S272+T272+U272)</f>
        <v>7</v>
      </c>
      <c r="B272">
        <v>0</v>
      </c>
      <c r="C272" s="22">
        <v>0</v>
      </c>
      <c r="D272" s="22" t="s">
        <v>0</v>
      </c>
      <c r="E272" s="22" t="s">
        <v>7</v>
      </c>
      <c r="F272" s="22" t="s">
        <v>8</v>
      </c>
      <c r="G272">
        <v>1</v>
      </c>
      <c r="H272" s="22" t="s">
        <v>9</v>
      </c>
      <c r="I272">
        <v>0</v>
      </c>
      <c r="J272" s="22">
        <v>5</v>
      </c>
      <c r="K272">
        <v>0</v>
      </c>
      <c r="L272" s="22" t="s">
        <v>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 x14ac:dyDescent="0.25">
      <c r="A273">
        <f t="shared" si="10"/>
        <v>7</v>
      </c>
      <c r="B273">
        <v>0</v>
      </c>
      <c r="C273" s="22">
        <v>0</v>
      </c>
      <c r="D273" s="22" t="s">
        <v>0</v>
      </c>
      <c r="E273" s="22" t="s">
        <v>7</v>
      </c>
      <c r="F273" s="22" t="s">
        <v>2</v>
      </c>
      <c r="G273">
        <v>0</v>
      </c>
      <c r="H273" s="22" t="s">
        <v>9</v>
      </c>
      <c r="I273">
        <v>0</v>
      </c>
      <c r="J273" s="22">
        <v>1</v>
      </c>
      <c r="K273">
        <v>0</v>
      </c>
      <c r="L273" s="22" t="s">
        <v>10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 x14ac:dyDescent="0.25">
      <c r="A274">
        <f t="shared" si="10"/>
        <v>10</v>
      </c>
      <c r="B274">
        <v>1</v>
      </c>
      <c r="C274" s="22">
        <v>1</v>
      </c>
      <c r="D274" s="22" t="s">
        <v>6</v>
      </c>
      <c r="E274" s="22" t="s">
        <v>7</v>
      </c>
      <c r="F274" s="22" t="s">
        <v>8</v>
      </c>
      <c r="G274">
        <v>0</v>
      </c>
      <c r="H274" s="22" t="s">
        <v>9</v>
      </c>
      <c r="I274">
        <v>1</v>
      </c>
      <c r="J274" s="22">
        <v>1</v>
      </c>
      <c r="K274">
        <v>1</v>
      </c>
      <c r="L274" s="22" t="s">
        <v>4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1</v>
      </c>
    </row>
    <row r="275" spans="1:21" x14ac:dyDescent="0.25">
      <c r="A275">
        <f t="shared" si="10"/>
        <v>10</v>
      </c>
      <c r="B275">
        <v>1</v>
      </c>
      <c r="C275" s="22">
        <v>0</v>
      </c>
      <c r="D275" s="22" t="s">
        <v>6</v>
      </c>
      <c r="E275" s="22" t="s">
        <v>7</v>
      </c>
      <c r="F275" s="22" t="s">
        <v>2</v>
      </c>
      <c r="G275">
        <v>1</v>
      </c>
      <c r="H275" s="22" t="s">
        <v>9</v>
      </c>
      <c r="I275">
        <v>0</v>
      </c>
      <c r="J275" s="22">
        <v>1</v>
      </c>
      <c r="K275">
        <v>1</v>
      </c>
      <c r="L275" s="22" t="s">
        <v>10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</row>
    <row r="276" spans="1:21" x14ac:dyDescent="0.25">
      <c r="A276">
        <f t="shared" si="10"/>
        <v>5</v>
      </c>
      <c r="B276">
        <v>0</v>
      </c>
      <c r="C276" s="22">
        <v>0</v>
      </c>
      <c r="D276" s="22" t="s">
        <v>12</v>
      </c>
      <c r="E276" s="22" t="s">
        <v>1</v>
      </c>
      <c r="F276" s="22" t="s">
        <v>2</v>
      </c>
      <c r="G276">
        <v>0</v>
      </c>
      <c r="H276" s="22" t="s">
        <v>9</v>
      </c>
      <c r="I276">
        <v>1</v>
      </c>
      <c r="J276" s="22">
        <v>2</v>
      </c>
      <c r="K276">
        <v>0</v>
      </c>
      <c r="L276" s="22" t="s">
        <v>10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 x14ac:dyDescent="0.25">
      <c r="A277">
        <f t="shared" si="10"/>
        <v>10</v>
      </c>
      <c r="B277">
        <v>1</v>
      </c>
      <c r="C277" s="22">
        <v>0</v>
      </c>
      <c r="D277" s="22" t="s">
        <v>0</v>
      </c>
      <c r="E277" s="22" t="s">
        <v>7</v>
      </c>
      <c r="F277" s="22" t="s">
        <v>17</v>
      </c>
      <c r="G277">
        <v>0</v>
      </c>
      <c r="H277" s="22" t="s">
        <v>9</v>
      </c>
      <c r="I277">
        <v>1</v>
      </c>
      <c r="J277" s="22">
        <v>2</v>
      </c>
      <c r="K277">
        <v>1</v>
      </c>
      <c r="L277" s="22" t="s">
        <v>4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</row>
    <row r="278" spans="1:21" x14ac:dyDescent="0.25">
      <c r="A278">
        <f t="shared" si="10"/>
        <v>10</v>
      </c>
      <c r="B278">
        <v>0</v>
      </c>
      <c r="C278" s="22">
        <v>0</v>
      </c>
      <c r="D278" s="22" t="s">
        <v>0</v>
      </c>
      <c r="E278" s="22" t="s">
        <v>1</v>
      </c>
      <c r="F278" s="22" t="s">
        <v>17</v>
      </c>
      <c r="G278">
        <v>0</v>
      </c>
      <c r="H278" s="22" t="s">
        <v>3</v>
      </c>
      <c r="I278">
        <v>1</v>
      </c>
      <c r="J278" s="22">
        <v>4</v>
      </c>
      <c r="K278">
        <v>1</v>
      </c>
      <c r="L278" s="22" t="s">
        <v>10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</row>
    <row r="279" spans="1:21" x14ac:dyDescent="0.25">
      <c r="A279">
        <f t="shared" si="10"/>
        <v>9</v>
      </c>
      <c r="B279">
        <v>1</v>
      </c>
      <c r="C279" s="22">
        <v>1</v>
      </c>
      <c r="D279" s="22" t="s">
        <v>0</v>
      </c>
      <c r="E279" s="22" t="s">
        <v>7</v>
      </c>
      <c r="F279" s="22" t="s">
        <v>2</v>
      </c>
      <c r="G279">
        <v>1</v>
      </c>
      <c r="H279" s="22" t="s">
        <v>9</v>
      </c>
      <c r="I279">
        <v>0</v>
      </c>
      <c r="J279" s="22">
        <v>1</v>
      </c>
      <c r="K279">
        <v>0</v>
      </c>
      <c r="L279" s="22" t="s">
        <v>4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 x14ac:dyDescent="0.25">
      <c r="A280">
        <f t="shared" si="10"/>
        <v>10</v>
      </c>
      <c r="B280">
        <v>1</v>
      </c>
      <c r="C280" s="22">
        <v>0</v>
      </c>
      <c r="D280" s="22" t="s">
        <v>0</v>
      </c>
      <c r="E280" s="22" t="s">
        <v>1</v>
      </c>
      <c r="F280" s="22" t="s">
        <v>8</v>
      </c>
      <c r="G280">
        <v>1</v>
      </c>
      <c r="H280" s="22" t="s">
        <v>9</v>
      </c>
      <c r="I280">
        <v>1</v>
      </c>
      <c r="J280" s="22">
        <v>2</v>
      </c>
      <c r="K280">
        <v>1</v>
      </c>
      <c r="L280" s="22" t="s">
        <v>10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0</v>
      </c>
    </row>
    <row r="281" spans="1:21" x14ac:dyDescent="0.25">
      <c r="A281">
        <f t="shared" si="10"/>
        <v>10</v>
      </c>
      <c r="B281">
        <v>1</v>
      </c>
      <c r="C281" s="22">
        <v>0</v>
      </c>
      <c r="D281" s="22" t="s">
        <v>0</v>
      </c>
      <c r="E281" s="22" t="s">
        <v>7</v>
      </c>
      <c r="F281" s="22" t="s">
        <v>8</v>
      </c>
      <c r="G281">
        <v>1</v>
      </c>
      <c r="H281" s="22" t="s">
        <v>9</v>
      </c>
      <c r="I281">
        <v>1</v>
      </c>
      <c r="J281" s="22">
        <v>2</v>
      </c>
      <c r="K281">
        <v>0</v>
      </c>
      <c r="L281" s="22" t="s">
        <v>10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</row>
    <row r="282" spans="1:21" x14ac:dyDescent="0.25">
      <c r="A282">
        <f t="shared" si="10"/>
        <v>9</v>
      </c>
      <c r="B282">
        <v>1</v>
      </c>
      <c r="C282" s="22">
        <v>0</v>
      </c>
      <c r="D282" s="22" t="s">
        <v>12</v>
      </c>
      <c r="E282" s="22" t="s">
        <v>7</v>
      </c>
      <c r="F282" s="22" t="s">
        <v>2</v>
      </c>
      <c r="G282">
        <v>1</v>
      </c>
      <c r="H282" s="22" t="s">
        <v>9</v>
      </c>
      <c r="I282">
        <v>0</v>
      </c>
      <c r="J282" s="22">
        <v>2</v>
      </c>
      <c r="K282">
        <v>1</v>
      </c>
      <c r="L282" s="22" t="s">
        <v>15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</row>
    <row r="283" spans="1:21" x14ac:dyDescent="0.25">
      <c r="A283">
        <f t="shared" si="10"/>
        <v>7</v>
      </c>
      <c r="B283">
        <v>0</v>
      </c>
      <c r="C283" s="22">
        <v>0</v>
      </c>
      <c r="D283" s="22" t="s">
        <v>0</v>
      </c>
      <c r="E283" s="22" t="s">
        <v>7</v>
      </c>
      <c r="F283" s="22" t="s">
        <v>8</v>
      </c>
      <c r="G283">
        <v>0</v>
      </c>
      <c r="H283" s="22" t="s">
        <v>9</v>
      </c>
      <c r="I283">
        <v>0</v>
      </c>
      <c r="J283" s="22">
        <v>4</v>
      </c>
      <c r="K283">
        <v>0</v>
      </c>
      <c r="L283" s="22" t="s">
        <v>10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</row>
    <row r="284" spans="1:21" x14ac:dyDescent="0.25">
      <c r="A284">
        <f t="shared" si="10"/>
        <v>4</v>
      </c>
      <c r="B284">
        <v>1</v>
      </c>
      <c r="C284" s="22">
        <v>0</v>
      </c>
      <c r="D284" s="22" t="s">
        <v>0</v>
      </c>
      <c r="E284" s="22" t="s">
        <v>7</v>
      </c>
      <c r="F284" s="22" t="s">
        <v>2</v>
      </c>
      <c r="G284">
        <v>0</v>
      </c>
      <c r="H284" s="22" t="s">
        <v>9</v>
      </c>
      <c r="I284">
        <v>0</v>
      </c>
      <c r="J284" s="22">
        <v>1</v>
      </c>
      <c r="K284">
        <v>0</v>
      </c>
      <c r="L284" s="22" t="s">
        <v>10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 x14ac:dyDescent="0.25">
      <c r="A285">
        <f t="shared" si="10"/>
        <v>8</v>
      </c>
      <c r="B285">
        <v>0</v>
      </c>
      <c r="C285" s="22">
        <v>0</v>
      </c>
      <c r="D285" s="22" t="s">
        <v>0</v>
      </c>
      <c r="E285" s="22" t="s">
        <v>7</v>
      </c>
      <c r="F285" s="22" t="s">
        <v>8</v>
      </c>
      <c r="G285">
        <v>0</v>
      </c>
      <c r="H285" s="22" t="s">
        <v>9</v>
      </c>
      <c r="I285">
        <v>0</v>
      </c>
      <c r="J285" s="22">
        <v>5</v>
      </c>
      <c r="K285">
        <v>1</v>
      </c>
      <c r="L285" s="22" t="s">
        <v>4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 x14ac:dyDescent="0.25">
      <c r="A286">
        <f t="shared" si="10"/>
        <v>10</v>
      </c>
      <c r="B286">
        <v>0</v>
      </c>
      <c r="C286" s="22">
        <v>1</v>
      </c>
      <c r="D286" s="22" t="s">
        <v>12</v>
      </c>
      <c r="E286" s="22" t="s">
        <v>7</v>
      </c>
      <c r="F286" s="22" t="s">
        <v>2</v>
      </c>
      <c r="G286">
        <v>1</v>
      </c>
      <c r="H286" s="22" t="s">
        <v>9</v>
      </c>
      <c r="I286">
        <v>0</v>
      </c>
      <c r="J286" s="22">
        <v>3</v>
      </c>
      <c r="K286">
        <v>1</v>
      </c>
      <c r="L286" s="22" t="s">
        <v>10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</row>
    <row r="287" spans="1:21" x14ac:dyDescent="0.25">
      <c r="A287">
        <f t="shared" si="10"/>
        <v>8</v>
      </c>
      <c r="B287">
        <v>1</v>
      </c>
      <c r="C287" s="22">
        <v>0</v>
      </c>
      <c r="D287" s="22" t="s">
        <v>0</v>
      </c>
      <c r="E287" s="22" t="s">
        <v>7</v>
      </c>
      <c r="F287" s="22" t="s">
        <v>8</v>
      </c>
      <c r="G287">
        <v>0</v>
      </c>
      <c r="H287" s="22" t="s">
        <v>9</v>
      </c>
      <c r="I287">
        <v>0</v>
      </c>
      <c r="J287" s="22">
        <v>1</v>
      </c>
      <c r="K287">
        <v>0</v>
      </c>
      <c r="L287" s="22" t="s">
        <v>10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</row>
    <row r="288" spans="1:21" x14ac:dyDescent="0.25">
      <c r="A288">
        <f t="shared" si="10"/>
        <v>7</v>
      </c>
      <c r="B288">
        <v>0</v>
      </c>
      <c r="C288" s="22">
        <v>0</v>
      </c>
      <c r="D288" s="22" t="s">
        <v>0</v>
      </c>
      <c r="E288" s="22" t="s">
        <v>1</v>
      </c>
      <c r="F288" s="22" t="s">
        <v>8</v>
      </c>
      <c r="G288">
        <v>0</v>
      </c>
      <c r="H288" s="22" t="s">
        <v>9</v>
      </c>
      <c r="I288">
        <v>0</v>
      </c>
      <c r="J288" s="22">
        <v>2</v>
      </c>
      <c r="K288">
        <v>0</v>
      </c>
      <c r="L288" s="22" t="s">
        <v>10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 x14ac:dyDescent="0.25">
      <c r="A289">
        <f t="shared" si="10"/>
        <v>8</v>
      </c>
      <c r="B289">
        <v>1</v>
      </c>
      <c r="C289" s="22">
        <v>0</v>
      </c>
      <c r="D289" s="22" t="s">
        <v>0</v>
      </c>
      <c r="E289" s="22" t="s">
        <v>7</v>
      </c>
      <c r="F289" s="22" t="s">
        <v>8</v>
      </c>
      <c r="G289">
        <v>0</v>
      </c>
      <c r="H289" s="22" t="s">
        <v>9</v>
      </c>
      <c r="I289">
        <v>1</v>
      </c>
      <c r="J289" s="22">
        <v>1</v>
      </c>
      <c r="K289">
        <v>0</v>
      </c>
      <c r="L289" s="22" t="s">
        <v>4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</row>
    <row r="290" spans="1:21" x14ac:dyDescent="0.25">
      <c r="A290">
        <f t="shared" si="10"/>
        <v>8</v>
      </c>
      <c r="B290">
        <v>0</v>
      </c>
      <c r="C290" s="22">
        <v>0</v>
      </c>
      <c r="D290" s="22" t="s">
        <v>12</v>
      </c>
      <c r="E290" s="22" t="s">
        <v>7</v>
      </c>
      <c r="F290" s="22" t="s">
        <v>8</v>
      </c>
      <c r="G290">
        <v>1</v>
      </c>
      <c r="H290" s="22" t="s">
        <v>3</v>
      </c>
      <c r="I290">
        <v>0</v>
      </c>
      <c r="J290" s="22">
        <v>3</v>
      </c>
      <c r="K290">
        <v>0</v>
      </c>
      <c r="L290" s="22" t="s">
        <v>15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0</v>
      </c>
    </row>
    <row r="291" spans="1:21" x14ac:dyDescent="0.25">
      <c r="A291">
        <f t="shared" si="10"/>
        <v>12</v>
      </c>
      <c r="B291">
        <v>1</v>
      </c>
      <c r="C291" s="22">
        <v>0</v>
      </c>
      <c r="D291" s="22" t="s">
        <v>0</v>
      </c>
      <c r="E291" s="22" t="s">
        <v>7</v>
      </c>
      <c r="F291" s="22" t="s">
        <v>2</v>
      </c>
      <c r="G291">
        <v>1</v>
      </c>
      <c r="H291" s="22" t="s">
        <v>3</v>
      </c>
      <c r="I291">
        <v>0</v>
      </c>
      <c r="J291" s="22">
        <v>3</v>
      </c>
      <c r="K291">
        <v>1</v>
      </c>
      <c r="L291" s="22" t="s">
        <v>15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</row>
    <row r="292" spans="1:21" x14ac:dyDescent="0.25">
      <c r="A292">
        <f t="shared" si="10"/>
        <v>9</v>
      </c>
      <c r="B292">
        <v>0</v>
      </c>
      <c r="C292" s="22">
        <v>0</v>
      </c>
      <c r="D292" s="22" t="s">
        <v>0</v>
      </c>
      <c r="E292" s="22" t="s">
        <v>1</v>
      </c>
      <c r="F292" s="22" t="s">
        <v>8</v>
      </c>
      <c r="G292">
        <v>1</v>
      </c>
      <c r="H292" s="22" t="s">
        <v>3</v>
      </c>
      <c r="I292">
        <v>0</v>
      </c>
      <c r="J292" s="22">
        <v>2</v>
      </c>
      <c r="K292">
        <v>1</v>
      </c>
      <c r="L292" s="22" t="s">
        <v>15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</row>
    <row r="293" spans="1:21" x14ac:dyDescent="0.25">
      <c r="A293">
        <f t="shared" si="10"/>
        <v>9</v>
      </c>
      <c r="B293">
        <v>1</v>
      </c>
      <c r="C293" s="22">
        <v>0</v>
      </c>
      <c r="D293" s="22" t="s">
        <v>6</v>
      </c>
      <c r="E293" s="22" t="s">
        <v>7</v>
      </c>
      <c r="F293" s="22" t="s">
        <v>2</v>
      </c>
      <c r="G293">
        <v>0</v>
      </c>
      <c r="H293" s="22" t="s">
        <v>3</v>
      </c>
      <c r="I293">
        <v>0</v>
      </c>
      <c r="J293" s="22">
        <v>2</v>
      </c>
      <c r="K293">
        <v>1</v>
      </c>
      <c r="L293" s="22" t="s">
        <v>15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 x14ac:dyDescent="0.25">
      <c r="A294">
        <f t="shared" si="10"/>
        <v>9</v>
      </c>
      <c r="B294">
        <v>0</v>
      </c>
      <c r="C294" s="22">
        <v>0</v>
      </c>
      <c r="D294" s="22" t="s">
        <v>0</v>
      </c>
      <c r="E294" s="22" t="s">
        <v>7</v>
      </c>
      <c r="F294" s="22" t="s">
        <v>2</v>
      </c>
      <c r="G294">
        <v>1</v>
      </c>
      <c r="H294" s="22" t="s">
        <v>9</v>
      </c>
      <c r="I294">
        <v>0</v>
      </c>
      <c r="J294" s="22">
        <v>5</v>
      </c>
      <c r="K294">
        <v>1</v>
      </c>
      <c r="L294" s="22" t="s">
        <v>15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 x14ac:dyDescent="0.25">
      <c r="A295">
        <f t="shared" si="10"/>
        <v>9</v>
      </c>
      <c r="B295">
        <v>0</v>
      </c>
      <c r="C295" s="22">
        <v>0</v>
      </c>
      <c r="D295" s="22" t="s">
        <v>0</v>
      </c>
      <c r="E295" s="22" t="s">
        <v>7</v>
      </c>
      <c r="F295" s="22" t="s">
        <v>8</v>
      </c>
      <c r="G295">
        <v>0</v>
      </c>
      <c r="H295" s="22" t="s">
        <v>9</v>
      </c>
      <c r="I295">
        <v>0</v>
      </c>
      <c r="J295" s="22">
        <v>4</v>
      </c>
      <c r="K295">
        <v>0</v>
      </c>
      <c r="L295" s="22" t="s">
        <v>10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</row>
    <row r="296" spans="1:21" x14ac:dyDescent="0.25">
      <c r="A296">
        <f t="shared" si="10"/>
        <v>5</v>
      </c>
      <c r="B296">
        <v>0</v>
      </c>
      <c r="C296" s="22">
        <v>0</v>
      </c>
      <c r="D296" s="22" t="s">
        <v>0</v>
      </c>
      <c r="E296" s="22" t="s">
        <v>1</v>
      </c>
      <c r="F296" s="22" t="s">
        <v>2</v>
      </c>
      <c r="G296">
        <v>1</v>
      </c>
      <c r="H296" s="22" t="s">
        <v>9</v>
      </c>
      <c r="I296">
        <v>0</v>
      </c>
      <c r="J296" s="22">
        <v>2</v>
      </c>
      <c r="K296">
        <v>0</v>
      </c>
      <c r="L296" s="22" t="s">
        <v>10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 x14ac:dyDescent="0.25">
      <c r="A297">
        <f t="shared" si="10"/>
        <v>7</v>
      </c>
      <c r="B297">
        <v>1</v>
      </c>
      <c r="C297" s="22">
        <v>0</v>
      </c>
      <c r="D297" s="22" t="s">
        <v>6</v>
      </c>
      <c r="E297" s="22" t="s">
        <v>1</v>
      </c>
      <c r="F297" s="22" t="s">
        <v>2</v>
      </c>
      <c r="G297">
        <v>1</v>
      </c>
      <c r="H297" s="22" t="s">
        <v>9</v>
      </c>
      <c r="I297">
        <v>0</v>
      </c>
      <c r="J297" s="22">
        <v>2</v>
      </c>
      <c r="K297">
        <v>0</v>
      </c>
      <c r="L297" s="22" t="s">
        <v>4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f t="shared" si="10"/>
        <v>6</v>
      </c>
      <c r="B298">
        <v>0</v>
      </c>
      <c r="C298" s="22">
        <v>0</v>
      </c>
      <c r="D298" s="22" t="s">
        <v>0</v>
      </c>
      <c r="E298" s="22" t="s">
        <v>7</v>
      </c>
      <c r="F298" s="22" t="s">
        <v>17</v>
      </c>
      <c r="G298">
        <v>1</v>
      </c>
      <c r="H298" s="22" t="s">
        <v>9</v>
      </c>
      <c r="I298">
        <v>0</v>
      </c>
      <c r="J298" s="22">
        <v>2</v>
      </c>
      <c r="K298">
        <v>0</v>
      </c>
      <c r="L298" s="22" t="s">
        <v>10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 spans="1:21" x14ac:dyDescent="0.25">
      <c r="A299">
        <f t="shared" si="10"/>
        <v>13</v>
      </c>
      <c r="B299">
        <v>1</v>
      </c>
      <c r="C299" s="22">
        <v>0</v>
      </c>
      <c r="D299" s="22" t="s">
        <v>6</v>
      </c>
      <c r="E299" s="22" t="s">
        <v>7</v>
      </c>
      <c r="F299" s="22" t="s">
        <v>8</v>
      </c>
      <c r="G299">
        <v>1</v>
      </c>
      <c r="H299" s="22" t="s">
        <v>9</v>
      </c>
      <c r="I299">
        <v>0</v>
      </c>
      <c r="J299" s="22">
        <v>2</v>
      </c>
      <c r="K299">
        <v>1</v>
      </c>
      <c r="L299" s="22" t="s">
        <v>10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</row>
    <row r="300" spans="1:21" x14ac:dyDescent="0.25">
      <c r="A300">
        <f t="shared" si="10"/>
        <v>3</v>
      </c>
      <c r="B300">
        <v>0</v>
      </c>
      <c r="C300" s="22">
        <v>0</v>
      </c>
      <c r="D300" s="22" t="s">
        <v>0</v>
      </c>
      <c r="E300" s="22" t="s">
        <v>7</v>
      </c>
      <c r="F300" s="22" t="s">
        <v>2</v>
      </c>
      <c r="G300">
        <v>0</v>
      </c>
      <c r="H300" s="22" t="s">
        <v>3</v>
      </c>
      <c r="I300">
        <v>0</v>
      </c>
      <c r="J300" s="22">
        <v>1</v>
      </c>
      <c r="K300">
        <v>0</v>
      </c>
      <c r="L300" s="22" t="s">
        <v>4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 x14ac:dyDescent="0.25">
      <c r="A301">
        <f t="shared" si="10"/>
        <v>8</v>
      </c>
      <c r="B301">
        <v>0</v>
      </c>
      <c r="C301" s="22">
        <v>1</v>
      </c>
      <c r="D301" s="22" t="s">
        <v>6</v>
      </c>
      <c r="E301" s="22" t="s">
        <v>7</v>
      </c>
      <c r="F301" s="22" t="s">
        <v>2</v>
      </c>
      <c r="G301">
        <v>0</v>
      </c>
      <c r="H301" s="22" t="s">
        <v>9</v>
      </c>
      <c r="I301">
        <v>0</v>
      </c>
      <c r="J301" s="22">
        <v>1</v>
      </c>
      <c r="K301">
        <v>0</v>
      </c>
      <c r="L301" s="22" t="s">
        <v>15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</row>
    <row r="302" spans="1:21" x14ac:dyDescent="0.25">
      <c r="A302">
        <f t="shared" si="10"/>
        <v>8</v>
      </c>
      <c r="B302">
        <v>0</v>
      </c>
      <c r="C302" s="22">
        <v>0</v>
      </c>
      <c r="D302" s="22" t="s">
        <v>0</v>
      </c>
      <c r="E302" s="22" t="s">
        <v>7</v>
      </c>
      <c r="F302" s="22" t="s">
        <v>2</v>
      </c>
      <c r="G302">
        <v>0</v>
      </c>
      <c r="H302" s="22" t="s">
        <v>9</v>
      </c>
      <c r="I302">
        <v>0</v>
      </c>
      <c r="J302" s="22">
        <v>2</v>
      </c>
      <c r="K302">
        <v>0</v>
      </c>
      <c r="L302" s="22" t="s">
        <v>15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1</v>
      </c>
    </row>
    <row r="303" spans="1:21" x14ac:dyDescent="0.25">
      <c r="A303">
        <f t="shared" si="10"/>
        <v>11</v>
      </c>
      <c r="B303">
        <v>1</v>
      </c>
      <c r="C303" s="22">
        <v>1</v>
      </c>
      <c r="D303" s="22" t="s">
        <v>0</v>
      </c>
      <c r="E303" s="22" t="s">
        <v>7</v>
      </c>
      <c r="F303" s="22" t="s">
        <v>8</v>
      </c>
      <c r="G303">
        <v>1</v>
      </c>
      <c r="H303" s="22" t="s">
        <v>9</v>
      </c>
      <c r="I303">
        <v>0</v>
      </c>
      <c r="J303" s="22">
        <v>1</v>
      </c>
      <c r="K303">
        <v>1</v>
      </c>
      <c r="L303" s="22" t="s">
        <v>15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1</v>
      </c>
    </row>
    <row r="304" spans="1:21" x14ac:dyDescent="0.25">
      <c r="A304">
        <f t="shared" si="10"/>
        <v>7</v>
      </c>
      <c r="B304">
        <v>1</v>
      </c>
      <c r="C304" s="22">
        <v>0</v>
      </c>
      <c r="D304" s="22" t="s">
        <v>0</v>
      </c>
      <c r="E304" s="22" t="s">
        <v>7</v>
      </c>
      <c r="F304" s="22" t="s">
        <v>2</v>
      </c>
      <c r="G304">
        <v>0</v>
      </c>
      <c r="H304" s="22" t="s">
        <v>3</v>
      </c>
      <c r="I304">
        <v>0</v>
      </c>
      <c r="J304" s="22">
        <v>1</v>
      </c>
      <c r="K304">
        <v>0</v>
      </c>
      <c r="L304" s="22" t="s">
        <v>4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</row>
    <row r="305" spans="1:21" x14ac:dyDescent="0.25">
      <c r="A305">
        <f t="shared" si="10"/>
        <v>11</v>
      </c>
      <c r="B305">
        <v>0</v>
      </c>
      <c r="C305" s="22">
        <v>0</v>
      </c>
      <c r="D305" s="22" t="s">
        <v>6</v>
      </c>
      <c r="E305" s="22" t="s">
        <v>7</v>
      </c>
      <c r="F305" s="22" t="s">
        <v>2</v>
      </c>
      <c r="G305">
        <v>0</v>
      </c>
      <c r="H305" s="22" t="s">
        <v>3</v>
      </c>
      <c r="I305">
        <v>0</v>
      </c>
      <c r="J305" s="22">
        <v>5</v>
      </c>
      <c r="K305">
        <v>1</v>
      </c>
      <c r="L305" s="22" t="s">
        <v>4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1</v>
      </c>
    </row>
    <row r="306" spans="1:21" x14ac:dyDescent="0.25">
      <c r="A306">
        <f t="shared" si="10"/>
        <v>8</v>
      </c>
      <c r="B306">
        <v>1</v>
      </c>
      <c r="C306" s="22">
        <v>0</v>
      </c>
      <c r="D306" s="22" t="s">
        <v>0</v>
      </c>
      <c r="E306" s="22" t="s">
        <v>7</v>
      </c>
      <c r="F306" s="22" t="s">
        <v>17</v>
      </c>
      <c r="G306">
        <v>0</v>
      </c>
      <c r="H306" s="22" t="s">
        <v>9</v>
      </c>
      <c r="I306">
        <v>0</v>
      </c>
      <c r="J306" s="22">
        <v>2</v>
      </c>
      <c r="K306">
        <v>1</v>
      </c>
      <c r="L306" s="22" t="s">
        <v>4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</row>
    <row r="307" spans="1:21" x14ac:dyDescent="0.25">
      <c r="A307">
        <f t="shared" si="10"/>
        <v>9</v>
      </c>
      <c r="B307">
        <v>1</v>
      </c>
      <c r="C307" s="22">
        <v>0</v>
      </c>
      <c r="D307" s="22" t="s">
        <v>6</v>
      </c>
      <c r="E307" s="22" t="s">
        <v>1</v>
      </c>
      <c r="F307" s="22" t="s">
        <v>14</v>
      </c>
      <c r="G307">
        <v>0</v>
      </c>
      <c r="H307" s="22" t="s">
        <v>3</v>
      </c>
      <c r="I307">
        <v>0</v>
      </c>
      <c r="J307" s="22">
        <v>1</v>
      </c>
      <c r="K307">
        <v>1</v>
      </c>
      <c r="L307" s="22" t="s">
        <v>15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0</v>
      </c>
    </row>
    <row r="308" spans="1:21" x14ac:dyDescent="0.25">
      <c r="A308">
        <f t="shared" si="10"/>
        <v>9</v>
      </c>
      <c r="B308">
        <v>1</v>
      </c>
      <c r="C308" s="22">
        <v>1</v>
      </c>
      <c r="D308" s="22" t="s">
        <v>0</v>
      </c>
      <c r="E308" s="22" t="s">
        <v>1</v>
      </c>
      <c r="F308" s="22" t="s">
        <v>14</v>
      </c>
      <c r="G308">
        <v>0</v>
      </c>
      <c r="H308" s="22" t="s">
        <v>9</v>
      </c>
      <c r="I308">
        <v>1</v>
      </c>
      <c r="J308" s="22">
        <v>2</v>
      </c>
      <c r="K308">
        <v>0</v>
      </c>
      <c r="L308" s="22" t="s">
        <v>4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</row>
    <row r="309" spans="1:21" x14ac:dyDescent="0.25">
      <c r="A309">
        <f t="shared" si="10"/>
        <v>9</v>
      </c>
      <c r="B309">
        <v>0</v>
      </c>
      <c r="C309" s="22">
        <v>0</v>
      </c>
      <c r="D309" s="22" t="s">
        <v>6</v>
      </c>
      <c r="E309" s="22" t="s">
        <v>7</v>
      </c>
      <c r="F309" s="22" t="s">
        <v>8</v>
      </c>
      <c r="G309">
        <v>1</v>
      </c>
      <c r="H309" s="22" t="s">
        <v>9</v>
      </c>
      <c r="I309">
        <v>0</v>
      </c>
      <c r="J309" s="22">
        <v>1</v>
      </c>
      <c r="K309">
        <v>0</v>
      </c>
      <c r="L309" s="22" t="s">
        <v>10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</row>
    <row r="310" spans="1:21" x14ac:dyDescent="0.25">
      <c r="A310">
        <f t="shared" si="10"/>
        <v>8</v>
      </c>
      <c r="B310">
        <v>0</v>
      </c>
      <c r="C310" s="22">
        <v>0</v>
      </c>
      <c r="D310" s="22" t="s">
        <v>6</v>
      </c>
      <c r="E310" s="22" t="s">
        <v>1</v>
      </c>
      <c r="F310" s="22" t="s">
        <v>14</v>
      </c>
      <c r="G310">
        <v>0</v>
      </c>
      <c r="H310" s="22" t="s">
        <v>3</v>
      </c>
      <c r="I310">
        <v>0</v>
      </c>
      <c r="J310" s="22">
        <v>4</v>
      </c>
      <c r="K310">
        <v>1</v>
      </c>
      <c r="L310" s="22" t="s">
        <v>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</row>
    <row r="311" spans="1:21" x14ac:dyDescent="0.25">
      <c r="A311">
        <f t="shared" si="10"/>
        <v>7</v>
      </c>
      <c r="B311">
        <v>1</v>
      </c>
      <c r="C311" s="22">
        <v>1</v>
      </c>
      <c r="D311" s="22" t="s">
        <v>0</v>
      </c>
      <c r="E311" s="22" t="s">
        <v>7</v>
      </c>
      <c r="F311" s="22" t="s">
        <v>2</v>
      </c>
      <c r="G311">
        <v>0</v>
      </c>
      <c r="H311" s="22" t="s">
        <v>9</v>
      </c>
      <c r="I311">
        <v>0</v>
      </c>
      <c r="J311" s="22">
        <v>1</v>
      </c>
      <c r="K311">
        <v>0</v>
      </c>
      <c r="L311" s="22" t="s">
        <v>4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</row>
    <row r="312" spans="1:21" x14ac:dyDescent="0.25">
      <c r="A312">
        <f t="shared" si="10"/>
        <v>8</v>
      </c>
      <c r="B312">
        <v>1</v>
      </c>
      <c r="C312" s="22">
        <v>0</v>
      </c>
      <c r="D312" s="22" t="s">
        <v>0</v>
      </c>
      <c r="E312" s="22" t="s">
        <v>1</v>
      </c>
      <c r="F312" s="22" t="s">
        <v>14</v>
      </c>
      <c r="G312">
        <v>0</v>
      </c>
      <c r="H312" s="22" t="s">
        <v>9</v>
      </c>
      <c r="I312">
        <v>0</v>
      </c>
      <c r="J312" s="22">
        <v>3</v>
      </c>
      <c r="K312">
        <v>1</v>
      </c>
      <c r="L312" s="22" t="s">
        <v>10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</row>
    <row r="313" spans="1:21" x14ac:dyDescent="0.25">
      <c r="A313">
        <f t="shared" si="10"/>
        <v>8</v>
      </c>
      <c r="B313">
        <v>1</v>
      </c>
      <c r="C313" s="22">
        <v>0</v>
      </c>
      <c r="D313" s="22" t="s">
        <v>6</v>
      </c>
      <c r="E313" s="22" t="s">
        <v>7</v>
      </c>
      <c r="F313" s="22" t="s">
        <v>2</v>
      </c>
      <c r="G313">
        <v>0</v>
      </c>
      <c r="H313" s="22" t="s">
        <v>9</v>
      </c>
      <c r="I313">
        <v>0</v>
      </c>
      <c r="J313" s="22">
        <v>1</v>
      </c>
      <c r="K313">
        <v>0</v>
      </c>
      <c r="L313" s="22" t="s">
        <v>10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1</v>
      </c>
    </row>
    <row r="314" spans="1:21" x14ac:dyDescent="0.25">
      <c r="A314">
        <f t="shared" si="10"/>
        <v>8</v>
      </c>
      <c r="B314">
        <v>0</v>
      </c>
      <c r="C314" s="22">
        <v>0</v>
      </c>
      <c r="D314" s="22" t="s">
        <v>0</v>
      </c>
      <c r="E314" s="22" t="s">
        <v>7</v>
      </c>
      <c r="F314" s="22" t="s">
        <v>8</v>
      </c>
      <c r="G314">
        <v>0</v>
      </c>
      <c r="H314" s="22" t="s">
        <v>9</v>
      </c>
      <c r="I314">
        <v>1</v>
      </c>
      <c r="J314" s="22">
        <v>2</v>
      </c>
      <c r="K314">
        <v>1</v>
      </c>
      <c r="L314" s="22" t="s">
        <v>15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</row>
    <row r="315" spans="1:21" x14ac:dyDescent="0.25">
      <c r="A315">
        <f t="shared" si="10"/>
        <v>6</v>
      </c>
      <c r="B315">
        <v>0</v>
      </c>
      <c r="C315" s="22">
        <v>0</v>
      </c>
      <c r="D315" s="22" t="s">
        <v>0</v>
      </c>
      <c r="E315" s="22" t="s">
        <v>1</v>
      </c>
      <c r="F315" s="22" t="s">
        <v>2</v>
      </c>
      <c r="G315">
        <v>0</v>
      </c>
      <c r="H315" s="22" t="s">
        <v>9</v>
      </c>
      <c r="I315">
        <v>0</v>
      </c>
      <c r="J315" s="22">
        <v>4</v>
      </c>
      <c r="K315">
        <v>1</v>
      </c>
      <c r="L315" s="22" t="s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5">
      <c r="A316">
        <f t="shared" si="10"/>
        <v>9</v>
      </c>
      <c r="B316">
        <v>1</v>
      </c>
      <c r="C316" s="22">
        <v>0</v>
      </c>
      <c r="D316" s="22" t="s">
        <v>0</v>
      </c>
      <c r="E316" s="22" t="s">
        <v>1</v>
      </c>
      <c r="F316" s="22" t="s">
        <v>8</v>
      </c>
      <c r="G316">
        <v>0</v>
      </c>
      <c r="H316" s="22" t="s">
        <v>3</v>
      </c>
      <c r="I316">
        <v>1</v>
      </c>
      <c r="J316" s="22">
        <v>1</v>
      </c>
      <c r="K316">
        <v>0</v>
      </c>
      <c r="L316" s="22" t="s">
        <v>4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1</v>
      </c>
    </row>
    <row r="317" spans="1:21" x14ac:dyDescent="0.25">
      <c r="A317">
        <f t="shared" si="10"/>
        <v>9</v>
      </c>
      <c r="B317">
        <v>1</v>
      </c>
      <c r="C317" s="22">
        <v>0</v>
      </c>
      <c r="D317" s="22" t="s">
        <v>0</v>
      </c>
      <c r="E317" s="22" t="s">
        <v>7</v>
      </c>
      <c r="F317" s="22" t="s">
        <v>8</v>
      </c>
      <c r="G317">
        <v>1</v>
      </c>
      <c r="H317" s="22" t="s">
        <v>9</v>
      </c>
      <c r="I317">
        <v>0</v>
      </c>
      <c r="J317" s="22">
        <v>2</v>
      </c>
      <c r="K317">
        <v>1</v>
      </c>
      <c r="L317" s="22" t="s">
        <v>4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</row>
    <row r="318" spans="1:21" x14ac:dyDescent="0.25">
      <c r="A318">
        <f t="shared" si="10"/>
        <v>7</v>
      </c>
      <c r="B318">
        <v>1</v>
      </c>
      <c r="C318" s="22">
        <v>0</v>
      </c>
      <c r="D318" s="22" t="s">
        <v>0</v>
      </c>
      <c r="E318" s="22" t="s">
        <v>1</v>
      </c>
      <c r="F318" s="22" t="s">
        <v>17</v>
      </c>
      <c r="G318">
        <v>1</v>
      </c>
      <c r="H318" s="22" t="s">
        <v>9</v>
      </c>
      <c r="I318">
        <v>0</v>
      </c>
      <c r="J318" s="22">
        <v>2</v>
      </c>
      <c r="K318">
        <v>0</v>
      </c>
      <c r="L318" s="22" t="s">
        <v>10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1" x14ac:dyDescent="0.25">
      <c r="A319">
        <f t="shared" si="10"/>
        <v>5</v>
      </c>
      <c r="B319">
        <v>0</v>
      </c>
      <c r="C319" s="22">
        <v>0</v>
      </c>
      <c r="D319" s="22" t="s">
        <v>0</v>
      </c>
      <c r="E319" s="22" t="s">
        <v>7</v>
      </c>
      <c r="F319" s="22" t="s">
        <v>8</v>
      </c>
      <c r="G319">
        <v>0</v>
      </c>
      <c r="H319" s="22" t="s">
        <v>9</v>
      </c>
      <c r="I319">
        <v>0</v>
      </c>
      <c r="J319" s="22">
        <v>3</v>
      </c>
      <c r="K319">
        <v>0</v>
      </c>
      <c r="L319" s="22" t="s">
        <v>15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</row>
    <row r="320" spans="1:21" x14ac:dyDescent="0.25">
      <c r="A320">
        <f t="shared" si="10"/>
        <v>8</v>
      </c>
      <c r="B320">
        <v>1</v>
      </c>
      <c r="C320" s="22">
        <v>0</v>
      </c>
      <c r="D320" s="22" t="s">
        <v>12</v>
      </c>
      <c r="E320" s="22" t="s">
        <v>7</v>
      </c>
      <c r="F320" s="22" t="s">
        <v>2</v>
      </c>
      <c r="G320">
        <v>1</v>
      </c>
      <c r="H320" s="22" t="s">
        <v>3</v>
      </c>
      <c r="I320">
        <v>0</v>
      </c>
      <c r="J320" s="22">
        <v>2</v>
      </c>
      <c r="K320">
        <v>1</v>
      </c>
      <c r="L320" s="22" t="s">
        <v>10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 spans="1:21" x14ac:dyDescent="0.25">
      <c r="A321">
        <f t="shared" si="10"/>
        <v>7</v>
      </c>
      <c r="B321">
        <v>1</v>
      </c>
      <c r="C321" s="22">
        <v>0</v>
      </c>
      <c r="D321" s="22" t="s">
        <v>0</v>
      </c>
      <c r="E321" s="22" t="s">
        <v>1</v>
      </c>
      <c r="F321" s="22" t="s">
        <v>2</v>
      </c>
      <c r="G321">
        <v>0</v>
      </c>
      <c r="H321" s="22" t="s">
        <v>9</v>
      </c>
      <c r="I321">
        <v>1</v>
      </c>
      <c r="J321" s="22">
        <v>2</v>
      </c>
      <c r="K321">
        <v>0</v>
      </c>
      <c r="L321" s="22" t="s">
        <v>10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</row>
    <row r="322" spans="1:21" x14ac:dyDescent="0.25">
      <c r="A322">
        <f t="shared" si="10"/>
        <v>8</v>
      </c>
      <c r="B322">
        <v>0</v>
      </c>
      <c r="C322" s="22">
        <v>0</v>
      </c>
      <c r="D322" s="22" t="s">
        <v>0</v>
      </c>
      <c r="E322" s="22" t="s">
        <v>7</v>
      </c>
      <c r="F322" s="22" t="s">
        <v>2</v>
      </c>
      <c r="G322">
        <v>1</v>
      </c>
      <c r="H322" s="22" t="s">
        <v>3</v>
      </c>
      <c r="I322">
        <v>1</v>
      </c>
      <c r="J322" s="22">
        <v>3</v>
      </c>
      <c r="K322">
        <v>1</v>
      </c>
      <c r="L322" s="22" t="s">
        <v>10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</row>
    <row r="323" spans="1:21" x14ac:dyDescent="0.25">
      <c r="A323">
        <f t="shared" si="10"/>
        <v>8</v>
      </c>
      <c r="B323">
        <v>0</v>
      </c>
      <c r="C323" s="22">
        <v>0</v>
      </c>
      <c r="D323" s="22" t="s">
        <v>12</v>
      </c>
      <c r="E323" s="22" t="s">
        <v>7</v>
      </c>
      <c r="F323" s="22" t="s">
        <v>2</v>
      </c>
      <c r="G323">
        <v>0</v>
      </c>
      <c r="H323" s="22" t="s">
        <v>9</v>
      </c>
      <c r="I323">
        <v>1</v>
      </c>
      <c r="J323" s="22">
        <v>2</v>
      </c>
      <c r="K323">
        <v>0</v>
      </c>
      <c r="L323" s="22" t="s">
        <v>15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1</v>
      </c>
      <c r="U323">
        <v>0</v>
      </c>
    </row>
    <row r="324" spans="1:21" x14ac:dyDescent="0.25">
      <c r="A324">
        <f t="shared" si="10"/>
        <v>8</v>
      </c>
      <c r="B324">
        <v>1</v>
      </c>
      <c r="C324" s="22">
        <v>0</v>
      </c>
      <c r="D324" s="22" t="s">
        <v>0</v>
      </c>
      <c r="E324" s="22" t="s">
        <v>7</v>
      </c>
      <c r="F324" s="22" t="s">
        <v>17</v>
      </c>
      <c r="G324">
        <v>0</v>
      </c>
      <c r="H324" s="22" t="s">
        <v>9</v>
      </c>
      <c r="I324">
        <v>0</v>
      </c>
      <c r="J324" s="22">
        <v>1</v>
      </c>
      <c r="K324">
        <v>0</v>
      </c>
      <c r="L324" s="22" t="s">
        <v>10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0</v>
      </c>
    </row>
    <row r="325" spans="1:21" x14ac:dyDescent="0.25">
      <c r="A325">
        <f t="shared" si="10"/>
        <v>11</v>
      </c>
      <c r="B325">
        <v>1</v>
      </c>
      <c r="C325" s="22">
        <v>0</v>
      </c>
      <c r="D325" s="22" t="s">
        <v>0</v>
      </c>
      <c r="E325" s="22" t="s">
        <v>13</v>
      </c>
      <c r="F325" s="22" t="s">
        <v>13</v>
      </c>
      <c r="G325">
        <v>1</v>
      </c>
      <c r="H325" s="22" t="s">
        <v>9</v>
      </c>
      <c r="I325">
        <v>1</v>
      </c>
      <c r="J325" s="22">
        <v>2</v>
      </c>
      <c r="K325">
        <v>1</v>
      </c>
      <c r="L325" s="22" t="s">
        <v>10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0</v>
      </c>
    </row>
    <row r="326" spans="1:21" x14ac:dyDescent="0.25">
      <c r="A326">
        <f t="shared" si="10"/>
        <v>7</v>
      </c>
      <c r="B326">
        <v>0</v>
      </c>
      <c r="C326" s="22">
        <v>0</v>
      </c>
      <c r="D326" s="22" t="s">
        <v>6</v>
      </c>
      <c r="E326" s="22" t="s">
        <v>7</v>
      </c>
      <c r="F326" s="22" t="s">
        <v>2</v>
      </c>
      <c r="G326">
        <v>1</v>
      </c>
      <c r="H326" s="22" t="s">
        <v>9</v>
      </c>
      <c r="I326">
        <v>0</v>
      </c>
      <c r="J326" s="22">
        <v>3</v>
      </c>
      <c r="K326">
        <v>1</v>
      </c>
      <c r="L326" s="22" t="s">
        <v>15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</row>
    <row r="327" spans="1:21" x14ac:dyDescent="0.25">
      <c r="A327">
        <f t="shared" si="10"/>
        <v>9</v>
      </c>
      <c r="B327">
        <v>1</v>
      </c>
      <c r="C327" s="22">
        <v>0</v>
      </c>
      <c r="D327" s="22" t="s">
        <v>0</v>
      </c>
      <c r="E327" s="22" t="s">
        <v>7</v>
      </c>
      <c r="F327" s="22" t="s">
        <v>2</v>
      </c>
      <c r="G327">
        <v>0</v>
      </c>
      <c r="H327" s="22" t="s">
        <v>9</v>
      </c>
      <c r="I327">
        <v>0</v>
      </c>
      <c r="J327" s="22">
        <v>1</v>
      </c>
      <c r="K327">
        <v>0</v>
      </c>
      <c r="L327" s="22" t="s">
        <v>15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</row>
    <row r="328" spans="1:21" x14ac:dyDescent="0.25">
      <c r="A328">
        <f t="shared" si="10"/>
        <v>6</v>
      </c>
      <c r="B328">
        <v>1</v>
      </c>
      <c r="C328" s="22">
        <v>0</v>
      </c>
      <c r="D328" s="22" t="s">
        <v>6</v>
      </c>
      <c r="E328" s="22" t="s">
        <v>7</v>
      </c>
      <c r="F328" s="22" t="s">
        <v>2</v>
      </c>
      <c r="G328">
        <v>0</v>
      </c>
      <c r="H328" s="22" t="s">
        <v>3</v>
      </c>
      <c r="I328">
        <v>0</v>
      </c>
      <c r="J328" s="22">
        <v>3</v>
      </c>
      <c r="K328">
        <v>1</v>
      </c>
      <c r="L328" s="22" t="s">
        <v>10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</row>
    <row r="329" spans="1:21" x14ac:dyDescent="0.25">
      <c r="A329">
        <f t="shared" si="10"/>
        <v>8</v>
      </c>
      <c r="B329">
        <v>0</v>
      </c>
      <c r="C329" s="22">
        <v>0</v>
      </c>
      <c r="D329" s="22" t="s">
        <v>0</v>
      </c>
      <c r="E329" s="22" t="s">
        <v>7</v>
      </c>
      <c r="F329" s="22" t="s">
        <v>8</v>
      </c>
      <c r="G329">
        <v>0</v>
      </c>
      <c r="H329" s="22" t="s">
        <v>9</v>
      </c>
      <c r="I329">
        <v>0</v>
      </c>
      <c r="J329" s="22">
        <v>4</v>
      </c>
      <c r="K329">
        <v>1</v>
      </c>
      <c r="L329" s="22" t="s">
        <v>10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</row>
    <row r="330" spans="1:21" x14ac:dyDescent="0.25">
      <c r="A330">
        <f t="shared" si="10"/>
        <v>4</v>
      </c>
      <c r="B330">
        <v>0</v>
      </c>
      <c r="C330" s="22">
        <v>0</v>
      </c>
      <c r="D330" s="22" t="s">
        <v>6</v>
      </c>
      <c r="E330" s="22" t="s">
        <v>7</v>
      </c>
      <c r="F330" s="22" t="s">
        <v>2</v>
      </c>
      <c r="G330">
        <v>0</v>
      </c>
      <c r="H330" s="22" t="s">
        <v>3</v>
      </c>
      <c r="I330">
        <v>0</v>
      </c>
      <c r="J330" s="22">
        <v>1</v>
      </c>
      <c r="K330">
        <v>0</v>
      </c>
      <c r="L330" s="22" t="s">
        <v>4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 spans="1:21" x14ac:dyDescent="0.25">
      <c r="A331">
        <f t="shared" si="10"/>
        <v>8</v>
      </c>
      <c r="B331">
        <v>0</v>
      </c>
      <c r="C331" s="22">
        <v>0</v>
      </c>
      <c r="D331" s="22" t="s">
        <v>0</v>
      </c>
      <c r="E331" s="22" t="s">
        <v>7</v>
      </c>
      <c r="F331" s="22" t="s">
        <v>17</v>
      </c>
      <c r="G331">
        <v>0</v>
      </c>
      <c r="H331" s="22" t="s">
        <v>3</v>
      </c>
      <c r="I331">
        <v>1</v>
      </c>
      <c r="J331" s="22">
        <v>4</v>
      </c>
      <c r="K331">
        <v>0</v>
      </c>
      <c r="L331" s="22" t="s">
        <v>4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</row>
    <row r="332" spans="1:21" x14ac:dyDescent="0.25">
      <c r="A332">
        <f t="shared" si="10"/>
        <v>9</v>
      </c>
      <c r="B332">
        <v>0</v>
      </c>
      <c r="C332" s="22">
        <v>1</v>
      </c>
      <c r="D332" s="22" t="s">
        <v>0</v>
      </c>
      <c r="E332" s="22" t="s">
        <v>7</v>
      </c>
      <c r="F332" s="22" t="s">
        <v>8</v>
      </c>
      <c r="G332">
        <v>0</v>
      </c>
      <c r="H332" s="22" t="s">
        <v>9</v>
      </c>
      <c r="I332">
        <v>1</v>
      </c>
      <c r="J332" s="22">
        <v>2</v>
      </c>
      <c r="K332">
        <v>1</v>
      </c>
      <c r="L332" s="22" t="s">
        <v>10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0</v>
      </c>
      <c r="U332">
        <v>0</v>
      </c>
    </row>
    <row r="333" spans="1:21" x14ac:dyDescent="0.25">
      <c r="A333">
        <f t="shared" si="10"/>
        <v>10</v>
      </c>
      <c r="B333">
        <v>1</v>
      </c>
      <c r="C333" s="22">
        <v>0</v>
      </c>
      <c r="D333" s="22" t="s">
        <v>0</v>
      </c>
      <c r="E333" s="22" t="s">
        <v>7</v>
      </c>
      <c r="F333" s="22" t="s">
        <v>2</v>
      </c>
      <c r="G333">
        <v>0</v>
      </c>
      <c r="H333" s="22" t="s">
        <v>3</v>
      </c>
      <c r="I333">
        <v>0</v>
      </c>
      <c r="J333" s="22">
        <v>1</v>
      </c>
      <c r="K333">
        <v>1</v>
      </c>
      <c r="L333" s="22" t="s">
        <v>4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0</v>
      </c>
    </row>
    <row r="334" spans="1:21" x14ac:dyDescent="0.25">
      <c r="A334">
        <f t="shared" si="10"/>
        <v>8</v>
      </c>
      <c r="B334">
        <v>1</v>
      </c>
      <c r="C334" s="22">
        <v>0</v>
      </c>
      <c r="D334" s="22" t="s">
        <v>0</v>
      </c>
      <c r="E334" s="22" t="s">
        <v>1</v>
      </c>
      <c r="F334" s="22" t="s">
        <v>17</v>
      </c>
      <c r="G334">
        <v>0</v>
      </c>
      <c r="H334" s="22" t="s">
        <v>3</v>
      </c>
      <c r="I334">
        <v>1</v>
      </c>
      <c r="J334" s="22">
        <v>2</v>
      </c>
      <c r="K334">
        <v>1</v>
      </c>
      <c r="L334" s="22" t="s">
        <v>10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 x14ac:dyDescent="0.25">
      <c r="A335">
        <f t="shared" si="10"/>
        <v>9</v>
      </c>
      <c r="B335">
        <v>1</v>
      </c>
      <c r="C335" s="22">
        <v>0</v>
      </c>
      <c r="D335" s="22" t="s">
        <v>0</v>
      </c>
      <c r="E335" s="22" t="s">
        <v>1</v>
      </c>
      <c r="F335" s="22" t="s">
        <v>2</v>
      </c>
      <c r="G335">
        <v>0</v>
      </c>
      <c r="H335" s="22" t="s">
        <v>9</v>
      </c>
      <c r="I335">
        <v>0</v>
      </c>
      <c r="J335" s="22">
        <v>2</v>
      </c>
      <c r="K335">
        <v>0</v>
      </c>
      <c r="L335" s="22" t="s">
        <v>4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</row>
    <row r="336" spans="1:21" x14ac:dyDescent="0.25">
      <c r="A336">
        <f t="shared" ref="A336:A399" si="11">SUM(B336+G336+I336+J336+K336+M336+N336+O336+P336+Q336+R336+S336+T336+U336)</f>
        <v>4</v>
      </c>
      <c r="B336">
        <v>1</v>
      </c>
      <c r="C336" s="22">
        <v>0</v>
      </c>
      <c r="D336" s="22" t="s">
        <v>0</v>
      </c>
      <c r="E336" s="22" t="s">
        <v>1</v>
      </c>
      <c r="F336" s="22" t="s">
        <v>14</v>
      </c>
      <c r="G336">
        <v>0</v>
      </c>
      <c r="H336" s="22" t="s">
        <v>9</v>
      </c>
      <c r="I336">
        <v>0</v>
      </c>
      <c r="J336" s="22">
        <v>2</v>
      </c>
      <c r="K336">
        <v>0</v>
      </c>
      <c r="L336" s="22" t="s">
        <v>15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f t="shared" si="11"/>
        <v>8</v>
      </c>
      <c r="B337">
        <v>1</v>
      </c>
      <c r="C337" s="22">
        <v>0</v>
      </c>
      <c r="D337" s="22" t="s">
        <v>0</v>
      </c>
      <c r="E337" s="22" t="s">
        <v>7</v>
      </c>
      <c r="F337" s="22" t="s">
        <v>8</v>
      </c>
      <c r="G337">
        <v>1</v>
      </c>
      <c r="H337" s="22" t="s">
        <v>3</v>
      </c>
      <c r="I337">
        <v>0</v>
      </c>
      <c r="J337" s="22">
        <v>2</v>
      </c>
      <c r="K337">
        <v>0</v>
      </c>
      <c r="L337" s="22" t="s">
        <v>4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f t="shared" si="11"/>
        <v>11</v>
      </c>
      <c r="B338">
        <v>1</v>
      </c>
      <c r="C338" s="22">
        <v>1</v>
      </c>
      <c r="D338" s="22" t="s">
        <v>0</v>
      </c>
      <c r="E338" s="22" t="s">
        <v>7</v>
      </c>
      <c r="F338" s="22" t="s">
        <v>8</v>
      </c>
      <c r="G338">
        <v>1</v>
      </c>
      <c r="H338" s="22" t="s">
        <v>9</v>
      </c>
      <c r="I338">
        <v>1</v>
      </c>
      <c r="J338" s="22">
        <v>1</v>
      </c>
      <c r="K338">
        <v>0</v>
      </c>
      <c r="L338" s="22" t="s">
        <v>10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0</v>
      </c>
    </row>
    <row r="339" spans="1:21" x14ac:dyDescent="0.25">
      <c r="A339">
        <f t="shared" si="11"/>
        <v>6</v>
      </c>
      <c r="B339">
        <v>1</v>
      </c>
      <c r="C339" s="22">
        <v>0</v>
      </c>
      <c r="D339" s="22" t="s">
        <v>0</v>
      </c>
      <c r="E339" s="22" t="s">
        <v>7</v>
      </c>
      <c r="F339" s="22" t="s">
        <v>8</v>
      </c>
      <c r="G339">
        <v>0</v>
      </c>
      <c r="H339" s="22" t="s">
        <v>3</v>
      </c>
      <c r="I339">
        <v>0</v>
      </c>
      <c r="J339" s="22">
        <v>2</v>
      </c>
      <c r="K339">
        <v>0</v>
      </c>
      <c r="L339" s="22" t="s">
        <v>10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 spans="1:21" x14ac:dyDescent="0.25">
      <c r="A340">
        <f t="shared" si="11"/>
        <v>7</v>
      </c>
      <c r="B340">
        <v>1</v>
      </c>
      <c r="C340" s="22">
        <v>0</v>
      </c>
      <c r="D340" s="22" t="s">
        <v>6</v>
      </c>
      <c r="E340" s="22" t="s">
        <v>7</v>
      </c>
      <c r="F340" s="22" t="s">
        <v>2</v>
      </c>
      <c r="G340">
        <v>0</v>
      </c>
      <c r="H340" s="22" t="s">
        <v>3</v>
      </c>
      <c r="I340">
        <v>1</v>
      </c>
      <c r="J340" s="22">
        <v>3</v>
      </c>
      <c r="K340">
        <v>0</v>
      </c>
      <c r="L340" s="22" t="s">
        <v>10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</row>
    <row r="341" spans="1:21" x14ac:dyDescent="0.25">
      <c r="A341">
        <f t="shared" si="11"/>
        <v>8</v>
      </c>
      <c r="B341">
        <v>0</v>
      </c>
      <c r="C341" s="22">
        <v>0</v>
      </c>
      <c r="D341" s="22" t="s">
        <v>6</v>
      </c>
      <c r="E341" s="22" t="s">
        <v>7</v>
      </c>
      <c r="F341" s="22" t="s">
        <v>8</v>
      </c>
      <c r="G341">
        <v>0</v>
      </c>
      <c r="H341" s="22" t="s">
        <v>9</v>
      </c>
      <c r="I341">
        <v>1</v>
      </c>
      <c r="J341" s="22">
        <v>5</v>
      </c>
      <c r="K341">
        <v>0</v>
      </c>
      <c r="L341" s="22" t="s">
        <v>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</row>
    <row r="342" spans="1:21" x14ac:dyDescent="0.25">
      <c r="A342">
        <f t="shared" si="11"/>
        <v>8</v>
      </c>
      <c r="B342">
        <v>0</v>
      </c>
      <c r="C342" s="22">
        <v>1</v>
      </c>
      <c r="D342" s="22" t="s">
        <v>0</v>
      </c>
      <c r="E342" s="22" t="s">
        <v>1</v>
      </c>
      <c r="F342" s="22" t="s">
        <v>8</v>
      </c>
      <c r="G342">
        <v>0</v>
      </c>
      <c r="H342" s="22" t="s">
        <v>3</v>
      </c>
      <c r="I342">
        <v>0</v>
      </c>
      <c r="J342" s="22">
        <v>2</v>
      </c>
      <c r="K342">
        <v>0</v>
      </c>
      <c r="L342" s="22" t="s">
        <v>10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</row>
    <row r="343" spans="1:21" x14ac:dyDescent="0.25">
      <c r="A343">
        <f t="shared" si="11"/>
        <v>11</v>
      </c>
      <c r="B343">
        <v>1</v>
      </c>
      <c r="C343" s="22">
        <v>0</v>
      </c>
      <c r="D343" s="22" t="s">
        <v>6</v>
      </c>
      <c r="E343" s="22" t="s">
        <v>1</v>
      </c>
      <c r="F343" s="22" t="s">
        <v>14</v>
      </c>
      <c r="G343">
        <v>1</v>
      </c>
      <c r="H343" s="22" t="s">
        <v>9</v>
      </c>
      <c r="I343">
        <v>1</v>
      </c>
      <c r="J343" s="22">
        <v>2</v>
      </c>
      <c r="K343">
        <v>0</v>
      </c>
      <c r="L343" s="22" t="s">
        <v>4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1</v>
      </c>
    </row>
    <row r="344" spans="1:21" x14ac:dyDescent="0.25">
      <c r="A344">
        <f t="shared" si="11"/>
        <v>8</v>
      </c>
      <c r="B344">
        <v>0</v>
      </c>
      <c r="C344" s="22">
        <v>0</v>
      </c>
      <c r="D344" s="22" t="s">
        <v>0</v>
      </c>
      <c r="E344" s="22" t="s">
        <v>7</v>
      </c>
      <c r="F344" s="22" t="s">
        <v>2</v>
      </c>
      <c r="G344">
        <v>0</v>
      </c>
      <c r="H344" s="22" t="s">
        <v>9</v>
      </c>
      <c r="I344">
        <v>0</v>
      </c>
      <c r="J344" s="22">
        <v>5</v>
      </c>
      <c r="K344">
        <v>0</v>
      </c>
      <c r="L344" s="22" t="s">
        <v>10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</row>
    <row r="345" spans="1:21" x14ac:dyDescent="0.25">
      <c r="A345">
        <f t="shared" si="11"/>
        <v>7</v>
      </c>
      <c r="B345">
        <v>0</v>
      </c>
      <c r="C345" s="22">
        <v>0</v>
      </c>
      <c r="D345" s="22" t="s">
        <v>6</v>
      </c>
      <c r="E345" s="22" t="s">
        <v>7</v>
      </c>
      <c r="F345" s="22" t="s">
        <v>2</v>
      </c>
      <c r="G345">
        <v>0</v>
      </c>
      <c r="H345" s="22" t="s">
        <v>3</v>
      </c>
      <c r="I345">
        <v>1</v>
      </c>
      <c r="J345" s="22">
        <v>2</v>
      </c>
      <c r="K345">
        <v>0</v>
      </c>
      <c r="L345" s="22" t="s">
        <v>15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</row>
    <row r="346" spans="1:21" x14ac:dyDescent="0.25">
      <c r="A346">
        <f t="shared" si="11"/>
        <v>10</v>
      </c>
      <c r="B346">
        <v>1</v>
      </c>
      <c r="C346" s="22">
        <v>0</v>
      </c>
      <c r="D346" s="22" t="s">
        <v>12</v>
      </c>
      <c r="E346" s="22" t="s">
        <v>1</v>
      </c>
      <c r="F346" s="22" t="s">
        <v>14</v>
      </c>
      <c r="G346">
        <v>0</v>
      </c>
      <c r="H346" s="22" t="s">
        <v>9</v>
      </c>
      <c r="I346">
        <v>0</v>
      </c>
      <c r="J346" s="22">
        <v>2</v>
      </c>
      <c r="K346">
        <v>1</v>
      </c>
      <c r="L346" s="22" t="s">
        <v>10</v>
      </c>
      <c r="M346">
        <v>1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0</v>
      </c>
    </row>
    <row r="347" spans="1:21" x14ac:dyDescent="0.25">
      <c r="A347">
        <f t="shared" si="11"/>
        <v>8</v>
      </c>
      <c r="B347">
        <v>0</v>
      </c>
      <c r="C347" s="22">
        <v>0</v>
      </c>
      <c r="D347" s="22" t="s">
        <v>6</v>
      </c>
      <c r="E347" s="22" t="s">
        <v>7</v>
      </c>
      <c r="F347" s="22" t="s">
        <v>2</v>
      </c>
      <c r="G347">
        <v>0</v>
      </c>
      <c r="H347" s="22" t="s">
        <v>3</v>
      </c>
      <c r="I347">
        <v>0</v>
      </c>
      <c r="J347" s="22">
        <v>2</v>
      </c>
      <c r="K347">
        <v>0</v>
      </c>
      <c r="L347" s="22" t="s">
        <v>4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1</v>
      </c>
    </row>
    <row r="348" spans="1:21" x14ac:dyDescent="0.25">
      <c r="A348">
        <f t="shared" si="11"/>
        <v>9</v>
      </c>
      <c r="B348">
        <v>0</v>
      </c>
      <c r="C348" s="22">
        <v>0</v>
      </c>
      <c r="D348" s="22" t="s">
        <v>0</v>
      </c>
      <c r="E348" s="22" t="s">
        <v>7</v>
      </c>
      <c r="F348" s="22" t="s">
        <v>2</v>
      </c>
      <c r="G348">
        <v>0</v>
      </c>
      <c r="H348" s="22" t="s">
        <v>3</v>
      </c>
      <c r="I348">
        <v>0</v>
      </c>
      <c r="J348" s="22">
        <v>3</v>
      </c>
      <c r="K348">
        <v>1</v>
      </c>
      <c r="L348" s="22" t="s">
        <v>10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0</v>
      </c>
    </row>
    <row r="349" spans="1:21" x14ac:dyDescent="0.25">
      <c r="A349">
        <f t="shared" si="11"/>
        <v>4</v>
      </c>
      <c r="B349">
        <v>0</v>
      </c>
      <c r="C349" s="22">
        <v>0</v>
      </c>
      <c r="D349" s="22" t="s">
        <v>0</v>
      </c>
      <c r="E349" s="22" t="s">
        <v>7</v>
      </c>
      <c r="F349" s="22" t="s">
        <v>20</v>
      </c>
      <c r="G349">
        <v>0</v>
      </c>
      <c r="H349" s="22" t="s">
        <v>9</v>
      </c>
      <c r="I349">
        <v>0</v>
      </c>
      <c r="J349" s="22">
        <v>2</v>
      </c>
      <c r="K349">
        <v>0</v>
      </c>
      <c r="L349" s="22" t="s">
        <v>10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</row>
    <row r="350" spans="1:21" x14ac:dyDescent="0.25">
      <c r="A350">
        <f t="shared" si="11"/>
        <v>10</v>
      </c>
      <c r="B350">
        <v>0</v>
      </c>
      <c r="C350" s="22">
        <v>0</v>
      </c>
      <c r="D350" s="22" t="s">
        <v>0</v>
      </c>
      <c r="E350" s="22" t="s">
        <v>1</v>
      </c>
      <c r="F350" s="22" t="s">
        <v>8</v>
      </c>
      <c r="G350">
        <v>1</v>
      </c>
      <c r="H350" s="22" t="s">
        <v>9</v>
      </c>
      <c r="I350">
        <v>1</v>
      </c>
      <c r="J350" s="22">
        <v>2</v>
      </c>
      <c r="K350">
        <v>0</v>
      </c>
      <c r="L350" s="22" t="s">
        <v>10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</row>
    <row r="351" spans="1:21" x14ac:dyDescent="0.25">
      <c r="A351">
        <f t="shared" si="11"/>
        <v>10</v>
      </c>
      <c r="B351">
        <v>1</v>
      </c>
      <c r="C351" s="22">
        <v>1</v>
      </c>
      <c r="D351" s="22" t="s">
        <v>0</v>
      </c>
      <c r="E351" s="22" t="s">
        <v>7</v>
      </c>
      <c r="F351" s="22" t="s">
        <v>20</v>
      </c>
      <c r="G351">
        <v>1</v>
      </c>
      <c r="H351" s="22" t="s">
        <v>9</v>
      </c>
      <c r="I351">
        <v>1</v>
      </c>
      <c r="J351" s="22">
        <v>1</v>
      </c>
      <c r="K351">
        <v>1</v>
      </c>
      <c r="L351" s="22" t="s">
        <v>10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f t="shared" si="11"/>
        <v>9</v>
      </c>
      <c r="B352">
        <v>1</v>
      </c>
      <c r="C352" s="22">
        <v>0</v>
      </c>
      <c r="D352" s="22" t="s">
        <v>0</v>
      </c>
      <c r="E352" s="22" t="s">
        <v>7</v>
      </c>
      <c r="F352" s="22" t="s">
        <v>20</v>
      </c>
      <c r="G352">
        <v>1</v>
      </c>
      <c r="H352" s="22" t="s">
        <v>9</v>
      </c>
      <c r="I352">
        <v>1</v>
      </c>
      <c r="J352" s="22">
        <v>1</v>
      </c>
      <c r="K352">
        <v>0</v>
      </c>
      <c r="L352" s="22" t="s">
        <v>4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</row>
    <row r="353" spans="1:21" x14ac:dyDescent="0.25">
      <c r="A353">
        <f t="shared" si="11"/>
        <v>7</v>
      </c>
      <c r="B353">
        <v>1</v>
      </c>
      <c r="C353" s="22">
        <v>0</v>
      </c>
      <c r="D353" s="22" t="s">
        <v>0</v>
      </c>
      <c r="E353" s="22" t="s">
        <v>1</v>
      </c>
      <c r="F353" s="22" t="s">
        <v>14</v>
      </c>
      <c r="G353">
        <v>0</v>
      </c>
      <c r="H353" s="22" t="s">
        <v>3</v>
      </c>
      <c r="I353">
        <v>1</v>
      </c>
      <c r="J353" s="22">
        <v>2</v>
      </c>
      <c r="K353">
        <v>0</v>
      </c>
      <c r="L353" s="22" t="s">
        <v>15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5">
      <c r="A354">
        <f t="shared" si="11"/>
        <v>7</v>
      </c>
      <c r="B354">
        <v>1</v>
      </c>
      <c r="C354" s="22">
        <v>0</v>
      </c>
      <c r="D354" s="22" t="s">
        <v>0</v>
      </c>
      <c r="E354" s="22" t="s">
        <v>1</v>
      </c>
      <c r="F354" s="22" t="s">
        <v>14</v>
      </c>
      <c r="G354">
        <v>1</v>
      </c>
      <c r="H354" s="22" t="s">
        <v>3</v>
      </c>
      <c r="I354">
        <v>0</v>
      </c>
      <c r="J354" s="22">
        <v>2</v>
      </c>
      <c r="K354">
        <v>1</v>
      </c>
      <c r="L354" s="22" t="s">
        <v>10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f t="shared" si="11"/>
        <v>8</v>
      </c>
      <c r="B355">
        <v>0</v>
      </c>
      <c r="C355" s="22">
        <v>0</v>
      </c>
      <c r="D355" s="22" t="s">
        <v>0</v>
      </c>
      <c r="E355" s="22" t="s">
        <v>7</v>
      </c>
      <c r="F355" s="22" t="s">
        <v>8</v>
      </c>
      <c r="G355">
        <v>0</v>
      </c>
      <c r="H355" s="22" t="s">
        <v>9</v>
      </c>
      <c r="I355">
        <v>0</v>
      </c>
      <c r="J355" s="22">
        <v>2</v>
      </c>
      <c r="K355">
        <v>0</v>
      </c>
      <c r="L355" s="22" t="s">
        <v>15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0</v>
      </c>
    </row>
    <row r="356" spans="1:21" x14ac:dyDescent="0.25">
      <c r="A356">
        <f t="shared" si="11"/>
        <v>6</v>
      </c>
      <c r="B356">
        <v>0</v>
      </c>
      <c r="C356" s="22">
        <v>0</v>
      </c>
      <c r="D356" s="22" t="s">
        <v>0</v>
      </c>
      <c r="E356" s="22" t="s">
        <v>7</v>
      </c>
      <c r="F356" s="22" t="s">
        <v>2</v>
      </c>
      <c r="G356">
        <v>0</v>
      </c>
      <c r="H356" s="22" t="s">
        <v>9</v>
      </c>
      <c r="I356">
        <v>1</v>
      </c>
      <c r="J356" s="22">
        <v>3</v>
      </c>
      <c r="K356">
        <v>0</v>
      </c>
      <c r="L356" s="22" t="s">
        <v>15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 spans="1:21" x14ac:dyDescent="0.25">
      <c r="A357">
        <f t="shared" si="11"/>
        <v>8</v>
      </c>
      <c r="B357">
        <v>1</v>
      </c>
      <c r="C357" s="22">
        <v>0</v>
      </c>
      <c r="D357" s="22" t="s">
        <v>0</v>
      </c>
      <c r="E357" s="22" t="s">
        <v>7</v>
      </c>
      <c r="F357" s="22" t="s">
        <v>8</v>
      </c>
      <c r="G357">
        <v>0</v>
      </c>
      <c r="H357" s="22" t="s">
        <v>3</v>
      </c>
      <c r="I357">
        <v>0</v>
      </c>
      <c r="J357" s="22">
        <v>3</v>
      </c>
      <c r="K357">
        <v>0</v>
      </c>
      <c r="L357" s="22" t="s">
        <v>4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</row>
    <row r="358" spans="1:21" x14ac:dyDescent="0.25">
      <c r="A358">
        <f t="shared" si="11"/>
        <v>9</v>
      </c>
      <c r="B358">
        <v>1</v>
      </c>
      <c r="C358" s="22">
        <v>0</v>
      </c>
      <c r="D358" s="22" t="s">
        <v>0</v>
      </c>
      <c r="E358" s="22" t="s">
        <v>1</v>
      </c>
      <c r="F358" s="22" t="s">
        <v>14</v>
      </c>
      <c r="G358">
        <v>0</v>
      </c>
      <c r="H358" s="22" t="s">
        <v>3</v>
      </c>
      <c r="I358">
        <v>1</v>
      </c>
      <c r="J358" s="22">
        <v>2</v>
      </c>
      <c r="K358">
        <v>1</v>
      </c>
      <c r="L358" s="22" t="s">
        <v>15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</row>
    <row r="359" spans="1:21" x14ac:dyDescent="0.25">
      <c r="A359">
        <f t="shared" si="11"/>
        <v>5</v>
      </c>
      <c r="B359">
        <v>1</v>
      </c>
      <c r="C359" s="22">
        <v>0</v>
      </c>
      <c r="D359" s="22" t="s">
        <v>0</v>
      </c>
      <c r="E359" s="22" t="s">
        <v>7</v>
      </c>
      <c r="F359" s="22" t="s">
        <v>17</v>
      </c>
      <c r="G359">
        <v>0</v>
      </c>
      <c r="H359" s="22" t="s">
        <v>9</v>
      </c>
      <c r="I359">
        <v>0</v>
      </c>
      <c r="J359" s="22">
        <v>3</v>
      </c>
      <c r="K359">
        <v>1</v>
      </c>
      <c r="L359" s="22" t="s">
        <v>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f t="shared" si="11"/>
        <v>9</v>
      </c>
      <c r="B360">
        <v>1</v>
      </c>
      <c r="C360" s="22">
        <v>0</v>
      </c>
      <c r="D360" s="22" t="s">
        <v>0</v>
      </c>
      <c r="E360" s="22" t="s">
        <v>7</v>
      </c>
      <c r="F360" s="22" t="s">
        <v>2</v>
      </c>
      <c r="G360">
        <v>0</v>
      </c>
      <c r="H360" s="22" t="s">
        <v>9</v>
      </c>
      <c r="I360">
        <v>0</v>
      </c>
      <c r="J360" s="22">
        <v>1</v>
      </c>
      <c r="K360">
        <v>0</v>
      </c>
      <c r="L360" s="22" t="s">
        <v>15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1</v>
      </c>
    </row>
    <row r="361" spans="1:21" x14ac:dyDescent="0.25">
      <c r="A361">
        <f t="shared" si="11"/>
        <v>10</v>
      </c>
      <c r="B361">
        <v>0</v>
      </c>
      <c r="C361" s="22">
        <v>0</v>
      </c>
      <c r="D361" s="22" t="s">
        <v>0</v>
      </c>
      <c r="E361" s="22" t="s">
        <v>7</v>
      </c>
      <c r="F361" s="22" t="s">
        <v>8</v>
      </c>
      <c r="G361">
        <v>0</v>
      </c>
      <c r="H361" s="22" t="s">
        <v>9</v>
      </c>
      <c r="I361">
        <v>1</v>
      </c>
      <c r="J361" s="22">
        <v>2</v>
      </c>
      <c r="K361">
        <v>1</v>
      </c>
      <c r="L361" s="22" t="s">
        <v>4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</row>
    <row r="362" spans="1:21" x14ac:dyDescent="0.25">
      <c r="A362">
        <f t="shared" si="11"/>
        <v>8</v>
      </c>
      <c r="B362">
        <v>0</v>
      </c>
      <c r="C362" s="22">
        <v>0</v>
      </c>
      <c r="D362" s="22" t="s">
        <v>6</v>
      </c>
      <c r="E362" s="22" t="s">
        <v>1</v>
      </c>
      <c r="F362" s="22" t="s">
        <v>8</v>
      </c>
      <c r="G362">
        <v>1</v>
      </c>
      <c r="H362" s="22" t="s">
        <v>9</v>
      </c>
      <c r="I362">
        <v>0</v>
      </c>
      <c r="J362" s="22">
        <v>2</v>
      </c>
      <c r="K362">
        <v>0</v>
      </c>
      <c r="L362" s="22" t="s">
        <v>4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</row>
    <row r="363" spans="1:21" x14ac:dyDescent="0.25">
      <c r="A363">
        <f t="shared" si="11"/>
        <v>9</v>
      </c>
      <c r="B363">
        <v>0</v>
      </c>
      <c r="C363" s="22">
        <v>0</v>
      </c>
      <c r="D363" s="22" t="s">
        <v>0</v>
      </c>
      <c r="E363" s="22" t="s">
        <v>7</v>
      </c>
      <c r="F363" s="22" t="s">
        <v>2</v>
      </c>
      <c r="G363">
        <v>1</v>
      </c>
      <c r="H363" s="22" t="s">
        <v>3</v>
      </c>
      <c r="I363">
        <v>0</v>
      </c>
      <c r="J363" s="22">
        <v>4</v>
      </c>
      <c r="K363">
        <v>0</v>
      </c>
      <c r="L363" s="22" t="s">
        <v>4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1</v>
      </c>
    </row>
    <row r="364" spans="1:21" x14ac:dyDescent="0.25">
      <c r="A364">
        <f t="shared" si="11"/>
        <v>9</v>
      </c>
      <c r="B364">
        <v>1</v>
      </c>
      <c r="C364" s="22">
        <v>0</v>
      </c>
      <c r="D364" s="22" t="s">
        <v>12</v>
      </c>
      <c r="E364" s="22" t="s">
        <v>1</v>
      </c>
      <c r="F364" s="22" t="s">
        <v>2</v>
      </c>
      <c r="G364">
        <v>0</v>
      </c>
      <c r="H364" s="22" t="s">
        <v>9</v>
      </c>
      <c r="I364">
        <v>0</v>
      </c>
      <c r="J364" s="22">
        <v>2</v>
      </c>
      <c r="K364">
        <v>0</v>
      </c>
      <c r="L364" s="22" t="s">
        <v>10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</row>
    <row r="365" spans="1:21" x14ac:dyDescent="0.25">
      <c r="A365">
        <f t="shared" si="11"/>
        <v>7</v>
      </c>
      <c r="B365">
        <v>0</v>
      </c>
      <c r="C365" s="22">
        <v>0</v>
      </c>
      <c r="D365" s="22" t="s">
        <v>0</v>
      </c>
      <c r="E365" s="22" t="s">
        <v>13</v>
      </c>
      <c r="F365" s="22" t="s">
        <v>17</v>
      </c>
      <c r="G365">
        <v>0</v>
      </c>
      <c r="H365" s="22" t="s">
        <v>9</v>
      </c>
      <c r="I365">
        <v>0</v>
      </c>
      <c r="J365" s="22">
        <v>1</v>
      </c>
      <c r="K365">
        <v>0</v>
      </c>
      <c r="L365" s="22" t="s">
        <v>15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1</v>
      </c>
      <c r="U365">
        <v>0</v>
      </c>
    </row>
    <row r="366" spans="1:21" x14ac:dyDescent="0.25">
      <c r="A366">
        <f t="shared" si="11"/>
        <v>6</v>
      </c>
      <c r="B366">
        <v>1</v>
      </c>
      <c r="C366" s="22">
        <v>0</v>
      </c>
      <c r="D366" s="22" t="s">
        <v>0</v>
      </c>
      <c r="E366" s="22" t="s">
        <v>7</v>
      </c>
      <c r="F366" s="22" t="s">
        <v>8</v>
      </c>
      <c r="G366">
        <v>0</v>
      </c>
      <c r="H366" s="22" t="s">
        <v>3</v>
      </c>
      <c r="I366">
        <v>0</v>
      </c>
      <c r="J366" s="22">
        <v>1</v>
      </c>
      <c r="K366">
        <v>1</v>
      </c>
      <c r="L366" s="22" t="s">
        <v>10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</row>
    <row r="367" spans="1:21" x14ac:dyDescent="0.25">
      <c r="A367">
        <f t="shared" si="11"/>
        <v>9</v>
      </c>
      <c r="B367">
        <v>0</v>
      </c>
      <c r="C367" s="22">
        <v>0</v>
      </c>
      <c r="D367" s="22" t="s">
        <v>0</v>
      </c>
      <c r="E367" s="22" t="s">
        <v>1</v>
      </c>
      <c r="F367" s="22" t="s">
        <v>8</v>
      </c>
      <c r="G367">
        <v>1</v>
      </c>
      <c r="H367" s="22" t="s">
        <v>3</v>
      </c>
      <c r="I367">
        <v>0</v>
      </c>
      <c r="J367" s="22">
        <v>3</v>
      </c>
      <c r="K367">
        <v>0</v>
      </c>
      <c r="L367" s="22" t="s">
        <v>10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1</v>
      </c>
      <c r="U367">
        <v>1</v>
      </c>
    </row>
    <row r="368" spans="1:21" x14ac:dyDescent="0.25">
      <c r="A368">
        <f t="shared" si="11"/>
        <v>7</v>
      </c>
      <c r="B368">
        <v>0</v>
      </c>
      <c r="C368" s="22">
        <v>0</v>
      </c>
      <c r="D368" s="22" t="s">
        <v>0</v>
      </c>
      <c r="E368" s="22" t="s">
        <v>7</v>
      </c>
      <c r="F368" s="22" t="s">
        <v>8</v>
      </c>
      <c r="G368">
        <v>0</v>
      </c>
      <c r="H368" s="22" t="s">
        <v>9</v>
      </c>
      <c r="I368">
        <v>0</v>
      </c>
      <c r="J368" s="22">
        <v>2</v>
      </c>
      <c r="K368">
        <v>1</v>
      </c>
      <c r="L368" s="22" t="s">
        <v>15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</row>
    <row r="369" spans="1:21" x14ac:dyDescent="0.25">
      <c r="A369">
        <f t="shared" si="11"/>
        <v>10</v>
      </c>
      <c r="B369">
        <v>1</v>
      </c>
      <c r="C369" s="22">
        <v>0</v>
      </c>
      <c r="D369" s="22" t="s">
        <v>12</v>
      </c>
      <c r="E369" s="22" t="s">
        <v>1</v>
      </c>
      <c r="F369" s="22" t="s">
        <v>17</v>
      </c>
      <c r="G369">
        <v>0</v>
      </c>
      <c r="H369" s="22" t="s">
        <v>3</v>
      </c>
      <c r="I369">
        <v>0</v>
      </c>
      <c r="J369" s="22">
        <v>2</v>
      </c>
      <c r="K369">
        <v>0</v>
      </c>
      <c r="L369" s="22" t="s">
        <v>10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</row>
    <row r="370" spans="1:21" x14ac:dyDescent="0.25">
      <c r="A370">
        <f t="shared" si="11"/>
        <v>6</v>
      </c>
      <c r="B370">
        <v>1</v>
      </c>
      <c r="C370" s="22">
        <v>0</v>
      </c>
      <c r="D370" s="22" t="s">
        <v>0</v>
      </c>
      <c r="E370" s="22" t="s">
        <v>1</v>
      </c>
      <c r="F370" s="22" t="s">
        <v>2</v>
      </c>
      <c r="G370">
        <v>0</v>
      </c>
      <c r="H370" s="22" t="s">
        <v>9</v>
      </c>
      <c r="I370">
        <v>0</v>
      </c>
      <c r="J370" s="22">
        <v>2</v>
      </c>
      <c r="K370">
        <v>0</v>
      </c>
      <c r="L370" s="22" t="s">
        <v>10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</row>
    <row r="371" spans="1:21" x14ac:dyDescent="0.25">
      <c r="A371">
        <f t="shared" si="11"/>
        <v>7</v>
      </c>
      <c r="B371">
        <v>0</v>
      </c>
      <c r="C371" s="22">
        <v>0</v>
      </c>
      <c r="D371" s="22" t="s">
        <v>0</v>
      </c>
      <c r="E371" s="22" t="s">
        <v>7</v>
      </c>
      <c r="F371" s="22" t="s">
        <v>20</v>
      </c>
      <c r="G371">
        <v>1</v>
      </c>
      <c r="H371" s="22" t="s">
        <v>9</v>
      </c>
      <c r="I371">
        <v>1</v>
      </c>
      <c r="J371" s="22">
        <v>2</v>
      </c>
      <c r="K371">
        <v>0</v>
      </c>
      <c r="L371" s="22" t="s">
        <v>4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</row>
    <row r="372" spans="1:21" x14ac:dyDescent="0.25">
      <c r="A372">
        <f t="shared" si="11"/>
        <v>11</v>
      </c>
      <c r="B372">
        <v>1</v>
      </c>
      <c r="C372" s="22">
        <v>1</v>
      </c>
      <c r="D372" s="22" t="s">
        <v>6</v>
      </c>
      <c r="E372" s="22" t="s">
        <v>1</v>
      </c>
      <c r="F372" s="22" t="s">
        <v>17</v>
      </c>
      <c r="G372">
        <v>1</v>
      </c>
      <c r="H372" s="22" t="s">
        <v>3</v>
      </c>
      <c r="I372">
        <v>1</v>
      </c>
      <c r="J372" s="22">
        <v>1</v>
      </c>
      <c r="K372">
        <v>1</v>
      </c>
      <c r="L372" s="22" t="s">
        <v>4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0</v>
      </c>
    </row>
    <row r="373" spans="1:21" x14ac:dyDescent="0.25">
      <c r="A373">
        <f t="shared" si="11"/>
        <v>7</v>
      </c>
      <c r="B373">
        <v>1</v>
      </c>
      <c r="C373" s="22">
        <v>0</v>
      </c>
      <c r="D373" s="22" t="s">
        <v>12</v>
      </c>
      <c r="E373" s="22" t="s">
        <v>1</v>
      </c>
      <c r="F373" s="22" t="s">
        <v>8</v>
      </c>
      <c r="G373">
        <v>0</v>
      </c>
      <c r="H373" s="22" t="s">
        <v>3</v>
      </c>
      <c r="I373">
        <v>0</v>
      </c>
      <c r="J373" s="22">
        <v>2</v>
      </c>
      <c r="K373">
        <v>0</v>
      </c>
      <c r="L373" s="22" t="s">
        <v>4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1</v>
      </c>
      <c r="U373">
        <v>0</v>
      </c>
    </row>
    <row r="374" spans="1:21" x14ac:dyDescent="0.25">
      <c r="A374">
        <f t="shared" si="11"/>
        <v>6</v>
      </c>
      <c r="B374">
        <v>1</v>
      </c>
      <c r="C374" s="22">
        <v>0</v>
      </c>
      <c r="D374" s="22" t="s">
        <v>6</v>
      </c>
      <c r="E374" s="22" t="s">
        <v>1</v>
      </c>
      <c r="F374" s="22" t="s">
        <v>8</v>
      </c>
      <c r="G374">
        <v>1</v>
      </c>
      <c r="H374" s="22" t="s">
        <v>9</v>
      </c>
      <c r="I374">
        <v>1</v>
      </c>
      <c r="J374" s="22">
        <v>3</v>
      </c>
      <c r="K374">
        <v>0</v>
      </c>
      <c r="L374" s="22" t="s">
        <v>10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f t="shared" si="11"/>
        <v>5</v>
      </c>
      <c r="B375">
        <v>0</v>
      </c>
      <c r="C375" s="22">
        <v>0</v>
      </c>
      <c r="D375" s="22" t="s">
        <v>0</v>
      </c>
      <c r="E375" s="22" t="s">
        <v>7</v>
      </c>
      <c r="F375" s="22" t="s">
        <v>8</v>
      </c>
      <c r="G375">
        <v>0</v>
      </c>
      <c r="H375" s="22" t="s">
        <v>9</v>
      </c>
      <c r="I375">
        <v>0</v>
      </c>
      <c r="J375" s="22">
        <v>2</v>
      </c>
      <c r="K375">
        <v>0</v>
      </c>
      <c r="L375" s="22" t="s">
        <v>10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</row>
    <row r="376" spans="1:21" x14ac:dyDescent="0.25">
      <c r="A376">
        <f t="shared" si="11"/>
        <v>6</v>
      </c>
      <c r="B376">
        <v>0</v>
      </c>
      <c r="C376" s="22">
        <v>0</v>
      </c>
      <c r="D376" s="22" t="s">
        <v>0</v>
      </c>
      <c r="E376" s="22" t="s">
        <v>7</v>
      </c>
      <c r="F376" s="22" t="s">
        <v>2</v>
      </c>
      <c r="G376">
        <v>0</v>
      </c>
      <c r="H376" s="22" t="s">
        <v>3</v>
      </c>
      <c r="I376">
        <v>0</v>
      </c>
      <c r="J376" s="22">
        <v>1</v>
      </c>
      <c r="K376">
        <v>0</v>
      </c>
      <c r="L376" s="22" t="s">
        <v>10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</row>
    <row r="377" spans="1:21" x14ac:dyDescent="0.25">
      <c r="A377">
        <f t="shared" si="11"/>
        <v>9</v>
      </c>
      <c r="B377">
        <v>1</v>
      </c>
      <c r="C377" s="22">
        <v>0</v>
      </c>
      <c r="D377" s="22" t="s">
        <v>12</v>
      </c>
      <c r="E377" s="22" t="s">
        <v>1</v>
      </c>
      <c r="F377" s="22" t="s">
        <v>8</v>
      </c>
      <c r="G377">
        <v>1</v>
      </c>
      <c r="H377" s="22" t="s">
        <v>9</v>
      </c>
      <c r="I377">
        <v>0</v>
      </c>
      <c r="J377" s="22">
        <v>1</v>
      </c>
      <c r="K377">
        <v>0</v>
      </c>
      <c r="L377" s="22" t="s">
        <v>4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</row>
    <row r="378" spans="1:21" x14ac:dyDescent="0.25">
      <c r="A378">
        <f t="shared" si="11"/>
        <v>8</v>
      </c>
      <c r="B378">
        <v>1</v>
      </c>
      <c r="C378" s="22">
        <v>1</v>
      </c>
      <c r="D378" s="22" t="s">
        <v>0</v>
      </c>
      <c r="E378" s="22" t="s">
        <v>1</v>
      </c>
      <c r="F378" s="22" t="s">
        <v>14</v>
      </c>
      <c r="G378">
        <v>0</v>
      </c>
      <c r="H378" s="22" t="s">
        <v>3</v>
      </c>
      <c r="I378">
        <v>0</v>
      </c>
      <c r="J378" s="22">
        <v>1</v>
      </c>
      <c r="K378">
        <v>0</v>
      </c>
      <c r="L378" s="22" t="s">
        <v>4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</row>
    <row r="379" spans="1:21" x14ac:dyDescent="0.25">
      <c r="A379">
        <f t="shared" si="11"/>
        <v>7</v>
      </c>
      <c r="B379">
        <v>0</v>
      </c>
      <c r="C379" s="22">
        <v>0</v>
      </c>
      <c r="D379" s="22" t="s">
        <v>0</v>
      </c>
      <c r="E379" s="22" t="s">
        <v>7</v>
      </c>
      <c r="F379" s="22" t="s">
        <v>8</v>
      </c>
      <c r="G379">
        <v>0</v>
      </c>
      <c r="H379" s="22" t="s">
        <v>3</v>
      </c>
      <c r="I379">
        <v>0</v>
      </c>
      <c r="J379" s="22">
        <v>1</v>
      </c>
      <c r="K379">
        <v>1</v>
      </c>
      <c r="L379" s="22" t="s">
        <v>10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1</v>
      </c>
    </row>
    <row r="380" spans="1:21" x14ac:dyDescent="0.25">
      <c r="A380">
        <f t="shared" si="11"/>
        <v>7</v>
      </c>
      <c r="B380">
        <v>0</v>
      </c>
      <c r="C380" s="22">
        <v>0</v>
      </c>
      <c r="D380" s="22" t="s">
        <v>12</v>
      </c>
      <c r="E380" s="22" t="s">
        <v>7</v>
      </c>
      <c r="F380" s="22" t="s">
        <v>8</v>
      </c>
      <c r="G380">
        <v>0</v>
      </c>
      <c r="H380" s="22" t="s">
        <v>3</v>
      </c>
      <c r="I380">
        <v>0</v>
      </c>
      <c r="J380" s="22">
        <v>2</v>
      </c>
      <c r="K380">
        <v>0</v>
      </c>
      <c r="L380" s="22" t="s">
        <v>10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</row>
    <row r="381" spans="1:21" x14ac:dyDescent="0.25">
      <c r="A381">
        <f t="shared" si="11"/>
        <v>6</v>
      </c>
      <c r="B381">
        <v>0</v>
      </c>
      <c r="C381" s="22">
        <v>1</v>
      </c>
      <c r="D381" s="22" t="s">
        <v>6</v>
      </c>
      <c r="E381" s="22" t="s">
        <v>1</v>
      </c>
      <c r="F381" s="22" t="s">
        <v>14</v>
      </c>
      <c r="G381">
        <v>1</v>
      </c>
      <c r="H381" s="22" t="s">
        <v>9</v>
      </c>
      <c r="I381">
        <v>0</v>
      </c>
      <c r="J381" s="22">
        <v>2</v>
      </c>
      <c r="K381">
        <v>1</v>
      </c>
      <c r="L381" s="22" t="s">
        <v>4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</row>
    <row r="382" spans="1:21" x14ac:dyDescent="0.25">
      <c r="A382">
        <f t="shared" si="11"/>
        <v>8</v>
      </c>
      <c r="B382">
        <v>0</v>
      </c>
      <c r="C382" s="22">
        <v>0</v>
      </c>
      <c r="D382" s="22" t="s">
        <v>0</v>
      </c>
      <c r="E382" s="22" t="s">
        <v>7</v>
      </c>
      <c r="F382" s="22" t="s">
        <v>17</v>
      </c>
      <c r="G382">
        <v>0</v>
      </c>
      <c r="H382" s="22" t="s">
        <v>9</v>
      </c>
      <c r="I382">
        <v>1</v>
      </c>
      <c r="J382" s="22">
        <v>3</v>
      </c>
      <c r="K382">
        <v>0</v>
      </c>
      <c r="L382" s="22" t="s">
        <v>4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1</v>
      </c>
    </row>
    <row r="383" spans="1:21" x14ac:dyDescent="0.25">
      <c r="A383">
        <f t="shared" si="11"/>
        <v>10</v>
      </c>
      <c r="B383">
        <v>0</v>
      </c>
      <c r="C383" s="22">
        <v>1</v>
      </c>
      <c r="D383" s="22" t="s">
        <v>0</v>
      </c>
      <c r="E383" s="22" t="s">
        <v>1</v>
      </c>
      <c r="F383" s="22" t="s">
        <v>14</v>
      </c>
      <c r="G383">
        <v>0</v>
      </c>
      <c r="H383" s="22" t="s">
        <v>9</v>
      </c>
      <c r="I383">
        <v>1</v>
      </c>
      <c r="J383" s="22">
        <v>2</v>
      </c>
      <c r="K383">
        <v>0</v>
      </c>
      <c r="L383" s="22" t="s">
        <v>10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1</v>
      </c>
    </row>
    <row r="384" spans="1:21" x14ac:dyDescent="0.25">
      <c r="A384">
        <f t="shared" si="11"/>
        <v>10</v>
      </c>
      <c r="B384">
        <v>1</v>
      </c>
      <c r="C384" s="22">
        <v>0</v>
      </c>
      <c r="D384" s="22" t="s">
        <v>0</v>
      </c>
      <c r="E384" s="22" t="s">
        <v>7</v>
      </c>
      <c r="F384" s="22" t="s">
        <v>2</v>
      </c>
      <c r="G384">
        <v>0</v>
      </c>
      <c r="H384" s="22" t="s">
        <v>9</v>
      </c>
      <c r="I384">
        <v>1</v>
      </c>
      <c r="J384" s="22">
        <v>1</v>
      </c>
      <c r="K384">
        <v>1</v>
      </c>
      <c r="L384" s="22" t="s">
        <v>4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</row>
    <row r="385" spans="1:21" x14ac:dyDescent="0.25">
      <c r="A385">
        <f t="shared" si="11"/>
        <v>9</v>
      </c>
      <c r="B385">
        <v>1</v>
      </c>
      <c r="C385" s="22">
        <v>1</v>
      </c>
      <c r="D385" s="22" t="s">
        <v>0</v>
      </c>
      <c r="E385" s="22" t="s">
        <v>1</v>
      </c>
      <c r="F385" s="22" t="s">
        <v>2</v>
      </c>
      <c r="G385">
        <v>0</v>
      </c>
      <c r="H385" s="22" t="s">
        <v>3</v>
      </c>
      <c r="I385">
        <v>0</v>
      </c>
      <c r="J385" s="22">
        <v>1</v>
      </c>
      <c r="K385">
        <v>1</v>
      </c>
      <c r="L385" s="22" t="s">
        <v>4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0</v>
      </c>
      <c r="T385">
        <v>1</v>
      </c>
      <c r="U385">
        <v>1</v>
      </c>
    </row>
    <row r="386" spans="1:21" x14ac:dyDescent="0.25">
      <c r="A386">
        <f t="shared" si="11"/>
        <v>8</v>
      </c>
      <c r="B386">
        <v>1</v>
      </c>
      <c r="C386" s="22">
        <v>0</v>
      </c>
      <c r="D386" s="22" t="s">
        <v>0</v>
      </c>
      <c r="E386" s="22" t="s">
        <v>7</v>
      </c>
      <c r="F386" s="22" t="s">
        <v>2</v>
      </c>
      <c r="G386">
        <v>0</v>
      </c>
      <c r="H386" s="22" t="s">
        <v>9</v>
      </c>
      <c r="I386">
        <v>0</v>
      </c>
      <c r="J386" s="22">
        <v>1</v>
      </c>
      <c r="K386">
        <v>0</v>
      </c>
      <c r="L386" s="22" t="s">
        <v>4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1</v>
      </c>
    </row>
    <row r="387" spans="1:21" x14ac:dyDescent="0.25">
      <c r="A387">
        <f t="shared" si="11"/>
        <v>9</v>
      </c>
      <c r="B387">
        <v>1</v>
      </c>
      <c r="C387" s="22">
        <v>0</v>
      </c>
      <c r="D387" s="22" t="s">
        <v>0</v>
      </c>
      <c r="E387" s="22" t="s">
        <v>7</v>
      </c>
      <c r="F387" s="22" t="s">
        <v>2</v>
      </c>
      <c r="G387">
        <v>0</v>
      </c>
      <c r="H387" s="22" t="s">
        <v>9</v>
      </c>
      <c r="I387">
        <v>1</v>
      </c>
      <c r="J387" s="22">
        <v>2</v>
      </c>
      <c r="K387">
        <v>1</v>
      </c>
      <c r="L387" s="22" t="s">
        <v>4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0</v>
      </c>
    </row>
    <row r="388" spans="1:21" x14ac:dyDescent="0.25">
      <c r="A388">
        <f t="shared" si="11"/>
        <v>8</v>
      </c>
      <c r="B388">
        <v>1</v>
      </c>
      <c r="C388" s="22">
        <v>0</v>
      </c>
      <c r="D388" s="22" t="s">
        <v>0</v>
      </c>
      <c r="E388" s="22" t="s">
        <v>7</v>
      </c>
      <c r="F388" s="22" t="s">
        <v>8</v>
      </c>
      <c r="G388">
        <v>0</v>
      </c>
      <c r="H388" s="22" t="s">
        <v>9</v>
      </c>
      <c r="I388">
        <v>0</v>
      </c>
      <c r="J388" s="22">
        <v>1</v>
      </c>
      <c r="K388">
        <v>1</v>
      </c>
      <c r="L388" s="22" t="s">
        <v>15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</row>
    <row r="389" spans="1:21" x14ac:dyDescent="0.25">
      <c r="A389">
        <f t="shared" si="11"/>
        <v>7</v>
      </c>
      <c r="B389">
        <v>1</v>
      </c>
      <c r="C389" s="22">
        <v>0</v>
      </c>
      <c r="D389" s="22" t="s">
        <v>0</v>
      </c>
      <c r="E389" s="22" t="s">
        <v>1</v>
      </c>
      <c r="F389" s="22" t="s">
        <v>2</v>
      </c>
      <c r="G389">
        <v>1</v>
      </c>
      <c r="H389" s="22" t="s">
        <v>9</v>
      </c>
      <c r="I389">
        <v>0</v>
      </c>
      <c r="J389" s="22">
        <v>2</v>
      </c>
      <c r="K389">
        <v>0</v>
      </c>
      <c r="L389" s="22" t="s">
        <v>4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f t="shared" si="11"/>
        <v>8</v>
      </c>
      <c r="B390">
        <v>0</v>
      </c>
      <c r="C390" s="22">
        <v>0</v>
      </c>
      <c r="D390" s="22" t="s">
        <v>0</v>
      </c>
      <c r="E390" s="22" t="s">
        <v>7</v>
      </c>
      <c r="F390" s="22" t="s">
        <v>20</v>
      </c>
      <c r="G390">
        <v>1</v>
      </c>
      <c r="H390" s="22" t="s">
        <v>9</v>
      </c>
      <c r="I390">
        <v>1</v>
      </c>
      <c r="J390" s="22">
        <v>3</v>
      </c>
      <c r="K390">
        <v>0</v>
      </c>
      <c r="L390" s="22" t="s">
        <v>4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0</v>
      </c>
    </row>
    <row r="391" spans="1:21" x14ac:dyDescent="0.25">
      <c r="A391">
        <f t="shared" si="11"/>
        <v>6</v>
      </c>
      <c r="B391">
        <v>0</v>
      </c>
      <c r="C391" s="22">
        <v>0</v>
      </c>
      <c r="D391" s="22" t="s">
        <v>0</v>
      </c>
      <c r="E391" s="22" t="s">
        <v>1</v>
      </c>
      <c r="F391" s="22" t="s">
        <v>2</v>
      </c>
      <c r="G391">
        <v>0</v>
      </c>
      <c r="H391" s="22" t="s">
        <v>3</v>
      </c>
      <c r="I391">
        <v>0</v>
      </c>
      <c r="J391" s="22">
        <v>2</v>
      </c>
      <c r="K391">
        <v>0</v>
      </c>
      <c r="L391" s="22" t="s">
        <v>10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</row>
    <row r="392" spans="1:21" x14ac:dyDescent="0.25">
      <c r="A392">
        <f t="shared" si="11"/>
        <v>7</v>
      </c>
      <c r="B392">
        <v>1</v>
      </c>
      <c r="C392" s="22">
        <v>0</v>
      </c>
      <c r="D392" s="22" t="s">
        <v>0</v>
      </c>
      <c r="E392" s="22" t="s">
        <v>7</v>
      </c>
      <c r="F392" s="22" t="s">
        <v>2</v>
      </c>
      <c r="G392">
        <v>0</v>
      </c>
      <c r="H392" s="22" t="s">
        <v>3</v>
      </c>
      <c r="I392">
        <v>0</v>
      </c>
      <c r="J392" s="22">
        <v>1</v>
      </c>
      <c r="K392">
        <v>0</v>
      </c>
      <c r="L392" s="22" t="s">
        <v>10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0</v>
      </c>
    </row>
    <row r="393" spans="1:21" x14ac:dyDescent="0.25">
      <c r="A393">
        <f t="shared" si="11"/>
        <v>12</v>
      </c>
      <c r="B393">
        <v>1</v>
      </c>
      <c r="C393" s="22">
        <v>1</v>
      </c>
      <c r="D393" s="22" t="s">
        <v>12</v>
      </c>
      <c r="E393" s="22" t="s">
        <v>1</v>
      </c>
      <c r="F393" s="22" t="s">
        <v>14</v>
      </c>
      <c r="G393">
        <v>1</v>
      </c>
      <c r="H393" s="22" t="s">
        <v>9</v>
      </c>
      <c r="I393">
        <v>0</v>
      </c>
      <c r="J393" s="22">
        <v>2</v>
      </c>
      <c r="K393">
        <v>0</v>
      </c>
      <c r="L393" s="22" t="s">
        <v>4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1</v>
      </c>
    </row>
    <row r="394" spans="1:21" x14ac:dyDescent="0.25">
      <c r="A394">
        <f t="shared" si="11"/>
        <v>8</v>
      </c>
      <c r="B394">
        <v>0</v>
      </c>
      <c r="C394" s="22">
        <v>0</v>
      </c>
      <c r="D394" s="22" t="s">
        <v>0</v>
      </c>
      <c r="E394" s="22" t="s">
        <v>7</v>
      </c>
      <c r="F394" s="22" t="s">
        <v>2</v>
      </c>
      <c r="G394">
        <v>0</v>
      </c>
      <c r="H394" s="22" t="s">
        <v>3</v>
      </c>
      <c r="I394">
        <v>0</v>
      </c>
      <c r="J394" s="22">
        <v>4</v>
      </c>
      <c r="K394">
        <v>0</v>
      </c>
      <c r="L394" s="22" t="s">
        <v>4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</row>
    <row r="395" spans="1:21" x14ac:dyDescent="0.25">
      <c r="A395">
        <f t="shared" si="11"/>
        <v>10</v>
      </c>
      <c r="B395">
        <v>1</v>
      </c>
      <c r="C395" s="22">
        <v>0</v>
      </c>
      <c r="D395" s="22" t="s">
        <v>0</v>
      </c>
      <c r="E395" s="22" t="s">
        <v>1</v>
      </c>
      <c r="F395" s="22" t="s">
        <v>14</v>
      </c>
      <c r="G395">
        <v>0</v>
      </c>
      <c r="H395" s="22" t="s">
        <v>3</v>
      </c>
      <c r="I395">
        <v>0</v>
      </c>
      <c r="J395" s="22">
        <v>2</v>
      </c>
      <c r="K395">
        <v>0</v>
      </c>
      <c r="L395" s="22" t="s">
        <v>15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1</v>
      </c>
      <c r="U395">
        <v>1</v>
      </c>
    </row>
    <row r="396" spans="1:21" x14ac:dyDescent="0.25">
      <c r="A396">
        <f t="shared" si="11"/>
        <v>8</v>
      </c>
      <c r="B396">
        <v>1</v>
      </c>
      <c r="C396" s="22">
        <v>0</v>
      </c>
      <c r="D396" s="22" t="s">
        <v>0</v>
      </c>
      <c r="E396" s="22" t="s">
        <v>1</v>
      </c>
      <c r="F396" s="22" t="s">
        <v>17</v>
      </c>
      <c r="G396">
        <v>0</v>
      </c>
      <c r="H396" s="22" t="s">
        <v>9</v>
      </c>
      <c r="I396">
        <v>0</v>
      </c>
      <c r="J396" s="22">
        <v>1</v>
      </c>
      <c r="K396">
        <v>1</v>
      </c>
      <c r="L396" s="22" t="s">
        <v>10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</row>
    <row r="397" spans="1:21" x14ac:dyDescent="0.25">
      <c r="A397">
        <f t="shared" si="11"/>
        <v>8</v>
      </c>
      <c r="B397">
        <v>1</v>
      </c>
      <c r="C397" s="22">
        <v>1</v>
      </c>
      <c r="D397" s="22" t="s">
        <v>6</v>
      </c>
      <c r="E397" s="22" t="s">
        <v>7</v>
      </c>
      <c r="F397" s="22" t="s">
        <v>17</v>
      </c>
      <c r="G397">
        <v>0</v>
      </c>
      <c r="H397" s="22" t="s">
        <v>9</v>
      </c>
      <c r="I397">
        <v>0</v>
      </c>
      <c r="J397" s="22">
        <v>1</v>
      </c>
      <c r="K397">
        <v>1</v>
      </c>
      <c r="L397" s="22" t="s">
        <v>4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0</v>
      </c>
    </row>
    <row r="398" spans="1:21" x14ac:dyDescent="0.25">
      <c r="A398">
        <f t="shared" si="11"/>
        <v>10</v>
      </c>
      <c r="B398">
        <v>1</v>
      </c>
      <c r="C398" s="22">
        <v>0</v>
      </c>
      <c r="D398" s="22" t="s">
        <v>0</v>
      </c>
      <c r="E398" s="22" t="s">
        <v>7</v>
      </c>
      <c r="F398" s="22" t="s">
        <v>8</v>
      </c>
      <c r="G398">
        <v>1</v>
      </c>
      <c r="H398" s="22" t="s">
        <v>3</v>
      </c>
      <c r="I398">
        <v>0</v>
      </c>
      <c r="J398" s="22">
        <v>1</v>
      </c>
      <c r="K398">
        <v>1</v>
      </c>
      <c r="L398" s="22" t="s">
        <v>10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1</v>
      </c>
    </row>
    <row r="399" spans="1:21" x14ac:dyDescent="0.25">
      <c r="A399">
        <f t="shared" si="11"/>
        <v>9</v>
      </c>
      <c r="B399">
        <v>1</v>
      </c>
      <c r="C399" s="22">
        <v>0</v>
      </c>
      <c r="D399" s="22" t="s">
        <v>0</v>
      </c>
      <c r="E399" s="22" t="s">
        <v>1</v>
      </c>
      <c r="F399" s="22" t="s">
        <v>8</v>
      </c>
      <c r="G399">
        <v>1</v>
      </c>
      <c r="H399" s="22" t="s">
        <v>9</v>
      </c>
      <c r="I399">
        <v>1</v>
      </c>
      <c r="J399" s="22">
        <v>3</v>
      </c>
      <c r="K399">
        <v>0</v>
      </c>
      <c r="L399" s="22" t="s">
        <v>10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</row>
    <row r="400" spans="1:21" x14ac:dyDescent="0.25">
      <c r="A400">
        <f t="shared" ref="A400:A463" si="12">SUM(B400+G400+I400+J400+K400+M400+N400+O400+P400+Q400+R400+S400+T400+U400)</f>
        <v>8</v>
      </c>
      <c r="B400">
        <v>1</v>
      </c>
      <c r="C400" s="22">
        <v>1</v>
      </c>
      <c r="D400" s="22" t="s">
        <v>6</v>
      </c>
      <c r="E400" s="22" t="s">
        <v>7</v>
      </c>
      <c r="F400" s="22" t="s">
        <v>17</v>
      </c>
      <c r="G400">
        <v>0</v>
      </c>
      <c r="H400" s="22" t="s">
        <v>9</v>
      </c>
      <c r="I400">
        <v>0</v>
      </c>
      <c r="J400" s="22">
        <v>1</v>
      </c>
      <c r="K400">
        <v>0</v>
      </c>
      <c r="L400" s="22" t="s">
        <v>4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0</v>
      </c>
    </row>
    <row r="401" spans="1:21" x14ac:dyDescent="0.25">
      <c r="A401">
        <f t="shared" si="12"/>
        <v>6</v>
      </c>
      <c r="B401">
        <v>0</v>
      </c>
      <c r="C401" s="22">
        <v>0</v>
      </c>
      <c r="D401" s="22" t="s">
        <v>0</v>
      </c>
      <c r="E401" s="22" t="s">
        <v>7</v>
      </c>
      <c r="F401" s="22" t="s">
        <v>2</v>
      </c>
      <c r="G401">
        <v>0</v>
      </c>
      <c r="H401" s="22" t="s">
        <v>3</v>
      </c>
      <c r="I401">
        <v>0</v>
      </c>
      <c r="J401" s="22">
        <v>1</v>
      </c>
      <c r="K401">
        <v>1</v>
      </c>
      <c r="L401" s="22" t="s">
        <v>15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</row>
    <row r="402" spans="1:21" x14ac:dyDescent="0.25">
      <c r="A402">
        <f t="shared" si="12"/>
        <v>8</v>
      </c>
      <c r="B402">
        <v>0</v>
      </c>
      <c r="C402" s="22">
        <v>0</v>
      </c>
      <c r="D402" s="22" t="s">
        <v>0</v>
      </c>
      <c r="E402" s="22" t="s">
        <v>1</v>
      </c>
      <c r="F402" s="22" t="s">
        <v>14</v>
      </c>
      <c r="G402">
        <v>0</v>
      </c>
      <c r="H402" s="22" t="s">
        <v>3</v>
      </c>
      <c r="I402">
        <v>0</v>
      </c>
      <c r="J402" s="22">
        <v>2</v>
      </c>
      <c r="K402">
        <v>1</v>
      </c>
      <c r="L402" s="22" t="s">
        <v>15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</row>
    <row r="403" spans="1:21" x14ac:dyDescent="0.25">
      <c r="A403">
        <f t="shared" si="12"/>
        <v>8</v>
      </c>
      <c r="B403">
        <v>0</v>
      </c>
      <c r="C403" s="22">
        <v>0</v>
      </c>
      <c r="D403" s="22" t="s">
        <v>0</v>
      </c>
      <c r="E403" s="22" t="s">
        <v>7</v>
      </c>
      <c r="F403" s="22" t="s">
        <v>2</v>
      </c>
      <c r="G403">
        <v>1</v>
      </c>
      <c r="H403" s="22" t="s">
        <v>3</v>
      </c>
      <c r="I403">
        <v>0</v>
      </c>
      <c r="J403" s="22">
        <v>1</v>
      </c>
      <c r="K403">
        <v>1</v>
      </c>
      <c r="L403" s="22" t="s">
        <v>15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1</v>
      </c>
      <c r="U403">
        <v>0</v>
      </c>
    </row>
    <row r="404" spans="1:21" x14ac:dyDescent="0.25">
      <c r="A404">
        <f t="shared" si="12"/>
        <v>10</v>
      </c>
      <c r="B404">
        <v>0</v>
      </c>
      <c r="C404" s="22">
        <v>0</v>
      </c>
      <c r="D404" s="22" t="s">
        <v>0</v>
      </c>
      <c r="E404" s="22" t="s">
        <v>7</v>
      </c>
      <c r="F404" s="22" t="s">
        <v>2</v>
      </c>
      <c r="G404">
        <v>0</v>
      </c>
      <c r="H404" s="22" t="s">
        <v>9</v>
      </c>
      <c r="I404">
        <v>0</v>
      </c>
      <c r="J404" s="22">
        <v>2</v>
      </c>
      <c r="K404">
        <v>1</v>
      </c>
      <c r="L404" s="22" t="s">
        <v>4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1</v>
      </c>
    </row>
    <row r="405" spans="1:21" x14ac:dyDescent="0.25">
      <c r="A405">
        <f t="shared" si="12"/>
        <v>9</v>
      </c>
      <c r="B405">
        <v>0</v>
      </c>
      <c r="C405" s="22">
        <v>0</v>
      </c>
      <c r="D405" s="22" t="s">
        <v>0</v>
      </c>
      <c r="E405" s="22" t="s">
        <v>7</v>
      </c>
      <c r="F405" s="22" t="s">
        <v>2</v>
      </c>
      <c r="G405">
        <v>1</v>
      </c>
      <c r="H405" s="22" t="s">
        <v>9</v>
      </c>
      <c r="I405">
        <v>1</v>
      </c>
      <c r="J405" s="22">
        <v>4</v>
      </c>
      <c r="K405">
        <v>1</v>
      </c>
      <c r="L405" s="22" t="s">
        <v>15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</row>
    <row r="406" spans="1:21" x14ac:dyDescent="0.25">
      <c r="A406">
        <f t="shared" si="12"/>
        <v>8</v>
      </c>
      <c r="B406">
        <v>0</v>
      </c>
      <c r="C406" s="22">
        <v>0</v>
      </c>
      <c r="D406" s="22" t="s">
        <v>0</v>
      </c>
      <c r="E406" s="22" t="s">
        <v>7</v>
      </c>
      <c r="F406" s="22" t="s">
        <v>8</v>
      </c>
      <c r="G406">
        <v>1</v>
      </c>
      <c r="H406" s="22" t="s">
        <v>3</v>
      </c>
      <c r="I406">
        <v>1</v>
      </c>
      <c r="J406" s="22">
        <v>2</v>
      </c>
      <c r="K406">
        <v>0</v>
      </c>
      <c r="L406" s="22" t="s">
        <v>10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1</v>
      </c>
      <c r="U406">
        <v>0</v>
      </c>
    </row>
    <row r="407" spans="1:21" x14ac:dyDescent="0.25">
      <c r="A407">
        <f t="shared" si="12"/>
        <v>11</v>
      </c>
      <c r="B407">
        <v>0</v>
      </c>
      <c r="C407" s="22">
        <v>0</v>
      </c>
      <c r="D407" s="22" t="s">
        <v>0</v>
      </c>
      <c r="E407" s="22" t="s">
        <v>7</v>
      </c>
      <c r="F407" s="22" t="s">
        <v>8</v>
      </c>
      <c r="G407">
        <v>1</v>
      </c>
      <c r="H407" s="22" t="s">
        <v>9</v>
      </c>
      <c r="I407">
        <v>0</v>
      </c>
      <c r="J407" s="22">
        <v>5</v>
      </c>
      <c r="K407">
        <v>1</v>
      </c>
      <c r="L407" s="22" t="s">
        <v>10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0</v>
      </c>
    </row>
    <row r="408" spans="1:21" x14ac:dyDescent="0.25">
      <c r="A408">
        <f t="shared" si="12"/>
        <v>7</v>
      </c>
      <c r="B408">
        <v>1</v>
      </c>
      <c r="C408" s="22">
        <v>0</v>
      </c>
      <c r="D408" s="22" t="s">
        <v>12</v>
      </c>
      <c r="E408" s="22" t="s">
        <v>1</v>
      </c>
      <c r="F408" s="22" t="s">
        <v>14</v>
      </c>
      <c r="G408">
        <v>0</v>
      </c>
      <c r="H408" s="22" t="s">
        <v>3</v>
      </c>
      <c r="I408">
        <v>0</v>
      </c>
      <c r="J408" s="22">
        <v>2</v>
      </c>
      <c r="K408">
        <v>0</v>
      </c>
      <c r="L408" s="22" t="s">
        <v>10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</row>
    <row r="409" spans="1:21" x14ac:dyDescent="0.25">
      <c r="A409">
        <f t="shared" si="12"/>
        <v>8</v>
      </c>
      <c r="B409">
        <v>1</v>
      </c>
      <c r="C409" s="22">
        <v>0</v>
      </c>
      <c r="D409" s="22" t="s">
        <v>0</v>
      </c>
      <c r="E409" s="22" t="s">
        <v>7</v>
      </c>
      <c r="F409" s="22" t="s">
        <v>8</v>
      </c>
      <c r="G409">
        <v>1</v>
      </c>
      <c r="H409" s="22" t="s">
        <v>3</v>
      </c>
      <c r="I409">
        <v>0</v>
      </c>
      <c r="J409" s="22">
        <v>2</v>
      </c>
      <c r="K409">
        <v>1</v>
      </c>
      <c r="L409" s="22" t="s">
        <v>10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</row>
    <row r="410" spans="1:21" x14ac:dyDescent="0.25">
      <c r="A410">
        <f t="shared" si="12"/>
        <v>7</v>
      </c>
      <c r="B410">
        <v>0</v>
      </c>
      <c r="C410" s="22">
        <v>0</v>
      </c>
      <c r="D410" s="22" t="s">
        <v>6</v>
      </c>
      <c r="E410" s="22" t="s">
        <v>7</v>
      </c>
      <c r="F410" s="22" t="s">
        <v>8</v>
      </c>
      <c r="G410">
        <v>0</v>
      </c>
      <c r="H410" s="22" t="s">
        <v>9</v>
      </c>
      <c r="I410">
        <v>0</v>
      </c>
      <c r="J410" s="22">
        <v>1</v>
      </c>
      <c r="K410">
        <v>0</v>
      </c>
      <c r="L410" s="22" t="s">
        <v>10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1</v>
      </c>
    </row>
    <row r="411" spans="1:21" x14ac:dyDescent="0.25">
      <c r="A411">
        <f t="shared" si="12"/>
        <v>8</v>
      </c>
      <c r="B411">
        <v>0</v>
      </c>
      <c r="C411" s="22">
        <v>0</v>
      </c>
      <c r="D411" s="22" t="s">
        <v>0</v>
      </c>
      <c r="E411" s="22" t="s">
        <v>7</v>
      </c>
      <c r="F411" s="22" t="s">
        <v>20</v>
      </c>
      <c r="G411">
        <v>0</v>
      </c>
      <c r="H411" s="22" t="s">
        <v>3</v>
      </c>
      <c r="I411">
        <v>0</v>
      </c>
      <c r="J411" s="22">
        <v>2</v>
      </c>
      <c r="K411">
        <v>0</v>
      </c>
      <c r="L411" s="22" t="s">
        <v>15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0</v>
      </c>
    </row>
    <row r="412" spans="1:21" x14ac:dyDescent="0.25">
      <c r="A412">
        <f t="shared" si="12"/>
        <v>11</v>
      </c>
      <c r="B412">
        <v>1</v>
      </c>
      <c r="C412" s="22">
        <v>0</v>
      </c>
      <c r="D412" s="22" t="s">
        <v>0</v>
      </c>
      <c r="E412" s="22" t="s">
        <v>1</v>
      </c>
      <c r="F412" s="22" t="s">
        <v>2</v>
      </c>
      <c r="G412">
        <v>1</v>
      </c>
      <c r="H412" s="22" t="s">
        <v>3</v>
      </c>
      <c r="I412">
        <v>1</v>
      </c>
      <c r="J412" s="22">
        <v>2</v>
      </c>
      <c r="K412">
        <v>0</v>
      </c>
      <c r="L412" s="22" t="s">
        <v>4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1</v>
      </c>
      <c r="U412">
        <v>0</v>
      </c>
    </row>
    <row r="413" spans="1:21" x14ac:dyDescent="0.25">
      <c r="A413">
        <f t="shared" si="12"/>
        <v>7</v>
      </c>
      <c r="B413">
        <v>0</v>
      </c>
      <c r="C413" s="22">
        <v>0</v>
      </c>
      <c r="D413" s="22" t="s">
        <v>12</v>
      </c>
      <c r="E413" s="22" t="s">
        <v>7</v>
      </c>
      <c r="F413" s="22" t="s">
        <v>8</v>
      </c>
      <c r="G413">
        <v>1</v>
      </c>
      <c r="H413" s="22" t="s">
        <v>3</v>
      </c>
      <c r="I413">
        <v>0</v>
      </c>
      <c r="J413" s="22">
        <v>2</v>
      </c>
      <c r="K413">
        <v>0</v>
      </c>
      <c r="L413" s="22" t="s">
        <v>10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</row>
    <row r="414" spans="1:21" x14ac:dyDescent="0.25">
      <c r="A414">
        <f t="shared" si="12"/>
        <v>10</v>
      </c>
      <c r="B414">
        <v>1</v>
      </c>
      <c r="C414" s="22">
        <v>0</v>
      </c>
      <c r="D414" s="22" t="s">
        <v>0</v>
      </c>
      <c r="E414" s="22" t="s">
        <v>7</v>
      </c>
      <c r="F414" s="22" t="s">
        <v>2</v>
      </c>
      <c r="G414">
        <v>0</v>
      </c>
      <c r="H414" s="22" t="s">
        <v>9</v>
      </c>
      <c r="I414">
        <v>1</v>
      </c>
      <c r="J414" s="22">
        <v>1</v>
      </c>
      <c r="K414">
        <v>1</v>
      </c>
      <c r="L414" s="22" t="s">
        <v>10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</row>
    <row r="415" spans="1:21" x14ac:dyDescent="0.25">
      <c r="A415">
        <f t="shared" si="12"/>
        <v>7</v>
      </c>
      <c r="B415">
        <v>0</v>
      </c>
      <c r="C415" s="22">
        <v>0</v>
      </c>
      <c r="D415" s="22" t="s">
        <v>6</v>
      </c>
      <c r="E415" s="22" t="s">
        <v>7</v>
      </c>
      <c r="F415" s="22" t="s">
        <v>2</v>
      </c>
      <c r="G415">
        <v>1</v>
      </c>
      <c r="H415" s="22" t="s">
        <v>9</v>
      </c>
      <c r="I415">
        <v>0</v>
      </c>
      <c r="J415" s="22">
        <v>5</v>
      </c>
      <c r="K415">
        <v>0</v>
      </c>
      <c r="L415" s="22" t="s">
        <v>15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f t="shared" si="12"/>
        <v>8</v>
      </c>
      <c r="B416">
        <v>0</v>
      </c>
      <c r="C416" s="22">
        <v>0</v>
      </c>
      <c r="D416" s="22" t="s">
        <v>6</v>
      </c>
      <c r="E416" s="22" t="s">
        <v>1</v>
      </c>
      <c r="F416" s="22" t="s">
        <v>2</v>
      </c>
      <c r="G416">
        <v>0</v>
      </c>
      <c r="H416" s="22" t="s">
        <v>3</v>
      </c>
      <c r="I416">
        <v>0</v>
      </c>
      <c r="J416" s="22">
        <v>4</v>
      </c>
      <c r="K416">
        <v>1</v>
      </c>
      <c r="L416" s="22" t="s">
        <v>10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</row>
    <row r="417" spans="1:21" x14ac:dyDescent="0.25">
      <c r="A417">
        <f t="shared" si="12"/>
        <v>10</v>
      </c>
      <c r="B417">
        <v>1</v>
      </c>
      <c r="C417" s="22">
        <v>0</v>
      </c>
      <c r="D417" s="22" t="s">
        <v>0</v>
      </c>
      <c r="E417" s="22" t="s">
        <v>1</v>
      </c>
      <c r="F417" s="22" t="s">
        <v>17</v>
      </c>
      <c r="G417">
        <v>1</v>
      </c>
      <c r="H417" s="22" t="s">
        <v>3</v>
      </c>
      <c r="I417">
        <v>0</v>
      </c>
      <c r="J417" s="22">
        <v>2</v>
      </c>
      <c r="K417">
        <v>0</v>
      </c>
      <c r="L417" s="22" t="s">
        <v>4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</row>
    <row r="418" spans="1:21" x14ac:dyDescent="0.25">
      <c r="A418">
        <f t="shared" si="12"/>
        <v>6</v>
      </c>
      <c r="B418">
        <v>0</v>
      </c>
      <c r="C418" s="22">
        <v>0</v>
      </c>
      <c r="D418" s="22" t="s">
        <v>0</v>
      </c>
      <c r="E418" s="22" t="s">
        <v>1</v>
      </c>
      <c r="F418" s="22" t="s">
        <v>14</v>
      </c>
      <c r="G418">
        <v>1</v>
      </c>
      <c r="H418" s="22" t="s">
        <v>9</v>
      </c>
      <c r="I418">
        <v>0</v>
      </c>
      <c r="J418" s="22">
        <v>3</v>
      </c>
      <c r="K418">
        <v>1</v>
      </c>
      <c r="L418" s="22" t="s">
        <v>10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f t="shared" si="12"/>
        <v>8</v>
      </c>
      <c r="B419">
        <v>1</v>
      </c>
      <c r="C419" s="22">
        <v>0</v>
      </c>
      <c r="D419" s="22" t="s">
        <v>0</v>
      </c>
      <c r="E419" s="22" t="s">
        <v>7</v>
      </c>
      <c r="F419" s="22" t="s">
        <v>8</v>
      </c>
      <c r="G419">
        <v>0</v>
      </c>
      <c r="H419" s="22" t="s">
        <v>9</v>
      </c>
      <c r="I419">
        <v>0</v>
      </c>
      <c r="J419" s="22">
        <v>2</v>
      </c>
      <c r="K419">
        <v>1</v>
      </c>
      <c r="L419" s="22" t="s">
        <v>15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</row>
    <row r="420" spans="1:21" x14ac:dyDescent="0.25">
      <c r="A420">
        <f t="shared" si="12"/>
        <v>9</v>
      </c>
      <c r="B420">
        <v>1</v>
      </c>
      <c r="C420" s="22">
        <v>1</v>
      </c>
      <c r="D420" s="22" t="s">
        <v>0</v>
      </c>
      <c r="E420" s="22" t="s">
        <v>7</v>
      </c>
      <c r="F420" s="22" t="s">
        <v>8</v>
      </c>
      <c r="G420">
        <v>1</v>
      </c>
      <c r="H420" s="22" t="s">
        <v>9</v>
      </c>
      <c r="I420">
        <v>0</v>
      </c>
      <c r="J420" s="22">
        <v>1</v>
      </c>
      <c r="K420">
        <v>1</v>
      </c>
      <c r="L420" s="22" t="s">
        <v>10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0</v>
      </c>
    </row>
    <row r="421" spans="1:21" x14ac:dyDescent="0.25">
      <c r="A421">
        <f t="shared" si="12"/>
        <v>8</v>
      </c>
      <c r="B421">
        <v>0</v>
      </c>
      <c r="C421" s="22">
        <v>0</v>
      </c>
      <c r="D421" s="22" t="s">
        <v>0</v>
      </c>
      <c r="E421" s="22" t="s">
        <v>7</v>
      </c>
      <c r="F421" s="22" t="s">
        <v>8</v>
      </c>
      <c r="G421">
        <v>0</v>
      </c>
      <c r="H421" s="22" t="s">
        <v>9</v>
      </c>
      <c r="I421">
        <v>1</v>
      </c>
      <c r="J421" s="22">
        <v>3</v>
      </c>
      <c r="K421">
        <v>0</v>
      </c>
      <c r="L421" s="22" t="s">
        <v>10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1</v>
      </c>
      <c r="U421">
        <v>0</v>
      </c>
    </row>
    <row r="422" spans="1:21" x14ac:dyDescent="0.25">
      <c r="A422">
        <f t="shared" si="12"/>
        <v>9</v>
      </c>
      <c r="B422">
        <v>0</v>
      </c>
      <c r="C422" s="22">
        <v>0</v>
      </c>
      <c r="D422" s="22" t="s">
        <v>0</v>
      </c>
      <c r="E422" s="22" t="s">
        <v>7</v>
      </c>
      <c r="F422" s="22" t="s">
        <v>2</v>
      </c>
      <c r="G422">
        <v>1</v>
      </c>
      <c r="H422" s="22" t="s">
        <v>9</v>
      </c>
      <c r="I422">
        <v>0</v>
      </c>
      <c r="J422" s="22">
        <v>1</v>
      </c>
      <c r="K422">
        <v>0</v>
      </c>
      <c r="L422" s="22" t="s">
        <v>10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1</v>
      </c>
    </row>
    <row r="423" spans="1:21" x14ac:dyDescent="0.25">
      <c r="A423">
        <f t="shared" si="12"/>
        <v>8</v>
      </c>
      <c r="B423">
        <v>0</v>
      </c>
      <c r="C423" s="22">
        <v>0</v>
      </c>
      <c r="D423" s="22" t="s">
        <v>0</v>
      </c>
      <c r="E423" s="22" t="s">
        <v>7</v>
      </c>
      <c r="F423" s="22" t="s">
        <v>2</v>
      </c>
      <c r="G423">
        <v>0</v>
      </c>
      <c r="H423" s="22" t="s">
        <v>3</v>
      </c>
      <c r="I423">
        <v>0</v>
      </c>
      <c r="J423" s="22">
        <v>4</v>
      </c>
      <c r="K423">
        <v>0</v>
      </c>
      <c r="L423" s="22" t="s">
        <v>10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0</v>
      </c>
    </row>
    <row r="424" spans="1:21" x14ac:dyDescent="0.25">
      <c r="A424">
        <f t="shared" si="12"/>
        <v>8</v>
      </c>
      <c r="B424">
        <v>0</v>
      </c>
      <c r="C424" s="22">
        <v>0</v>
      </c>
      <c r="D424" s="22" t="s">
        <v>6</v>
      </c>
      <c r="E424" s="22" t="s">
        <v>7</v>
      </c>
      <c r="F424" s="22" t="s">
        <v>2</v>
      </c>
      <c r="G424">
        <v>1</v>
      </c>
      <c r="H424" s="22" t="s">
        <v>3</v>
      </c>
      <c r="I424">
        <v>0</v>
      </c>
      <c r="J424" s="22">
        <v>2</v>
      </c>
      <c r="K424">
        <v>0</v>
      </c>
      <c r="L424" s="22" t="s">
        <v>15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1</v>
      </c>
    </row>
    <row r="425" spans="1:21" x14ac:dyDescent="0.25">
      <c r="A425">
        <f t="shared" si="12"/>
        <v>9</v>
      </c>
      <c r="B425">
        <v>1</v>
      </c>
      <c r="C425" s="22">
        <v>0</v>
      </c>
      <c r="D425" s="22" t="s">
        <v>0</v>
      </c>
      <c r="E425" s="22" t="s">
        <v>7</v>
      </c>
      <c r="F425" s="22" t="s">
        <v>2</v>
      </c>
      <c r="G425">
        <v>0</v>
      </c>
      <c r="H425" s="22" t="s">
        <v>3</v>
      </c>
      <c r="I425">
        <v>1</v>
      </c>
      <c r="J425" s="22">
        <v>2</v>
      </c>
      <c r="K425">
        <v>0</v>
      </c>
      <c r="L425" s="22" t="s">
        <v>4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</row>
    <row r="426" spans="1:21" x14ac:dyDescent="0.25">
      <c r="A426">
        <f t="shared" si="12"/>
        <v>9</v>
      </c>
      <c r="B426">
        <v>0</v>
      </c>
      <c r="C426" s="22">
        <v>0</v>
      </c>
      <c r="D426" s="22" t="s">
        <v>0</v>
      </c>
      <c r="E426" s="22" t="s">
        <v>7</v>
      </c>
      <c r="F426" s="22" t="s">
        <v>2</v>
      </c>
      <c r="G426">
        <v>1</v>
      </c>
      <c r="H426" s="22" t="s">
        <v>3</v>
      </c>
      <c r="I426">
        <v>0</v>
      </c>
      <c r="J426" s="22">
        <v>5</v>
      </c>
      <c r="K426">
        <v>1</v>
      </c>
      <c r="L426" s="22" t="s">
        <v>10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</row>
    <row r="427" spans="1:21" x14ac:dyDescent="0.25">
      <c r="A427">
        <f t="shared" si="12"/>
        <v>5</v>
      </c>
      <c r="B427">
        <v>0</v>
      </c>
      <c r="C427" s="22">
        <v>0</v>
      </c>
      <c r="D427" s="22" t="s">
        <v>0</v>
      </c>
      <c r="E427" s="22" t="s">
        <v>7</v>
      </c>
      <c r="F427" s="22" t="s">
        <v>8</v>
      </c>
      <c r="G427">
        <v>0</v>
      </c>
      <c r="H427" s="22" t="s">
        <v>3</v>
      </c>
      <c r="I427">
        <v>0</v>
      </c>
      <c r="J427" s="22">
        <v>2</v>
      </c>
      <c r="K427">
        <v>0</v>
      </c>
      <c r="L427" s="22" t="s">
        <v>15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</row>
    <row r="428" spans="1:21" x14ac:dyDescent="0.25">
      <c r="A428">
        <f t="shared" si="12"/>
        <v>8</v>
      </c>
      <c r="B428">
        <v>0</v>
      </c>
      <c r="C428" s="22">
        <v>0</v>
      </c>
      <c r="D428" s="22" t="s">
        <v>6</v>
      </c>
      <c r="E428" s="22" t="s">
        <v>7</v>
      </c>
      <c r="F428" s="22" t="s">
        <v>17</v>
      </c>
      <c r="G428">
        <v>0</v>
      </c>
      <c r="H428" s="22" t="s">
        <v>3</v>
      </c>
      <c r="I428">
        <v>1</v>
      </c>
      <c r="J428" s="22">
        <v>2</v>
      </c>
      <c r="K428">
        <v>0</v>
      </c>
      <c r="L428" s="22" t="s">
        <v>10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</row>
    <row r="429" spans="1:21" x14ac:dyDescent="0.25">
      <c r="A429">
        <f t="shared" si="12"/>
        <v>10</v>
      </c>
      <c r="B429">
        <v>1</v>
      </c>
      <c r="C429" s="22">
        <v>1</v>
      </c>
      <c r="D429" s="22" t="s">
        <v>0</v>
      </c>
      <c r="E429" s="22" t="s">
        <v>1</v>
      </c>
      <c r="F429" s="22" t="s">
        <v>17</v>
      </c>
      <c r="G429">
        <v>1</v>
      </c>
      <c r="H429" s="22" t="s">
        <v>3</v>
      </c>
      <c r="I429">
        <v>0</v>
      </c>
      <c r="J429" s="22">
        <v>1</v>
      </c>
      <c r="K429">
        <v>1</v>
      </c>
      <c r="L429" s="22" t="s">
        <v>4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0</v>
      </c>
    </row>
    <row r="430" spans="1:21" x14ac:dyDescent="0.25">
      <c r="A430">
        <f t="shared" si="12"/>
        <v>9</v>
      </c>
      <c r="B430">
        <v>1</v>
      </c>
      <c r="C430" s="22">
        <v>1</v>
      </c>
      <c r="D430" s="22" t="s">
        <v>6</v>
      </c>
      <c r="E430" s="22" t="s">
        <v>1</v>
      </c>
      <c r="F430" s="22" t="s">
        <v>14</v>
      </c>
      <c r="G430">
        <v>0</v>
      </c>
      <c r="H430" s="22" t="s">
        <v>3</v>
      </c>
      <c r="I430">
        <v>1</v>
      </c>
      <c r="J430" s="22">
        <v>1</v>
      </c>
      <c r="K430">
        <v>0</v>
      </c>
      <c r="L430" s="22" t="s">
        <v>15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0</v>
      </c>
    </row>
    <row r="431" spans="1:21" x14ac:dyDescent="0.25">
      <c r="A431">
        <f t="shared" si="12"/>
        <v>7</v>
      </c>
      <c r="B431">
        <v>0</v>
      </c>
      <c r="C431" s="22">
        <v>0</v>
      </c>
      <c r="D431" s="22" t="s">
        <v>6</v>
      </c>
      <c r="E431" s="22" t="s">
        <v>7</v>
      </c>
      <c r="F431" s="22" t="s">
        <v>2</v>
      </c>
      <c r="G431">
        <v>0</v>
      </c>
      <c r="H431" s="22" t="s">
        <v>9</v>
      </c>
      <c r="I431">
        <v>0</v>
      </c>
      <c r="J431" s="22">
        <v>1</v>
      </c>
      <c r="K431">
        <v>0</v>
      </c>
      <c r="L431" s="22" t="s">
        <v>10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0</v>
      </c>
    </row>
    <row r="432" spans="1:21" x14ac:dyDescent="0.25">
      <c r="A432">
        <f t="shared" si="12"/>
        <v>5</v>
      </c>
      <c r="B432">
        <v>0</v>
      </c>
      <c r="C432" s="22">
        <v>0</v>
      </c>
      <c r="D432" s="22" t="s">
        <v>0</v>
      </c>
      <c r="E432" s="22" t="s">
        <v>1</v>
      </c>
      <c r="F432" s="22" t="s">
        <v>2</v>
      </c>
      <c r="G432">
        <v>0</v>
      </c>
      <c r="H432" s="22" t="s">
        <v>3</v>
      </c>
      <c r="I432">
        <v>0</v>
      </c>
      <c r="J432" s="22">
        <v>5</v>
      </c>
      <c r="K432">
        <v>0</v>
      </c>
      <c r="L432" s="22" t="s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f t="shared" si="12"/>
        <v>10</v>
      </c>
      <c r="B433">
        <v>1</v>
      </c>
      <c r="C433" s="22">
        <v>0</v>
      </c>
      <c r="D433" s="22" t="s">
        <v>0</v>
      </c>
      <c r="E433" s="22" t="s">
        <v>7</v>
      </c>
      <c r="F433" s="22" t="s">
        <v>2</v>
      </c>
      <c r="G433">
        <v>1</v>
      </c>
      <c r="H433" s="22" t="s">
        <v>3</v>
      </c>
      <c r="I433">
        <v>0</v>
      </c>
      <c r="J433" s="22">
        <v>1</v>
      </c>
      <c r="K433">
        <v>0</v>
      </c>
      <c r="L433" s="22" t="s">
        <v>15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1</v>
      </c>
    </row>
    <row r="434" spans="1:21" x14ac:dyDescent="0.25">
      <c r="A434">
        <f t="shared" si="12"/>
        <v>8</v>
      </c>
      <c r="B434">
        <v>1</v>
      </c>
      <c r="C434" s="22">
        <v>0</v>
      </c>
      <c r="D434" s="22" t="s">
        <v>12</v>
      </c>
      <c r="E434" s="22" t="s">
        <v>7</v>
      </c>
      <c r="F434" s="22" t="s">
        <v>2</v>
      </c>
      <c r="G434">
        <v>0</v>
      </c>
      <c r="H434" s="22" t="s">
        <v>9</v>
      </c>
      <c r="I434">
        <v>0</v>
      </c>
      <c r="J434" s="22">
        <v>1</v>
      </c>
      <c r="K434">
        <v>0</v>
      </c>
      <c r="L434" s="22" t="s">
        <v>10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0</v>
      </c>
    </row>
    <row r="435" spans="1:21" x14ac:dyDescent="0.25">
      <c r="A435">
        <f t="shared" si="12"/>
        <v>8</v>
      </c>
      <c r="B435">
        <v>1</v>
      </c>
      <c r="C435" s="22">
        <v>0</v>
      </c>
      <c r="D435" s="22" t="s">
        <v>0</v>
      </c>
      <c r="E435" s="22" t="s">
        <v>7</v>
      </c>
      <c r="F435" s="22" t="s">
        <v>8</v>
      </c>
      <c r="G435">
        <v>1</v>
      </c>
      <c r="H435" s="22" t="s">
        <v>9</v>
      </c>
      <c r="I435">
        <v>1</v>
      </c>
      <c r="J435" s="22">
        <v>3</v>
      </c>
      <c r="K435">
        <v>0</v>
      </c>
      <c r="L435" s="22" t="s">
        <v>10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</row>
    <row r="436" spans="1:21" x14ac:dyDescent="0.25">
      <c r="A436">
        <f t="shared" si="12"/>
        <v>10</v>
      </c>
      <c r="B436">
        <v>1</v>
      </c>
      <c r="C436" s="22">
        <v>1</v>
      </c>
      <c r="D436" s="22" t="s">
        <v>0</v>
      </c>
      <c r="E436" s="22" t="s">
        <v>7</v>
      </c>
      <c r="F436" s="22" t="s">
        <v>17</v>
      </c>
      <c r="G436">
        <v>0</v>
      </c>
      <c r="H436" s="22" t="s">
        <v>3</v>
      </c>
      <c r="I436">
        <v>1</v>
      </c>
      <c r="J436" s="22">
        <v>1</v>
      </c>
      <c r="K436">
        <v>1</v>
      </c>
      <c r="L436" s="22" t="s">
        <v>10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1</v>
      </c>
      <c r="U436">
        <v>1</v>
      </c>
    </row>
    <row r="437" spans="1:21" x14ac:dyDescent="0.25">
      <c r="A437">
        <f t="shared" si="12"/>
        <v>9</v>
      </c>
      <c r="B437">
        <v>1</v>
      </c>
      <c r="C437" s="22">
        <v>1</v>
      </c>
      <c r="D437" s="22" t="s">
        <v>0</v>
      </c>
      <c r="E437" s="22" t="s">
        <v>13</v>
      </c>
      <c r="F437" s="22" t="s">
        <v>17</v>
      </c>
      <c r="G437">
        <v>1</v>
      </c>
      <c r="H437" s="22" t="s">
        <v>9</v>
      </c>
      <c r="I437">
        <v>1</v>
      </c>
      <c r="J437" s="22">
        <v>1</v>
      </c>
      <c r="K437">
        <v>0</v>
      </c>
      <c r="L437" s="22" t="s">
        <v>4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0</v>
      </c>
    </row>
    <row r="438" spans="1:21" x14ac:dyDescent="0.25">
      <c r="A438">
        <f t="shared" si="12"/>
        <v>8</v>
      </c>
      <c r="B438">
        <v>1</v>
      </c>
      <c r="C438" s="22">
        <v>0</v>
      </c>
      <c r="D438" s="22" t="s">
        <v>12</v>
      </c>
      <c r="E438" s="22" t="s">
        <v>1</v>
      </c>
      <c r="F438" s="22" t="s">
        <v>20</v>
      </c>
      <c r="G438">
        <v>0</v>
      </c>
      <c r="H438" s="22" t="s">
        <v>3</v>
      </c>
      <c r="I438">
        <v>0</v>
      </c>
      <c r="J438" s="22">
        <v>3</v>
      </c>
      <c r="K438">
        <v>1</v>
      </c>
      <c r="L438" s="22" t="s">
        <v>10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</row>
    <row r="439" spans="1:21" x14ac:dyDescent="0.25">
      <c r="A439">
        <f t="shared" si="12"/>
        <v>11</v>
      </c>
      <c r="B439">
        <v>0</v>
      </c>
      <c r="C439" s="22">
        <v>0</v>
      </c>
      <c r="D439" s="22" t="s">
        <v>0</v>
      </c>
      <c r="E439" s="22" t="s">
        <v>1</v>
      </c>
      <c r="F439" s="22" t="s">
        <v>14</v>
      </c>
      <c r="G439">
        <v>1</v>
      </c>
      <c r="H439" s="22" t="s">
        <v>9</v>
      </c>
      <c r="I439">
        <v>1</v>
      </c>
      <c r="J439" s="22">
        <v>4</v>
      </c>
      <c r="K439">
        <v>0</v>
      </c>
      <c r="L439" s="22" t="s">
        <v>15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1</v>
      </c>
    </row>
    <row r="440" spans="1:21" x14ac:dyDescent="0.25">
      <c r="A440">
        <f t="shared" si="12"/>
        <v>8</v>
      </c>
      <c r="B440">
        <v>0</v>
      </c>
      <c r="C440" s="22">
        <v>0</v>
      </c>
      <c r="D440" s="22" t="s">
        <v>0</v>
      </c>
      <c r="E440" s="22" t="s">
        <v>7</v>
      </c>
      <c r="F440" s="22" t="s">
        <v>2</v>
      </c>
      <c r="G440">
        <v>1</v>
      </c>
      <c r="H440" s="22" t="s">
        <v>9</v>
      </c>
      <c r="I440">
        <v>1</v>
      </c>
      <c r="J440" s="22">
        <v>4</v>
      </c>
      <c r="K440">
        <v>0</v>
      </c>
      <c r="L440" s="22" t="s">
        <v>10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</row>
    <row r="441" spans="1:21" x14ac:dyDescent="0.25">
      <c r="A441">
        <f t="shared" si="12"/>
        <v>5</v>
      </c>
      <c r="B441">
        <v>1</v>
      </c>
      <c r="C441" s="22">
        <v>0</v>
      </c>
      <c r="D441" s="22" t="s">
        <v>12</v>
      </c>
      <c r="E441" s="22" t="s">
        <v>7</v>
      </c>
      <c r="F441" s="22" t="s">
        <v>8</v>
      </c>
      <c r="G441">
        <v>0</v>
      </c>
      <c r="H441" s="22" t="s">
        <v>3</v>
      </c>
      <c r="I441">
        <v>0</v>
      </c>
      <c r="J441" s="22">
        <v>1</v>
      </c>
      <c r="K441">
        <v>0</v>
      </c>
      <c r="L441" s="22" t="s">
        <v>4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</row>
    <row r="442" spans="1:21" x14ac:dyDescent="0.25">
      <c r="A442">
        <f t="shared" si="12"/>
        <v>7</v>
      </c>
      <c r="B442">
        <v>0</v>
      </c>
      <c r="C442" s="22">
        <v>0</v>
      </c>
      <c r="D442" s="22" t="s">
        <v>6</v>
      </c>
      <c r="E442" s="22" t="s">
        <v>1</v>
      </c>
      <c r="F442" s="22" t="s">
        <v>14</v>
      </c>
      <c r="G442">
        <v>0</v>
      </c>
      <c r="H442" s="22" t="s">
        <v>3</v>
      </c>
      <c r="I442">
        <v>1</v>
      </c>
      <c r="J442" s="22">
        <v>3</v>
      </c>
      <c r="K442">
        <v>1</v>
      </c>
      <c r="L442" s="22" t="s">
        <v>10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</row>
    <row r="443" spans="1:21" x14ac:dyDescent="0.25">
      <c r="A443">
        <f t="shared" si="12"/>
        <v>7</v>
      </c>
      <c r="B443">
        <v>0</v>
      </c>
      <c r="C443" s="22">
        <v>0</v>
      </c>
      <c r="D443" s="22" t="s">
        <v>0</v>
      </c>
      <c r="E443" s="22" t="s">
        <v>7</v>
      </c>
      <c r="F443" s="22" t="s">
        <v>8</v>
      </c>
      <c r="G443">
        <v>1</v>
      </c>
      <c r="H443" s="22" t="s">
        <v>3</v>
      </c>
      <c r="I443">
        <v>0</v>
      </c>
      <c r="J443" s="22">
        <v>2</v>
      </c>
      <c r="K443">
        <v>0</v>
      </c>
      <c r="L443" s="22" t="s">
        <v>15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1</v>
      </c>
      <c r="U443">
        <v>0</v>
      </c>
    </row>
    <row r="444" spans="1:21" x14ac:dyDescent="0.25">
      <c r="A444">
        <f t="shared" si="12"/>
        <v>9</v>
      </c>
      <c r="B444">
        <v>0</v>
      </c>
      <c r="C444" s="22">
        <v>0</v>
      </c>
      <c r="D444" s="22" t="s">
        <v>0</v>
      </c>
      <c r="E444" s="22" t="s">
        <v>7</v>
      </c>
      <c r="F444" s="22" t="s">
        <v>2</v>
      </c>
      <c r="G444">
        <v>1</v>
      </c>
      <c r="H444" s="22" t="s">
        <v>9</v>
      </c>
      <c r="I444">
        <v>0</v>
      </c>
      <c r="J444" s="22">
        <v>4</v>
      </c>
      <c r="K444">
        <v>0</v>
      </c>
      <c r="L444" s="22" t="s">
        <v>10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0</v>
      </c>
    </row>
    <row r="445" spans="1:21" x14ac:dyDescent="0.25">
      <c r="A445">
        <f t="shared" si="12"/>
        <v>10</v>
      </c>
      <c r="B445">
        <v>1</v>
      </c>
      <c r="C445" s="22">
        <v>0</v>
      </c>
      <c r="D445" s="22" t="s">
        <v>0</v>
      </c>
      <c r="E445" s="22" t="s">
        <v>7</v>
      </c>
      <c r="F445" s="22" t="s">
        <v>2</v>
      </c>
      <c r="G445">
        <v>0</v>
      </c>
      <c r="H445" s="22" t="s">
        <v>9</v>
      </c>
      <c r="I445">
        <v>1</v>
      </c>
      <c r="J445" s="22">
        <v>1</v>
      </c>
      <c r="K445">
        <v>0</v>
      </c>
      <c r="L445" s="22" t="s">
        <v>4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1</v>
      </c>
    </row>
    <row r="446" spans="1:21" x14ac:dyDescent="0.25">
      <c r="A446">
        <f t="shared" si="12"/>
        <v>6</v>
      </c>
      <c r="B446">
        <v>0</v>
      </c>
      <c r="C446" s="22">
        <v>0</v>
      </c>
      <c r="D446" s="22" t="s">
        <v>0</v>
      </c>
      <c r="E446" s="22" t="s">
        <v>7</v>
      </c>
      <c r="F446" s="22" t="s">
        <v>2</v>
      </c>
      <c r="G446">
        <v>0</v>
      </c>
      <c r="H446" s="22" t="s">
        <v>3</v>
      </c>
      <c r="I446">
        <v>0</v>
      </c>
      <c r="J446" s="22">
        <v>2</v>
      </c>
      <c r="K446">
        <v>0</v>
      </c>
      <c r="L446" s="22" t="s">
        <v>4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</row>
    <row r="447" spans="1:21" x14ac:dyDescent="0.25">
      <c r="A447">
        <f t="shared" si="12"/>
        <v>7</v>
      </c>
      <c r="B447">
        <v>1</v>
      </c>
      <c r="C447" s="22">
        <v>0</v>
      </c>
      <c r="D447" s="22" t="s">
        <v>0</v>
      </c>
      <c r="E447" s="22" t="s">
        <v>7</v>
      </c>
      <c r="F447" s="22" t="s">
        <v>2</v>
      </c>
      <c r="G447">
        <v>0</v>
      </c>
      <c r="H447" s="22" t="s">
        <v>9</v>
      </c>
      <c r="I447">
        <v>1</v>
      </c>
      <c r="J447" s="22">
        <v>1</v>
      </c>
      <c r="K447">
        <v>0</v>
      </c>
      <c r="L447" s="22" t="s">
        <v>15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0</v>
      </c>
    </row>
    <row r="448" spans="1:21" x14ac:dyDescent="0.25">
      <c r="A448">
        <f t="shared" si="12"/>
        <v>9</v>
      </c>
      <c r="B448">
        <v>0</v>
      </c>
      <c r="C448" s="22">
        <v>0</v>
      </c>
      <c r="D448" s="22" t="s">
        <v>0</v>
      </c>
      <c r="E448" s="22" t="s">
        <v>1</v>
      </c>
      <c r="F448" s="22" t="s">
        <v>14</v>
      </c>
      <c r="G448">
        <v>0</v>
      </c>
      <c r="H448" s="22" t="s">
        <v>3</v>
      </c>
      <c r="I448">
        <v>1</v>
      </c>
      <c r="J448" s="22">
        <v>3</v>
      </c>
      <c r="K448">
        <v>0</v>
      </c>
      <c r="L448" s="22" t="s">
        <v>10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1</v>
      </c>
    </row>
    <row r="449" spans="1:21" x14ac:dyDescent="0.25">
      <c r="A449">
        <f t="shared" si="12"/>
        <v>5</v>
      </c>
      <c r="B449">
        <v>1</v>
      </c>
      <c r="C449" s="22">
        <v>0</v>
      </c>
      <c r="D449" s="22" t="s">
        <v>0</v>
      </c>
      <c r="E449" s="22" t="s">
        <v>7</v>
      </c>
      <c r="F449" s="22" t="s">
        <v>2</v>
      </c>
      <c r="G449">
        <v>0</v>
      </c>
      <c r="H449" s="22" t="s">
        <v>9</v>
      </c>
      <c r="I449">
        <v>0</v>
      </c>
      <c r="J449" s="22">
        <v>3</v>
      </c>
      <c r="K449">
        <v>1</v>
      </c>
      <c r="L449" s="22" t="s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f t="shared" si="12"/>
        <v>9</v>
      </c>
      <c r="B450">
        <v>1</v>
      </c>
      <c r="C450" s="22">
        <v>1</v>
      </c>
      <c r="D450" s="22" t="s">
        <v>0</v>
      </c>
      <c r="E450" s="22" t="s">
        <v>7</v>
      </c>
      <c r="F450" s="22" t="s">
        <v>8</v>
      </c>
      <c r="G450">
        <v>1</v>
      </c>
      <c r="H450" s="22" t="s">
        <v>9</v>
      </c>
      <c r="I450">
        <v>0</v>
      </c>
      <c r="J450" s="22">
        <v>3</v>
      </c>
      <c r="K450">
        <v>0</v>
      </c>
      <c r="L450" s="22" t="s">
        <v>10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1</v>
      </c>
    </row>
    <row r="451" spans="1:21" x14ac:dyDescent="0.25">
      <c r="A451">
        <f t="shared" si="12"/>
        <v>10</v>
      </c>
      <c r="B451">
        <v>1</v>
      </c>
      <c r="C451" s="22">
        <v>1</v>
      </c>
      <c r="D451" s="22" t="s">
        <v>0</v>
      </c>
      <c r="E451" s="22" t="s">
        <v>7</v>
      </c>
      <c r="F451" s="22" t="s">
        <v>8</v>
      </c>
      <c r="G451">
        <v>1</v>
      </c>
      <c r="H451" s="22" t="s">
        <v>9</v>
      </c>
      <c r="I451">
        <v>1</v>
      </c>
      <c r="J451" s="22">
        <v>1</v>
      </c>
      <c r="K451">
        <v>0</v>
      </c>
      <c r="L451" s="22" t="s">
        <v>15</v>
      </c>
      <c r="M451">
        <v>1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1</v>
      </c>
    </row>
    <row r="452" spans="1:21" x14ac:dyDescent="0.25">
      <c r="A452">
        <f t="shared" si="12"/>
        <v>8</v>
      </c>
      <c r="B452">
        <v>1</v>
      </c>
      <c r="C452" s="22">
        <v>0</v>
      </c>
      <c r="D452" s="22" t="s">
        <v>0</v>
      </c>
      <c r="E452" s="22" t="s">
        <v>1</v>
      </c>
      <c r="F452" s="22" t="s">
        <v>14</v>
      </c>
      <c r="G452">
        <v>0</v>
      </c>
      <c r="H452" s="22" t="s">
        <v>9</v>
      </c>
      <c r="I452">
        <v>0</v>
      </c>
      <c r="J452" s="22">
        <v>1</v>
      </c>
      <c r="K452">
        <v>1</v>
      </c>
      <c r="L452" s="22" t="s">
        <v>4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1</v>
      </c>
      <c r="U452">
        <v>0</v>
      </c>
    </row>
    <row r="453" spans="1:21" x14ac:dyDescent="0.25">
      <c r="A453">
        <f t="shared" si="12"/>
        <v>8</v>
      </c>
      <c r="B453">
        <v>1</v>
      </c>
      <c r="C453" s="22">
        <v>0</v>
      </c>
      <c r="D453" s="22" t="s">
        <v>0</v>
      </c>
      <c r="E453" s="22" t="s">
        <v>7</v>
      </c>
      <c r="F453" s="22" t="s">
        <v>2</v>
      </c>
      <c r="G453">
        <v>0</v>
      </c>
      <c r="H453" s="22" t="s">
        <v>9</v>
      </c>
      <c r="I453">
        <v>0</v>
      </c>
      <c r="J453" s="22">
        <v>3</v>
      </c>
      <c r="K453">
        <v>0</v>
      </c>
      <c r="L453" s="22" t="s">
        <v>10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</row>
    <row r="454" spans="1:21" x14ac:dyDescent="0.25">
      <c r="A454">
        <f t="shared" si="12"/>
        <v>9</v>
      </c>
      <c r="B454">
        <v>1</v>
      </c>
      <c r="C454" s="22">
        <v>1</v>
      </c>
      <c r="D454" s="22" t="s">
        <v>6</v>
      </c>
      <c r="E454" s="22" t="s">
        <v>7</v>
      </c>
      <c r="F454" s="22" t="s">
        <v>2</v>
      </c>
      <c r="G454">
        <v>1</v>
      </c>
      <c r="H454" s="22" t="s">
        <v>9</v>
      </c>
      <c r="I454">
        <v>0</v>
      </c>
      <c r="J454" s="22">
        <v>3</v>
      </c>
      <c r="K454">
        <v>0</v>
      </c>
      <c r="L454" s="22" t="s">
        <v>10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1</v>
      </c>
      <c r="U454">
        <v>1</v>
      </c>
    </row>
    <row r="455" spans="1:21" x14ac:dyDescent="0.25">
      <c r="A455">
        <f t="shared" si="12"/>
        <v>12</v>
      </c>
      <c r="B455">
        <v>1</v>
      </c>
      <c r="C455" s="22">
        <v>1</v>
      </c>
      <c r="D455" s="22" t="s">
        <v>6</v>
      </c>
      <c r="E455" s="22" t="s">
        <v>13</v>
      </c>
      <c r="F455" s="22" t="s">
        <v>13</v>
      </c>
      <c r="G455">
        <v>1</v>
      </c>
      <c r="H455" s="22" t="s">
        <v>3</v>
      </c>
      <c r="I455">
        <v>0</v>
      </c>
      <c r="J455" s="22">
        <v>3</v>
      </c>
      <c r="K455">
        <v>1</v>
      </c>
      <c r="L455" s="22" t="s">
        <v>15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1</v>
      </c>
    </row>
    <row r="456" spans="1:21" x14ac:dyDescent="0.25">
      <c r="A456">
        <f t="shared" si="12"/>
        <v>7</v>
      </c>
      <c r="B456">
        <v>0</v>
      </c>
      <c r="C456" s="22">
        <v>0</v>
      </c>
      <c r="D456" s="22" t="s">
        <v>6</v>
      </c>
      <c r="E456" s="22" t="s">
        <v>7</v>
      </c>
      <c r="F456" s="22" t="s">
        <v>20</v>
      </c>
      <c r="G456">
        <v>1</v>
      </c>
      <c r="H456" s="22" t="s">
        <v>9</v>
      </c>
      <c r="I456">
        <v>0</v>
      </c>
      <c r="J456" s="22">
        <v>1</v>
      </c>
      <c r="K456">
        <v>0</v>
      </c>
      <c r="L456" s="22" t="s">
        <v>10</v>
      </c>
      <c r="M456">
        <v>1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1</v>
      </c>
      <c r="U456">
        <v>0</v>
      </c>
    </row>
    <row r="457" spans="1:21" x14ac:dyDescent="0.25">
      <c r="A457">
        <f t="shared" si="12"/>
        <v>10</v>
      </c>
      <c r="B457">
        <v>1</v>
      </c>
      <c r="C457" s="22">
        <v>0</v>
      </c>
      <c r="D457" s="22" t="s">
        <v>12</v>
      </c>
      <c r="E457" s="22" t="s">
        <v>1</v>
      </c>
      <c r="F457" s="22" t="s">
        <v>8</v>
      </c>
      <c r="G457">
        <v>1</v>
      </c>
      <c r="H457" s="22" t="s">
        <v>9</v>
      </c>
      <c r="I457">
        <v>0</v>
      </c>
      <c r="J457" s="22">
        <v>3</v>
      </c>
      <c r="K457">
        <v>0</v>
      </c>
      <c r="L457" s="22" t="s">
        <v>4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1</v>
      </c>
    </row>
    <row r="458" spans="1:21" x14ac:dyDescent="0.25">
      <c r="A458">
        <f t="shared" si="12"/>
        <v>8</v>
      </c>
      <c r="B458">
        <v>1</v>
      </c>
      <c r="C458" s="22">
        <v>1</v>
      </c>
      <c r="D458" s="22" t="s">
        <v>6</v>
      </c>
      <c r="E458" s="22" t="s">
        <v>7</v>
      </c>
      <c r="F458" s="22" t="s">
        <v>17</v>
      </c>
      <c r="G458">
        <v>0</v>
      </c>
      <c r="H458" s="22" t="s">
        <v>9</v>
      </c>
      <c r="I458">
        <v>1</v>
      </c>
      <c r="J458" s="22">
        <v>1</v>
      </c>
      <c r="K458">
        <v>0</v>
      </c>
      <c r="L458" s="22" t="s">
        <v>4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</row>
    <row r="459" spans="1:21" x14ac:dyDescent="0.25">
      <c r="A459">
        <f t="shared" si="12"/>
        <v>5</v>
      </c>
      <c r="B459">
        <v>0</v>
      </c>
      <c r="C459" s="22">
        <v>0</v>
      </c>
      <c r="D459" s="22" t="s">
        <v>0</v>
      </c>
      <c r="E459" s="22" t="s">
        <v>1</v>
      </c>
      <c r="F459" s="22" t="s">
        <v>14</v>
      </c>
      <c r="G459">
        <v>1</v>
      </c>
      <c r="H459" s="22" t="s">
        <v>3</v>
      </c>
      <c r="I459">
        <v>0</v>
      </c>
      <c r="J459" s="22">
        <v>2</v>
      </c>
      <c r="K459">
        <v>0</v>
      </c>
      <c r="L459" s="22" t="s">
        <v>10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</row>
    <row r="460" spans="1:21" x14ac:dyDescent="0.25">
      <c r="A460">
        <f t="shared" si="12"/>
        <v>8</v>
      </c>
      <c r="B460">
        <v>0</v>
      </c>
      <c r="C460" s="22">
        <v>0</v>
      </c>
      <c r="D460" s="22" t="s">
        <v>0</v>
      </c>
      <c r="E460" s="22" t="s">
        <v>1</v>
      </c>
      <c r="F460" s="22" t="s">
        <v>2</v>
      </c>
      <c r="G460">
        <v>1</v>
      </c>
      <c r="H460" s="22" t="s">
        <v>3</v>
      </c>
      <c r="I460">
        <v>0</v>
      </c>
      <c r="J460" s="22">
        <v>4</v>
      </c>
      <c r="K460">
        <v>1</v>
      </c>
      <c r="L460" s="22" t="s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</row>
    <row r="461" spans="1:21" x14ac:dyDescent="0.25">
      <c r="A461">
        <f t="shared" si="12"/>
        <v>5</v>
      </c>
      <c r="B461">
        <v>0</v>
      </c>
      <c r="C461" s="22">
        <v>0</v>
      </c>
      <c r="D461" s="22" t="s">
        <v>12</v>
      </c>
      <c r="E461" s="22" t="s">
        <v>1</v>
      </c>
      <c r="F461" s="22" t="s">
        <v>2</v>
      </c>
      <c r="G461">
        <v>0</v>
      </c>
      <c r="H461" s="22" t="s">
        <v>9</v>
      </c>
      <c r="I461">
        <v>0</v>
      </c>
      <c r="J461" s="22">
        <v>2</v>
      </c>
      <c r="K461">
        <v>0</v>
      </c>
      <c r="L461" s="22" t="s">
        <v>4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</row>
    <row r="462" spans="1:21" x14ac:dyDescent="0.25">
      <c r="A462">
        <f t="shared" si="12"/>
        <v>6</v>
      </c>
      <c r="B462">
        <v>1</v>
      </c>
      <c r="C462" s="22">
        <v>0</v>
      </c>
      <c r="D462" s="22" t="s">
        <v>0</v>
      </c>
      <c r="E462" s="22" t="s">
        <v>1</v>
      </c>
      <c r="F462" s="22" t="s">
        <v>14</v>
      </c>
      <c r="G462">
        <v>1</v>
      </c>
      <c r="H462" s="22" t="s">
        <v>9</v>
      </c>
      <c r="I462">
        <v>0</v>
      </c>
      <c r="J462" s="22">
        <v>2</v>
      </c>
      <c r="K462">
        <v>0</v>
      </c>
      <c r="L462" s="22" t="s">
        <v>10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</row>
    <row r="463" spans="1:21" x14ac:dyDescent="0.25">
      <c r="A463">
        <f t="shared" si="12"/>
        <v>6</v>
      </c>
      <c r="B463">
        <v>0</v>
      </c>
      <c r="C463" s="22">
        <v>0</v>
      </c>
      <c r="D463" s="22" t="s">
        <v>0</v>
      </c>
      <c r="E463" s="22" t="s">
        <v>7</v>
      </c>
      <c r="F463" s="22" t="s">
        <v>2</v>
      </c>
      <c r="G463">
        <v>1</v>
      </c>
      <c r="H463" s="22" t="s">
        <v>3</v>
      </c>
      <c r="I463">
        <v>0</v>
      </c>
      <c r="J463" s="22">
        <v>4</v>
      </c>
      <c r="K463">
        <v>0</v>
      </c>
      <c r="L463" s="22" t="s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</row>
    <row r="464" spans="1:21" x14ac:dyDescent="0.25">
      <c r="A464">
        <f t="shared" ref="A464:A527" si="13">SUM(B464+G464+I464+J464+K464+M464+N464+O464+P464+Q464+R464+S464+T464+U464)</f>
        <v>4</v>
      </c>
      <c r="B464">
        <v>0</v>
      </c>
      <c r="C464" s="22">
        <v>0</v>
      </c>
      <c r="D464" s="22" t="s">
        <v>6</v>
      </c>
      <c r="E464" s="22" t="s">
        <v>7</v>
      </c>
      <c r="F464" s="22" t="s">
        <v>2</v>
      </c>
      <c r="G464">
        <v>0</v>
      </c>
      <c r="H464" s="22" t="s">
        <v>3</v>
      </c>
      <c r="I464">
        <v>0</v>
      </c>
      <c r="J464" s="22">
        <v>1</v>
      </c>
      <c r="K464">
        <v>0</v>
      </c>
      <c r="L464" s="22" t="s">
        <v>10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</row>
    <row r="465" spans="1:21" x14ac:dyDescent="0.25">
      <c r="A465">
        <f t="shared" si="13"/>
        <v>7</v>
      </c>
      <c r="B465">
        <v>1</v>
      </c>
      <c r="C465" s="22">
        <v>0</v>
      </c>
      <c r="D465" s="22" t="s">
        <v>0</v>
      </c>
      <c r="E465" s="22" t="s">
        <v>1</v>
      </c>
      <c r="F465" s="22" t="s">
        <v>2</v>
      </c>
      <c r="G465">
        <v>1</v>
      </c>
      <c r="H465" s="22" t="s">
        <v>9</v>
      </c>
      <c r="I465">
        <v>0</v>
      </c>
      <c r="J465" s="22">
        <v>2</v>
      </c>
      <c r="K465">
        <v>0</v>
      </c>
      <c r="L465" s="22" t="s">
        <v>4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f t="shared" si="13"/>
        <v>9</v>
      </c>
      <c r="B466">
        <v>0</v>
      </c>
      <c r="C466" s="22">
        <v>0</v>
      </c>
      <c r="D466" s="22" t="s">
        <v>0</v>
      </c>
      <c r="E466" s="22" t="s">
        <v>7</v>
      </c>
      <c r="F466" s="22" t="s">
        <v>8</v>
      </c>
      <c r="G466">
        <v>0</v>
      </c>
      <c r="H466" s="22" t="s">
        <v>9</v>
      </c>
      <c r="I466">
        <v>0</v>
      </c>
      <c r="J466" s="22">
        <v>3</v>
      </c>
      <c r="K466">
        <v>1</v>
      </c>
      <c r="L466" s="22" t="s">
        <v>10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</row>
    <row r="467" spans="1:21" x14ac:dyDescent="0.25">
      <c r="A467">
        <f t="shared" si="13"/>
        <v>6</v>
      </c>
      <c r="B467">
        <v>0</v>
      </c>
      <c r="C467" s="22">
        <v>0</v>
      </c>
      <c r="D467" s="22" t="s">
        <v>0</v>
      </c>
      <c r="E467" s="22" t="s">
        <v>1</v>
      </c>
      <c r="F467" s="22" t="s">
        <v>20</v>
      </c>
      <c r="G467">
        <v>0</v>
      </c>
      <c r="H467" s="22" t="s">
        <v>9</v>
      </c>
      <c r="I467">
        <v>0</v>
      </c>
      <c r="J467" s="22">
        <v>2</v>
      </c>
      <c r="K467">
        <v>1</v>
      </c>
      <c r="L467" s="22" t="s">
        <v>10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</row>
    <row r="468" spans="1:21" x14ac:dyDescent="0.25">
      <c r="A468">
        <f t="shared" si="13"/>
        <v>10</v>
      </c>
      <c r="B468">
        <v>1</v>
      </c>
      <c r="C468" s="22">
        <v>1</v>
      </c>
      <c r="D468" s="22" t="s">
        <v>6</v>
      </c>
      <c r="E468" s="22" t="s">
        <v>13</v>
      </c>
      <c r="F468" s="22" t="s">
        <v>2</v>
      </c>
      <c r="G468">
        <v>1</v>
      </c>
      <c r="H468" s="22" t="s">
        <v>3</v>
      </c>
      <c r="I468">
        <v>0</v>
      </c>
      <c r="J468" s="22">
        <v>1</v>
      </c>
      <c r="K468">
        <v>0</v>
      </c>
      <c r="L468" s="22" t="s">
        <v>15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1</v>
      </c>
    </row>
    <row r="469" spans="1:21" x14ac:dyDescent="0.25">
      <c r="A469">
        <f t="shared" si="13"/>
        <v>9</v>
      </c>
      <c r="B469">
        <v>1</v>
      </c>
      <c r="C469" s="22">
        <v>0</v>
      </c>
      <c r="D469" s="22" t="s">
        <v>0</v>
      </c>
      <c r="E469" s="22" t="s">
        <v>7</v>
      </c>
      <c r="F469" s="22" t="s">
        <v>17</v>
      </c>
      <c r="G469">
        <v>0</v>
      </c>
      <c r="H469" s="22" t="s">
        <v>9</v>
      </c>
      <c r="I469">
        <v>0</v>
      </c>
      <c r="J469" s="22">
        <v>2</v>
      </c>
      <c r="K469">
        <v>0</v>
      </c>
      <c r="L469" s="22" t="s">
        <v>15</v>
      </c>
      <c r="M469">
        <v>1</v>
      </c>
      <c r="N469">
        <v>0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1</v>
      </c>
      <c r="U469">
        <v>1</v>
      </c>
    </row>
    <row r="470" spans="1:21" x14ac:dyDescent="0.25">
      <c r="A470">
        <f t="shared" si="13"/>
        <v>9</v>
      </c>
      <c r="B470">
        <v>1</v>
      </c>
      <c r="C470" s="22">
        <v>0</v>
      </c>
      <c r="D470" s="22" t="s">
        <v>0</v>
      </c>
      <c r="E470" s="22" t="s">
        <v>7</v>
      </c>
      <c r="F470" s="22" t="s">
        <v>8</v>
      </c>
      <c r="G470">
        <v>1</v>
      </c>
      <c r="H470" s="22" t="s">
        <v>3</v>
      </c>
      <c r="I470">
        <v>0</v>
      </c>
      <c r="J470" s="22">
        <v>4</v>
      </c>
      <c r="K470">
        <v>0</v>
      </c>
      <c r="L470" s="22" t="s">
        <v>15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</row>
    <row r="471" spans="1:21" x14ac:dyDescent="0.25">
      <c r="A471">
        <f t="shared" si="13"/>
        <v>10</v>
      </c>
      <c r="B471">
        <v>1</v>
      </c>
      <c r="C471" s="22">
        <v>0</v>
      </c>
      <c r="D471" s="22" t="s">
        <v>0</v>
      </c>
      <c r="E471" s="22" t="s">
        <v>1</v>
      </c>
      <c r="F471" s="22" t="s">
        <v>2</v>
      </c>
      <c r="G471">
        <v>0</v>
      </c>
      <c r="H471" s="22" t="s">
        <v>9</v>
      </c>
      <c r="I471">
        <v>1</v>
      </c>
      <c r="J471" s="22">
        <v>3</v>
      </c>
      <c r="K471">
        <v>0</v>
      </c>
      <c r="L471" s="22" t="s">
        <v>15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0</v>
      </c>
    </row>
    <row r="472" spans="1:21" x14ac:dyDescent="0.25">
      <c r="A472">
        <f t="shared" si="13"/>
        <v>10</v>
      </c>
      <c r="B472">
        <v>1</v>
      </c>
      <c r="C472" s="22">
        <v>1</v>
      </c>
      <c r="D472" s="22" t="s">
        <v>6</v>
      </c>
      <c r="E472" s="22" t="s">
        <v>1</v>
      </c>
      <c r="F472" s="22" t="s">
        <v>14</v>
      </c>
      <c r="G472">
        <v>1</v>
      </c>
      <c r="H472" s="22" t="s">
        <v>9</v>
      </c>
      <c r="I472">
        <v>0</v>
      </c>
      <c r="J472" s="22">
        <v>1</v>
      </c>
      <c r="K472">
        <v>1</v>
      </c>
      <c r="L472" s="22" t="s">
        <v>4</v>
      </c>
      <c r="M472">
        <v>1</v>
      </c>
      <c r="N472">
        <v>1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</row>
    <row r="473" spans="1:21" x14ac:dyDescent="0.25">
      <c r="A473">
        <f t="shared" si="13"/>
        <v>9</v>
      </c>
      <c r="B473">
        <v>0</v>
      </c>
      <c r="C473" s="22">
        <v>0</v>
      </c>
      <c r="D473" s="22" t="s">
        <v>12</v>
      </c>
      <c r="E473" s="22" t="s">
        <v>1</v>
      </c>
      <c r="F473" s="22" t="s">
        <v>20</v>
      </c>
      <c r="G473">
        <v>0</v>
      </c>
      <c r="H473" s="22" t="s">
        <v>9</v>
      </c>
      <c r="I473">
        <v>1</v>
      </c>
      <c r="J473" s="22">
        <v>3</v>
      </c>
      <c r="K473">
        <v>1</v>
      </c>
      <c r="L473" s="22" t="s">
        <v>15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1</v>
      </c>
      <c r="U473">
        <v>1</v>
      </c>
    </row>
    <row r="474" spans="1:21" x14ac:dyDescent="0.25">
      <c r="A474">
        <f t="shared" si="13"/>
        <v>6</v>
      </c>
      <c r="B474">
        <v>0</v>
      </c>
      <c r="C474" s="22">
        <v>0</v>
      </c>
      <c r="D474" s="22" t="s">
        <v>12</v>
      </c>
      <c r="E474" s="22" t="s">
        <v>7</v>
      </c>
      <c r="F474" s="22" t="s">
        <v>20</v>
      </c>
      <c r="G474">
        <v>1</v>
      </c>
      <c r="H474" s="22" t="s">
        <v>3</v>
      </c>
      <c r="I474">
        <v>1</v>
      </c>
      <c r="J474" s="22">
        <v>2</v>
      </c>
      <c r="K474">
        <v>0</v>
      </c>
      <c r="L474" s="22" t="s">
        <v>4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f t="shared" si="13"/>
        <v>10</v>
      </c>
      <c r="B475">
        <v>1</v>
      </c>
      <c r="C475" s="22">
        <v>0</v>
      </c>
      <c r="D475" s="22" t="s">
        <v>0</v>
      </c>
      <c r="E475" s="22" t="s">
        <v>1</v>
      </c>
      <c r="F475" s="22" t="s">
        <v>8</v>
      </c>
      <c r="G475">
        <v>1</v>
      </c>
      <c r="H475" s="22" t="s">
        <v>9</v>
      </c>
      <c r="I475">
        <v>0</v>
      </c>
      <c r="J475" s="22">
        <v>2</v>
      </c>
      <c r="K475">
        <v>0</v>
      </c>
      <c r="L475" s="22" t="s">
        <v>15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1</v>
      </c>
    </row>
    <row r="476" spans="1:21" x14ac:dyDescent="0.25">
      <c r="A476">
        <f t="shared" si="13"/>
        <v>9</v>
      </c>
      <c r="B476">
        <v>1</v>
      </c>
      <c r="C476" s="22">
        <v>0</v>
      </c>
      <c r="D476" s="22" t="s">
        <v>0</v>
      </c>
      <c r="E476" s="22" t="s">
        <v>1</v>
      </c>
      <c r="F476" s="22" t="s">
        <v>8</v>
      </c>
      <c r="G476">
        <v>1</v>
      </c>
      <c r="H476" s="22" t="s">
        <v>3</v>
      </c>
      <c r="I476">
        <v>0</v>
      </c>
      <c r="J476" s="22">
        <v>2</v>
      </c>
      <c r="K476">
        <v>0</v>
      </c>
      <c r="L476" s="22" t="s">
        <v>4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0</v>
      </c>
    </row>
    <row r="477" spans="1:21" x14ac:dyDescent="0.25">
      <c r="A477">
        <f t="shared" si="13"/>
        <v>7</v>
      </c>
      <c r="B477">
        <v>1</v>
      </c>
      <c r="C477" s="22">
        <v>0</v>
      </c>
      <c r="D477" s="22" t="s">
        <v>0</v>
      </c>
      <c r="E477" s="22" t="s">
        <v>1</v>
      </c>
      <c r="F477" s="22" t="s">
        <v>2</v>
      </c>
      <c r="G477">
        <v>0</v>
      </c>
      <c r="H477" s="22" t="s">
        <v>9</v>
      </c>
      <c r="I477">
        <v>0</v>
      </c>
      <c r="J477" s="22">
        <v>2</v>
      </c>
      <c r="K477">
        <v>0</v>
      </c>
      <c r="L477" s="22" t="s">
        <v>4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</row>
    <row r="478" spans="1:21" x14ac:dyDescent="0.25">
      <c r="A478">
        <f t="shared" si="13"/>
        <v>11</v>
      </c>
      <c r="B478">
        <v>1</v>
      </c>
      <c r="C478" s="22">
        <v>1</v>
      </c>
      <c r="D478" s="22" t="s">
        <v>0</v>
      </c>
      <c r="E478" s="22" t="s">
        <v>7</v>
      </c>
      <c r="F478" s="22" t="s">
        <v>17</v>
      </c>
      <c r="G478">
        <v>0</v>
      </c>
      <c r="H478" s="22" t="s">
        <v>9</v>
      </c>
      <c r="I478">
        <v>1</v>
      </c>
      <c r="J478" s="22">
        <v>1</v>
      </c>
      <c r="K478">
        <v>0</v>
      </c>
      <c r="L478" s="22" t="s">
        <v>4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1</v>
      </c>
    </row>
    <row r="479" spans="1:21" x14ac:dyDescent="0.25">
      <c r="A479">
        <f t="shared" si="13"/>
        <v>6</v>
      </c>
      <c r="B479">
        <v>0</v>
      </c>
      <c r="C479" s="22">
        <v>0</v>
      </c>
      <c r="D479" s="22" t="s">
        <v>0</v>
      </c>
      <c r="E479" s="22" t="s">
        <v>7</v>
      </c>
      <c r="F479" s="22" t="s">
        <v>17</v>
      </c>
      <c r="G479">
        <v>1</v>
      </c>
      <c r="H479" s="22" t="s">
        <v>3</v>
      </c>
      <c r="I479">
        <v>0</v>
      </c>
      <c r="J479" s="22">
        <v>3</v>
      </c>
      <c r="K479">
        <v>0</v>
      </c>
      <c r="L479" s="22" t="s">
        <v>4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</row>
    <row r="480" spans="1:21" x14ac:dyDescent="0.25">
      <c r="A480">
        <f t="shared" si="13"/>
        <v>9</v>
      </c>
      <c r="B480">
        <v>0</v>
      </c>
      <c r="C480" s="22">
        <v>0</v>
      </c>
      <c r="D480" s="22" t="s">
        <v>6</v>
      </c>
      <c r="E480" s="22" t="s">
        <v>7</v>
      </c>
      <c r="F480" s="22" t="s">
        <v>8</v>
      </c>
      <c r="G480">
        <v>1</v>
      </c>
      <c r="H480" s="22" t="s">
        <v>3</v>
      </c>
      <c r="I480">
        <v>0</v>
      </c>
      <c r="J480" s="22">
        <v>3</v>
      </c>
      <c r="K480">
        <v>0</v>
      </c>
      <c r="L480" s="22" t="s">
        <v>10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1</v>
      </c>
    </row>
    <row r="481" spans="1:21" x14ac:dyDescent="0.25">
      <c r="A481">
        <f t="shared" si="13"/>
        <v>7</v>
      </c>
      <c r="B481">
        <v>0</v>
      </c>
      <c r="C481" s="22">
        <v>0</v>
      </c>
      <c r="D481" s="22" t="s">
        <v>0</v>
      </c>
      <c r="E481" s="22" t="s">
        <v>1</v>
      </c>
      <c r="F481" s="22" t="s">
        <v>2</v>
      </c>
      <c r="G481">
        <v>1</v>
      </c>
      <c r="H481" s="22" t="s">
        <v>3</v>
      </c>
      <c r="I481">
        <v>0</v>
      </c>
      <c r="J481" s="22">
        <v>4</v>
      </c>
      <c r="K481">
        <v>1</v>
      </c>
      <c r="L481" s="22" t="s">
        <v>10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</row>
    <row r="482" spans="1:21" x14ac:dyDescent="0.25">
      <c r="A482">
        <f t="shared" si="13"/>
        <v>7</v>
      </c>
      <c r="B482">
        <v>0</v>
      </c>
      <c r="C482" s="22">
        <v>0</v>
      </c>
      <c r="D482" s="22" t="s">
        <v>12</v>
      </c>
      <c r="E482" s="22" t="s">
        <v>1</v>
      </c>
      <c r="F482" s="22" t="s">
        <v>8</v>
      </c>
      <c r="G482">
        <v>1</v>
      </c>
      <c r="H482" s="22" t="s">
        <v>9</v>
      </c>
      <c r="I482">
        <v>0</v>
      </c>
      <c r="J482" s="22">
        <v>3</v>
      </c>
      <c r="K482">
        <v>1</v>
      </c>
      <c r="L482" s="22" t="s">
        <v>15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</row>
    <row r="483" spans="1:21" x14ac:dyDescent="0.25">
      <c r="A483">
        <f t="shared" si="13"/>
        <v>6</v>
      </c>
      <c r="B483">
        <v>0</v>
      </c>
      <c r="C483" s="22">
        <v>0</v>
      </c>
      <c r="D483" s="22" t="s">
        <v>0</v>
      </c>
      <c r="E483" s="22" t="s">
        <v>7</v>
      </c>
      <c r="F483" s="22" t="s">
        <v>17</v>
      </c>
      <c r="G483">
        <v>0</v>
      </c>
      <c r="H483" s="22" t="s">
        <v>9</v>
      </c>
      <c r="I483">
        <v>0</v>
      </c>
      <c r="J483" s="22">
        <v>2</v>
      </c>
      <c r="K483">
        <v>1</v>
      </c>
      <c r="L483" s="22" t="s">
        <v>15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</row>
    <row r="484" spans="1:21" x14ac:dyDescent="0.25">
      <c r="A484">
        <f t="shared" si="13"/>
        <v>9</v>
      </c>
      <c r="B484">
        <v>1</v>
      </c>
      <c r="C484" s="22">
        <v>1</v>
      </c>
      <c r="D484" s="22" t="s">
        <v>12</v>
      </c>
      <c r="E484" s="22" t="s">
        <v>1</v>
      </c>
      <c r="F484" s="22" t="s">
        <v>20</v>
      </c>
      <c r="G484">
        <v>0</v>
      </c>
      <c r="H484" s="22" t="s">
        <v>9</v>
      </c>
      <c r="I484">
        <v>0</v>
      </c>
      <c r="J484" s="22">
        <v>2</v>
      </c>
      <c r="K484">
        <v>0</v>
      </c>
      <c r="L484" s="22" t="s">
        <v>10</v>
      </c>
      <c r="M484">
        <v>1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1</v>
      </c>
      <c r="U484">
        <v>1</v>
      </c>
    </row>
    <row r="485" spans="1:21" x14ac:dyDescent="0.25">
      <c r="A485">
        <f t="shared" si="13"/>
        <v>8</v>
      </c>
      <c r="B485">
        <v>1</v>
      </c>
      <c r="C485" s="22">
        <v>0</v>
      </c>
      <c r="D485" s="22" t="s">
        <v>6</v>
      </c>
      <c r="E485" s="22" t="s">
        <v>1</v>
      </c>
      <c r="F485" s="22" t="s">
        <v>8</v>
      </c>
      <c r="G485">
        <v>0</v>
      </c>
      <c r="H485" s="22" t="s">
        <v>9</v>
      </c>
      <c r="I485">
        <v>0</v>
      </c>
      <c r="J485" s="22">
        <v>1</v>
      </c>
      <c r="K485">
        <v>0</v>
      </c>
      <c r="L485" s="22" t="s">
        <v>10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</row>
    <row r="486" spans="1:21" x14ac:dyDescent="0.25">
      <c r="A486">
        <f t="shared" si="13"/>
        <v>6</v>
      </c>
      <c r="B486">
        <v>0</v>
      </c>
      <c r="C486" s="22">
        <v>0</v>
      </c>
      <c r="D486" s="22" t="s">
        <v>0</v>
      </c>
      <c r="E486" s="22" t="s">
        <v>7</v>
      </c>
      <c r="F486" s="22" t="s">
        <v>8</v>
      </c>
      <c r="G486">
        <v>0</v>
      </c>
      <c r="H486" s="22" t="s">
        <v>3</v>
      </c>
      <c r="I486">
        <v>0</v>
      </c>
      <c r="J486" s="22">
        <v>2</v>
      </c>
      <c r="K486">
        <v>0</v>
      </c>
      <c r="L486" s="22" t="s">
        <v>10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1</v>
      </c>
      <c r="U486">
        <v>1</v>
      </c>
    </row>
    <row r="487" spans="1:21" x14ac:dyDescent="0.25">
      <c r="A487">
        <f t="shared" si="13"/>
        <v>10</v>
      </c>
      <c r="B487">
        <v>0</v>
      </c>
      <c r="C487" s="22">
        <v>0</v>
      </c>
      <c r="D487" s="22" t="s">
        <v>0</v>
      </c>
      <c r="E487" s="22" t="s">
        <v>7</v>
      </c>
      <c r="F487" s="22" t="s">
        <v>2</v>
      </c>
      <c r="G487">
        <v>1</v>
      </c>
      <c r="H487" s="22" t="s">
        <v>3</v>
      </c>
      <c r="I487">
        <v>0</v>
      </c>
      <c r="J487" s="22">
        <v>2</v>
      </c>
      <c r="K487">
        <v>1</v>
      </c>
      <c r="L487" s="22" t="s">
        <v>10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0</v>
      </c>
    </row>
    <row r="488" spans="1:21" x14ac:dyDescent="0.25">
      <c r="A488">
        <f t="shared" si="13"/>
        <v>8</v>
      </c>
      <c r="B488">
        <v>0</v>
      </c>
      <c r="C488" s="22">
        <v>0</v>
      </c>
      <c r="D488" s="22" t="s">
        <v>0</v>
      </c>
      <c r="E488" s="22" t="s">
        <v>7</v>
      </c>
      <c r="F488" s="22" t="s">
        <v>2</v>
      </c>
      <c r="G488">
        <v>0</v>
      </c>
      <c r="H488" s="22" t="s">
        <v>9</v>
      </c>
      <c r="I488">
        <v>1</v>
      </c>
      <c r="J488" s="22">
        <v>5</v>
      </c>
      <c r="K488">
        <v>0</v>
      </c>
      <c r="L488" s="22" t="s">
        <v>15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 spans="1:21" x14ac:dyDescent="0.25">
      <c r="A489">
        <f t="shared" si="13"/>
        <v>9</v>
      </c>
      <c r="B489">
        <v>1</v>
      </c>
      <c r="C489" s="22">
        <v>0</v>
      </c>
      <c r="D489" s="22" t="s">
        <v>0</v>
      </c>
      <c r="E489" s="22" t="s">
        <v>7</v>
      </c>
      <c r="F489" s="22" t="s">
        <v>8</v>
      </c>
      <c r="G489">
        <v>1</v>
      </c>
      <c r="H489" s="22" t="s">
        <v>9</v>
      </c>
      <c r="I489">
        <v>0</v>
      </c>
      <c r="J489" s="22">
        <v>1</v>
      </c>
      <c r="K489">
        <v>0</v>
      </c>
      <c r="L489" s="22" t="s">
        <v>10</v>
      </c>
      <c r="M489">
        <v>1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1</v>
      </c>
    </row>
    <row r="490" spans="1:21" x14ac:dyDescent="0.25">
      <c r="A490">
        <f t="shared" si="13"/>
        <v>11</v>
      </c>
      <c r="B490">
        <v>1</v>
      </c>
      <c r="C490" s="22">
        <v>0</v>
      </c>
      <c r="D490" s="22" t="s">
        <v>0</v>
      </c>
      <c r="E490" s="22" t="s">
        <v>1</v>
      </c>
      <c r="F490" s="22" t="s">
        <v>14</v>
      </c>
      <c r="G490">
        <v>1</v>
      </c>
      <c r="H490" s="22" t="s">
        <v>9</v>
      </c>
      <c r="I490">
        <v>0</v>
      </c>
      <c r="J490" s="22">
        <v>2</v>
      </c>
      <c r="K490">
        <v>1</v>
      </c>
      <c r="L490" s="22" t="s">
        <v>10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1</v>
      </c>
    </row>
    <row r="491" spans="1:21" x14ac:dyDescent="0.25">
      <c r="A491">
        <f t="shared" si="13"/>
        <v>10</v>
      </c>
      <c r="B491">
        <v>1</v>
      </c>
      <c r="C491" s="22">
        <v>0</v>
      </c>
      <c r="D491" s="22" t="s">
        <v>0</v>
      </c>
      <c r="E491" s="22" t="s">
        <v>7</v>
      </c>
      <c r="F491" s="22" t="s">
        <v>20</v>
      </c>
      <c r="G491">
        <v>0</v>
      </c>
      <c r="H491" s="22" t="s">
        <v>9</v>
      </c>
      <c r="I491">
        <v>1</v>
      </c>
      <c r="J491" s="22">
        <v>1</v>
      </c>
      <c r="K491">
        <v>1</v>
      </c>
      <c r="L491" s="22" t="s">
        <v>10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1</v>
      </c>
    </row>
    <row r="492" spans="1:21" x14ac:dyDescent="0.25">
      <c r="A492">
        <f t="shared" si="13"/>
        <v>8</v>
      </c>
      <c r="B492">
        <v>0</v>
      </c>
      <c r="C492" s="22">
        <v>0</v>
      </c>
      <c r="D492" s="22" t="s">
        <v>6</v>
      </c>
      <c r="E492" s="22" t="s">
        <v>13</v>
      </c>
      <c r="F492" s="22" t="s">
        <v>8</v>
      </c>
      <c r="G492">
        <v>1</v>
      </c>
      <c r="H492" s="22" t="s">
        <v>9</v>
      </c>
      <c r="I492">
        <v>0</v>
      </c>
      <c r="J492" s="22">
        <v>5</v>
      </c>
      <c r="K492">
        <v>1</v>
      </c>
      <c r="L492" s="22" t="s">
        <v>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 x14ac:dyDescent="0.25">
      <c r="A493">
        <f t="shared" si="13"/>
        <v>8</v>
      </c>
      <c r="B493">
        <v>1</v>
      </c>
      <c r="C493" s="22">
        <v>0</v>
      </c>
      <c r="D493" s="22" t="s">
        <v>0</v>
      </c>
      <c r="E493" s="22" t="s">
        <v>1</v>
      </c>
      <c r="F493" s="22" t="s">
        <v>8</v>
      </c>
      <c r="G493">
        <v>1</v>
      </c>
      <c r="H493" s="22" t="s">
        <v>9</v>
      </c>
      <c r="I493">
        <v>0</v>
      </c>
      <c r="J493" s="22">
        <v>1</v>
      </c>
      <c r="K493">
        <v>0</v>
      </c>
      <c r="L493" s="22" t="s">
        <v>10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1</v>
      </c>
    </row>
    <row r="494" spans="1:21" x14ac:dyDescent="0.25">
      <c r="A494">
        <f t="shared" si="13"/>
        <v>9</v>
      </c>
      <c r="B494">
        <v>1</v>
      </c>
      <c r="C494" s="22">
        <v>1</v>
      </c>
      <c r="D494" s="22" t="s">
        <v>6</v>
      </c>
      <c r="E494" s="22" t="s">
        <v>7</v>
      </c>
      <c r="F494" s="22" t="s">
        <v>2</v>
      </c>
      <c r="G494">
        <v>1</v>
      </c>
      <c r="H494" s="22" t="s">
        <v>3</v>
      </c>
      <c r="I494">
        <v>0</v>
      </c>
      <c r="J494" s="22">
        <v>1</v>
      </c>
      <c r="K494">
        <v>0</v>
      </c>
      <c r="L494" s="22" t="s">
        <v>10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</row>
    <row r="495" spans="1:21" x14ac:dyDescent="0.25">
      <c r="A495">
        <f t="shared" si="13"/>
        <v>11</v>
      </c>
      <c r="B495">
        <v>1</v>
      </c>
      <c r="C495" s="22">
        <v>1</v>
      </c>
      <c r="D495" s="22" t="s">
        <v>6</v>
      </c>
      <c r="E495" s="22" t="s">
        <v>1</v>
      </c>
      <c r="F495" s="22" t="s">
        <v>2</v>
      </c>
      <c r="G495">
        <v>1</v>
      </c>
      <c r="H495" s="22" t="s">
        <v>9</v>
      </c>
      <c r="I495">
        <v>1</v>
      </c>
      <c r="J495" s="22">
        <v>1</v>
      </c>
      <c r="K495">
        <v>1</v>
      </c>
      <c r="L495" s="22" t="s">
        <v>10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1</v>
      </c>
    </row>
    <row r="496" spans="1:21" x14ac:dyDescent="0.25">
      <c r="A496">
        <f t="shared" si="13"/>
        <v>9</v>
      </c>
      <c r="B496">
        <v>1</v>
      </c>
      <c r="C496" s="22">
        <v>0</v>
      </c>
      <c r="D496" s="22" t="s">
        <v>0</v>
      </c>
      <c r="E496" s="22" t="s">
        <v>7</v>
      </c>
      <c r="F496" s="22" t="s">
        <v>2</v>
      </c>
      <c r="G496">
        <v>1</v>
      </c>
      <c r="H496" s="22" t="s">
        <v>9</v>
      </c>
      <c r="I496">
        <v>1</v>
      </c>
      <c r="J496" s="22">
        <v>1</v>
      </c>
      <c r="K496">
        <v>0</v>
      </c>
      <c r="L496" s="22" t="s">
        <v>10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</row>
    <row r="497" spans="1:21" x14ac:dyDescent="0.25">
      <c r="A497">
        <f t="shared" si="13"/>
        <v>12</v>
      </c>
      <c r="B497">
        <v>1</v>
      </c>
      <c r="C497" s="22">
        <v>1</v>
      </c>
      <c r="D497" s="22" t="s">
        <v>0</v>
      </c>
      <c r="E497" s="22" t="s">
        <v>1</v>
      </c>
      <c r="F497" s="22" t="s">
        <v>8</v>
      </c>
      <c r="G497">
        <v>1</v>
      </c>
      <c r="H497" s="22" t="s">
        <v>9</v>
      </c>
      <c r="I497">
        <v>0</v>
      </c>
      <c r="J497" s="22">
        <v>2</v>
      </c>
      <c r="K497">
        <v>1</v>
      </c>
      <c r="L497" s="22" t="s">
        <v>15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</row>
    <row r="498" spans="1:21" x14ac:dyDescent="0.25">
      <c r="A498">
        <f t="shared" si="13"/>
        <v>11</v>
      </c>
      <c r="B498">
        <v>1</v>
      </c>
      <c r="C498" s="22">
        <v>0</v>
      </c>
      <c r="D498" s="22" t="s">
        <v>0</v>
      </c>
      <c r="E498" s="22" t="s">
        <v>7</v>
      </c>
      <c r="F498" s="22" t="s">
        <v>20</v>
      </c>
      <c r="G498">
        <v>1</v>
      </c>
      <c r="H498" s="22" t="s">
        <v>9</v>
      </c>
      <c r="I498">
        <v>1</v>
      </c>
      <c r="J498" s="22">
        <v>2</v>
      </c>
      <c r="K498">
        <v>0</v>
      </c>
      <c r="L498" s="22" t="s">
        <v>4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1</v>
      </c>
      <c r="U498">
        <v>1</v>
      </c>
    </row>
    <row r="499" spans="1:21" x14ac:dyDescent="0.25">
      <c r="A499">
        <f t="shared" si="13"/>
        <v>7</v>
      </c>
      <c r="B499">
        <v>1</v>
      </c>
      <c r="C499" s="22">
        <v>0</v>
      </c>
      <c r="D499" s="22" t="s">
        <v>0</v>
      </c>
      <c r="E499" s="22" t="s">
        <v>1</v>
      </c>
      <c r="F499" s="22" t="s">
        <v>8</v>
      </c>
      <c r="G499">
        <v>1</v>
      </c>
      <c r="H499" s="22" t="s">
        <v>9</v>
      </c>
      <c r="I499">
        <v>0</v>
      </c>
      <c r="J499" s="22">
        <v>2</v>
      </c>
      <c r="K499">
        <v>0</v>
      </c>
      <c r="L499" s="22" t="s">
        <v>15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</row>
    <row r="500" spans="1:21" x14ac:dyDescent="0.25">
      <c r="A500">
        <f t="shared" si="13"/>
        <v>10</v>
      </c>
      <c r="B500">
        <v>1</v>
      </c>
      <c r="C500" s="22">
        <v>0</v>
      </c>
      <c r="D500" s="22" t="s">
        <v>0</v>
      </c>
      <c r="E500" s="22" t="s">
        <v>7</v>
      </c>
      <c r="F500" s="22" t="s">
        <v>8</v>
      </c>
      <c r="G500">
        <v>1</v>
      </c>
      <c r="H500" s="22" t="s">
        <v>3</v>
      </c>
      <c r="I500">
        <v>1</v>
      </c>
      <c r="J500" s="22">
        <v>1</v>
      </c>
      <c r="K500">
        <v>0</v>
      </c>
      <c r="L500" s="22" t="s">
        <v>15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0</v>
      </c>
    </row>
    <row r="501" spans="1:21" x14ac:dyDescent="0.25">
      <c r="A501">
        <f t="shared" si="13"/>
        <v>7</v>
      </c>
      <c r="B501">
        <v>0</v>
      </c>
      <c r="C501" s="22">
        <v>0</v>
      </c>
      <c r="D501" s="22" t="s">
        <v>0</v>
      </c>
      <c r="E501" s="22" t="s">
        <v>1</v>
      </c>
      <c r="F501" s="22" t="s">
        <v>14</v>
      </c>
      <c r="G501">
        <v>0</v>
      </c>
      <c r="H501" s="22" t="s">
        <v>9</v>
      </c>
      <c r="I501">
        <v>0</v>
      </c>
      <c r="J501" s="22">
        <v>2</v>
      </c>
      <c r="K501">
        <v>0</v>
      </c>
      <c r="L501" s="22" t="s">
        <v>10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1</v>
      </c>
      <c r="U501">
        <v>0</v>
      </c>
    </row>
    <row r="502" spans="1:21" x14ac:dyDescent="0.25">
      <c r="A502">
        <f t="shared" si="13"/>
        <v>9</v>
      </c>
      <c r="B502">
        <v>1</v>
      </c>
      <c r="C502" s="22">
        <v>0</v>
      </c>
      <c r="D502" s="22" t="s">
        <v>0</v>
      </c>
      <c r="E502" s="22" t="s">
        <v>7</v>
      </c>
      <c r="F502" s="22" t="s">
        <v>2</v>
      </c>
      <c r="G502">
        <v>0</v>
      </c>
      <c r="H502" s="22" t="s">
        <v>3</v>
      </c>
      <c r="I502">
        <v>1</v>
      </c>
      <c r="J502" s="22">
        <v>1</v>
      </c>
      <c r="K502">
        <v>1</v>
      </c>
      <c r="L502" s="22" t="s">
        <v>4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0</v>
      </c>
    </row>
    <row r="503" spans="1:21" x14ac:dyDescent="0.25">
      <c r="A503">
        <f t="shared" si="13"/>
        <v>6</v>
      </c>
      <c r="B503">
        <v>0</v>
      </c>
      <c r="C503" s="22">
        <v>0</v>
      </c>
      <c r="D503" s="22" t="s">
        <v>0</v>
      </c>
      <c r="E503" s="22" t="s">
        <v>7</v>
      </c>
      <c r="F503" s="22" t="s">
        <v>2</v>
      </c>
      <c r="G503">
        <v>0</v>
      </c>
      <c r="H503" s="22" t="s">
        <v>3</v>
      </c>
      <c r="I503">
        <v>0</v>
      </c>
      <c r="J503" s="22">
        <v>2</v>
      </c>
      <c r="K503">
        <v>0</v>
      </c>
      <c r="L503" s="22" t="s">
        <v>10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</row>
    <row r="504" spans="1:21" x14ac:dyDescent="0.25">
      <c r="A504">
        <f t="shared" si="13"/>
        <v>11</v>
      </c>
      <c r="B504">
        <v>0</v>
      </c>
      <c r="C504" s="22">
        <v>0</v>
      </c>
      <c r="D504" s="22" t="s">
        <v>0</v>
      </c>
      <c r="E504" s="22" t="s">
        <v>7</v>
      </c>
      <c r="F504" s="22" t="s">
        <v>20</v>
      </c>
      <c r="G504">
        <v>1</v>
      </c>
      <c r="H504" s="22" t="s">
        <v>9</v>
      </c>
      <c r="I504">
        <v>1</v>
      </c>
      <c r="J504" s="22">
        <v>4</v>
      </c>
      <c r="K504">
        <v>0</v>
      </c>
      <c r="L504" s="22" t="s">
        <v>15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0</v>
      </c>
    </row>
    <row r="505" spans="1:21" x14ac:dyDescent="0.25">
      <c r="A505">
        <f t="shared" si="13"/>
        <v>8</v>
      </c>
      <c r="B505">
        <v>0</v>
      </c>
      <c r="C505" s="22">
        <v>0</v>
      </c>
      <c r="D505" s="22" t="s">
        <v>0</v>
      </c>
      <c r="E505" s="22" t="s">
        <v>7</v>
      </c>
      <c r="F505" s="22" t="s">
        <v>2</v>
      </c>
      <c r="G505">
        <v>0</v>
      </c>
      <c r="H505" s="22" t="s">
        <v>3</v>
      </c>
      <c r="I505">
        <v>0</v>
      </c>
      <c r="J505" s="22">
        <v>1</v>
      </c>
      <c r="K505">
        <v>1</v>
      </c>
      <c r="L505" s="22" t="s">
        <v>4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0</v>
      </c>
    </row>
    <row r="506" spans="1:21" x14ac:dyDescent="0.25">
      <c r="A506">
        <f t="shared" si="13"/>
        <v>6</v>
      </c>
      <c r="B506">
        <v>0</v>
      </c>
      <c r="C506" s="22">
        <v>0</v>
      </c>
      <c r="D506" s="22" t="s">
        <v>6</v>
      </c>
      <c r="E506" s="22" t="s">
        <v>7</v>
      </c>
      <c r="F506" s="22" t="s">
        <v>8</v>
      </c>
      <c r="G506">
        <v>0</v>
      </c>
      <c r="H506" s="22" t="s">
        <v>9</v>
      </c>
      <c r="I506">
        <v>0</v>
      </c>
      <c r="J506" s="22">
        <v>2</v>
      </c>
      <c r="K506">
        <v>0</v>
      </c>
      <c r="L506" s="22" t="s">
        <v>15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</row>
    <row r="507" spans="1:21" x14ac:dyDescent="0.25">
      <c r="A507">
        <f t="shared" si="13"/>
        <v>10</v>
      </c>
      <c r="B507">
        <v>0</v>
      </c>
      <c r="C507" s="22">
        <v>0</v>
      </c>
      <c r="D507" s="22" t="s">
        <v>0</v>
      </c>
      <c r="E507" s="22" t="s">
        <v>7</v>
      </c>
      <c r="F507" s="22" t="s">
        <v>2</v>
      </c>
      <c r="G507">
        <v>0</v>
      </c>
      <c r="H507" s="22" t="s">
        <v>3</v>
      </c>
      <c r="I507">
        <v>1</v>
      </c>
      <c r="J507" s="22">
        <v>4</v>
      </c>
      <c r="K507">
        <v>1</v>
      </c>
      <c r="L507" s="22" t="s">
        <v>10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0</v>
      </c>
    </row>
    <row r="508" spans="1:21" x14ac:dyDescent="0.25">
      <c r="A508">
        <f t="shared" si="13"/>
        <v>9</v>
      </c>
      <c r="B508">
        <v>0</v>
      </c>
      <c r="C508" s="22">
        <v>0</v>
      </c>
      <c r="D508" s="22" t="s">
        <v>0</v>
      </c>
      <c r="E508" s="22" t="s">
        <v>13</v>
      </c>
      <c r="F508" s="22" t="s">
        <v>2</v>
      </c>
      <c r="G508">
        <v>1</v>
      </c>
      <c r="H508" s="22" t="s">
        <v>3</v>
      </c>
      <c r="I508">
        <v>1</v>
      </c>
      <c r="J508" s="22">
        <v>2</v>
      </c>
      <c r="K508">
        <v>0</v>
      </c>
      <c r="L508" s="22" t="s">
        <v>4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</row>
    <row r="509" spans="1:21" x14ac:dyDescent="0.25">
      <c r="A509">
        <f t="shared" si="13"/>
        <v>7</v>
      </c>
      <c r="B509">
        <v>1</v>
      </c>
      <c r="C509" s="22">
        <v>0</v>
      </c>
      <c r="D509" s="22" t="s">
        <v>0</v>
      </c>
      <c r="E509" s="22" t="s">
        <v>1</v>
      </c>
      <c r="F509" s="22" t="s">
        <v>17</v>
      </c>
      <c r="G509">
        <v>0</v>
      </c>
      <c r="H509" s="22" t="s">
        <v>3</v>
      </c>
      <c r="I509">
        <v>0</v>
      </c>
      <c r="J509" s="22">
        <v>1</v>
      </c>
      <c r="K509">
        <v>0</v>
      </c>
      <c r="L509" s="22" t="s">
        <v>15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</row>
    <row r="510" spans="1:21" x14ac:dyDescent="0.25">
      <c r="A510">
        <f t="shared" si="13"/>
        <v>8</v>
      </c>
      <c r="B510">
        <v>1</v>
      </c>
      <c r="C510" s="22">
        <v>1</v>
      </c>
      <c r="D510" s="22" t="s">
        <v>0</v>
      </c>
      <c r="E510" s="22" t="s">
        <v>1</v>
      </c>
      <c r="F510" s="22" t="s">
        <v>14</v>
      </c>
      <c r="G510">
        <v>0</v>
      </c>
      <c r="H510" s="22" t="s">
        <v>9</v>
      </c>
      <c r="I510">
        <v>0</v>
      </c>
      <c r="J510" s="22">
        <v>1</v>
      </c>
      <c r="K510">
        <v>1</v>
      </c>
      <c r="L510" s="22" t="s">
        <v>15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0</v>
      </c>
    </row>
    <row r="511" spans="1:21" x14ac:dyDescent="0.25">
      <c r="A511">
        <f t="shared" si="13"/>
        <v>8</v>
      </c>
      <c r="B511">
        <v>1</v>
      </c>
      <c r="C511" s="22">
        <v>0</v>
      </c>
      <c r="D511" s="22" t="s">
        <v>0</v>
      </c>
      <c r="E511" s="22" t="s">
        <v>1</v>
      </c>
      <c r="F511" s="22" t="s">
        <v>17</v>
      </c>
      <c r="G511">
        <v>0</v>
      </c>
      <c r="H511" s="22" t="s">
        <v>9</v>
      </c>
      <c r="I511">
        <v>0</v>
      </c>
      <c r="J511" s="22">
        <v>1</v>
      </c>
      <c r="K511">
        <v>0</v>
      </c>
      <c r="L511" s="22" t="s">
        <v>4</v>
      </c>
      <c r="M511">
        <v>1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1</v>
      </c>
    </row>
    <row r="512" spans="1:21" x14ac:dyDescent="0.25">
      <c r="A512">
        <f t="shared" si="13"/>
        <v>9</v>
      </c>
      <c r="B512">
        <v>0</v>
      </c>
      <c r="C512" s="22">
        <v>0</v>
      </c>
      <c r="D512" s="22" t="s">
        <v>0</v>
      </c>
      <c r="E512" s="22" t="s">
        <v>7</v>
      </c>
      <c r="F512" s="22" t="s">
        <v>20</v>
      </c>
      <c r="G512">
        <v>0</v>
      </c>
      <c r="H512" s="22" t="s">
        <v>9</v>
      </c>
      <c r="I512">
        <v>0</v>
      </c>
      <c r="J512" s="22">
        <v>5</v>
      </c>
      <c r="K512">
        <v>0</v>
      </c>
      <c r="L512" s="22" t="s">
        <v>10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1</v>
      </c>
      <c r="U512">
        <v>0</v>
      </c>
    </row>
    <row r="513" spans="1:21" x14ac:dyDescent="0.25">
      <c r="A513">
        <f t="shared" si="13"/>
        <v>8</v>
      </c>
      <c r="B513">
        <v>1</v>
      </c>
      <c r="C513" s="22">
        <v>0</v>
      </c>
      <c r="D513" s="22" t="s">
        <v>0</v>
      </c>
      <c r="E513" s="22" t="s">
        <v>7</v>
      </c>
      <c r="F513" s="22" t="s">
        <v>8</v>
      </c>
      <c r="G513">
        <v>1</v>
      </c>
      <c r="H513" s="22" t="s">
        <v>9</v>
      </c>
      <c r="I513">
        <v>0</v>
      </c>
      <c r="J513" s="22">
        <v>1</v>
      </c>
      <c r="K513">
        <v>0</v>
      </c>
      <c r="L513" s="22" t="s">
        <v>10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</row>
    <row r="514" spans="1:21" x14ac:dyDescent="0.25">
      <c r="A514">
        <f t="shared" si="13"/>
        <v>7</v>
      </c>
      <c r="B514">
        <v>1</v>
      </c>
      <c r="C514" s="22">
        <v>0</v>
      </c>
      <c r="D514" s="22" t="s">
        <v>0</v>
      </c>
      <c r="E514" s="22" t="s">
        <v>1</v>
      </c>
      <c r="F514" s="22" t="s">
        <v>14</v>
      </c>
      <c r="G514">
        <v>0</v>
      </c>
      <c r="H514" s="22" t="s">
        <v>9</v>
      </c>
      <c r="I514">
        <v>0</v>
      </c>
      <c r="J514" s="22">
        <v>2</v>
      </c>
      <c r="K514">
        <v>0</v>
      </c>
      <c r="L514" s="22" t="s">
        <v>15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0</v>
      </c>
    </row>
    <row r="515" spans="1:21" x14ac:dyDescent="0.25">
      <c r="A515">
        <f t="shared" si="13"/>
        <v>10</v>
      </c>
      <c r="B515">
        <v>1</v>
      </c>
      <c r="C515" s="22">
        <v>0</v>
      </c>
      <c r="D515" s="22" t="s">
        <v>0</v>
      </c>
      <c r="E515" s="22" t="s">
        <v>7</v>
      </c>
      <c r="F515" s="22" t="s">
        <v>2</v>
      </c>
      <c r="G515">
        <v>1</v>
      </c>
      <c r="H515" s="22" t="s">
        <v>3</v>
      </c>
      <c r="I515">
        <v>0</v>
      </c>
      <c r="J515" s="22">
        <v>2</v>
      </c>
      <c r="K515">
        <v>0</v>
      </c>
      <c r="L515" s="22" t="s">
        <v>10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</row>
    <row r="516" spans="1:21" x14ac:dyDescent="0.25">
      <c r="A516">
        <f t="shared" si="13"/>
        <v>7</v>
      </c>
      <c r="B516">
        <v>1</v>
      </c>
      <c r="C516" s="22">
        <v>0</v>
      </c>
      <c r="D516" s="22" t="s">
        <v>6</v>
      </c>
      <c r="E516" s="22" t="s">
        <v>7</v>
      </c>
      <c r="F516" s="22" t="s">
        <v>8</v>
      </c>
      <c r="G516">
        <v>0</v>
      </c>
      <c r="H516" s="22" t="s">
        <v>3</v>
      </c>
      <c r="I516">
        <v>0</v>
      </c>
      <c r="J516" s="22">
        <v>1</v>
      </c>
      <c r="K516">
        <v>0</v>
      </c>
      <c r="L516" s="22" t="s">
        <v>15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</row>
    <row r="517" spans="1:21" x14ac:dyDescent="0.25">
      <c r="A517">
        <f t="shared" si="13"/>
        <v>4</v>
      </c>
      <c r="B517">
        <v>0</v>
      </c>
      <c r="C517" s="22">
        <v>0</v>
      </c>
      <c r="D517" s="22" t="s">
        <v>0</v>
      </c>
      <c r="E517" s="22" t="s">
        <v>1</v>
      </c>
      <c r="F517" s="22" t="s">
        <v>8</v>
      </c>
      <c r="G517">
        <v>0</v>
      </c>
      <c r="H517" s="22" t="s">
        <v>3</v>
      </c>
      <c r="I517">
        <v>0</v>
      </c>
      <c r="J517" s="22">
        <v>2</v>
      </c>
      <c r="K517">
        <v>1</v>
      </c>
      <c r="L517" s="22" t="s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 x14ac:dyDescent="0.25">
      <c r="A518">
        <f t="shared" si="13"/>
        <v>7</v>
      </c>
      <c r="B518">
        <v>1</v>
      </c>
      <c r="C518" s="22">
        <v>0</v>
      </c>
      <c r="D518" s="22" t="s">
        <v>0</v>
      </c>
      <c r="E518" s="22" t="s">
        <v>7</v>
      </c>
      <c r="F518" s="22" t="s">
        <v>2</v>
      </c>
      <c r="G518">
        <v>1</v>
      </c>
      <c r="H518" s="22" t="s">
        <v>9</v>
      </c>
      <c r="I518">
        <v>0</v>
      </c>
      <c r="J518" s="22">
        <v>1</v>
      </c>
      <c r="K518">
        <v>0</v>
      </c>
      <c r="L518" s="22" t="s">
        <v>10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</row>
    <row r="519" spans="1:21" x14ac:dyDescent="0.25">
      <c r="A519">
        <f t="shared" si="13"/>
        <v>10</v>
      </c>
      <c r="B519">
        <v>0</v>
      </c>
      <c r="C519" s="22">
        <v>1</v>
      </c>
      <c r="D519" s="22" t="s">
        <v>6</v>
      </c>
      <c r="E519" s="22" t="s">
        <v>1</v>
      </c>
      <c r="F519" s="22" t="s">
        <v>2</v>
      </c>
      <c r="G519">
        <v>1</v>
      </c>
      <c r="H519" s="22" t="s">
        <v>3</v>
      </c>
      <c r="I519">
        <v>0</v>
      </c>
      <c r="J519" s="22">
        <v>2</v>
      </c>
      <c r="K519">
        <v>1</v>
      </c>
      <c r="L519" s="22" t="s">
        <v>10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1</v>
      </c>
    </row>
    <row r="520" spans="1:21" x14ac:dyDescent="0.25">
      <c r="A520">
        <f t="shared" si="13"/>
        <v>8</v>
      </c>
      <c r="B520">
        <v>1</v>
      </c>
      <c r="C520" s="22">
        <v>0</v>
      </c>
      <c r="D520" s="22" t="s">
        <v>0</v>
      </c>
      <c r="E520" s="22" t="s">
        <v>7</v>
      </c>
      <c r="F520" s="22" t="s">
        <v>2</v>
      </c>
      <c r="G520">
        <v>0</v>
      </c>
      <c r="H520" s="22" t="s">
        <v>3</v>
      </c>
      <c r="I520">
        <v>0</v>
      </c>
      <c r="J520" s="22">
        <v>1</v>
      </c>
      <c r="K520">
        <v>0</v>
      </c>
      <c r="L520" s="22" t="s">
        <v>10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</row>
    <row r="521" spans="1:21" x14ac:dyDescent="0.25">
      <c r="A521">
        <f t="shared" si="13"/>
        <v>5</v>
      </c>
      <c r="B521">
        <v>0</v>
      </c>
      <c r="C521" s="22">
        <v>0</v>
      </c>
      <c r="D521" s="22" t="s">
        <v>0</v>
      </c>
      <c r="E521" s="22" t="s">
        <v>7</v>
      </c>
      <c r="F521" s="22" t="s">
        <v>20</v>
      </c>
      <c r="G521">
        <v>0</v>
      </c>
      <c r="H521" s="22" t="s">
        <v>9</v>
      </c>
      <c r="I521">
        <v>0</v>
      </c>
      <c r="J521" s="22">
        <v>3</v>
      </c>
      <c r="K521">
        <v>0</v>
      </c>
      <c r="L521" s="22" t="s">
        <v>10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</row>
    <row r="522" spans="1:21" x14ac:dyDescent="0.25">
      <c r="A522">
        <f t="shared" si="13"/>
        <v>10</v>
      </c>
      <c r="B522">
        <v>1</v>
      </c>
      <c r="C522" s="22">
        <v>0</v>
      </c>
      <c r="D522" s="22" t="s">
        <v>0</v>
      </c>
      <c r="E522" s="22" t="s">
        <v>1</v>
      </c>
      <c r="F522" s="22" t="s">
        <v>8</v>
      </c>
      <c r="G522">
        <v>1</v>
      </c>
      <c r="H522" s="22" t="s">
        <v>3</v>
      </c>
      <c r="I522">
        <v>0</v>
      </c>
      <c r="J522" s="22">
        <v>2</v>
      </c>
      <c r="K522">
        <v>0</v>
      </c>
      <c r="L522" s="22" t="s">
        <v>10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0</v>
      </c>
    </row>
    <row r="523" spans="1:21" x14ac:dyDescent="0.25">
      <c r="A523">
        <f t="shared" si="13"/>
        <v>6</v>
      </c>
      <c r="B523">
        <v>1</v>
      </c>
      <c r="C523" s="22">
        <v>0</v>
      </c>
      <c r="D523" s="22" t="s">
        <v>0</v>
      </c>
      <c r="E523" s="22" t="s">
        <v>7</v>
      </c>
      <c r="F523" s="22" t="s">
        <v>2</v>
      </c>
      <c r="G523">
        <v>1</v>
      </c>
      <c r="H523" s="22" t="s">
        <v>9</v>
      </c>
      <c r="I523">
        <v>1</v>
      </c>
      <c r="J523" s="22">
        <v>2</v>
      </c>
      <c r="K523">
        <v>0</v>
      </c>
      <c r="L523" s="22" t="s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</row>
    <row r="524" spans="1:21" x14ac:dyDescent="0.25">
      <c r="A524">
        <f t="shared" si="13"/>
        <v>5</v>
      </c>
      <c r="B524">
        <v>1</v>
      </c>
      <c r="C524" s="22">
        <v>0</v>
      </c>
      <c r="D524" s="22" t="s">
        <v>6</v>
      </c>
      <c r="E524" s="22" t="s">
        <v>7</v>
      </c>
      <c r="F524" s="22" t="s">
        <v>2</v>
      </c>
      <c r="G524">
        <v>0</v>
      </c>
      <c r="H524" s="22" t="s">
        <v>9</v>
      </c>
      <c r="I524">
        <v>0</v>
      </c>
      <c r="J524" s="22">
        <v>2</v>
      </c>
      <c r="K524">
        <v>0</v>
      </c>
      <c r="L524" s="22" t="s">
        <v>15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</row>
    <row r="525" spans="1:21" x14ac:dyDescent="0.25">
      <c r="A525">
        <f t="shared" si="13"/>
        <v>7</v>
      </c>
      <c r="B525">
        <v>0</v>
      </c>
      <c r="C525" s="22">
        <v>0</v>
      </c>
      <c r="D525" s="22" t="s">
        <v>0</v>
      </c>
      <c r="E525" s="22" t="s">
        <v>13</v>
      </c>
      <c r="F525" s="22" t="s">
        <v>8</v>
      </c>
      <c r="G525">
        <v>0</v>
      </c>
      <c r="H525" s="22" t="s">
        <v>9</v>
      </c>
      <c r="I525">
        <v>0</v>
      </c>
      <c r="J525" s="22">
        <v>3</v>
      </c>
      <c r="K525">
        <v>1</v>
      </c>
      <c r="L525" s="22" t="s">
        <v>10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</row>
    <row r="526" spans="1:21" x14ac:dyDescent="0.25">
      <c r="A526">
        <f t="shared" si="13"/>
        <v>10</v>
      </c>
      <c r="B526">
        <v>1</v>
      </c>
      <c r="C526" s="22">
        <v>0</v>
      </c>
      <c r="D526" s="22" t="s">
        <v>0</v>
      </c>
      <c r="E526" s="22" t="s">
        <v>7</v>
      </c>
      <c r="F526" s="22" t="s">
        <v>8</v>
      </c>
      <c r="G526">
        <v>1</v>
      </c>
      <c r="H526" s="22" t="s">
        <v>9</v>
      </c>
      <c r="I526">
        <v>1</v>
      </c>
      <c r="J526" s="22">
        <v>2</v>
      </c>
      <c r="K526">
        <v>1</v>
      </c>
      <c r="L526" s="22" t="s">
        <v>15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1</v>
      </c>
      <c r="U526">
        <v>0</v>
      </c>
    </row>
    <row r="527" spans="1:21" x14ac:dyDescent="0.25">
      <c r="A527">
        <f t="shared" si="13"/>
        <v>9</v>
      </c>
      <c r="B527">
        <v>1</v>
      </c>
      <c r="C527" s="22">
        <v>0</v>
      </c>
      <c r="D527" s="22" t="s">
        <v>0</v>
      </c>
      <c r="E527" s="22" t="s">
        <v>7</v>
      </c>
      <c r="F527" s="22" t="s">
        <v>8</v>
      </c>
      <c r="G527">
        <v>1</v>
      </c>
      <c r="H527" s="22" t="s">
        <v>9</v>
      </c>
      <c r="I527">
        <v>1</v>
      </c>
      <c r="J527" s="22">
        <v>1</v>
      </c>
      <c r="K527">
        <v>0</v>
      </c>
      <c r="L527" s="22" t="s">
        <v>4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1</v>
      </c>
      <c r="U527">
        <v>0</v>
      </c>
    </row>
    <row r="528" spans="1:21" x14ac:dyDescent="0.25">
      <c r="A528">
        <f t="shared" ref="A528:A591" si="14">SUM(B528+G528+I528+J528+K528+M528+N528+O528+P528+Q528+R528+S528+T528+U528)</f>
        <v>9</v>
      </c>
      <c r="B528">
        <v>1</v>
      </c>
      <c r="C528" s="22">
        <v>1</v>
      </c>
      <c r="D528" s="22" t="s">
        <v>0</v>
      </c>
      <c r="E528" s="22" t="s">
        <v>7</v>
      </c>
      <c r="F528" s="22" t="s">
        <v>8</v>
      </c>
      <c r="G528">
        <v>0</v>
      </c>
      <c r="H528" s="22" t="s">
        <v>9</v>
      </c>
      <c r="I528">
        <v>0</v>
      </c>
      <c r="J528" s="22">
        <v>1</v>
      </c>
      <c r="K528">
        <v>0</v>
      </c>
      <c r="L528" s="22" t="s">
        <v>4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1</v>
      </c>
      <c r="U528">
        <v>1</v>
      </c>
    </row>
    <row r="529" spans="1:21" x14ac:dyDescent="0.25">
      <c r="A529">
        <f t="shared" si="14"/>
        <v>8</v>
      </c>
      <c r="B529">
        <v>1</v>
      </c>
      <c r="C529" s="22">
        <v>1</v>
      </c>
      <c r="D529" s="22" t="s">
        <v>6</v>
      </c>
      <c r="E529" s="22" t="s">
        <v>7</v>
      </c>
      <c r="F529" s="22" t="s">
        <v>2</v>
      </c>
      <c r="G529">
        <v>1</v>
      </c>
      <c r="H529" s="22" t="s">
        <v>9</v>
      </c>
      <c r="I529">
        <v>0</v>
      </c>
      <c r="J529" s="22">
        <v>1</v>
      </c>
      <c r="K529">
        <v>1</v>
      </c>
      <c r="L529" s="22" t="s">
        <v>4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</row>
    <row r="530" spans="1:21" x14ac:dyDescent="0.25">
      <c r="A530">
        <f t="shared" si="14"/>
        <v>8</v>
      </c>
      <c r="B530">
        <v>1</v>
      </c>
      <c r="C530" s="22">
        <v>0</v>
      </c>
      <c r="D530" s="22" t="s">
        <v>12</v>
      </c>
      <c r="E530" s="22" t="s">
        <v>7</v>
      </c>
      <c r="F530" s="22" t="s">
        <v>2</v>
      </c>
      <c r="G530">
        <v>0</v>
      </c>
      <c r="H530" s="22" t="s">
        <v>9</v>
      </c>
      <c r="I530">
        <v>1</v>
      </c>
      <c r="J530" s="22">
        <v>1</v>
      </c>
      <c r="K530">
        <v>0</v>
      </c>
      <c r="L530" s="22" t="s">
        <v>10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</row>
    <row r="531" spans="1:21" x14ac:dyDescent="0.25">
      <c r="A531">
        <f t="shared" si="14"/>
        <v>9</v>
      </c>
      <c r="B531">
        <v>1</v>
      </c>
      <c r="C531" s="22">
        <v>0</v>
      </c>
      <c r="D531" s="22" t="s">
        <v>0</v>
      </c>
      <c r="E531" s="22" t="s">
        <v>7</v>
      </c>
      <c r="F531" s="22" t="s">
        <v>8</v>
      </c>
      <c r="G531">
        <v>1</v>
      </c>
      <c r="H531" s="22" t="s">
        <v>9</v>
      </c>
      <c r="I531">
        <v>0</v>
      </c>
      <c r="J531" s="22">
        <v>1</v>
      </c>
      <c r="K531">
        <v>1</v>
      </c>
      <c r="L531" s="22" t="s">
        <v>10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0</v>
      </c>
    </row>
    <row r="532" spans="1:21" x14ac:dyDescent="0.25">
      <c r="A532">
        <f t="shared" si="14"/>
        <v>9</v>
      </c>
      <c r="B532">
        <v>1</v>
      </c>
      <c r="C532" s="22">
        <v>0</v>
      </c>
      <c r="D532" s="22" t="s">
        <v>0</v>
      </c>
      <c r="E532" s="22" t="s">
        <v>1</v>
      </c>
      <c r="F532" s="22" t="s">
        <v>2</v>
      </c>
      <c r="G532">
        <v>0</v>
      </c>
      <c r="H532" s="22" t="s">
        <v>9</v>
      </c>
      <c r="I532">
        <v>0</v>
      </c>
      <c r="J532" s="22">
        <v>2</v>
      </c>
      <c r="K532">
        <v>1</v>
      </c>
      <c r="L532" s="22" t="s">
        <v>10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0</v>
      </c>
    </row>
    <row r="533" spans="1:21" x14ac:dyDescent="0.25">
      <c r="A533">
        <f t="shared" si="14"/>
        <v>6</v>
      </c>
      <c r="B533">
        <v>0</v>
      </c>
      <c r="C533" s="22">
        <v>0</v>
      </c>
      <c r="D533" s="22" t="s">
        <v>0</v>
      </c>
      <c r="E533" s="22" t="s">
        <v>1</v>
      </c>
      <c r="F533" s="22" t="s">
        <v>14</v>
      </c>
      <c r="G533">
        <v>0</v>
      </c>
      <c r="H533" s="22" t="s">
        <v>3</v>
      </c>
      <c r="I533">
        <v>1</v>
      </c>
      <c r="J533" s="22">
        <v>2</v>
      </c>
      <c r="K533">
        <v>0</v>
      </c>
      <c r="L533" s="22" t="s">
        <v>4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f t="shared" si="14"/>
        <v>6</v>
      </c>
      <c r="B534">
        <v>1</v>
      </c>
      <c r="C534" s="22">
        <v>0</v>
      </c>
      <c r="D534" s="22" t="s">
        <v>6</v>
      </c>
      <c r="E534" s="22" t="s">
        <v>7</v>
      </c>
      <c r="F534" s="22" t="s">
        <v>2</v>
      </c>
      <c r="G534">
        <v>1</v>
      </c>
      <c r="H534" s="22" t="s">
        <v>9</v>
      </c>
      <c r="I534">
        <v>1</v>
      </c>
      <c r="J534" s="22">
        <v>1</v>
      </c>
      <c r="K534">
        <v>0</v>
      </c>
      <c r="L534" s="22" t="s">
        <v>15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f t="shared" si="14"/>
        <v>7</v>
      </c>
      <c r="B535">
        <v>0</v>
      </c>
      <c r="C535" s="22">
        <v>0</v>
      </c>
      <c r="D535" s="22" t="s">
        <v>0</v>
      </c>
      <c r="E535" s="22" t="s">
        <v>1</v>
      </c>
      <c r="F535" s="22" t="s">
        <v>14</v>
      </c>
      <c r="G535">
        <v>1</v>
      </c>
      <c r="H535" s="22" t="s">
        <v>9</v>
      </c>
      <c r="I535">
        <v>0</v>
      </c>
      <c r="J535" s="22">
        <v>2</v>
      </c>
      <c r="K535">
        <v>1</v>
      </c>
      <c r="L535" s="22" t="s">
        <v>10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</row>
    <row r="536" spans="1:21" x14ac:dyDescent="0.25">
      <c r="A536">
        <f t="shared" si="14"/>
        <v>8</v>
      </c>
      <c r="B536">
        <v>1</v>
      </c>
      <c r="C536" s="22">
        <v>0</v>
      </c>
      <c r="D536" s="22" t="s">
        <v>6</v>
      </c>
      <c r="E536" s="22" t="s">
        <v>1</v>
      </c>
      <c r="F536" s="22" t="s">
        <v>8</v>
      </c>
      <c r="G536">
        <v>0</v>
      </c>
      <c r="H536" s="22" t="s">
        <v>3</v>
      </c>
      <c r="I536">
        <v>0</v>
      </c>
      <c r="J536" s="22">
        <v>2</v>
      </c>
      <c r="K536">
        <v>0</v>
      </c>
      <c r="L536" s="22" t="s">
        <v>15</v>
      </c>
      <c r="M536">
        <v>1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</row>
    <row r="537" spans="1:21" x14ac:dyDescent="0.25">
      <c r="A537">
        <f t="shared" si="14"/>
        <v>7</v>
      </c>
      <c r="B537">
        <v>0</v>
      </c>
      <c r="C537" s="22">
        <v>0</v>
      </c>
      <c r="D537" s="22" t="s">
        <v>0</v>
      </c>
      <c r="E537" s="22" t="s">
        <v>7</v>
      </c>
      <c r="F537" s="22" t="s">
        <v>2</v>
      </c>
      <c r="G537">
        <v>0</v>
      </c>
      <c r="H537" s="22" t="s">
        <v>9</v>
      </c>
      <c r="I537">
        <v>0</v>
      </c>
      <c r="J537" s="22">
        <v>1</v>
      </c>
      <c r="K537">
        <v>0</v>
      </c>
      <c r="L537" s="22" t="s">
        <v>4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0</v>
      </c>
      <c r="T537">
        <v>1</v>
      </c>
      <c r="U537">
        <v>1</v>
      </c>
    </row>
    <row r="538" spans="1:21" x14ac:dyDescent="0.25">
      <c r="A538">
        <f t="shared" si="14"/>
        <v>5</v>
      </c>
      <c r="B538">
        <v>0</v>
      </c>
      <c r="C538" s="22">
        <v>0</v>
      </c>
      <c r="D538" s="22" t="s">
        <v>0</v>
      </c>
      <c r="E538" s="22" t="s">
        <v>7</v>
      </c>
      <c r="F538" s="22" t="s">
        <v>8</v>
      </c>
      <c r="G538">
        <v>0</v>
      </c>
      <c r="H538" s="22" t="s">
        <v>9</v>
      </c>
      <c r="I538">
        <v>0</v>
      </c>
      <c r="J538" s="22">
        <v>1</v>
      </c>
      <c r="K538">
        <v>0</v>
      </c>
      <c r="L538" s="22" t="s">
        <v>10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</row>
    <row r="539" spans="1:21" x14ac:dyDescent="0.25">
      <c r="A539">
        <f t="shared" si="14"/>
        <v>8</v>
      </c>
      <c r="B539">
        <v>1</v>
      </c>
      <c r="C539" s="22">
        <v>0</v>
      </c>
      <c r="D539" s="22" t="s">
        <v>0</v>
      </c>
      <c r="E539" s="22" t="s">
        <v>7</v>
      </c>
      <c r="F539" s="22" t="s">
        <v>8</v>
      </c>
      <c r="G539">
        <v>0</v>
      </c>
      <c r="H539" s="22" t="s">
        <v>3</v>
      </c>
      <c r="I539">
        <v>1</v>
      </c>
      <c r="J539" s="22">
        <v>3</v>
      </c>
      <c r="K539">
        <v>1</v>
      </c>
      <c r="L539" s="22" t="s">
        <v>4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</row>
    <row r="540" spans="1:21" x14ac:dyDescent="0.25">
      <c r="A540">
        <f t="shared" si="14"/>
        <v>9</v>
      </c>
      <c r="B540">
        <v>1</v>
      </c>
      <c r="C540" s="22">
        <v>1</v>
      </c>
      <c r="D540" s="22" t="s">
        <v>0</v>
      </c>
      <c r="E540" s="22" t="s">
        <v>1</v>
      </c>
      <c r="F540" s="22" t="s">
        <v>2</v>
      </c>
      <c r="G540">
        <v>1</v>
      </c>
      <c r="H540" s="22" t="s">
        <v>3</v>
      </c>
      <c r="I540">
        <v>0</v>
      </c>
      <c r="J540" s="22">
        <v>2</v>
      </c>
      <c r="K540">
        <v>0</v>
      </c>
      <c r="L540" s="22" t="s">
        <v>4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</row>
    <row r="541" spans="1:21" x14ac:dyDescent="0.25">
      <c r="A541">
        <f t="shared" si="14"/>
        <v>5</v>
      </c>
      <c r="B541">
        <v>0</v>
      </c>
      <c r="C541" s="22">
        <v>0</v>
      </c>
      <c r="D541" s="22" t="s">
        <v>0</v>
      </c>
      <c r="E541" s="22" t="s">
        <v>7</v>
      </c>
      <c r="F541" s="22" t="s">
        <v>17</v>
      </c>
      <c r="G541">
        <v>0</v>
      </c>
      <c r="H541" s="22" t="s">
        <v>3</v>
      </c>
      <c r="I541">
        <v>1</v>
      </c>
      <c r="J541" s="22">
        <v>2</v>
      </c>
      <c r="K541">
        <v>0</v>
      </c>
      <c r="L541" s="22" t="s">
        <v>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</row>
    <row r="542" spans="1:21" x14ac:dyDescent="0.25">
      <c r="A542">
        <f t="shared" si="14"/>
        <v>7</v>
      </c>
      <c r="B542">
        <v>1</v>
      </c>
      <c r="C542" s="22">
        <v>0</v>
      </c>
      <c r="D542" s="22" t="s">
        <v>0</v>
      </c>
      <c r="E542" s="22" t="s">
        <v>1</v>
      </c>
      <c r="F542" s="22" t="s">
        <v>14</v>
      </c>
      <c r="G542">
        <v>0</v>
      </c>
      <c r="H542" s="22" t="s">
        <v>9</v>
      </c>
      <c r="I542">
        <v>0</v>
      </c>
      <c r="J542" s="22">
        <v>2</v>
      </c>
      <c r="K542">
        <v>0</v>
      </c>
      <c r="L542" s="22" t="s">
        <v>4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 x14ac:dyDescent="0.25">
      <c r="A543">
        <f t="shared" si="14"/>
        <v>7</v>
      </c>
      <c r="B543">
        <v>0</v>
      </c>
      <c r="C543" s="22">
        <v>1</v>
      </c>
      <c r="D543" s="22" t="s">
        <v>6</v>
      </c>
      <c r="E543" s="22" t="s">
        <v>1</v>
      </c>
      <c r="F543" s="22" t="s">
        <v>17</v>
      </c>
      <c r="G543">
        <v>1</v>
      </c>
      <c r="H543" s="22" t="s">
        <v>9</v>
      </c>
      <c r="I543">
        <v>0</v>
      </c>
      <c r="J543" s="22">
        <v>2</v>
      </c>
      <c r="K543">
        <v>0</v>
      </c>
      <c r="L543" s="22" t="s">
        <v>10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</row>
    <row r="544" spans="1:21" x14ac:dyDescent="0.25">
      <c r="A544">
        <f t="shared" si="14"/>
        <v>5</v>
      </c>
      <c r="B544">
        <v>0</v>
      </c>
      <c r="C544" s="22">
        <v>0</v>
      </c>
      <c r="D544" s="22" t="s">
        <v>0</v>
      </c>
      <c r="E544" s="22" t="s">
        <v>7</v>
      </c>
      <c r="F544" s="22" t="s">
        <v>2</v>
      </c>
      <c r="G544">
        <v>1</v>
      </c>
      <c r="H544" s="22" t="s">
        <v>3</v>
      </c>
      <c r="I544">
        <v>0</v>
      </c>
      <c r="J544" s="22">
        <v>2</v>
      </c>
      <c r="K544">
        <v>0</v>
      </c>
      <c r="L544" s="22" t="s">
        <v>4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f t="shared" si="14"/>
        <v>6</v>
      </c>
      <c r="B545">
        <v>1</v>
      </c>
      <c r="C545" s="22">
        <v>0</v>
      </c>
      <c r="D545" s="22" t="s">
        <v>0</v>
      </c>
      <c r="E545" s="22" t="s">
        <v>7</v>
      </c>
      <c r="F545" s="22" t="s">
        <v>2</v>
      </c>
      <c r="G545">
        <v>0</v>
      </c>
      <c r="H545" s="22" t="s">
        <v>3</v>
      </c>
      <c r="I545">
        <v>0</v>
      </c>
      <c r="J545" s="22">
        <v>3</v>
      </c>
      <c r="K545">
        <v>1</v>
      </c>
      <c r="L545" s="22" t="s">
        <v>10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f t="shared" si="14"/>
        <v>7</v>
      </c>
      <c r="B546">
        <v>1</v>
      </c>
      <c r="C546" s="22">
        <v>0</v>
      </c>
      <c r="D546" s="22" t="s">
        <v>0</v>
      </c>
      <c r="E546" s="22" t="s">
        <v>7</v>
      </c>
      <c r="F546" s="22" t="s">
        <v>2</v>
      </c>
      <c r="G546">
        <v>0</v>
      </c>
      <c r="H546" s="22" t="s">
        <v>3</v>
      </c>
      <c r="I546">
        <v>0</v>
      </c>
      <c r="J546" s="22">
        <v>3</v>
      </c>
      <c r="K546">
        <v>0</v>
      </c>
      <c r="L546" s="22" t="s">
        <v>4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0</v>
      </c>
    </row>
    <row r="547" spans="1:21" x14ac:dyDescent="0.25">
      <c r="A547">
        <f t="shared" si="14"/>
        <v>6</v>
      </c>
      <c r="B547">
        <v>0</v>
      </c>
      <c r="C547" s="22">
        <v>0</v>
      </c>
      <c r="D547" s="22" t="s">
        <v>0</v>
      </c>
      <c r="E547" s="22" t="s">
        <v>1</v>
      </c>
      <c r="F547" s="22" t="s">
        <v>14</v>
      </c>
      <c r="G547">
        <v>0</v>
      </c>
      <c r="H547" s="22" t="s">
        <v>9</v>
      </c>
      <c r="I547">
        <v>0</v>
      </c>
      <c r="J547" s="22">
        <v>2</v>
      </c>
      <c r="K547">
        <v>1</v>
      </c>
      <c r="L547" s="22" t="s">
        <v>4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1</v>
      </c>
    </row>
    <row r="548" spans="1:21" x14ac:dyDescent="0.25">
      <c r="A548">
        <f t="shared" si="14"/>
        <v>6</v>
      </c>
      <c r="B548">
        <v>0</v>
      </c>
      <c r="C548" s="22">
        <v>0</v>
      </c>
      <c r="D548" s="22" t="s">
        <v>6</v>
      </c>
      <c r="E548" s="22" t="s">
        <v>1</v>
      </c>
      <c r="F548" s="22" t="s">
        <v>2</v>
      </c>
      <c r="G548">
        <v>0</v>
      </c>
      <c r="H548" s="22" t="s">
        <v>9</v>
      </c>
      <c r="I548">
        <v>1</v>
      </c>
      <c r="J548" s="22">
        <v>3</v>
      </c>
      <c r="K548">
        <v>1</v>
      </c>
      <c r="L548" s="22" t="s">
        <v>10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f t="shared" si="14"/>
        <v>7</v>
      </c>
      <c r="B549">
        <v>0</v>
      </c>
      <c r="C549" s="22">
        <v>0</v>
      </c>
      <c r="D549" s="22" t="s">
        <v>0</v>
      </c>
      <c r="E549" s="22" t="s">
        <v>7</v>
      </c>
      <c r="F549" s="22" t="s">
        <v>2</v>
      </c>
      <c r="G549">
        <v>0</v>
      </c>
      <c r="H549" s="22" t="s">
        <v>9</v>
      </c>
      <c r="I549">
        <v>0</v>
      </c>
      <c r="J549" s="22">
        <v>4</v>
      </c>
      <c r="K549">
        <v>0</v>
      </c>
      <c r="L549" s="22" t="s">
        <v>10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1</v>
      </c>
      <c r="U549">
        <v>0</v>
      </c>
    </row>
    <row r="550" spans="1:21" x14ac:dyDescent="0.25">
      <c r="A550">
        <f t="shared" si="14"/>
        <v>10</v>
      </c>
      <c r="B550">
        <v>0</v>
      </c>
      <c r="C550" s="22">
        <v>0</v>
      </c>
      <c r="D550" s="22" t="s">
        <v>0</v>
      </c>
      <c r="E550" s="22" t="s">
        <v>13</v>
      </c>
      <c r="F550" s="22" t="s">
        <v>13</v>
      </c>
      <c r="G550">
        <v>1</v>
      </c>
      <c r="H550" s="22" t="s">
        <v>9</v>
      </c>
      <c r="I550">
        <v>1</v>
      </c>
      <c r="J550" s="22">
        <v>5</v>
      </c>
      <c r="K550">
        <v>0</v>
      </c>
      <c r="L550" s="22" t="s">
        <v>15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1</v>
      </c>
    </row>
    <row r="551" spans="1:21" x14ac:dyDescent="0.25">
      <c r="A551">
        <f t="shared" si="14"/>
        <v>10</v>
      </c>
      <c r="B551">
        <v>0</v>
      </c>
      <c r="C551" s="22">
        <v>0</v>
      </c>
      <c r="D551" s="22" t="s">
        <v>0</v>
      </c>
      <c r="E551" s="22" t="s">
        <v>1</v>
      </c>
      <c r="F551" s="22" t="s">
        <v>14</v>
      </c>
      <c r="G551">
        <v>1</v>
      </c>
      <c r="H551" s="22" t="s">
        <v>9</v>
      </c>
      <c r="I551">
        <v>0</v>
      </c>
      <c r="J551" s="22">
        <v>2</v>
      </c>
      <c r="K551">
        <v>1</v>
      </c>
      <c r="L551" s="22" t="s">
        <v>4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1</v>
      </c>
    </row>
    <row r="552" spans="1:21" x14ac:dyDescent="0.25">
      <c r="A552">
        <f t="shared" si="14"/>
        <v>8</v>
      </c>
      <c r="B552">
        <v>1</v>
      </c>
      <c r="C552" s="22">
        <v>0</v>
      </c>
      <c r="D552" s="22" t="s">
        <v>6</v>
      </c>
      <c r="E552" s="22" t="s">
        <v>7</v>
      </c>
      <c r="F552" s="22" t="s">
        <v>2</v>
      </c>
      <c r="G552">
        <v>0</v>
      </c>
      <c r="H552" s="22" t="s">
        <v>9</v>
      </c>
      <c r="I552">
        <v>0</v>
      </c>
      <c r="J552" s="22">
        <v>3</v>
      </c>
      <c r="K552">
        <v>1</v>
      </c>
      <c r="L552" s="22" t="s">
        <v>15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</row>
    <row r="553" spans="1:21" x14ac:dyDescent="0.25">
      <c r="A553">
        <f t="shared" si="14"/>
        <v>6</v>
      </c>
      <c r="B553">
        <v>0</v>
      </c>
      <c r="C553" s="22">
        <v>0</v>
      </c>
      <c r="D553" s="22" t="s">
        <v>0</v>
      </c>
      <c r="E553" s="22" t="s">
        <v>13</v>
      </c>
      <c r="F553" s="22" t="s">
        <v>13</v>
      </c>
      <c r="G553">
        <v>0</v>
      </c>
      <c r="H553" s="22" t="s">
        <v>9</v>
      </c>
      <c r="I553">
        <v>1</v>
      </c>
      <c r="J553" s="22">
        <v>5</v>
      </c>
      <c r="K553">
        <v>0</v>
      </c>
      <c r="L553" s="22" t="s">
        <v>10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f t="shared" si="14"/>
        <v>7</v>
      </c>
      <c r="B554">
        <v>0</v>
      </c>
      <c r="C554" s="22">
        <v>0</v>
      </c>
      <c r="D554" s="22" t="s">
        <v>0</v>
      </c>
      <c r="E554" s="22" t="s">
        <v>1</v>
      </c>
      <c r="F554" s="22" t="s">
        <v>14</v>
      </c>
      <c r="G554">
        <v>0</v>
      </c>
      <c r="H554" s="22" t="s">
        <v>9</v>
      </c>
      <c r="I554">
        <v>0</v>
      </c>
      <c r="J554" s="22">
        <v>1</v>
      </c>
      <c r="K554">
        <v>1</v>
      </c>
      <c r="L554" s="22" t="s">
        <v>10</v>
      </c>
      <c r="M554">
        <v>1</v>
      </c>
      <c r="N554">
        <v>0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1</v>
      </c>
      <c r="U554">
        <v>0</v>
      </c>
    </row>
    <row r="555" spans="1:21" x14ac:dyDescent="0.25">
      <c r="A555">
        <f t="shared" si="14"/>
        <v>10</v>
      </c>
      <c r="B555">
        <v>1</v>
      </c>
      <c r="C555" s="22">
        <v>1</v>
      </c>
      <c r="D555" s="22" t="s">
        <v>0</v>
      </c>
      <c r="E555" s="22" t="s">
        <v>7</v>
      </c>
      <c r="F555" s="22" t="s">
        <v>2</v>
      </c>
      <c r="G555">
        <v>1</v>
      </c>
      <c r="H555" s="22" t="s">
        <v>3</v>
      </c>
      <c r="I555">
        <v>1</v>
      </c>
      <c r="J555" s="22">
        <v>1</v>
      </c>
      <c r="K555">
        <v>1</v>
      </c>
      <c r="L555" s="22" t="s">
        <v>4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</row>
    <row r="556" spans="1:21" x14ac:dyDescent="0.25">
      <c r="A556">
        <f t="shared" si="14"/>
        <v>7</v>
      </c>
      <c r="B556">
        <v>1</v>
      </c>
      <c r="C556" s="22">
        <v>0</v>
      </c>
      <c r="D556" s="22" t="s">
        <v>12</v>
      </c>
      <c r="E556" s="22" t="s">
        <v>7</v>
      </c>
      <c r="F556" s="22" t="s">
        <v>2</v>
      </c>
      <c r="G556">
        <v>1</v>
      </c>
      <c r="H556" s="22" t="s">
        <v>3</v>
      </c>
      <c r="I556">
        <v>0</v>
      </c>
      <c r="J556" s="22">
        <v>3</v>
      </c>
      <c r="K556">
        <v>1</v>
      </c>
      <c r="L556" s="22" t="s">
        <v>10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f t="shared" si="14"/>
        <v>8</v>
      </c>
      <c r="B557">
        <v>0</v>
      </c>
      <c r="C557" s="22">
        <v>0</v>
      </c>
      <c r="D557" s="22" t="s">
        <v>0</v>
      </c>
      <c r="E557" s="22" t="s">
        <v>7</v>
      </c>
      <c r="F557" s="22" t="s">
        <v>2</v>
      </c>
      <c r="G557">
        <v>0</v>
      </c>
      <c r="H557" s="22" t="s">
        <v>3</v>
      </c>
      <c r="I557">
        <v>0</v>
      </c>
      <c r="J557" s="22">
        <v>3</v>
      </c>
      <c r="K557">
        <v>0</v>
      </c>
      <c r="L557" s="22" t="s">
        <v>4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1</v>
      </c>
      <c r="U557">
        <v>0</v>
      </c>
    </row>
    <row r="558" spans="1:21" x14ac:dyDescent="0.25">
      <c r="A558">
        <f t="shared" si="14"/>
        <v>9</v>
      </c>
      <c r="B558">
        <v>0</v>
      </c>
      <c r="C558" s="22">
        <v>0</v>
      </c>
      <c r="D558" s="22" t="s">
        <v>12</v>
      </c>
      <c r="E558" s="22" t="s">
        <v>7</v>
      </c>
      <c r="F558" s="22" t="s">
        <v>8</v>
      </c>
      <c r="G558">
        <v>1</v>
      </c>
      <c r="H558" s="22" t="s">
        <v>9</v>
      </c>
      <c r="I558">
        <v>1</v>
      </c>
      <c r="J558" s="22">
        <v>1</v>
      </c>
      <c r="K558">
        <v>0</v>
      </c>
      <c r="L558" s="22" t="s">
        <v>4</v>
      </c>
      <c r="M558">
        <v>1</v>
      </c>
      <c r="N558">
        <v>0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1</v>
      </c>
    </row>
    <row r="559" spans="1:21" x14ac:dyDescent="0.25">
      <c r="A559">
        <f t="shared" si="14"/>
        <v>8</v>
      </c>
      <c r="B559">
        <v>0</v>
      </c>
      <c r="C559" s="22">
        <v>0</v>
      </c>
      <c r="D559" s="22" t="s">
        <v>6</v>
      </c>
      <c r="E559" s="22" t="s">
        <v>1</v>
      </c>
      <c r="F559" s="22" t="s">
        <v>8</v>
      </c>
      <c r="G559">
        <v>0</v>
      </c>
      <c r="H559" s="22" t="s">
        <v>3</v>
      </c>
      <c r="I559">
        <v>0</v>
      </c>
      <c r="J559" s="22">
        <v>4</v>
      </c>
      <c r="K559">
        <v>0</v>
      </c>
      <c r="L559" s="22" t="s">
        <v>15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</row>
    <row r="560" spans="1:21" x14ac:dyDescent="0.25">
      <c r="A560">
        <f t="shared" si="14"/>
        <v>8</v>
      </c>
      <c r="B560">
        <v>1</v>
      </c>
      <c r="C560" s="22">
        <v>0</v>
      </c>
      <c r="D560" s="22" t="s">
        <v>0</v>
      </c>
      <c r="E560" s="22" t="s">
        <v>1</v>
      </c>
      <c r="F560" s="22" t="s">
        <v>14</v>
      </c>
      <c r="G560">
        <v>0</v>
      </c>
      <c r="H560" s="22" t="s">
        <v>9</v>
      </c>
      <c r="I560">
        <v>0</v>
      </c>
      <c r="J560" s="22">
        <v>2</v>
      </c>
      <c r="K560">
        <v>0</v>
      </c>
      <c r="L560" s="22" t="s">
        <v>15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</row>
    <row r="561" spans="1:21" x14ac:dyDescent="0.25">
      <c r="A561">
        <f t="shared" si="14"/>
        <v>8</v>
      </c>
      <c r="B561">
        <v>1</v>
      </c>
      <c r="C561" s="22">
        <v>0</v>
      </c>
      <c r="D561" s="22" t="s">
        <v>0</v>
      </c>
      <c r="E561" s="22" t="s">
        <v>1</v>
      </c>
      <c r="F561" s="22" t="s">
        <v>2</v>
      </c>
      <c r="G561">
        <v>0</v>
      </c>
      <c r="H561" s="22" t="s">
        <v>9</v>
      </c>
      <c r="I561">
        <v>0</v>
      </c>
      <c r="J561" s="22">
        <v>1</v>
      </c>
      <c r="K561">
        <v>0</v>
      </c>
      <c r="L561" s="22" t="s">
        <v>4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1</v>
      </c>
    </row>
    <row r="562" spans="1:21" x14ac:dyDescent="0.25">
      <c r="A562">
        <f t="shared" si="14"/>
        <v>8</v>
      </c>
      <c r="B562">
        <v>0</v>
      </c>
      <c r="C562" s="22">
        <v>1</v>
      </c>
      <c r="D562" s="22" t="s">
        <v>6</v>
      </c>
      <c r="E562" s="22" t="s">
        <v>7</v>
      </c>
      <c r="F562" s="22" t="s">
        <v>8</v>
      </c>
      <c r="G562">
        <v>0</v>
      </c>
      <c r="H562" s="22" t="s">
        <v>9</v>
      </c>
      <c r="I562">
        <v>0</v>
      </c>
      <c r="J562" s="22">
        <v>1</v>
      </c>
      <c r="K562">
        <v>0</v>
      </c>
      <c r="L562" s="22" t="s">
        <v>15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1</v>
      </c>
    </row>
    <row r="563" spans="1:21" x14ac:dyDescent="0.25">
      <c r="A563">
        <f t="shared" si="14"/>
        <v>8</v>
      </c>
      <c r="B563">
        <v>0</v>
      </c>
      <c r="C563" s="22">
        <v>0</v>
      </c>
      <c r="D563" s="22" t="s">
        <v>6</v>
      </c>
      <c r="E563" s="22" t="s">
        <v>1</v>
      </c>
      <c r="F563" s="22" t="s">
        <v>2</v>
      </c>
      <c r="G563">
        <v>0</v>
      </c>
      <c r="H563" s="22" t="s">
        <v>9</v>
      </c>
      <c r="I563">
        <v>1</v>
      </c>
      <c r="J563" s="22">
        <v>2</v>
      </c>
      <c r="K563">
        <v>0</v>
      </c>
      <c r="L563" s="22" t="s">
        <v>10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1</v>
      </c>
    </row>
    <row r="564" spans="1:21" x14ac:dyDescent="0.25">
      <c r="A564">
        <f t="shared" si="14"/>
        <v>10</v>
      </c>
      <c r="B564">
        <v>1</v>
      </c>
      <c r="C564" s="22">
        <v>0</v>
      </c>
      <c r="D564" s="22" t="s">
        <v>0</v>
      </c>
      <c r="E564" s="22" t="s">
        <v>7</v>
      </c>
      <c r="F564" s="22" t="s">
        <v>8</v>
      </c>
      <c r="G564">
        <v>1</v>
      </c>
      <c r="H564" s="22" t="s">
        <v>3</v>
      </c>
      <c r="I564">
        <v>0</v>
      </c>
      <c r="J564" s="22">
        <v>2</v>
      </c>
      <c r="K564">
        <v>0</v>
      </c>
      <c r="L564" s="22" t="s">
        <v>4</v>
      </c>
      <c r="M564">
        <v>1</v>
      </c>
      <c r="N564">
        <v>0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</row>
    <row r="565" spans="1:21" x14ac:dyDescent="0.25">
      <c r="A565">
        <f t="shared" si="14"/>
        <v>9</v>
      </c>
      <c r="B565">
        <v>1</v>
      </c>
      <c r="C565" s="22">
        <v>0</v>
      </c>
      <c r="D565" s="22" t="s">
        <v>0</v>
      </c>
      <c r="E565" s="22" t="s">
        <v>7</v>
      </c>
      <c r="F565" s="22" t="s">
        <v>8</v>
      </c>
      <c r="G565">
        <v>1</v>
      </c>
      <c r="H565" s="22" t="s">
        <v>9</v>
      </c>
      <c r="I565">
        <v>0</v>
      </c>
      <c r="J565" s="22">
        <v>1</v>
      </c>
      <c r="K565">
        <v>1</v>
      </c>
      <c r="L565" s="22" t="s">
        <v>10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</row>
    <row r="566" spans="1:21" x14ac:dyDescent="0.25">
      <c r="A566">
        <f t="shared" si="14"/>
        <v>7</v>
      </c>
      <c r="B566">
        <v>0</v>
      </c>
      <c r="C566" s="22">
        <v>0</v>
      </c>
      <c r="D566" s="22" t="s">
        <v>0</v>
      </c>
      <c r="E566" s="22" t="s">
        <v>13</v>
      </c>
      <c r="F566" s="22" t="s">
        <v>13</v>
      </c>
      <c r="G566">
        <v>0</v>
      </c>
      <c r="H566" s="22" t="s">
        <v>3</v>
      </c>
      <c r="I566">
        <v>0</v>
      </c>
      <c r="J566" s="22">
        <v>2</v>
      </c>
      <c r="K566">
        <v>1</v>
      </c>
      <c r="L566" s="22" t="s">
        <v>10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0</v>
      </c>
    </row>
    <row r="567" spans="1:21" x14ac:dyDescent="0.25">
      <c r="A567">
        <f t="shared" si="14"/>
        <v>6</v>
      </c>
      <c r="B567">
        <v>0</v>
      </c>
      <c r="C567" s="22">
        <v>0</v>
      </c>
      <c r="D567" s="22" t="s">
        <v>0</v>
      </c>
      <c r="E567" s="22" t="s">
        <v>7</v>
      </c>
      <c r="F567" s="22" t="s">
        <v>8</v>
      </c>
      <c r="G567">
        <v>0</v>
      </c>
      <c r="H567" s="22" t="s">
        <v>9</v>
      </c>
      <c r="I567">
        <v>0</v>
      </c>
      <c r="J567" s="22">
        <v>4</v>
      </c>
      <c r="K567">
        <v>0</v>
      </c>
      <c r="L567" s="22" t="s">
        <v>10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25">
      <c r="A568">
        <f t="shared" si="14"/>
        <v>9</v>
      </c>
      <c r="B568">
        <v>0</v>
      </c>
      <c r="C568" s="22">
        <v>0</v>
      </c>
      <c r="D568" s="22" t="s">
        <v>0</v>
      </c>
      <c r="E568" s="22" t="s">
        <v>7</v>
      </c>
      <c r="F568" s="22" t="s">
        <v>8</v>
      </c>
      <c r="G568">
        <v>0</v>
      </c>
      <c r="H568" s="22" t="s">
        <v>3</v>
      </c>
      <c r="I568">
        <v>1</v>
      </c>
      <c r="J568" s="22">
        <v>1</v>
      </c>
      <c r="K568">
        <v>0</v>
      </c>
      <c r="L568" s="22" t="s">
        <v>4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1</v>
      </c>
      <c r="U568">
        <v>0</v>
      </c>
    </row>
    <row r="569" spans="1:21" x14ac:dyDescent="0.25">
      <c r="A569">
        <f t="shared" si="14"/>
        <v>8</v>
      </c>
      <c r="B569">
        <v>1</v>
      </c>
      <c r="C569" s="22">
        <v>0</v>
      </c>
      <c r="D569" s="22" t="s">
        <v>0</v>
      </c>
      <c r="E569" s="22" t="s">
        <v>7</v>
      </c>
      <c r="F569" s="22" t="s">
        <v>8</v>
      </c>
      <c r="G569">
        <v>0</v>
      </c>
      <c r="H569" s="22" t="s">
        <v>3</v>
      </c>
      <c r="I569">
        <v>1</v>
      </c>
      <c r="J569" s="22">
        <v>2</v>
      </c>
      <c r="K569">
        <v>1</v>
      </c>
      <c r="L569" s="22" t="s">
        <v>4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f t="shared" si="14"/>
        <v>9</v>
      </c>
      <c r="B570">
        <v>1</v>
      </c>
      <c r="C570" s="22">
        <v>0</v>
      </c>
      <c r="D570" s="22" t="s">
        <v>0</v>
      </c>
      <c r="E570" s="22" t="s">
        <v>1</v>
      </c>
      <c r="F570" s="22" t="s">
        <v>14</v>
      </c>
      <c r="G570">
        <v>0</v>
      </c>
      <c r="H570" s="22" t="s">
        <v>9</v>
      </c>
      <c r="I570">
        <v>0</v>
      </c>
      <c r="J570" s="22">
        <v>1</v>
      </c>
      <c r="K570">
        <v>1</v>
      </c>
      <c r="L570" s="22" t="s">
        <v>15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1</v>
      </c>
    </row>
    <row r="571" spans="1:21" x14ac:dyDescent="0.25">
      <c r="A571">
        <f t="shared" si="14"/>
        <v>6</v>
      </c>
      <c r="B571">
        <v>0</v>
      </c>
      <c r="C571" s="22">
        <v>0</v>
      </c>
      <c r="D571" s="22" t="s">
        <v>0</v>
      </c>
      <c r="E571" s="22" t="s">
        <v>7</v>
      </c>
      <c r="F571" s="22" t="s">
        <v>2</v>
      </c>
      <c r="G571">
        <v>0</v>
      </c>
      <c r="H571" s="22" t="s">
        <v>9</v>
      </c>
      <c r="I571">
        <v>0</v>
      </c>
      <c r="J571" s="22">
        <v>2</v>
      </c>
      <c r="K571">
        <v>0</v>
      </c>
      <c r="L571" s="22" t="s">
        <v>4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0</v>
      </c>
    </row>
    <row r="572" spans="1:21" x14ac:dyDescent="0.25">
      <c r="A572">
        <f t="shared" si="14"/>
        <v>8</v>
      </c>
      <c r="B572">
        <v>1</v>
      </c>
      <c r="C572" s="22">
        <v>0</v>
      </c>
      <c r="D572" s="22" t="s">
        <v>12</v>
      </c>
      <c r="E572" s="22" t="s">
        <v>7</v>
      </c>
      <c r="F572" s="22" t="s">
        <v>2</v>
      </c>
      <c r="G572">
        <v>0</v>
      </c>
      <c r="H572" s="22" t="s">
        <v>3</v>
      </c>
      <c r="I572">
        <v>0</v>
      </c>
      <c r="J572" s="22">
        <v>2</v>
      </c>
      <c r="K572">
        <v>1</v>
      </c>
      <c r="L572" s="22" t="s">
        <v>15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0</v>
      </c>
    </row>
    <row r="573" spans="1:21" x14ac:dyDescent="0.25">
      <c r="A573">
        <f t="shared" si="14"/>
        <v>8</v>
      </c>
      <c r="B573">
        <v>1</v>
      </c>
      <c r="C573" s="22">
        <v>0</v>
      </c>
      <c r="D573" s="22" t="s">
        <v>6</v>
      </c>
      <c r="E573" s="22" t="s">
        <v>7</v>
      </c>
      <c r="F573" s="22" t="s">
        <v>2</v>
      </c>
      <c r="G573">
        <v>1</v>
      </c>
      <c r="H573" s="22" t="s">
        <v>9</v>
      </c>
      <c r="I573">
        <v>0</v>
      </c>
      <c r="J573" s="22">
        <v>2</v>
      </c>
      <c r="K573">
        <v>0</v>
      </c>
      <c r="L573" s="22" t="s">
        <v>10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</row>
    <row r="574" spans="1:21" x14ac:dyDescent="0.25">
      <c r="A574">
        <f t="shared" si="14"/>
        <v>8</v>
      </c>
      <c r="B574">
        <v>0</v>
      </c>
      <c r="C574" s="22">
        <v>0</v>
      </c>
      <c r="D574" s="22" t="s">
        <v>0</v>
      </c>
      <c r="E574" s="22" t="s">
        <v>7</v>
      </c>
      <c r="F574" s="22" t="s">
        <v>8</v>
      </c>
      <c r="G574">
        <v>0</v>
      </c>
      <c r="H574" s="22" t="s">
        <v>9</v>
      </c>
      <c r="I574">
        <v>0</v>
      </c>
      <c r="J574" s="22">
        <v>1</v>
      </c>
      <c r="K574">
        <v>0</v>
      </c>
      <c r="L574" s="22" t="s">
        <v>10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0</v>
      </c>
    </row>
    <row r="575" spans="1:21" x14ac:dyDescent="0.25">
      <c r="A575">
        <f t="shared" si="14"/>
        <v>10</v>
      </c>
      <c r="B575">
        <v>1</v>
      </c>
      <c r="C575" s="22">
        <v>0</v>
      </c>
      <c r="D575" s="22" t="s">
        <v>0</v>
      </c>
      <c r="E575" s="22" t="s">
        <v>7</v>
      </c>
      <c r="F575" s="22" t="s">
        <v>2</v>
      </c>
      <c r="G575">
        <v>1</v>
      </c>
      <c r="H575" s="22" t="s">
        <v>3</v>
      </c>
      <c r="I575">
        <v>0</v>
      </c>
      <c r="J575" s="22">
        <v>2</v>
      </c>
      <c r="K575">
        <v>1</v>
      </c>
      <c r="L575" s="22" t="s">
        <v>15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</row>
    <row r="576" spans="1:21" x14ac:dyDescent="0.25">
      <c r="A576">
        <f t="shared" si="14"/>
        <v>6</v>
      </c>
      <c r="B576">
        <v>0</v>
      </c>
      <c r="C576" s="22">
        <v>0</v>
      </c>
      <c r="D576" s="22" t="s">
        <v>0</v>
      </c>
      <c r="E576" s="22" t="s">
        <v>1</v>
      </c>
      <c r="F576" s="22" t="s">
        <v>14</v>
      </c>
      <c r="G576">
        <v>0</v>
      </c>
      <c r="H576" s="22" t="s">
        <v>9</v>
      </c>
      <c r="I576">
        <v>1</v>
      </c>
      <c r="J576" s="22">
        <v>4</v>
      </c>
      <c r="K576">
        <v>1</v>
      </c>
      <c r="L576" s="22" t="s">
        <v>10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f t="shared" si="14"/>
        <v>7</v>
      </c>
      <c r="B577">
        <v>1</v>
      </c>
      <c r="C577" s="22">
        <v>1</v>
      </c>
      <c r="D577" s="22" t="s">
        <v>0</v>
      </c>
      <c r="E577" s="22" t="s">
        <v>7</v>
      </c>
      <c r="F577" s="22" t="s">
        <v>20</v>
      </c>
      <c r="G577">
        <v>0</v>
      </c>
      <c r="H577" s="22" t="s">
        <v>9</v>
      </c>
      <c r="I577">
        <v>0</v>
      </c>
      <c r="J577" s="22">
        <v>1</v>
      </c>
      <c r="K577">
        <v>0</v>
      </c>
      <c r="L577" s="22" t="s">
        <v>4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</row>
    <row r="578" spans="1:21" x14ac:dyDescent="0.25">
      <c r="A578">
        <f t="shared" si="14"/>
        <v>9</v>
      </c>
      <c r="B578">
        <v>1</v>
      </c>
      <c r="C578" s="22">
        <v>0</v>
      </c>
      <c r="D578" s="22" t="s">
        <v>0</v>
      </c>
      <c r="E578" s="22" t="s">
        <v>1</v>
      </c>
      <c r="F578" s="22" t="s">
        <v>8</v>
      </c>
      <c r="G578">
        <v>0</v>
      </c>
      <c r="H578" s="22" t="s">
        <v>3</v>
      </c>
      <c r="I578">
        <v>0</v>
      </c>
      <c r="J578" s="22">
        <v>2</v>
      </c>
      <c r="K578">
        <v>0</v>
      </c>
      <c r="L578" s="22" t="s">
        <v>4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1</v>
      </c>
      <c r="U578">
        <v>1</v>
      </c>
    </row>
    <row r="579" spans="1:21" x14ac:dyDescent="0.25">
      <c r="A579">
        <f t="shared" si="14"/>
        <v>7</v>
      </c>
      <c r="B579">
        <v>0</v>
      </c>
      <c r="C579" s="22">
        <v>0</v>
      </c>
      <c r="D579" s="22" t="s">
        <v>0</v>
      </c>
      <c r="E579" s="22" t="s">
        <v>1</v>
      </c>
      <c r="F579" s="22" t="s">
        <v>17</v>
      </c>
      <c r="G579">
        <v>1</v>
      </c>
      <c r="H579" s="22" t="s">
        <v>9</v>
      </c>
      <c r="I579">
        <v>1</v>
      </c>
      <c r="J579" s="22">
        <v>2</v>
      </c>
      <c r="K579">
        <v>0</v>
      </c>
      <c r="L579" s="22" t="s">
        <v>4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</row>
    <row r="580" spans="1:21" x14ac:dyDescent="0.25">
      <c r="A580">
        <f t="shared" si="14"/>
        <v>9</v>
      </c>
      <c r="B580">
        <v>1</v>
      </c>
      <c r="C580" s="22">
        <v>0</v>
      </c>
      <c r="D580" s="22" t="s">
        <v>0</v>
      </c>
      <c r="E580" s="22" t="s">
        <v>7</v>
      </c>
      <c r="F580" s="22" t="s">
        <v>8</v>
      </c>
      <c r="G580">
        <v>1</v>
      </c>
      <c r="H580" s="22" t="s">
        <v>9</v>
      </c>
      <c r="I580">
        <v>0</v>
      </c>
      <c r="J580" s="22">
        <v>1</v>
      </c>
      <c r="K580">
        <v>0</v>
      </c>
      <c r="L580" s="22" t="s">
        <v>4</v>
      </c>
      <c r="M580">
        <v>1</v>
      </c>
      <c r="N580">
        <v>0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1</v>
      </c>
      <c r="U580">
        <v>1</v>
      </c>
    </row>
    <row r="581" spans="1:21" x14ac:dyDescent="0.25">
      <c r="A581">
        <f t="shared" si="14"/>
        <v>10</v>
      </c>
      <c r="B581">
        <v>0</v>
      </c>
      <c r="C581" s="22">
        <v>1</v>
      </c>
      <c r="D581" s="22" t="s">
        <v>6</v>
      </c>
      <c r="E581" s="22" t="s">
        <v>1</v>
      </c>
      <c r="F581" s="22" t="s">
        <v>2</v>
      </c>
      <c r="G581">
        <v>1</v>
      </c>
      <c r="H581" s="22" t="s">
        <v>3</v>
      </c>
      <c r="I581">
        <v>0</v>
      </c>
      <c r="J581" s="22">
        <v>2</v>
      </c>
      <c r="K581">
        <v>0</v>
      </c>
      <c r="L581" s="22" t="s">
        <v>4</v>
      </c>
      <c r="M581">
        <v>1</v>
      </c>
      <c r="N581">
        <v>1</v>
      </c>
      <c r="O581">
        <v>1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1</v>
      </c>
    </row>
    <row r="582" spans="1:21" x14ac:dyDescent="0.25">
      <c r="A582">
        <f t="shared" si="14"/>
        <v>7</v>
      </c>
      <c r="B582">
        <v>1</v>
      </c>
      <c r="C582" s="22">
        <v>0</v>
      </c>
      <c r="D582" s="22" t="s">
        <v>0</v>
      </c>
      <c r="E582" s="22" t="s">
        <v>1</v>
      </c>
      <c r="F582" s="22" t="s">
        <v>20</v>
      </c>
      <c r="G582">
        <v>0</v>
      </c>
      <c r="H582" s="22" t="s">
        <v>9</v>
      </c>
      <c r="I582">
        <v>0</v>
      </c>
      <c r="J582" s="22">
        <v>2</v>
      </c>
      <c r="K582">
        <v>0</v>
      </c>
      <c r="L582" s="22" t="s">
        <v>4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</row>
    <row r="583" spans="1:21" x14ac:dyDescent="0.25">
      <c r="A583">
        <f t="shared" si="14"/>
        <v>10</v>
      </c>
      <c r="B583">
        <v>0</v>
      </c>
      <c r="C583" s="22">
        <v>1</v>
      </c>
      <c r="D583" s="22" t="s">
        <v>0</v>
      </c>
      <c r="E583" s="22" t="s">
        <v>7</v>
      </c>
      <c r="F583" s="22" t="s">
        <v>8</v>
      </c>
      <c r="G583">
        <v>0</v>
      </c>
      <c r="H583" s="22" t="s">
        <v>9</v>
      </c>
      <c r="I583">
        <v>0</v>
      </c>
      <c r="J583" s="22">
        <v>5</v>
      </c>
      <c r="K583">
        <v>1</v>
      </c>
      <c r="L583" s="22" t="s">
        <v>10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1</v>
      </c>
      <c r="U583">
        <v>0</v>
      </c>
    </row>
    <row r="584" spans="1:21" x14ac:dyDescent="0.25">
      <c r="A584">
        <f t="shared" si="14"/>
        <v>8</v>
      </c>
      <c r="B584">
        <v>1</v>
      </c>
      <c r="C584" s="22">
        <v>0</v>
      </c>
      <c r="D584" s="22" t="s">
        <v>12</v>
      </c>
      <c r="E584" s="22" t="s">
        <v>1</v>
      </c>
      <c r="F584" s="22" t="s">
        <v>2</v>
      </c>
      <c r="G584">
        <v>1</v>
      </c>
      <c r="H584" s="22" t="s">
        <v>9</v>
      </c>
      <c r="I584">
        <v>1</v>
      </c>
      <c r="J584" s="22">
        <v>3</v>
      </c>
      <c r="K584">
        <v>1</v>
      </c>
      <c r="L584" s="22" t="s">
        <v>4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f t="shared" si="14"/>
        <v>7</v>
      </c>
      <c r="B585">
        <v>0</v>
      </c>
      <c r="C585" s="22">
        <v>0</v>
      </c>
      <c r="D585" s="22" t="s">
        <v>12</v>
      </c>
      <c r="E585" s="22" t="s">
        <v>7</v>
      </c>
      <c r="F585" s="22" t="s">
        <v>8</v>
      </c>
      <c r="G585">
        <v>0</v>
      </c>
      <c r="H585" s="22" t="s">
        <v>9</v>
      </c>
      <c r="I585">
        <v>0</v>
      </c>
      <c r="J585" s="22">
        <v>1</v>
      </c>
      <c r="K585">
        <v>0</v>
      </c>
      <c r="L585" s="22" t="s">
        <v>10</v>
      </c>
      <c r="M585">
        <v>1</v>
      </c>
      <c r="N585">
        <v>0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1</v>
      </c>
    </row>
    <row r="586" spans="1:21" x14ac:dyDescent="0.25">
      <c r="A586">
        <f t="shared" si="14"/>
        <v>9</v>
      </c>
      <c r="B586">
        <v>1</v>
      </c>
      <c r="C586" s="22">
        <v>0</v>
      </c>
      <c r="D586" s="22" t="s">
        <v>6</v>
      </c>
      <c r="E586" s="22" t="s">
        <v>7</v>
      </c>
      <c r="F586" s="22" t="s">
        <v>2</v>
      </c>
      <c r="G586">
        <v>1</v>
      </c>
      <c r="H586" s="22" t="s">
        <v>3</v>
      </c>
      <c r="I586">
        <v>1</v>
      </c>
      <c r="J586" s="22">
        <v>1</v>
      </c>
      <c r="K586">
        <v>0</v>
      </c>
      <c r="L586" s="22" t="s">
        <v>15</v>
      </c>
      <c r="M586">
        <v>1</v>
      </c>
      <c r="N586">
        <v>0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0</v>
      </c>
    </row>
    <row r="587" spans="1:21" x14ac:dyDescent="0.25">
      <c r="A587">
        <f t="shared" si="14"/>
        <v>9</v>
      </c>
      <c r="B587">
        <v>1</v>
      </c>
      <c r="C587" s="22">
        <v>0</v>
      </c>
      <c r="D587" s="22" t="s">
        <v>0</v>
      </c>
      <c r="E587" s="22" t="s">
        <v>7</v>
      </c>
      <c r="F587" s="22" t="s">
        <v>8</v>
      </c>
      <c r="G587">
        <v>1</v>
      </c>
      <c r="H587" s="22" t="s">
        <v>3</v>
      </c>
      <c r="I587">
        <v>0</v>
      </c>
      <c r="J587" s="22">
        <v>2</v>
      </c>
      <c r="K587">
        <v>0</v>
      </c>
      <c r="L587" s="22" t="s">
        <v>10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</row>
    <row r="588" spans="1:21" x14ac:dyDescent="0.25">
      <c r="A588">
        <f t="shared" si="14"/>
        <v>11</v>
      </c>
      <c r="B588">
        <v>1</v>
      </c>
      <c r="C588" s="22">
        <v>1</v>
      </c>
      <c r="D588" s="22" t="s">
        <v>0</v>
      </c>
      <c r="E588" s="22" t="s">
        <v>1</v>
      </c>
      <c r="F588" s="22" t="s">
        <v>17</v>
      </c>
      <c r="G588">
        <v>0</v>
      </c>
      <c r="H588" s="22" t="s">
        <v>9</v>
      </c>
      <c r="I588">
        <v>1</v>
      </c>
      <c r="J588" s="22">
        <v>2</v>
      </c>
      <c r="K588">
        <v>1</v>
      </c>
      <c r="L588" s="22" t="s">
        <v>4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>
        <v>0</v>
      </c>
    </row>
    <row r="589" spans="1:21" x14ac:dyDescent="0.25">
      <c r="A589">
        <f t="shared" si="14"/>
        <v>8</v>
      </c>
      <c r="B589">
        <v>1</v>
      </c>
      <c r="C589" s="22">
        <v>0</v>
      </c>
      <c r="D589" s="22" t="s">
        <v>0</v>
      </c>
      <c r="E589" s="22" t="s">
        <v>7</v>
      </c>
      <c r="F589" s="22" t="s">
        <v>2</v>
      </c>
      <c r="G589">
        <v>1</v>
      </c>
      <c r="H589" s="22" t="s">
        <v>3</v>
      </c>
      <c r="I589">
        <v>0</v>
      </c>
      <c r="J589" s="22">
        <v>1</v>
      </c>
      <c r="K589">
        <v>0</v>
      </c>
      <c r="L589" s="22" t="s">
        <v>4</v>
      </c>
      <c r="M589">
        <v>1</v>
      </c>
      <c r="N589">
        <v>0</v>
      </c>
      <c r="O589">
        <v>1</v>
      </c>
      <c r="P589">
        <v>0</v>
      </c>
      <c r="Q589">
        <v>1</v>
      </c>
      <c r="R589">
        <v>1</v>
      </c>
      <c r="S589">
        <v>0</v>
      </c>
      <c r="T589">
        <v>1</v>
      </c>
      <c r="U589">
        <v>0</v>
      </c>
    </row>
    <row r="590" spans="1:21" x14ac:dyDescent="0.25">
      <c r="A590">
        <f t="shared" si="14"/>
        <v>10</v>
      </c>
      <c r="B590">
        <v>0</v>
      </c>
      <c r="C590" s="22">
        <v>0</v>
      </c>
      <c r="D590" s="22" t="s">
        <v>0</v>
      </c>
      <c r="E590" s="22" t="s">
        <v>7</v>
      </c>
      <c r="F590" s="22" t="s">
        <v>8</v>
      </c>
      <c r="G590">
        <v>0</v>
      </c>
      <c r="H590" s="22" t="s">
        <v>3</v>
      </c>
      <c r="I590">
        <v>0</v>
      </c>
      <c r="J590" s="22">
        <v>2</v>
      </c>
      <c r="K590">
        <v>1</v>
      </c>
      <c r="L590" s="22" t="s">
        <v>15</v>
      </c>
      <c r="M590">
        <v>1</v>
      </c>
      <c r="N590">
        <v>1</v>
      </c>
      <c r="O590">
        <v>1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1</v>
      </c>
    </row>
    <row r="591" spans="1:21" x14ac:dyDescent="0.25">
      <c r="A591">
        <f t="shared" si="14"/>
        <v>8</v>
      </c>
      <c r="B591">
        <v>1</v>
      </c>
      <c r="C591" s="22">
        <v>0</v>
      </c>
      <c r="D591" s="22" t="s">
        <v>6</v>
      </c>
      <c r="E591" s="22" t="s">
        <v>1</v>
      </c>
      <c r="F591" s="22" t="s">
        <v>14</v>
      </c>
      <c r="G591">
        <v>0</v>
      </c>
      <c r="H591" s="22" t="s">
        <v>9</v>
      </c>
      <c r="I591">
        <v>0</v>
      </c>
      <c r="J591" s="22">
        <v>2</v>
      </c>
      <c r="K591">
        <v>0</v>
      </c>
      <c r="L591" s="22" t="s">
        <v>10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1</v>
      </c>
      <c r="S591">
        <v>0</v>
      </c>
      <c r="T591">
        <v>1</v>
      </c>
      <c r="U591">
        <v>0</v>
      </c>
    </row>
    <row r="592" spans="1:21" x14ac:dyDescent="0.25">
      <c r="A592">
        <f t="shared" ref="A592:A655" si="15">SUM(B592+G592+I592+J592+K592+M592+N592+O592+P592+Q592+R592+S592+T592+U592)</f>
        <v>11</v>
      </c>
      <c r="B592">
        <v>0</v>
      </c>
      <c r="C592" s="22">
        <v>0</v>
      </c>
      <c r="D592" s="22" t="s">
        <v>0</v>
      </c>
      <c r="E592" s="22" t="s">
        <v>7</v>
      </c>
      <c r="F592" s="22" t="s">
        <v>2</v>
      </c>
      <c r="G592">
        <v>0</v>
      </c>
      <c r="H592" s="22" t="s">
        <v>3</v>
      </c>
      <c r="I592">
        <v>0</v>
      </c>
      <c r="J592" s="22">
        <v>1</v>
      </c>
      <c r="K592">
        <v>1</v>
      </c>
      <c r="L592" s="22" t="s">
        <v>15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</row>
    <row r="593" spans="1:21" x14ac:dyDescent="0.25">
      <c r="A593">
        <f t="shared" si="15"/>
        <v>7</v>
      </c>
      <c r="B593">
        <v>0</v>
      </c>
      <c r="C593" s="22">
        <v>0</v>
      </c>
      <c r="D593" s="22" t="s">
        <v>6</v>
      </c>
      <c r="E593" s="22" t="s">
        <v>7</v>
      </c>
      <c r="F593" s="22" t="s">
        <v>2</v>
      </c>
      <c r="G593">
        <v>1</v>
      </c>
      <c r="H593" s="22" t="s">
        <v>3</v>
      </c>
      <c r="I593">
        <v>0</v>
      </c>
      <c r="J593" s="22">
        <v>2</v>
      </c>
      <c r="K593">
        <v>1</v>
      </c>
      <c r="L593" s="22" t="s">
        <v>4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</row>
    <row r="594" spans="1:21" x14ac:dyDescent="0.25">
      <c r="A594">
        <f t="shared" si="15"/>
        <v>8</v>
      </c>
      <c r="B594">
        <v>1</v>
      </c>
      <c r="C594" s="22">
        <v>0</v>
      </c>
      <c r="D594" s="22" t="s">
        <v>0</v>
      </c>
      <c r="E594" s="22" t="s">
        <v>7</v>
      </c>
      <c r="F594" s="22" t="s">
        <v>8</v>
      </c>
      <c r="G594">
        <v>0</v>
      </c>
      <c r="H594" s="22" t="s">
        <v>3</v>
      </c>
      <c r="I594">
        <v>1</v>
      </c>
      <c r="J594" s="22">
        <v>1</v>
      </c>
      <c r="K594">
        <v>1</v>
      </c>
      <c r="L594" s="22" t="s">
        <v>4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</row>
    <row r="595" spans="1:21" x14ac:dyDescent="0.25">
      <c r="A595">
        <f t="shared" si="15"/>
        <v>9</v>
      </c>
      <c r="B595">
        <v>1</v>
      </c>
      <c r="C595" s="22">
        <v>0</v>
      </c>
      <c r="D595" s="22" t="s">
        <v>0</v>
      </c>
      <c r="E595" s="22" t="s">
        <v>1</v>
      </c>
      <c r="F595" s="22" t="s">
        <v>2</v>
      </c>
      <c r="G595">
        <v>1</v>
      </c>
      <c r="H595" s="22" t="s">
        <v>3</v>
      </c>
      <c r="I595">
        <v>0</v>
      </c>
      <c r="J595" s="22">
        <v>1</v>
      </c>
      <c r="K595">
        <v>0</v>
      </c>
      <c r="L595" s="22" t="s">
        <v>10</v>
      </c>
      <c r="M595">
        <v>1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1</v>
      </c>
      <c r="U595">
        <v>0</v>
      </c>
    </row>
    <row r="596" spans="1:21" x14ac:dyDescent="0.25">
      <c r="A596">
        <f t="shared" si="15"/>
        <v>8</v>
      </c>
      <c r="B596">
        <v>1</v>
      </c>
      <c r="C596" s="22">
        <v>0</v>
      </c>
      <c r="D596" s="22" t="s">
        <v>0</v>
      </c>
      <c r="E596" s="22" t="s">
        <v>7</v>
      </c>
      <c r="F596" s="22" t="s">
        <v>2</v>
      </c>
      <c r="G596">
        <v>0</v>
      </c>
      <c r="H596" s="22" t="s">
        <v>9</v>
      </c>
      <c r="I596">
        <v>1</v>
      </c>
      <c r="J596" s="22">
        <v>1</v>
      </c>
      <c r="K596">
        <v>0</v>
      </c>
      <c r="L596" s="22" t="s">
        <v>10</v>
      </c>
      <c r="M596">
        <v>1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0</v>
      </c>
    </row>
    <row r="597" spans="1:21" x14ac:dyDescent="0.25">
      <c r="A597">
        <f t="shared" si="15"/>
        <v>6</v>
      </c>
      <c r="B597">
        <v>0</v>
      </c>
      <c r="C597" s="22">
        <v>0</v>
      </c>
      <c r="D597" s="22" t="s">
        <v>6</v>
      </c>
      <c r="E597" s="22" t="s">
        <v>7</v>
      </c>
      <c r="F597" s="22" t="s">
        <v>8</v>
      </c>
      <c r="G597">
        <v>0</v>
      </c>
      <c r="H597" s="22" t="s">
        <v>3</v>
      </c>
      <c r="I597">
        <v>0</v>
      </c>
      <c r="J597" s="22">
        <v>2</v>
      </c>
      <c r="K597">
        <v>1</v>
      </c>
      <c r="L597" s="22" t="s">
        <v>10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 x14ac:dyDescent="0.25">
      <c r="A598">
        <f t="shared" si="15"/>
        <v>9</v>
      </c>
      <c r="B598">
        <v>1</v>
      </c>
      <c r="C598" s="22">
        <v>0</v>
      </c>
      <c r="D598" s="22" t="s">
        <v>0</v>
      </c>
      <c r="E598" s="22" t="s">
        <v>1</v>
      </c>
      <c r="F598" s="22" t="s">
        <v>2</v>
      </c>
      <c r="G598">
        <v>0</v>
      </c>
      <c r="H598" s="22" t="s">
        <v>3</v>
      </c>
      <c r="I598">
        <v>0</v>
      </c>
      <c r="J598" s="22">
        <v>2</v>
      </c>
      <c r="K598">
        <v>1</v>
      </c>
      <c r="L598" s="22" t="s">
        <v>10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1</v>
      </c>
      <c r="U598">
        <v>0</v>
      </c>
    </row>
    <row r="599" spans="1:21" x14ac:dyDescent="0.25">
      <c r="A599">
        <f t="shared" si="15"/>
        <v>8</v>
      </c>
      <c r="B599">
        <v>0</v>
      </c>
      <c r="C599" s="22">
        <v>0</v>
      </c>
      <c r="D599" s="22" t="s">
        <v>6</v>
      </c>
      <c r="E599" s="22" t="s">
        <v>7</v>
      </c>
      <c r="F599" s="22" t="s">
        <v>2</v>
      </c>
      <c r="G599">
        <v>1</v>
      </c>
      <c r="H599" s="22" t="s">
        <v>9</v>
      </c>
      <c r="I599">
        <v>0</v>
      </c>
      <c r="J599" s="22">
        <v>5</v>
      </c>
      <c r="K599">
        <v>0</v>
      </c>
      <c r="L599" s="22" t="s">
        <v>15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</row>
    <row r="600" spans="1:21" x14ac:dyDescent="0.25">
      <c r="A600">
        <f t="shared" si="15"/>
        <v>9</v>
      </c>
      <c r="B600">
        <v>1</v>
      </c>
      <c r="C600" s="22">
        <v>1</v>
      </c>
      <c r="D600" s="22" t="s">
        <v>0</v>
      </c>
      <c r="E600" s="22" t="s">
        <v>7</v>
      </c>
      <c r="F600" s="22" t="s">
        <v>2</v>
      </c>
      <c r="G600">
        <v>0</v>
      </c>
      <c r="H600" s="22" t="s">
        <v>9</v>
      </c>
      <c r="I600">
        <v>0</v>
      </c>
      <c r="J600" s="22">
        <v>1</v>
      </c>
      <c r="K600">
        <v>1</v>
      </c>
      <c r="L600" s="22" t="s">
        <v>10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0</v>
      </c>
      <c r="T600">
        <v>1</v>
      </c>
      <c r="U600">
        <v>0</v>
      </c>
    </row>
    <row r="601" spans="1:21" x14ac:dyDescent="0.25">
      <c r="A601">
        <f t="shared" si="15"/>
        <v>9</v>
      </c>
      <c r="B601">
        <v>1</v>
      </c>
      <c r="C601" s="22">
        <v>0</v>
      </c>
      <c r="D601" s="22" t="s">
        <v>12</v>
      </c>
      <c r="E601" s="22" t="s">
        <v>7</v>
      </c>
      <c r="F601" s="22" t="s">
        <v>2</v>
      </c>
      <c r="G601">
        <v>0</v>
      </c>
      <c r="H601" s="22" t="s">
        <v>9</v>
      </c>
      <c r="I601">
        <v>1</v>
      </c>
      <c r="J601" s="22">
        <v>1</v>
      </c>
      <c r="K601">
        <v>1</v>
      </c>
      <c r="L601" s="22" t="s">
        <v>15</v>
      </c>
      <c r="M601">
        <v>1</v>
      </c>
      <c r="N601">
        <v>0</v>
      </c>
      <c r="O601">
        <v>1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0</v>
      </c>
    </row>
    <row r="602" spans="1:21" x14ac:dyDescent="0.25">
      <c r="A602">
        <f t="shared" si="15"/>
        <v>8</v>
      </c>
      <c r="B602">
        <v>0</v>
      </c>
      <c r="C602" s="22">
        <v>0</v>
      </c>
      <c r="D602" s="22" t="s">
        <v>0</v>
      </c>
      <c r="E602" s="22" t="s">
        <v>7</v>
      </c>
      <c r="F602" s="22" t="s">
        <v>2</v>
      </c>
      <c r="G602">
        <v>0</v>
      </c>
      <c r="H602" s="22" t="s">
        <v>3</v>
      </c>
      <c r="I602">
        <v>0</v>
      </c>
      <c r="J602" s="22">
        <v>2</v>
      </c>
      <c r="K602">
        <v>0</v>
      </c>
      <c r="L602" s="22" t="s">
        <v>10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1</v>
      </c>
      <c r="U602">
        <v>1</v>
      </c>
    </row>
    <row r="603" spans="1:21" x14ac:dyDescent="0.25">
      <c r="A603">
        <f t="shared" si="15"/>
        <v>7</v>
      </c>
      <c r="B603">
        <v>0</v>
      </c>
      <c r="C603" s="22">
        <v>0</v>
      </c>
      <c r="D603" s="22" t="s">
        <v>0</v>
      </c>
      <c r="E603" s="22" t="s">
        <v>7</v>
      </c>
      <c r="F603" s="22" t="s">
        <v>8</v>
      </c>
      <c r="G603">
        <v>0</v>
      </c>
      <c r="H603" s="22" t="s">
        <v>9</v>
      </c>
      <c r="I603">
        <v>0</v>
      </c>
      <c r="J603" s="22">
        <v>4</v>
      </c>
      <c r="K603">
        <v>0</v>
      </c>
      <c r="L603" s="22" t="s">
        <v>10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0</v>
      </c>
    </row>
    <row r="604" spans="1:21" x14ac:dyDescent="0.25">
      <c r="A604">
        <f t="shared" si="15"/>
        <v>11</v>
      </c>
      <c r="B604">
        <v>1</v>
      </c>
      <c r="C604" s="22">
        <v>1</v>
      </c>
      <c r="D604" s="22" t="s">
        <v>0</v>
      </c>
      <c r="E604" s="22" t="s">
        <v>7</v>
      </c>
      <c r="F604" s="22" t="s">
        <v>2</v>
      </c>
      <c r="G604">
        <v>1</v>
      </c>
      <c r="H604" s="22" t="s">
        <v>3</v>
      </c>
      <c r="I604">
        <v>1</v>
      </c>
      <c r="J604" s="22">
        <v>1</v>
      </c>
      <c r="K604">
        <v>1</v>
      </c>
      <c r="L604" s="22" t="s">
        <v>10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</row>
    <row r="605" spans="1:21" x14ac:dyDescent="0.25">
      <c r="A605">
        <f t="shared" si="15"/>
        <v>5</v>
      </c>
      <c r="B605">
        <v>1</v>
      </c>
      <c r="C605" s="22">
        <v>0</v>
      </c>
      <c r="D605" s="22" t="s">
        <v>0</v>
      </c>
      <c r="E605" s="22" t="s">
        <v>7</v>
      </c>
      <c r="F605" s="22" t="s">
        <v>8</v>
      </c>
      <c r="G605">
        <v>0</v>
      </c>
      <c r="H605" s="22" t="s">
        <v>9</v>
      </c>
      <c r="I605">
        <v>0</v>
      </c>
      <c r="J605" s="22">
        <v>3</v>
      </c>
      <c r="K605">
        <v>0</v>
      </c>
      <c r="L605" s="22" t="s">
        <v>10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 x14ac:dyDescent="0.25">
      <c r="A606">
        <f t="shared" si="15"/>
        <v>11</v>
      </c>
      <c r="B606">
        <v>1</v>
      </c>
      <c r="C606" s="22">
        <v>1</v>
      </c>
      <c r="D606" s="22" t="s">
        <v>0</v>
      </c>
      <c r="E606" s="22" t="s">
        <v>1</v>
      </c>
      <c r="F606" s="22" t="s">
        <v>14</v>
      </c>
      <c r="G606">
        <v>1</v>
      </c>
      <c r="H606" s="22" t="s">
        <v>3</v>
      </c>
      <c r="I606">
        <v>0</v>
      </c>
      <c r="J606" s="22">
        <v>2</v>
      </c>
      <c r="K606">
        <v>1</v>
      </c>
      <c r="L606" s="22" t="s">
        <v>4</v>
      </c>
      <c r="M606">
        <v>1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1</v>
      </c>
    </row>
    <row r="607" spans="1:21" x14ac:dyDescent="0.25">
      <c r="A607">
        <f t="shared" si="15"/>
        <v>8</v>
      </c>
      <c r="B607">
        <v>0</v>
      </c>
      <c r="C607" s="22">
        <v>0</v>
      </c>
      <c r="D607" s="22" t="s">
        <v>0</v>
      </c>
      <c r="E607" s="22" t="s">
        <v>7</v>
      </c>
      <c r="F607" s="22" t="s">
        <v>20</v>
      </c>
      <c r="G607">
        <v>0</v>
      </c>
      <c r="H607" s="22" t="s">
        <v>3</v>
      </c>
      <c r="I607">
        <v>0</v>
      </c>
      <c r="J607" s="22">
        <v>4</v>
      </c>
      <c r="K607">
        <v>0</v>
      </c>
      <c r="L607" s="22" t="s">
        <v>10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0</v>
      </c>
    </row>
    <row r="608" spans="1:21" x14ac:dyDescent="0.25">
      <c r="A608">
        <f t="shared" si="15"/>
        <v>6</v>
      </c>
      <c r="B608">
        <v>1</v>
      </c>
      <c r="C608" s="22">
        <v>0</v>
      </c>
      <c r="D608" s="22" t="s">
        <v>0</v>
      </c>
      <c r="E608" s="22" t="s">
        <v>7</v>
      </c>
      <c r="F608" s="22" t="s">
        <v>20</v>
      </c>
      <c r="G608">
        <v>0</v>
      </c>
      <c r="H608" s="22" t="s">
        <v>3</v>
      </c>
      <c r="I608">
        <v>0</v>
      </c>
      <c r="J608" s="22">
        <v>2</v>
      </c>
      <c r="K608">
        <v>1</v>
      </c>
      <c r="L608" s="22" t="s">
        <v>10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f t="shared" si="15"/>
        <v>5</v>
      </c>
      <c r="B609">
        <v>1</v>
      </c>
      <c r="C609" s="22">
        <v>0</v>
      </c>
      <c r="D609" s="22" t="s">
        <v>0</v>
      </c>
      <c r="E609" s="22" t="s">
        <v>7</v>
      </c>
      <c r="F609" s="22" t="s">
        <v>2</v>
      </c>
      <c r="G609">
        <v>0</v>
      </c>
      <c r="H609" s="22" t="s">
        <v>9</v>
      </c>
      <c r="I609">
        <v>0</v>
      </c>
      <c r="J609" s="22">
        <v>1</v>
      </c>
      <c r="K609">
        <v>0</v>
      </c>
      <c r="L609" s="22" t="s">
        <v>10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 spans="1:21" x14ac:dyDescent="0.25">
      <c r="A610">
        <f t="shared" si="15"/>
        <v>8</v>
      </c>
      <c r="B610">
        <v>0</v>
      </c>
      <c r="C610" s="22">
        <v>1</v>
      </c>
      <c r="D610" s="22" t="s">
        <v>0</v>
      </c>
      <c r="E610" s="22" t="s">
        <v>7</v>
      </c>
      <c r="F610" s="22" t="s">
        <v>2</v>
      </c>
      <c r="G610">
        <v>0</v>
      </c>
      <c r="H610" s="22" t="s">
        <v>9</v>
      </c>
      <c r="I610">
        <v>0</v>
      </c>
      <c r="J610" s="22">
        <v>5</v>
      </c>
      <c r="K610">
        <v>1</v>
      </c>
      <c r="L610" s="22" t="s">
        <v>4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</row>
    <row r="611" spans="1:21" x14ac:dyDescent="0.25">
      <c r="A611">
        <f t="shared" si="15"/>
        <v>7</v>
      </c>
      <c r="B611">
        <v>1</v>
      </c>
      <c r="C611" s="22">
        <v>0</v>
      </c>
      <c r="D611" s="22" t="s">
        <v>0</v>
      </c>
      <c r="E611" s="22" t="s">
        <v>7</v>
      </c>
      <c r="F611" s="22" t="s">
        <v>2</v>
      </c>
      <c r="G611">
        <v>0</v>
      </c>
      <c r="H611" s="22" t="s">
        <v>3</v>
      </c>
      <c r="I611">
        <v>0</v>
      </c>
      <c r="J611" s="22">
        <v>1</v>
      </c>
      <c r="K611">
        <v>0</v>
      </c>
      <c r="L611" s="22" t="s">
        <v>4</v>
      </c>
      <c r="M611">
        <v>1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</row>
    <row r="612" spans="1:21" x14ac:dyDescent="0.25">
      <c r="A612">
        <f t="shared" si="15"/>
        <v>9</v>
      </c>
      <c r="B612">
        <v>0</v>
      </c>
      <c r="C612" s="22">
        <v>0</v>
      </c>
      <c r="D612" s="22" t="s">
        <v>0</v>
      </c>
      <c r="E612" s="22" t="s">
        <v>7</v>
      </c>
      <c r="F612" s="22" t="s">
        <v>2</v>
      </c>
      <c r="G612">
        <v>0</v>
      </c>
      <c r="H612" s="22" t="s">
        <v>3</v>
      </c>
      <c r="I612">
        <v>1</v>
      </c>
      <c r="J612" s="22">
        <v>2</v>
      </c>
      <c r="K612">
        <v>0</v>
      </c>
      <c r="L612" s="22" t="s">
        <v>10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1</v>
      </c>
      <c r="U612">
        <v>0</v>
      </c>
    </row>
    <row r="613" spans="1:21" x14ac:dyDescent="0.25">
      <c r="A613">
        <f t="shared" si="15"/>
        <v>8</v>
      </c>
      <c r="B613">
        <v>1</v>
      </c>
      <c r="C613" s="22">
        <v>1</v>
      </c>
      <c r="D613" s="22" t="s">
        <v>0</v>
      </c>
      <c r="E613" s="22" t="s">
        <v>7</v>
      </c>
      <c r="F613" s="22" t="s">
        <v>8</v>
      </c>
      <c r="G613">
        <v>0</v>
      </c>
      <c r="H613" s="22" t="s">
        <v>9</v>
      </c>
      <c r="I613">
        <v>0</v>
      </c>
      <c r="J613" s="22">
        <v>1</v>
      </c>
      <c r="K613">
        <v>0</v>
      </c>
      <c r="L613" s="22" t="s">
        <v>4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1</v>
      </c>
      <c r="U613">
        <v>0</v>
      </c>
    </row>
    <row r="614" spans="1:21" x14ac:dyDescent="0.25">
      <c r="A614">
        <f t="shared" si="15"/>
        <v>9</v>
      </c>
      <c r="B614">
        <v>1</v>
      </c>
      <c r="C614" s="22">
        <v>0</v>
      </c>
      <c r="D614" s="22" t="s">
        <v>0</v>
      </c>
      <c r="E614" s="22" t="s">
        <v>13</v>
      </c>
      <c r="F614" s="22" t="s">
        <v>13</v>
      </c>
      <c r="G614">
        <v>0</v>
      </c>
      <c r="H614" s="22" t="s">
        <v>9</v>
      </c>
      <c r="I614">
        <v>0</v>
      </c>
      <c r="J614" s="22">
        <v>1</v>
      </c>
      <c r="K614">
        <v>1</v>
      </c>
      <c r="L614" s="22" t="s">
        <v>10</v>
      </c>
      <c r="M614">
        <v>1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1</v>
      </c>
      <c r="U614">
        <v>1</v>
      </c>
    </row>
    <row r="615" spans="1:21" x14ac:dyDescent="0.25">
      <c r="A615">
        <f t="shared" si="15"/>
        <v>6</v>
      </c>
      <c r="B615">
        <v>1</v>
      </c>
      <c r="C615" s="22">
        <v>0</v>
      </c>
      <c r="D615" s="22" t="s">
        <v>0</v>
      </c>
      <c r="E615" s="22" t="s">
        <v>7</v>
      </c>
      <c r="F615" s="22" t="s">
        <v>2</v>
      </c>
      <c r="G615">
        <v>0</v>
      </c>
      <c r="H615" s="22" t="s">
        <v>3</v>
      </c>
      <c r="I615">
        <v>1</v>
      </c>
      <c r="J615" s="22">
        <v>2</v>
      </c>
      <c r="K615">
        <v>0</v>
      </c>
      <c r="L615" s="22" t="s">
        <v>10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</row>
    <row r="616" spans="1:21" x14ac:dyDescent="0.25">
      <c r="A616">
        <f t="shared" si="15"/>
        <v>10</v>
      </c>
      <c r="B616">
        <v>0</v>
      </c>
      <c r="C616" s="22">
        <v>0</v>
      </c>
      <c r="D616" s="22" t="s">
        <v>6</v>
      </c>
      <c r="E616" s="22" t="s">
        <v>7</v>
      </c>
      <c r="F616" s="22" t="s">
        <v>8</v>
      </c>
      <c r="G616">
        <v>1</v>
      </c>
      <c r="H616" s="22" t="s">
        <v>9</v>
      </c>
      <c r="I616">
        <v>1</v>
      </c>
      <c r="J616" s="22">
        <v>2</v>
      </c>
      <c r="K616">
        <v>0</v>
      </c>
      <c r="L616" s="22" t="s">
        <v>4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1</v>
      </c>
      <c r="S616">
        <v>0</v>
      </c>
      <c r="T616">
        <v>1</v>
      </c>
      <c r="U616">
        <v>1</v>
      </c>
    </row>
    <row r="617" spans="1:21" x14ac:dyDescent="0.25">
      <c r="A617">
        <f t="shared" si="15"/>
        <v>9</v>
      </c>
      <c r="B617">
        <v>1</v>
      </c>
      <c r="C617" s="22">
        <v>0</v>
      </c>
      <c r="D617" s="22" t="s">
        <v>0</v>
      </c>
      <c r="E617" s="22" t="s">
        <v>7</v>
      </c>
      <c r="F617" s="22" t="s">
        <v>8</v>
      </c>
      <c r="G617">
        <v>0</v>
      </c>
      <c r="H617" s="22" t="s">
        <v>3</v>
      </c>
      <c r="I617">
        <v>1</v>
      </c>
      <c r="J617" s="22">
        <v>2</v>
      </c>
      <c r="K617">
        <v>0</v>
      </c>
      <c r="L617" s="22" t="s">
        <v>4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0</v>
      </c>
    </row>
    <row r="618" spans="1:21" x14ac:dyDescent="0.25">
      <c r="A618">
        <f t="shared" si="15"/>
        <v>8</v>
      </c>
      <c r="B618">
        <v>0</v>
      </c>
      <c r="C618" s="22">
        <v>0</v>
      </c>
      <c r="D618" s="22" t="s">
        <v>0</v>
      </c>
      <c r="E618" s="22" t="s">
        <v>7</v>
      </c>
      <c r="F618" s="22" t="s">
        <v>2</v>
      </c>
      <c r="G618">
        <v>1</v>
      </c>
      <c r="H618" s="22" t="s">
        <v>3</v>
      </c>
      <c r="I618">
        <v>1</v>
      </c>
      <c r="J618" s="22">
        <v>1</v>
      </c>
      <c r="K618">
        <v>0</v>
      </c>
      <c r="L618" s="22" t="s">
        <v>4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</row>
    <row r="619" spans="1:21" x14ac:dyDescent="0.25">
      <c r="A619">
        <f t="shared" si="15"/>
        <v>9</v>
      </c>
      <c r="B619">
        <v>0</v>
      </c>
      <c r="C619" s="22">
        <v>0</v>
      </c>
      <c r="D619" s="22" t="s">
        <v>0</v>
      </c>
      <c r="E619" s="22" t="s">
        <v>7</v>
      </c>
      <c r="F619" s="22" t="s">
        <v>2</v>
      </c>
      <c r="G619">
        <v>1</v>
      </c>
      <c r="H619" s="22" t="s">
        <v>9</v>
      </c>
      <c r="I619">
        <v>0</v>
      </c>
      <c r="J619" s="22">
        <v>2</v>
      </c>
      <c r="K619">
        <v>1</v>
      </c>
      <c r="L619" s="22" t="s">
        <v>10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1</v>
      </c>
    </row>
    <row r="620" spans="1:21" x14ac:dyDescent="0.25">
      <c r="A620">
        <f t="shared" si="15"/>
        <v>11</v>
      </c>
      <c r="B620">
        <v>0</v>
      </c>
      <c r="C620" s="22">
        <v>0</v>
      </c>
      <c r="D620" s="22" t="s">
        <v>6</v>
      </c>
      <c r="E620" s="22" t="s">
        <v>7</v>
      </c>
      <c r="F620" s="22" t="s">
        <v>2</v>
      </c>
      <c r="G620">
        <v>1</v>
      </c>
      <c r="H620" s="22" t="s">
        <v>9</v>
      </c>
      <c r="I620">
        <v>1</v>
      </c>
      <c r="J620" s="22">
        <v>2</v>
      </c>
      <c r="K620">
        <v>1</v>
      </c>
      <c r="L620" s="22" t="s">
        <v>15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1</v>
      </c>
      <c r="U620">
        <v>1</v>
      </c>
    </row>
    <row r="621" spans="1:21" x14ac:dyDescent="0.25">
      <c r="A621">
        <f t="shared" si="15"/>
        <v>9</v>
      </c>
      <c r="B621">
        <v>1</v>
      </c>
      <c r="C621" s="22">
        <v>0</v>
      </c>
      <c r="D621" s="22" t="s">
        <v>6</v>
      </c>
      <c r="E621" s="22" t="s">
        <v>7</v>
      </c>
      <c r="F621" s="22" t="s">
        <v>2</v>
      </c>
      <c r="G621">
        <v>0</v>
      </c>
      <c r="H621" s="22" t="s">
        <v>3</v>
      </c>
      <c r="I621">
        <v>1</v>
      </c>
      <c r="J621" s="22">
        <v>1</v>
      </c>
      <c r="K621">
        <v>0</v>
      </c>
      <c r="L621" s="22" t="s">
        <v>4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1</v>
      </c>
    </row>
    <row r="622" spans="1:21" x14ac:dyDescent="0.25">
      <c r="A622">
        <f t="shared" si="15"/>
        <v>6</v>
      </c>
      <c r="B622">
        <v>0</v>
      </c>
      <c r="C622" s="22">
        <v>1</v>
      </c>
      <c r="D622" s="22" t="s">
        <v>0</v>
      </c>
      <c r="E622" s="22" t="s">
        <v>1</v>
      </c>
      <c r="F622" s="22" t="s">
        <v>14</v>
      </c>
      <c r="G622">
        <v>0</v>
      </c>
      <c r="H622" s="22" t="s">
        <v>3</v>
      </c>
      <c r="I622">
        <v>0</v>
      </c>
      <c r="J622" s="22">
        <v>3</v>
      </c>
      <c r="K622">
        <v>0</v>
      </c>
      <c r="L622" s="22" t="s">
        <v>10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</row>
    <row r="623" spans="1:21" x14ac:dyDescent="0.25">
      <c r="A623">
        <f t="shared" si="15"/>
        <v>6</v>
      </c>
      <c r="B623">
        <v>0</v>
      </c>
      <c r="C623" s="22">
        <v>1</v>
      </c>
      <c r="D623" s="22" t="s">
        <v>0</v>
      </c>
      <c r="E623" s="22" t="s">
        <v>1</v>
      </c>
      <c r="F623" s="22" t="s">
        <v>8</v>
      </c>
      <c r="G623">
        <v>0</v>
      </c>
      <c r="H623" s="22" t="s">
        <v>9</v>
      </c>
      <c r="I623">
        <v>0</v>
      </c>
      <c r="J623" s="22">
        <v>2</v>
      </c>
      <c r="K623">
        <v>0</v>
      </c>
      <c r="L623" s="22" t="s">
        <v>4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  <c r="U623">
        <v>0</v>
      </c>
    </row>
    <row r="624" spans="1:21" x14ac:dyDescent="0.25">
      <c r="A624">
        <f t="shared" si="15"/>
        <v>10</v>
      </c>
      <c r="B624">
        <v>0</v>
      </c>
      <c r="C624" s="22">
        <v>0</v>
      </c>
      <c r="D624" s="22" t="s">
        <v>0</v>
      </c>
      <c r="E624" s="22" t="s">
        <v>7</v>
      </c>
      <c r="F624" s="22" t="s">
        <v>2</v>
      </c>
      <c r="G624">
        <v>1</v>
      </c>
      <c r="H624" s="22" t="s">
        <v>9</v>
      </c>
      <c r="I624">
        <v>0</v>
      </c>
      <c r="J624" s="22">
        <v>4</v>
      </c>
      <c r="K624">
        <v>1</v>
      </c>
      <c r="L624" s="22" t="s">
        <v>10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1</v>
      </c>
    </row>
    <row r="625" spans="1:21" x14ac:dyDescent="0.25">
      <c r="A625">
        <f t="shared" si="15"/>
        <v>7</v>
      </c>
      <c r="B625">
        <v>1</v>
      </c>
      <c r="C625" s="22">
        <v>0</v>
      </c>
      <c r="D625" s="22" t="s">
        <v>0</v>
      </c>
      <c r="E625" s="22" t="s">
        <v>7</v>
      </c>
      <c r="F625" s="22" t="s">
        <v>17</v>
      </c>
      <c r="G625">
        <v>0</v>
      </c>
      <c r="H625" s="22" t="s">
        <v>9</v>
      </c>
      <c r="I625">
        <v>1</v>
      </c>
      <c r="J625" s="22">
        <v>3</v>
      </c>
      <c r="K625">
        <v>0</v>
      </c>
      <c r="L625" s="22" t="s">
        <v>15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f t="shared" si="15"/>
        <v>4</v>
      </c>
      <c r="B626">
        <v>1</v>
      </c>
      <c r="C626" s="22">
        <v>0</v>
      </c>
      <c r="D626" s="22" t="s">
        <v>0</v>
      </c>
      <c r="E626" s="22" t="s">
        <v>7</v>
      </c>
      <c r="F626" s="22" t="s">
        <v>20</v>
      </c>
      <c r="G626">
        <v>0</v>
      </c>
      <c r="H626" s="22" t="s">
        <v>9</v>
      </c>
      <c r="I626">
        <v>0</v>
      </c>
      <c r="J626" s="22">
        <v>3</v>
      </c>
      <c r="K626">
        <v>0</v>
      </c>
      <c r="L626" s="22" t="s">
        <v>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f t="shared" si="15"/>
        <v>9</v>
      </c>
      <c r="B627">
        <v>1</v>
      </c>
      <c r="C627" s="22">
        <v>0</v>
      </c>
      <c r="D627" s="22" t="s">
        <v>0</v>
      </c>
      <c r="E627" s="22" t="s">
        <v>1</v>
      </c>
      <c r="F627" s="22" t="s">
        <v>14</v>
      </c>
      <c r="G627">
        <v>1</v>
      </c>
      <c r="H627" s="22" t="s">
        <v>3</v>
      </c>
      <c r="I627">
        <v>0</v>
      </c>
      <c r="J627" s="22">
        <v>2</v>
      </c>
      <c r="K627">
        <v>1</v>
      </c>
      <c r="L627" s="22" t="s">
        <v>10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</row>
    <row r="628" spans="1:21" x14ac:dyDescent="0.25">
      <c r="A628">
        <f t="shared" si="15"/>
        <v>8</v>
      </c>
      <c r="B628">
        <v>1</v>
      </c>
      <c r="C628" s="22">
        <v>0</v>
      </c>
      <c r="D628" s="22" t="s">
        <v>0</v>
      </c>
      <c r="E628" s="22" t="s">
        <v>13</v>
      </c>
      <c r="F628" s="22" t="s">
        <v>13</v>
      </c>
      <c r="G628">
        <v>0</v>
      </c>
      <c r="H628" s="22" t="s">
        <v>9</v>
      </c>
      <c r="I628">
        <v>0</v>
      </c>
      <c r="J628" s="22">
        <v>1</v>
      </c>
      <c r="K628">
        <v>0</v>
      </c>
      <c r="L628" s="22" t="s">
        <v>10</v>
      </c>
      <c r="M628">
        <v>1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>
        <v>0</v>
      </c>
    </row>
    <row r="629" spans="1:21" x14ac:dyDescent="0.25">
      <c r="A629">
        <f t="shared" si="15"/>
        <v>6</v>
      </c>
      <c r="B629">
        <v>1</v>
      </c>
      <c r="C629" s="22">
        <v>1</v>
      </c>
      <c r="D629" s="22" t="s">
        <v>6</v>
      </c>
      <c r="E629" s="22" t="s">
        <v>7</v>
      </c>
      <c r="F629" s="22" t="s">
        <v>8</v>
      </c>
      <c r="G629">
        <v>0</v>
      </c>
      <c r="H629" s="22" t="s">
        <v>3</v>
      </c>
      <c r="I629">
        <v>1</v>
      </c>
      <c r="J629" s="22">
        <v>1</v>
      </c>
      <c r="K629">
        <v>0</v>
      </c>
      <c r="L629" s="22" t="s">
        <v>10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f t="shared" si="15"/>
        <v>8</v>
      </c>
      <c r="B630">
        <v>1</v>
      </c>
      <c r="C630" s="22">
        <v>0</v>
      </c>
      <c r="D630" s="22" t="s">
        <v>12</v>
      </c>
      <c r="E630" s="22" t="s">
        <v>7</v>
      </c>
      <c r="F630" s="22" t="s">
        <v>8</v>
      </c>
      <c r="G630">
        <v>0</v>
      </c>
      <c r="H630" s="22" t="s">
        <v>9</v>
      </c>
      <c r="I630">
        <v>0</v>
      </c>
      <c r="J630" s="22">
        <v>1</v>
      </c>
      <c r="K630">
        <v>0</v>
      </c>
      <c r="L630" s="22" t="s">
        <v>10</v>
      </c>
      <c r="M630">
        <v>1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>
        <v>0</v>
      </c>
    </row>
    <row r="631" spans="1:21" x14ac:dyDescent="0.25">
      <c r="A631">
        <f t="shared" si="15"/>
        <v>8</v>
      </c>
      <c r="B631">
        <v>0</v>
      </c>
      <c r="C631" s="22">
        <v>0</v>
      </c>
      <c r="D631" s="22" t="s">
        <v>0</v>
      </c>
      <c r="E631" s="22" t="s">
        <v>1</v>
      </c>
      <c r="F631" s="22" t="s">
        <v>14</v>
      </c>
      <c r="G631">
        <v>1</v>
      </c>
      <c r="H631" s="22" t="s">
        <v>3</v>
      </c>
      <c r="I631">
        <v>0</v>
      </c>
      <c r="J631" s="22">
        <v>4</v>
      </c>
      <c r="K631">
        <v>0</v>
      </c>
      <c r="L631" s="22" t="s">
        <v>10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</row>
    <row r="632" spans="1:21" x14ac:dyDescent="0.25">
      <c r="A632">
        <f t="shared" si="15"/>
        <v>9</v>
      </c>
      <c r="B632">
        <v>0</v>
      </c>
      <c r="C632" s="22">
        <v>0</v>
      </c>
      <c r="D632" s="22" t="s">
        <v>0</v>
      </c>
      <c r="E632" s="22" t="s">
        <v>7</v>
      </c>
      <c r="F632" s="22" t="s">
        <v>8</v>
      </c>
      <c r="G632">
        <v>0</v>
      </c>
      <c r="H632" s="22" t="s">
        <v>9</v>
      </c>
      <c r="I632">
        <v>0</v>
      </c>
      <c r="J632" s="22">
        <v>2</v>
      </c>
      <c r="K632">
        <v>1</v>
      </c>
      <c r="L632" s="22" t="s">
        <v>4</v>
      </c>
      <c r="M632">
        <v>1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>
        <v>0</v>
      </c>
    </row>
    <row r="633" spans="1:21" x14ac:dyDescent="0.25">
      <c r="A633">
        <f t="shared" si="15"/>
        <v>10</v>
      </c>
      <c r="B633">
        <v>1</v>
      </c>
      <c r="C633" s="22">
        <v>0</v>
      </c>
      <c r="D633" s="22" t="s">
        <v>0</v>
      </c>
      <c r="E633" s="22" t="s">
        <v>7</v>
      </c>
      <c r="F633" s="22" t="s">
        <v>8</v>
      </c>
      <c r="G633">
        <v>1</v>
      </c>
      <c r="H633" s="22" t="s">
        <v>9</v>
      </c>
      <c r="I633">
        <v>0</v>
      </c>
      <c r="J633" s="22">
        <v>1</v>
      </c>
      <c r="K633">
        <v>1</v>
      </c>
      <c r="L633" s="22" t="s">
        <v>4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>
        <v>0</v>
      </c>
    </row>
    <row r="634" spans="1:21" x14ac:dyDescent="0.25">
      <c r="A634">
        <f t="shared" si="15"/>
        <v>7</v>
      </c>
      <c r="B634">
        <v>1</v>
      </c>
      <c r="C634" s="22">
        <v>0</v>
      </c>
      <c r="D634" s="22" t="s">
        <v>0</v>
      </c>
      <c r="E634" s="22" t="s">
        <v>1</v>
      </c>
      <c r="F634" s="22" t="s">
        <v>8</v>
      </c>
      <c r="G634">
        <v>1</v>
      </c>
      <c r="H634" s="22" t="s">
        <v>9</v>
      </c>
      <c r="I634">
        <v>0</v>
      </c>
      <c r="J634" s="22">
        <v>2</v>
      </c>
      <c r="K634">
        <v>1</v>
      </c>
      <c r="L634" s="22" t="s">
        <v>15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f t="shared" si="15"/>
        <v>10</v>
      </c>
      <c r="B635">
        <v>1</v>
      </c>
      <c r="C635" s="22">
        <v>0</v>
      </c>
      <c r="D635" s="22" t="s">
        <v>0</v>
      </c>
      <c r="E635" s="22" t="s">
        <v>7</v>
      </c>
      <c r="F635" s="22" t="s">
        <v>8</v>
      </c>
      <c r="G635">
        <v>0</v>
      </c>
      <c r="H635" s="22" t="s">
        <v>3</v>
      </c>
      <c r="I635">
        <v>1</v>
      </c>
      <c r="J635" s="22">
        <v>1</v>
      </c>
      <c r="K635">
        <v>1</v>
      </c>
      <c r="L635" s="22" t="s">
        <v>4</v>
      </c>
      <c r="M635">
        <v>1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</row>
    <row r="636" spans="1:21" x14ac:dyDescent="0.25">
      <c r="A636">
        <f t="shared" si="15"/>
        <v>8</v>
      </c>
      <c r="B636">
        <v>1</v>
      </c>
      <c r="C636" s="22">
        <v>0</v>
      </c>
      <c r="D636" s="22" t="s">
        <v>0</v>
      </c>
      <c r="E636" s="22" t="s">
        <v>1</v>
      </c>
      <c r="F636" s="22" t="s">
        <v>2</v>
      </c>
      <c r="G636">
        <v>1</v>
      </c>
      <c r="H636" s="22" t="s">
        <v>9</v>
      </c>
      <c r="I636">
        <v>0</v>
      </c>
      <c r="J636" s="22">
        <v>2</v>
      </c>
      <c r="K636">
        <v>0</v>
      </c>
      <c r="L636" s="22" t="s">
        <v>10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</row>
    <row r="637" spans="1:21" x14ac:dyDescent="0.25">
      <c r="A637">
        <f t="shared" si="15"/>
        <v>11</v>
      </c>
      <c r="B637">
        <v>1</v>
      </c>
      <c r="C637" s="22">
        <v>0</v>
      </c>
      <c r="D637" s="22" t="s">
        <v>0</v>
      </c>
      <c r="E637" s="22" t="s">
        <v>1</v>
      </c>
      <c r="F637" s="22" t="s">
        <v>2</v>
      </c>
      <c r="G637">
        <v>1</v>
      </c>
      <c r="H637" s="22" t="s">
        <v>9</v>
      </c>
      <c r="I637">
        <v>0</v>
      </c>
      <c r="J637" s="22">
        <v>2</v>
      </c>
      <c r="K637">
        <v>0</v>
      </c>
      <c r="L637" s="22" t="s">
        <v>15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1</v>
      </c>
    </row>
    <row r="638" spans="1:21" x14ac:dyDescent="0.25">
      <c r="A638">
        <f t="shared" si="15"/>
        <v>10</v>
      </c>
      <c r="B638">
        <v>1</v>
      </c>
      <c r="C638" s="22">
        <v>0</v>
      </c>
      <c r="D638" s="22" t="s">
        <v>6</v>
      </c>
      <c r="E638" s="22" t="s">
        <v>7</v>
      </c>
      <c r="F638" s="22" t="s">
        <v>2</v>
      </c>
      <c r="G638">
        <v>1</v>
      </c>
      <c r="H638" s="22" t="s">
        <v>9</v>
      </c>
      <c r="I638">
        <v>1</v>
      </c>
      <c r="J638" s="22">
        <v>1</v>
      </c>
      <c r="K638">
        <v>0</v>
      </c>
      <c r="L638" s="22" t="s">
        <v>15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0</v>
      </c>
    </row>
    <row r="639" spans="1:21" x14ac:dyDescent="0.25">
      <c r="A639">
        <f t="shared" si="15"/>
        <v>9</v>
      </c>
      <c r="B639">
        <v>0</v>
      </c>
      <c r="C639" s="22">
        <v>0</v>
      </c>
      <c r="D639" s="22" t="s">
        <v>0</v>
      </c>
      <c r="E639" s="22" t="s">
        <v>1</v>
      </c>
      <c r="F639" s="22" t="s">
        <v>14</v>
      </c>
      <c r="G639">
        <v>1</v>
      </c>
      <c r="H639" s="22" t="s">
        <v>3</v>
      </c>
      <c r="I639">
        <v>1</v>
      </c>
      <c r="J639" s="22">
        <v>3</v>
      </c>
      <c r="K639">
        <v>0</v>
      </c>
      <c r="L639" s="22" t="s">
        <v>10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1</v>
      </c>
      <c r="U639">
        <v>0</v>
      </c>
    </row>
    <row r="640" spans="1:21" x14ac:dyDescent="0.25">
      <c r="A640">
        <f t="shared" si="15"/>
        <v>8</v>
      </c>
      <c r="B640">
        <v>0</v>
      </c>
      <c r="C640" s="22">
        <v>0</v>
      </c>
      <c r="D640" s="22" t="s">
        <v>0</v>
      </c>
      <c r="E640" s="22" t="s">
        <v>1</v>
      </c>
      <c r="F640" s="22" t="s">
        <v>14</v>
      </c>
      <c r="G640">
        <v>0</v>
      </c>
      <c r="H640" s="22" t="s">
        <v>9</v>
      </c>
      <c r="I640">
        <v>0</v>
      </c>
      <c r="J640" s="22">
        <v>3</v>
      </c>
      <c r="K640">
        <v>1</v>
      </c>
      <c r="L640" s="22" t="s">
        <v>15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1</v>
      </c>
      <c r="U640">
        <v>0</v>
      </c>
    </row>
    <row r="641" spans="1:21" x14ac:dyDescent="0.25">
      <c r="A641">
        <f t="shared" si="15"/>
        <v>9</v>
      </c>
      <c r="B641">
        <v>1</v>
      </c>
      <c r="C641" s="22">
        <v>0</v>
      </c>
      <c r="D641" s="22" t="s">
        <v>0</v>
      </c>
      <c r="E641" s="22" t="s">
        <v>7</v>
      </c>
      <c r="F641" s="22" t="s">
        <v>8</v>
      </c>
      <c r="G641">
        <v>0</v>
      </c>
      <c r="H641" s="22" t="s">
        <v>3</v>
      </c>
      <c r="I641">
        <v>0</v>
      </c>
      <c r="J641" s="22">
        <v>2</v>
      </c>
      <c r="K641">
        <v>0</v>
      </c>
      <c r="L641" s="22" t="s">
        <v>10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0</v>
      </c>
    </row>
    <row r="642" spans="1:21" x14ac:dyDescent="0.25">
      <c r="A642">
        <f t="shared" si="15"/>
        <v>7</v>
      </c>
      <c r="B642">
        <v>0</v>
      </c>
      <c r="C642" s="22">
        <v>0</v>
      </c>
      <c r="D642" s="22" t="s">
        <v>6</v>
      </c>
      <c r="E642" s="22" t="s">
        <v>7</v>
      </c>
      <c r="F642" s="22" t="s">
        <v>8</v>
      </c>
      <c r="G642">
        <v>0</v>
      </c>
      <c r="H642" s="22" t="s">
        <v>3</v>
      </c>
      <c r="I642">
        <v>1</v>
      </c>
      <c r="J642" s="22">
        <v>4</v>
      </c>
      <c r="K642">
        <v>0</v>
      </c>
      <c r="L642" s="22" t="s">
        <v>10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</row>
    <row r="643" spans="1:21" x14ac:dyDescent="0.25">
      <c r="A643">
        <f t="shared" si="15"/>
        <v>9</v>
      </c>
      <c r="B643">
        <v>0</v>
      </c>
      <c r="C643" s="22">
        <v>0</v>
      </c>
      <c r="D643" s="22" t="s">
        <v>0</v>
      </c>
      <c r="E643" s="22" t="s">
        <v>1</v>
      </c>
      <c r="F643" s="22" t="s">
        <v>14</v>
      </c>
      <c r="G643">
        <v>0</v>
      </c>
      <c r="H643" s="22" t="s">
        <v>9</v>
      </c>
      <c r="I643">
        <v>1</v>
      </c>
      <c r="J643" s="22">
        <v>2</v>
      </c>
      <c r="K643">
        <v>0</v>
      </c>
      <c r="L643" s="22" t="s">
        <v>15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1</v>
      </c>
      <c r="U643">
        <v>1</v>
      </c>
    </row>
    <row r="644" spans="1:21" x14ac:dyDescent="0.25">
      <c r="A644">
        <f t="shared" si="15"/>
        <v>9</v>
      </c>
      <c r="B644">
        <v>1</v>
      </c>
      <c r="C644" s="22">
        <v>0</v>
      </c>
      <c r="D644" s="22" t="s">
        <v>0</v>
      </c>
      <c r="E644" s="22" t="s">
        <v>13</v>
      </c>
      <c r="F644" s="22" t="s">
        <v>8</v>
      </c>
      <c r="G644">
        <v>1</v>
      </c>
      <c r="H644" s="22" t="s">
        <v>9</v>
      </c>
      <c r="I644">
        <v>1</v>
      </c>
      <c r="J644" s="22">
        <v>1</v>
      </c>
      <c r="K644">
        <v>0</v>
      </c>
      <c r="L644" s="22" t="s">
        <v>15</v>
      </c>
      <c r="M644">
        <v>1</v>
      </c>
      <c r="N644">
        <v>0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</row>
    <row r="645" spans="1:21" x14ac:dyDescent="0.25">
      <c r="A645">
        <f t="shared" si="15"/>
        <v>10</v>
      </c>
      <c r="B645">
        <v>1</v>
      </c>
      <c r="C645" s="22">
        <v>0</v>
      </c>
      <c r="D645" s="22" t="s">
        <v>0</v>
      </c>
      <c r="E645" s="22" t="s">
        <v>7</v>
      </c>
      <c r="F645" s="22" t="s">
        <v>2</v>
      </c>
      <c r="G645">
        <v>0</v>
      </c>
      <c r="H645" s="22" t="s">
        <v>9</v>
      </c>
      <c r="I645">
        <v>1</v>
      </c>
      <c r="J645" s="22">
        <v>2</v>
      </c>
      <c r="K645">
        <v>0</v>
      </c>
      <c r="L645" s="22" t="s">
        <v>10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>
        <v>0</v>
      </c>
    </row>
    <row r="646" spans="1:21" x14ac:dyDescent="0.25">
      <c r="A646">
        <f t="shared" si="15"/>
        <v>9</v>
      </c>
      <c r="B646">
        <v>0</v>
      </c>
      <c r="C646" s="22">
        <v>0</v>
      </c>
      <c r="D646" s="22" t="s">
        <v>0</v>
      </c>
      <c r="E646" s="22" t="s">
        <v>7</v>
      </c>
      <c r="F646" s="22" t="s">
        <v>2</v>
      </c>
      <c r="G646">
        <v>1</v>
      </c>
      <c r="H646" s="22" t="s">
        <v>9</v>
      </c>
      <c r="I646">
        <v>0</v>
      </c>
      <c r="J646" s="22">
        <v>1</v>
      </c>
      <c r="K646">
        <v>0</v>
      </c>
      <c r="L646" s="22" t="s">
        <v>10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0</v>
      </c>
    </row>
    <row r="647" spans="1:21" x14ac:dyDescent="0.25">
      <c r="A647">
        <f t="shared" si="15"/>
        <v>8</v>
      </c>
      <c r="B647">
        <v>0</v>
      </c>
      <c r="C647" s="22">
        <v>0</v>
      </c>
      <c r="D647" s="22" t="s">
        <v>6</v>
      </c>
      <c r="E647" s="22" t="s">
        <v>7</v>
      </c>
      <c r="F647" s="22" t="s">
        <v>8</v>
      </c>
      <c r="G647">
        <v>1</v>
      </c>
      <c r="H647" s="22" t="s">
        <v>9</v>
      </c>
      <c r="I647">
        <v>0</v>
      </c>
      <c r="J647" s="22">
        <v>1</v>
      </c>
      <c r="K647">
        <v>0</v>
      </c>
      <c r="L647" s="22" t="s">
        <v>4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</row>
    <row r="648" spans="1:21" x14ac:dyDescent="0.25">
      <c r="A648">
        <f t="shared" si="15"/>
        <v>10</v>
      </c>
      <c r="B648">
        <v>1</v>
      </c>
      <c r="C648" s="22">
        <v>0</v>
      </c>
      <c r="D648" s="22" t="s">
        <v>0</v>
      </c>
      <c r="E648" s="22" t="s">
        <v>13</v>
      </c>
      <c r="F648" s="22" t="s">
        <v>2</v>
      </c>
      <c r="G648">
        <v>1</v>
      </c>
      <c r="H648" s="22" t="s">
        <v>9</v>
      </c>
      <c r="I648">
        <v>1</v>
      </c>
      <c r="J648" s="22">
        <v>1</v>
      </c>
      <c r="K648">
        <v>1</v>
      </c>
      <c r="L648" s="22" t="s">
        <v>10</v>
      </c>
      <c r="M648">
        <v>1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1</v>
      </c>
      <c r="U648">
        <v>0</v>
      </c>
    </row>
    <row r="649" spans="1:21" x14ac:dyDescent="0.25">
      <c r="A649">
        <f t="shared" si="15"/>
        <v>10</v>
      </c>
      <c r="B649">
        <v>1</v>
      </c>
      <c r="C649" s="22">
        <v>0</v>
      </c>
      <c r="D649" s="22" t="s">
        <v>0</v>
      </c>
      <c r="E649" s="22" t="s">
        <v>1</v>
      </c>
      <c r="F649" s="22" t="s">
        <v>20</v>
      </c>
      <c r="G649">
        <v>0</v>
      </c>
      <c r="H649" s="22" t="s">
        <v>9</v>
      </c>
      <c r="I649">
        <v>0</v>
      </c>
      <c r="J649" s="22">
        <v>2</v>
      </c>
      <c r="K649">
        <v>1</v>
      </c>
      <c r="L649" s="22" t="s">
        <v>10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</row>
    <row r="650" spans="1:21" x14ac:dyDescent="0.25">
      <c r="A650">
        <f t="shared" si="15"/>
        <v>7</v>
      </c>
      <c r="B650">
        <v>1</v>
      </c>
      <c r="C650" s="22">
        <v>0</v>
      </c>
      <c r="D650" s="22" t="s">
        <v>0</v>
      </c>
      <c r="E650" s="22" t="s">
        <v>7</v>
      </c>
      <c r="F650" s="22" t="s">
        <v>2</v>
      </c>
      <c r="G650">
        <v>0</v>
      </c>
      <c r="H650" s="22" t="s">
        <v>3</v>
      </c>
      <c r="I650">
        <v>1</v>
      </c>
      <c r="J650" s="22">
        <v>3</v>
      </c>
      <c r="K650">
        <v>0</v>
      </c>
      <c r="L650" s="22" t="s">
        <v>10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</row>
    <row r="651" spans="1:21" x14ac:dyDescent="0.25">
      <c r="A651">
        <f t="shared" si="15"/>
        <v>10</v>
      </c>
      <c r="B651">
        <v>1</v>
      </c>
      <c r="C651" s="22">
        <v>1</v>
      </c>
      <c r="D651" s="22" t="s">
        <v>6</v>
      </c>
      <c r="E651" s="22" t="s">
        <v>7</v>
      </c>
      <c r="F651" s="22" t="s">
        <v>2</v>
      </c>
      <c r="G651">
        <v>0</v>
      </c>
      <c r="H651" s="22" t="s">
        <v>3</v>
      </c>
      <c r="I651">
        <v>0</v>
      </c>
      <c r="J651" s="22">
        <v>1</v>
      </c>
      <c r="K651">
        <v>1</v>
      </c>
      <c r="L651" s="22" t="s">
        <v>15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</row>
    <row r="652" spans="1:21" x14ac:dyDescent="0.25">
      <c r="A652">
        <f t="shared" si="15"/>
        <v>7</v>
      </c>
      <c r="B652">
        <v>1</v>
      </c>
      <c r="C652" s="22">
        <v>0</v>
      </c>
      <c r="D652" s="22" t="s">
        <v>12</v>
      </c>
      <c r="E652" s="22" t="s">
        <v>7</v>
      </c>
      <c r="F652" s="22" t="s">
        <v>2</v>
      </c>
      <c r="G652">
        <v>0</v>
      </c>
      <c r="H652" s="22" t="s">
        <v>9</v>
      </c>
      <c r="I652">
        <v>0</v>
      </c>
      <c r="J652" s="22">
        <v>1</v>
      </c>
      <c r="K652">
        <v>0</v>
      </c>
      <c r="L652" s="22" t="s">
        <v>15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0</v>
      </c>
    </row>
    <row r="653" spans="1:21" x14ac:dyDescent="0.25">
      <c r="A653">
        <f t="shared" si="15"/>
        <v>10</v>
      </c>
      <c r="B653">
        <v>1</v>
      </c>
      <c r="C653" s="22">
        <v>0</v>
      </c>
      <c r="D653" s="22" t="s">
        <v>0</v>
      </c>
      <c r="E653" s="22" t="s">
        <v>1</v>
      </c>
      <c r="F653" s="22" t="s">
        <v>14</v>
      </c>
      <c r="G653">
        <v>0</v>
      </c>
      <c r="H653" s="22" t="s">
        <v>9</v>
      </c>
      <c r="I653">
        <v>1</v>
      </c>
      <c r="J653" s="22">
        <v>2</v>
      </c>
      <c r="K653">
        <v>1</v>
      </c>
      <c r="L653" s="22" t="s">
        <v>10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</row>
    <row r="654" spans="1:21" x14ac:dyDescent="0.25">
      <c r="A654">
        <f t="shared" si="15"/>
        <v>7</v>
      </c>
      <c r="B654">
        <v>0</v>
      </c>
      <c r="C654" s="22">
        <v>0</v>
      </c>
      <c r="D654" s="22" t="s">
        <v>0</v>
      </c>
      <c r="E654" s="22" t="s">
        <v>7</v>
      </c>
      <c r="F654" s="22" t="s">
        <v>17</v>
      </c>
      <c r="G654">
        <v>0</v>
      </c>
      <c r="H654" s="22" t="s">
        <v>3</v>
      </c>
      <c r="I654">
        <v>0</v>
      </c>
      <c r="J654" s="22">
        <v>1</v>
      </c>
      <c r="K654">
        <v>1</v>
      </c>
      <c r="L654" s="22" t="s">
        <v>10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0</v>
      </c>
      <c r="T654">
        <v>1</v>
      </c>
      <c r="U654">
        <v>0</v>
      </c>
    </row>
    <row r="655" spans="1:21" x14ac:dyDescent="0.25">
      <c r="A655">
        <f t="shared" si="15"/>
        <v>11</v>
      </c>
      <c r="B655">
        <v>1</v>
      </c>
      <c r="C655" s="22">
        <v>0</v>
      </c>
      <c r="D655" s="22" t="s">
        <v>12</v>
      </c>
      <c r="E655" s="22" t="s">
        <v>7</v>
      </c>
      <c r="F655" s="22" t="s">
        <v>2</v>
      </c>
      <c r="G655">
        <v>1</v>
      </c>
      <c r="H655" s="22" t="s">
        <v>9</v>
      </c>
      <c r="I655">
        <v>1</v>
      </c>
      <c r="J655" s="22">
        <v>1</v>
      </c>
      <c r="K655">
        <v>0</v>
      </c>
      <c r="L655" s="22" t="s">
        <v>10</v>
      </c>
      <c r="M655">
        <v>1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</row>
    <row r="656" spans="1:21" x14ac:dyDescent="0.25">
      <c r="A656">
        <f t="shared" ref="A656:A719" si="16">SUM(B656+G656+I656+J656+K656+M656+N656+O656+P656+Q656+R656+S656+T656+U656)</f>
        <v>8</v>
      </c>
      <c r="B656">
        <v>1</v>
      </c>
      <c r="C656" s="22">
        <v>0</v>
      </c>
      <c r="D656" s="22" t="s">
        <v>6</v>
      </c>
      <c r="E656" s="22" t="s">
        <v>1</v>
      </c>
      <c r="F656" s="22" t="s">
        <v>2</v>
      </c>
      <c r="G656">
        <v>1</v>
      </c>
      <c r="H656" s="22" t="s">
        <v>9</v>
      </c>
      <c r="I656">
        <v>0</v>
      </c>
      <c r="J656" s="22">
        <v>2</v>
      </c>
      <c r="K656">
        <v>1</v>
      </c>
      <c r="L656" s="22" t="s">
        <v>10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</row>
    <row r="657" spans="1:21" x14ac:dyDescent="0.25">
      <c r="A657">
        <f t="shared" si="16"/>
        <v>9</v>
      </c>
      <c r="B657">
        <v>0</v>
      </c>
      <c r="C657" s="22">
        <v>0</v>
      </c>
      <c r="D657" s="22" t="s">
        <v>0</v>
      </c>
      <c r="E657" s="22" t="s">
        <v>1</v>
      </c>
      <c r="F657" s="22" t="s">
        <v>14</v>
      </c>
      <c r="G657">
        <v>1</v>
      </c>
      <c r="H657" s="22" t="s">
        <v>9</v>
      </c>
      <c r="I657">
        <v>1</v>
      </c>
      <c r="J657" s="22">
        <v>1</v>
      </c>
      <c r="K657">
        <v>1</v>
      </c>
      <c r="L657" s="22" t="s">
        <v>10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1</v>
      </c>
      <c r="U657">
        <v>0</v>
      </c>
    </row>
    <row r="658" spans="1:21" x14ac:dyDescent="0.25">
      <c r="A658">
        <f t="shared" si="16"/>
        <v>8</v>
      </c>
      <c r="B658">
        <v>0</v>
      </c>
      <c r="C658" s="22">
        <v>0</v>
      </c>
      <c r="D658" s="22" t="s">
        <v>0</v>
      </c>
      <c r="E658" s="22" t="s">
        <v>7</v>
      </c>
      <c r="F658" s="22" t="s">
        <v>2</v>
      </c>
      <c r="G658">
        <v>0</v>
      </c>
      <c r="H658" s="22" t="s">
        <v>3</v>
      </c>
      <c r="I658">
        <v>0</v>
      </c>
      <c r="J658" s="22">
        <v>2</v>
      </c>
      <c r="K658">
        <v>0</v>
      </c>
      <c r="L658" s="22" t="s">
        <v>10</v>
      </c>
      <c r="M658">
        <v>1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0</v>
      </c>
      <c r="T658">
        <v>1</v>
      </c>
      <c r="U658">
        <v>0</v>
      </c>
    </row>
    <row r="659" spans="1:21" x14ac:dyDescent="0.25">
      <c r="A659">
        <f t="shared" si="16"/>
        <v>9</v>
      </c>
      <c r="B659">
        <v>1</v>
      </c>
      <c r="C659" s="22">
        <v>0</v>
      </c>
      <c r="D659" s="22" t="s">
        <v>0</v>
      </c>
      <c r="E659" s="22" t="s">
        <v>7</v>
      </c>
      <c r="F659" s="22" t="s">
        <v>2</v>
      </c>
      <c r="G659">
        <v>0</v>
      </c>
      <c r="H659" s="22" t="s">
        <v>9</v>
      </c>
      <c r="I659">
        <v>0</v>
      </c>
      <c r="J659" s="22">
        <v>1</v>
      </c>
      <c r="K659">
        <v>0</v>
      </c>
      <c r="L659" s="22" t="s">
        <v>10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1</v>
      </c>
      <c r="S659">
        <v>0</v>
      </c>
      <c r="T659">
        <v>1</v>
      </c>
      <c r="U659">
        <v>1</v>
      </c>
    </row>
    <row r="660" spans="1:21" x14ac:dyDescent="0.25">
      <c r="A660">
        <f t="shared" si="16"/>
        <v>10</v>
      </c>
      <c r="B660">
        <v>1</v>
      </c>
      <c r="C660" s="22">
        <v>1</v>
      </c>
      <c r="D660" s="22" t="s">
        <v>0</v>
      </c>
      <c r="E660" s="22" t="s">
        <v>1</v>
      </c>
      <c r="F660" s="22" t="s">
        <v>8</v>
      </c>
      <c r="G660">
        <v>1</v>
      </c>
      <c r="H660" s="22" t="s">
        <v>3</v>
      </c>
      <c r="I660">
        <v>1</v>
      </c>
      <c r="J660" s="22">
        <v>1</v>
      </c>
      <c r="K660">
        <v>0</v>
      </c>
      <c r="L660" s="22" t="s">
        <v>15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1</v>
      </c>
      <c r="U660">
        <v>0</v>
      </c>
    </row>
    <row r="661" spans="1:21" x14ac:dyDescent="0.25">
      <c r="A661">
        <f t="shared" si="16"/>
        <v>8</v>
      </c>
      <c r="B661">
        <v>0</v>
      </c>
      <c r="C661" s="22">
        <v>0</v>
      </c>
      <c r="D661" s="22" t="s">
        <v>0</v>
      </c>
      <c r="E661" s="22" t="s">
        <v>1</v>
      </c>
      <c r="F661" s="22" t="s">
        <v>14</v>
      </c>
      <c r="G661">
        <v>1</v>
      </c>
      <c r="H661" s="22" t="s">
        <v>9</v>
      </c>
      <c r="I661">
        <v>0</v>
      </c>
      <c r="J661" s="22">
        <v>4</v>
      </c>
      <c r="K661">
        <v>0</v>
      </c>
      <c r="L661" s="22" t="s">
        <v>10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1</v>
      </c>
      <c r="U661">
        <v>0</v>
      </c>
    </row>
    <row r="662" spans="1:21" x14ac:dyDescent="0.25">
      <c r="A662">
        <f t="shared" si="16"/>
        <v>8</v>
      </c>
      <c r="B662">
        <v>1</v>
      </c>
      <c r="C662" s="22">
        <v>0</v>
      </c>
      <c r="D662" s="22" t="s">
        <v>0</v>
      </c>
      <c r="E662" s="22" t="s">
        <v>7</v>
      </c>
      <c r="F662" s="22" t="s">
        <v>17</v>
      </c>
      <c r="G662">
        <v>0</v>
      </c>
      <c r="H662" s="22" t="s">
        <v>9</v>
      </c>
      <c r="I662">
        <v>1</v>
      </c>
      <c r="J662" s="22">
        <v>3</v>
      </c>
      <c r="K662">
        <v>1</v>
      </c>
      <c r="L662" s="22" t="s">
        <v>10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</row>
    <row r="663" spans="1:21" x14ac:dyDescent="0.25">
      <c r="A663">
        <f t="shared" si="16"/>
        <v>7</v>
      </c>
      <c r="B663">
        <v>0</v>
      </c>
      <c r="C663" s="22">
        <v>0</v>
      </c>
      <c r="D663" s="22" t="s">
        <v>6</v>
      </c>
      <c r="E663" s="22" t="s">
        <v>1</v>
      </c>
      <c r="F663" s="22" t="s">
        <v>8</v>
      </c>
      <c r="G663">
        <v>0</v>
      </c>
      <c r="H663" s="22" t="s">
        <v>3</v>
      </c>
      <c r="I663">
        <v>0</v>
      </c>
      <c r="J663" s="22">
        <v>1</v>
      </c>
      <c r="K663">
        <v>0</v>
      </c>
      <c r="L663" s="22" t="s">
        <v>10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1</v>
      </c>
      <c r="U663">
        <v>1</v>
      </c>
    </row>
    <row r="664" spans="1:21" x14ac:dyDescent="0.25">
      <c r="A664">
        <f t="shared" si="16"/>
        <v>6</v>
      </c>
      <c r="B664">
        <v>0</v>
      </c>
      <c r="C664" s="22">
        <v>0</v>
      </c>
      <c r="D664" s="22" t="s">
        <v>0</v>
      </c>
      <c r="E664" s="22" t="s">
        <v>7</v>
      </c>
      <c r="F664" s="22" t="s">
        <v>2</v>
      </c>
      <c r="G664">
        <v>0</v>
      </c>
      <c r="H664" s="22" t="s">
        <v>3</v>
      </c>
      <c r="I664">
        <v>0</v>
      </c>
      <c r="J664" s="22">
        <v>4</v>
      </c>
      <c r="K664">
        <v>0</v>
      </c>
      <c r="L664" s="22" t="s">
        <v>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</row>
    <row r="665" spans="1:21" x14ac:dyDescent="0.25">
      <c r="A665">
        <f t="shared" si="16"/>
        <v>7</v>
      </c>
      <c r="B665">
        <v>0</v>
      </c>
      <c r="C665" s="22">
        <v>0</v>
      </c>
      <c r="D665" s="22" t="s">
        <v>6</v>
      </c>
      <c r="E665" s="22" t="s">
        <v>7</v>
      </c>
      <c r="F665" s="22" t="s">
        <v>2</v>
      </c>
      <c r="G665">
        <v>0</v>
      </c>
      <c r="H665" s="22" t="s">
        <v>3</v>
      </c>
      <c r="I665">
        <v>0</v>
      </c>
      <c r="J665" s="22">
        <v>2</v>
      </c>
      <c r="K665">
        <v>0</v>
      </c>
      <c r="L665" s="22" t="s">
        <v>10</v>
      </c>
      <c r="M665">
        <v>1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1</v>
      </c>
      <c r="U665">
        <v>0</v>
      </c>
    </row>
    <row r="666" spans="1:21" x14ac:dyDescent="0.25">
      <c r="A666">
        <f t="shared" si="16"/>
        <v>7</v>
      </c>
      <c r="B666">
        <v>0</v>
      </c>
      <c r="C666" s="22">
        <v>0</v>
      </c>
      <c r="D666" s="22" t="s">
        <v>0</v>
      </c>
      <c r="E666" s="22" t="s">
        <v>1</v>
      </c>
      <c r="F666" s="22" t="s">
        <v>14</v>
      </c>
      <c r="G666">
        <v>0</v>
      </c>
      <c r="H666" s="22" t="s">
        <v>3</v>
      </c>
      <c r="I666">
        <v>0</v>
      </c>
      <c r="J666" s="22">
        <v>2</v>
      </c>
      <c r="K666">
        <v>0</v>
      </c>
      <c r="L666" s="22" t="s">
        <v>10</v>
      </c>
      <c r="M666">
        <v>1</v>
      </c>
      <c r="N666">
        <v>1</v>
      </c>
      <c r="O666">
        <v>1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</row>
    <row r="667" spans="1:21" x14ac:dyDescent="0.25">
      <c r="A667">
        <f t="shared" si="16"/>
        <v>9</v>
      </c>
      <c r="B667">
        <v>0</v>
      </c>
      <c r="C667" s="22">
        <v>0</v>
      </c>
      <c r="D667" s="22" t="s">
        <v>12</v>
      </c>
      <c r="E667" s="22" t="s">
        <v>1</v>
      </c>
      <c r="F667" s="22" t="s">
        <v>8</v>
      </c>
      <c r="G667">
        <v>1</v>
      </c>
      <c r="H667" s="22" t="s">
        <v>9</v>
      </c>
      <c r="I667">
        <v>0</v>
      </c>
      <c r="J667" s="22">
        <v>3</v>
      </c>
      <c r="K667">
        <v>1</v>
      </c>
      <c r="L667" s="22" t="s">
        <v>4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</row>
    <row r="668" spans="1:21" x14ac:dyDescent="0.25">
      <c r="A668">
        <f t="shared" si="16"/>
        <v>7</v>
      </c>
      <c r="B668">
        <v>0</v>
      </c>
      <c r="C668" s="22">
        <v>0</v>
      </c>
      <c r="D668" s="22" t="s">
        <v>12</v>
      </c>
      <c r="E668" s="22" t="s">
        <v>7</v>
      </c>
      <c r="F668" s="22" t="s">
        <v>2</v>
      </c>
      <c r="G668">
        <v>1</v>
      </c>
      <c r="H668" s="22" t="s">
        <v>9</v>
      </c>
      <c r="I668">
        <v>0</v>
      </c>
      <c r="J668" s="22">
        <v>4</v>
      </c>
      <c r="K668">
        <v>1</v>
      </c>
      <c r="L668" s="22" t="s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</row>
    <row r="669" spans="1:21" x14ac:dyDescent="0.25">
      <c r="A669">
        <f t="shared" si="16"/>
        <v>7</v>
      </c>
      <c r="B669">
        <v>0</v>
      </c>
      <c r="C669" s="22">
        <v>0</v>
      </c>
      <c r="D669" s="22" t="s">
        <v>0</v>
      </c>
      <c r="E669" s="22" t="s">
        <v>13</v>
      </c>
      <c r="F669" s="22" t="s">
        <v>2</v>
      </c>
      <c r="G669">
        <v>0</v>
      </c>
      <c r="H669" s="22" t="s">
        <v>3</v>
      </c>
      <c r="I669">
        <v>1</v>
      </c>
      <c r="J669" s="22">
        <v>2</v>
      </c>
      <c r="K669">
        <v>0</v>
      </c>
      <c r="L669" s="22" t="s">
        <v>10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0</v>
      </c>
    </row>
    <row r="670" spans="1:21" x14ac:dyDescent="0.25">
      <c r="A670">
        <f t="shared" si="16"/>
        <v>9</v>
      </c>
      <c r="B670">
        <v>1</v>
      </c>
      <c r="C670" s="22">
        <v>0</v>
      </c>
      <c r="D670" s="22" t="s">
        <v>0</v>
      </c>
      <c r="E670" s="22" t="s">
        <v>13</v>
      </c>
      <c r="F670" s="22" t="s">
        <v>13</v>
      </c>
      <c r="G670">
        <v>0</v>
      </c>
      <c r="H670" s="22" t="s">
        <v>9</v>
      </c>
      <c r="I670">
        <v>0</v>
      </c>
      <c r="J670" s="22">
        <v>1</v>
      </c>
      <c r="K670">
        <v>1</v>
      </c>
      <c r="L670" s="22" t="s">
        <v>15</v>
      </c>
      <c r="M670">
        <v>1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</row>
    <row r="671" spans="1:21" x14ac:dyDescent="0.25">
      <c r="A671">
        <f t="shared" si="16"/>
        <v>11</v>
      </c>
      <c r="B671">
        <v>1</v>
      </c>
      <c r="C671" s="22">
        <v>1</v>
      </c>
      <c r="D671" s="22" t="s">
        <v>0</v>
      </c>
      <c r="E671" s="22" t="s">
        <v>7</v>
      </c>
      <c r="F671" s="22" t="s">
        <v>2</v>
      </c>
      <c r="G671">
        <v>1</v>
      </c>
      <c r="H671" s="22" t="s">
        <v>9</v>
      </c>
      <c r="I671">
        <v>0</v>
      </c>
      <c r="J671" s="22">
        <v>1</v>
      </c>
      <c r="K671">
        <v>0</v>
      </c>
      <c r="L671" s="22" t="s">
        <v>4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1</v>
      </c>
    </row>
    <row r="672" spans="1:21" x14ac:dyDescent="0.25">
      <c r="A672">
        <f t="shared" si="16"/>
        <v>9</v>
      </c>
      <c r="B672">
        <v>1</v>
      </c>
      <c r="C672" s="22">
        <v>0</v>
      </c>
      <c r="D672" s="22" t="s">
        <v>0</v>
      </c>
      <c r="E672" s="22" t="s">
        <v>7</v>
      </c>
      <c r="F672" s="22" t="s">
        <v>8</v>
      </c>
      <c r="G672">
        <v>1</v>
      </c>
      <c r="H672" s="22" t="s">
        <v>3</v>
      </c>
      <c r="I672">
        <v>1</v>
      </c>
      <c r="J672" s="22">
        <v>1</v>
      </c>
      <c r="K672">
        <v>0</v>
      </c>
      <c r="L672" s="22" t="s">
        <v>15</v>
      </c>
      <c r="M672">
        <v>1</v>
      </c>
      <c r="N672">
        <v>0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0</v>
      </c>
    </row>
    <row r="673" spans="1:21" x14ac:dyDescent="0.25">
      <c r="A673">
        <f t="shared" si="16"/>
        <v>8</v>
      </c>
      <c r="B673">
        <v>0</v>
      </c>
      <c r="C673" s="22">
        <v>0</v>
      </c>
      <c r="D673" s="22" t="s">
        <v>0</v>
      </c>
      <c r="E673" s="22" t="s">
        <v>7</v>
      </c>
      <c r="F673" s="22" t="s">
        <v>2</v>
      </c>
      <c r="G673">
        <v>1</v>
      </c>
      <c r="H673" s="22" t="s">
        <v>9</v>
      </c>
      <c r="I673">
        <v>0</v>
      </c>
      <c r="J673" s="22">
        <v>1</v>
      </c>
      <c r="K673">
        <v>1</v>
      </c>
      <c r="L673" s="22" t="s">
        <v>10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</row>
    <row r="674" spans="1:21" x14ac:dyDescent="0.25">
      <c r="A674">
        <f t="shared" si="16"/>
        <v>9</v>
      </c>
      <c r="B674">
        <v>1</v>
      </c>
      <c r="C674" s="22">
        <v>0</v>
      </c>
      <c r="D674" s="22" t="s">
        <v>0</v>
      </c>
      <c r="E674" s="22" t="s">
        <v>1</v>
      </c>
      <c r="F674" s="22" t="s">
        <v>8</v>
      </c>
      <c r="G674">
        <v>1</v>
      </c>
      <c r="H674" s="22" t="s">
        <v>9</v>
      </c>
      <c r="I674">
        <v>0</v>
      </c>
      <c r="J674" s="22">
        <v>2</v>
      </c>
      <c r="K674">
        <v>0</v>
      </c>
      <c r="L674" s="22" t="s">
        <v>4</v>
      </c>
      <c r="M674">
        <v>1</v>
      </c>
      <c r="N674">
        <v>0</v>
      </c>
      <c r="O674">
        <v>1</v>
      </c>
      <c r="P674">
        <v>0</v>
      </c>
      <c r="Q674">
        <v>1</v>
      </c>
      <c r="R674">
        <v>1</v>
      </c>
      <c r="S674">
        <v>0</v>
      </c>
      <c r="T674">
        <v>1</v>
      </c>
      <c r="U674">
        <v>0</v>
      </c>
    </row>
    <row r="675" spans="1:21" x14ac:dyDescent="0.25">
      <c r="A675">
        <f t="shared" si="16"/>
        <v>9</v>
      </c>
      <c r="B675">
        <v>0</v>
      </c>
      <c r="C675" s="22">
        <v>1</v>
      </c>
      <c r="D675" s="22" t="s">
        <v>6</v>
      </c>
      <c r="E675" s="22" t="s">
        <v>7</v>
      </c>
      <c r="F675" s="22" t="s">
        <v>2</v>
      </c>
      <c r="G675">
        <v>0</v>
      </c>
      <c r="H675" s="22" t="s">
        <v>9</v>
      </c>
      <c r="I675">
        <v>1</v>
      </c>
      <c r="J675" s="22">
        <v>1</v>
      </c>
      <c r="K675">
        <v>0</v>
      </c>
      <c r="L675" s="22" t="s">
        <v>15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0</v>
      </c>
    </row>
    <row r="676" spans="1:21" x14ac:dyDescent="0.25">
      <c r="A676">
        <f t="shared" si="16"/>
        <v>9</v>
      </c>
      <c r="B676">
        <v>0</v>
      </c>
      <c r="C676" s="22">
        <v>0</v>
      </c>
      <c r="D676" s="22" t="s">
        <v>0</v>
      </c>
      <c r="E676" s="22" t="s">
        <v>7</v>
      </c>
      <c r="F676" s="22" t="s">
        <v>2</v>
      </c>
      <c r="G676">
        <v>1</v>
      </c>
      <c r="H676" s="22" t="s">
        <v>3</v>
      </c>
      <c r="I676">
        <v>0</v>
      </c>
      <c r="J676" s="22">
        <v>2</v>
      </c>
      <c r="K676">
        <v>1</v>
      </c>
      <c r="L676" s="22" t="s">
        <v>15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</row>
    <row r="677" spans="1:21" x14ac:dyDescent="0.25">
      <c r="A677">
        <f t="shared" si="16"/>
        <v>9</v>
      </c>
      <c r="B677">
        <v>1</v>
      </c>
      <c r="C677" s="22">
        <v>1</v>
      </c>
      <c r="D677" s="22" t="s">
        <v>0</v>
      </c>
      <c r="E677" s="22" t="s">
        <v>1</v>
      </c>
      <c r="F677" s="22" t="s">
        <v>8</v>
      </c>
      <c r="G677">
        <v>0</v>
      </c>
      <c r="H677" s="22" t="s">
        <v>3</v>
      </c>
      <c r="I677">
        <v>1</v>
      </c>
      <c r="J677" s="22">
        <v>1</v>
      </c>
      <c r="K677">
        <v>0</v>
      </c>
      <c r="L677" s="22" t="s">
        <v>4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0</v>
      </c>
    </row>
    <row r="678" spans="1:21" x14ac:dyDescent="0.25">
      <c r="A678">
        <f t="shared" si="16"/>
        <v>9</v>
      </c>
      <c r="B678">
        <v>1</v>
      </c>
      <c r="C678" s="22">
        <v>1</v>
      </c>
      <c r="D678" s="22" t="s">
        <v>0</v>
      </c>
      <c r="E678" s="22" t="s">
        <v>7</v>
      </c>
      <c r="F678" s="22" t="s">
        <v>20</v>
      </c>
      <c r="G678">
        <v>0</v>
      </c>
      <c r="H678" s="22" t="s">
        <v>3</v>
      </c>
      <c r="I678">
        <v>0</v>
      </c>
      <c r="J678" s="22">
        <v>1</v>
      </c>
      <c r="K678">
        <v>0</v>
      </c>
      <c r="L678" s="22" t="s">
        <v>4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>
        <v>1</v>
      </c>
    </row>
    <row r="679" spans="1:21" x14ac:dyDescent="0.25">
      <c r="A679">
        <f t="shared" si="16"/>
        <v>7</v>
      </c>
      <c r="B679">
        <v>1</v>
      </c>
      <c r="C679" s="22">
        <v>0</v>
      </c>
      <c r="D679" s="22" t="s">
        <v>0</v>
      </c>
      <c r="E679" s="22" t="s">
        <v>7</v>
      </c>
      <c r="F679" s="22" t="s">
        <v>2</v>
      </c>
      <c r="G679">
        <v>0</v>
      </c>
      <c r="H679" s="22" t="s">
        <v>9</v>
      </c>
      <c r="I679">
        <v>0</v>
      </c>
      <c r="J679" s="22">
        <v>2</v>
      </c>
      <c r="K679">
        <v>0</v>
      </c>
      <c r="L679" s="22" t="s">
        <v>10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1</v>
      </c>
    </row>
    <row r="680" spans="1:21" x14ac:dyDescent="0.25">
      <c r="A680">
        <f t="shared" si="16"/>
        <v>9</v>
      </c>
      <c r="B680">
        <v>0</v>
      </c>
      <c r="C680" s="22">
        <v>0</v>
      </c>
      <c r="D680" s="22" t="s">
        <v>0</v>
      </c>
      <c r="E680" s="22" t="s">
        <v>1</v>
      </c>
      <c r="F680" s="22" t="s">
        <v>2</v>
      </c>
      <c r="G680">
        <v>0</v>
      </c>
      <c r="H680" s="22" t="s">
        <v>3</v>
      </c>
      <c r="I680">
        <v>1</v>
      </c>
      <c r="J680" s="22">
        <v>1</v>
      </c>
      <c r="K680">
        <v>0</v>
      </c>
      <c r="L680" s="22" t="s">
        <v>4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0</v>
      </c>
    </row>
    <row r="681" spans="1:21" x14ac:dyDescent="0.25">
      <c r="A681">
        <f t="shared" si="16"/>
        <v>10</v>
      </c>
      <c r="B681">
        <v>1</v>
      </c>
      <c r="C681" s="22">
        <v>1</v>
      </c>
      <c r="D681" s="22" t="s">
        <v>0</v>
      </c>
      <c r="E681" s="22" t="s">
        <v>7</v>
      </c>
      <c r="F681" s="22" t="s">
        <v>2</v>
      </c>
      <c r="G681">
        <v>1</v>
      </c>
      <c r="H681" s="22" t="s">
        <v>3</v>
      </c>
      <c r="I681">
        <v>0</v>
      </c>
      <c r="J681" s="22">
        <v>2</v>
      </c>
      <c r="K681">
        <v>0</v>
      </c>
      <c r="L681" s="22" t="s">
        <v>10</v>
      </c>
      <c r="M681">
        <v>1</v>
      </c>
      <c r="N681">
        <v>1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  <c r="U681">
        <v>0</v>
      </c>
    </row>
    <row r="682" spans="1:21" x14ac:dyDescent="0.25">
      <c r="A682">
        <f t="shared" si="16"/>
        <v>9</v>
      </c>
      <c r="B682">
        <v>0</v>
      </c>
      <c r="C682" s="22">
        <v>1</v>
      </c>
      <c r="D682" s="22" t="s">
        <v>0</v>
      </c>
      <c r="E682" s="22" t="s">
        <v>7</v>
      </c>
      <c r="F682" s="22" t="s">
        <v>2</v>
      </c>
      <c r="G682">
        <v>1</v>
      </c>
      <c r="H682" s="22" t="s">
        <v>3</v>
      </c>
      <c r="I682">
        <v>1</v>
      </c>
      <c r="J682" s="22">
        <v>1</v>
      </c>
      <c r="K682">
        <v>0</v>
      </c>
      <c r="L682" s="22" t="s">
        <v>15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</row>
    <row r="683" spans="1:21" x14ac:dyDescent="0.25">
      <c r="A683">
        <f t="shared" si="16"/>
        <v>7</v>
      </c>
      <c r="B683">
        <v>1</v>
      </c>
      <c r="C683" s="22">
        <v>0</v>
      </c>
      <c r="D683" s="22" t="s">
        <v>0</v>
      </c>
      <c r="E683" s="22" t="s">
        <v>7</v>
      </c>
      <c r="F683" s="22" t="s">
        <v>8</v>
      </c>
      <c r="G683">
        <v>0</v>
      </c>
      <c r="H683" s="22" t="s">
        <v>3</v>
      </c>
      <c r="I683">
        <v>0</v>
      </c>
      <c r="J683" s="22">
        <v>1</v>
      </c>
      <c r="K683">
        <v>0</v>
      </c>
      <c r="L683" s="22" t="s">
        <v>15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0</v>
      </c>
    </row>
    <row r="684" spans="1:21" x14ac:dyDescent="0.25">
      <c r="A684">
        <f t="shared" si="16"/>
        <v>9</v>
      </c>
      <c r="B684">
        <v>0</v>
      </c>
      <c r="C684" s="22">
        <v>1</v>
      </c>
      <c r="D684" s="22" t="s">
        <v>0</v>
      </c>
      <c r="E684" s="22" t="s">
        <v>7</v>
      </c>
      <c r="F684" s="22" t="s">
        <v>8</v>
      </c>
      <c r="G684">
        <v>0</v>
      </c>
      <c r="H684" s="22" t="s">
        <v>9</v>
      </c>
      <c r="I684">
        <v>0</v>
      </c>
      <c r="J684" s="22">
        <v>1</v>
      </c>
      <c r="K684">
        <v>1</v>
      </c>
      <c r="L684" s="22" t="s">
        <v>10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0</v>
      </c>
    </row>
    <row r="685" spans="1:21" x14ac:dyDescent="0.25">
      <c r="A685">
        <f t="shared" si="16"/>
        <v>8</v>
      </c>
      <c r="B685">
        <v>1</v>
      </c>
      <c r="C685" s="22">
        <v>0</v>
      </c>
      <c r="D685" s="22" t="s">
        <v>0</v>
      </c>
      <c r="E685" s="22" t="s">
        <v>7</v>
      </c>
      <c r="F685" s="22" t="s">
        <v>2</v>
      </c>
      <c r="G685">
        <v>1</v>
      </c>
      <c r="H685" s="22" t="s">
        <v>3</v>
      </c>
      <c r="I685">
        <v>0</v>
      </c>
      <c r="J685" s="22">
        <v>1</v>
      </c>
      <c r="K685">
        <v>0</v>
      </c>
      <c r="L685" s="22" t="s">
        <v>4</v>
      </c>
      <c r="M685">
        <v>1</v>
      </c>
      <c r="N685">
        <v>0</v>
      </c>
      <c r="O685">
        <v>1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0</v>
      </c>
    </row>
    <row r="686" spans="1:21" x14ac:dyDescent="0.25">
      <c r="A686">
        <f t="shared" si="16"/>
        <v>10</v>
      </c>
      <c r="B686">
        <v>1</v>
      </c>
      <c r="C686" s="22">
        <v>0</v>
      </c>
      <c r="D686" s="22" t="s">
        <v>0</v>
      </c>
      <c r="E686" s="22" t="s">
        <v>7</v>
      </c>
      <c r="F686" s="22" t="s">
        <v>2</v>
      </c>
      <c r="G686">
        <v>1</v>
      </c>
      <c r="H686" s="22" t="s">
        <v>9</v>
      </c>
      <c r="I686">
        <v>0</v>
      </c>
      <c r="J686" s="22">
        <v>1</v>
      </c>
      <c r="K686">
        <v>1</v>
      </c>
      <c r="L686" s="22" t="s">
        <v>15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1</v>
      </c>
      <c r="U686">
        <v>1</v>
      </c>
    </row>
    <row r="687" spans="1:21" x14ac:dyDescent="0.25">
      <c r="A687">
        <f t="shared" si="16"/>
        <v>9</v>
      </c>
      <c r="B687">
        <v>0</v>
      </c>
      <c r="C687" s="22">
        <v>0</v>
      </c>
      <c r="D687" s="22" t="s">
        <v>0</v>
      </c>
      <c r="E687" s="22" t="s">
        <v>1</v>
      </c>
      <c r="F687" s="22" t="s">
        <v>8</v>
      </c>
      <c r="G687">
        <v>0</v>
      </c>
      <c r="H687" s="22" t="s">
        <v>3</v>
      </c>
      <c r="I687">
        <v>1</v>
      </c>
      <c r="J687" s="22">
        <v>2</v>
      </c>
      <c r="K687">
        <v>0</v>
      </c>
      <c r="L687" s="22" t="s">
        <v>4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1</v>
      </c>
      <c r="U687">
        <v>1</v>
      </c>
    </row>
    <row r="688" spans="1:21" x14ac:dyDescent="0.25">
      <c r="A688">
        <f t="shared" si="16"/>
        <v>10</v>
      </c>
      <c r="B688">
        <v>1</v>
      </c>
      <c r="C688" s="22">
        <v>0</v>
      </c>
      <c r="D688" s="22" t="s">
        <v>0</v>
      </c>
      <c r="E688" s="22" t="s">
        <v>7</v>
      </c>
      <c r="F688" s="22" t="s">
        <v>20</v>
      </c>
      <c r="G688">
        <v>0</v>
      </c>
      <c r="H688" s="22" t="s">
        <v>9</v>
      </c>
      <c r="I688">
        <v>1</v>
      </c>
      <c r="J688" s="22">
        <v>1</v>
      </c>
      <c r="K688">
        <v>1</v>
      </c>
      <c r="L688" s="22" t="s">
        <v>4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0</v>
      </c>
      <c r="T688">
        <v>1</v>
      </c>
      <c r="U688">
        <v>0</v>
      </c>
    </row>
    <row r="689" spans="1:21" x14ac:dyDescent="0.25">
      <c r="A689">
        <f t="shared" si="16"/>
        <v>9</v>
      </c>
      <c r="B689">
        <v>0</v>
      </c>
      <c r="C689" s="22">
        <v>0</v>
      </c>
      <c r="D689" s="22" t="s">
        <v>0</v>
      </c>
      <c r="E689" s="22" t="s">
        <v>7</v>
      </c>
      <c r="F689" s="22" t="s">
        <v>17</v>
      </c>
      <c r="G689">
        <v>0</v>
      </c>
      <c r="H689" s="22" t="s">
        <v>3</v>
      </c>
      <c r="I689">
        <v>1</v>
      </c>
      <c r="J689" s="22">
        <v>3</v>
      </c>
      <c r="K689">
        <v>1</v>
      </c>
      <c r="L689" s="22" t="s">
        <v>15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</v>
      </c>
      <c r="U689">
        <v>0</v>
      </c>
    </row>
    <row r="690" spans="1:21" x14ac:dyDescent="0.25">
      <c r="A690">
        <f t="shared" si="16"/>
        <v>8</v>
      </c>
      <c r="B690">
        <v>1</v>
      </c>
      <c r="C690" s="22">
        <v>0</v>
      </c>
      <c r="D690" s="22" t="s">
        <v>0</v>
      </c>
      <c r="E690" s="22" t="s">
        <v>1</v>
      </c>
      <c r="F690" s="22" t="s">
        <v>2</v>
      </c>
      <c r="G690">
        <v>1</v>
      </c>
      <c r="H690" s="22" t="s">
        <v>9</v>
      </c>
      <c r="I690">
        <v>1</v>
      </c>
      <c r="J690" s="22">
        <v>1</v>
      </c>
      <c r="K690">
        <v>0</v>
      </c>
      <c r="L690" s="22" t="s">
        <v>10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0</v>
      </c>
    </row>
    <row r="691" spans="1:21" x14ac:dyDescent="0.25">
      <c r="A691">
        <f t="shared" si="16"/>
        <v>8</v>
      </c>
      <c r="B691">
        <v>1</v>
      </c>
      <c r="C691" s="22">
        <v>0</v>
      </c>
      <c r="D691" s="22" t="s">
        <v>0</v>
      </c>
      <c r="E691" s="22" t="s">
        <v>7</v>
      </c>
      <c r="F691" s="22" t="s">
        <v>2</v>
      </c>
      <c r="G691">
        <v>0</v>
      </c>
      <c r="H691" s="22" t="s">
        <v>3</v>
      </c>
      <c r="I691">
        <v>0</v>
      </c>
      <c r="J691" s="22">
        <v>2</v>
      </c>
      <c r="K691">
        <v>0</v>
      </c>
      <c r="L691" s="22" t="s">
        <v>10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</row>
    <row r="692" spans="1:21" x14ac:dyDescent="0.25">
      <c r="A692">
        <f t="shared" si="16"/>
        <v>6</v>
      </c>
      <c r="B692">
        <v>0</v>
      </c>
      <c r="C692" s="22">
        <v>0</v>
      </c>
      <c r="D692" s="22" t="s">
        <v>0</v>
      </c>
      <c r="E692" s="22" t="s">
        <v>7</v>
      </c>
      <c r="F692" s="22" t="s">
        <v>20</v>
      </c>
      <c r="G692">
        <v>1</v>
      </c>
      <c r="H692" s="22" t="s">
        <v>3</v>
      </c>
      <c r="I692">
        <v>0</v>
      </c>
      <c r="J692" s="22">
        <v>3</v>
      </c>
      <c r="K692">
        <v>1</v>
      </c>
      <c r="L692" s="22" t="s">
        <v>10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f t="shared" si="16"/>
        <v>7</v>
      </c>
      <c r="B693">
        <v>0</v>
      </c>
      <c r="C693" s="22">
        <v>0</v>
      </c>
      <c r="D693" s="22" t="s">
        <v>0</v>
      </c>
      <c r="E693" s="22" t="s">
        <v>7</v>
      </c>
      <c r="F693" s="22" t="s">
        <v>8</v>
      </c>
      <c r="G693">
        <v>0</v>
      </c>
      <c r="H693" s="22" t="s">
        <v>9</v>
      </c>
      <c r="I693">
        <v>0</v>
      </c>
      <c r="J693" s="22">
        <v>1</v>
      </c>
      <c r="K693">
        <v>0</v>
      </c>
      <c r="L693" s="22" t="s">
        <v>10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</row>
    <row r="694" spans="1:21" x14ac:dyDescent="0.25">
      <c r="A694">
        <f t="shared" si="16"/>
        <v>7</v>
      </c>
      <c r="B694">
        <v>1</v>
      </c>
      <c r="C694" s="22">
        <v>0</v>
      </c>
      <c r="D694" s="22" t="s">
        <v>12</v>
      </c>
      <c r="E694" s="22" t="s">
        <v>1</v>
      </c>
      <c r="F694" s="22" t="s">
        <v>14</v>
      </c>
      <c r="G694">
        <v>0</v>
      </c>
      <c r="H694" s="22" t="s">
        <v>3</v>
      </c>
      <c r="I694">
        <v>0</v>
      </c>
      <c r="J694" s="22">
        <v>2</v>
      </c>
      <c r="K694">
        <v>0</v>
      </c>
      <c r="L694" s="22" t="s">
        <v>10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1</v>
      </c>
    </row>
    <row r="695" spans="1:21" x14ac:dyDescent="0.25">
      <c r="A695">
        <f t="shared" si="16"/>
        <v>8</v>
      </c>
      <c r="B695">
        <v>1</v>
      </c>
      <c r="C695" s="22">
        <v>0</v>
      </c>
      <c r="D695" s="22" t="s">
        <v>0</v>
      </c>
      <c r="E695" s="22" t="s">
        <v>7</v>
      </c>
      <c r="F695" s="22" t="s">
        <v>20</v>
      </c>
      <c r="G695">
        <v>1</v>
      </c>
      <c r="H695" s="22" t="s">
        <v>9</v>
      </c>
      <c r="I695">
        <v>0</v>
      </c>
      <c r="J695" s="22">
        <v>1</v>
      </c>
      <c r="K695">
        <v>0</v>
      </c>
      <c r="L695" s="22" t="s">
        <v>4</v>
      </c>
      <c r="M695">
        <v>1</v>
      </c>
      <c r="N695">
        <v>0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0</v>
      </c>
    </row>
    <row r="696" spans="1:21" x14ac:dyDescent="0.25">
      <c r="A696">
        <f t="shared" si="16"/>
        <v>5</v>
      </c>
      <c r="B696">
        <v>0</v>
      </c>
      <c r="C696" s="22">
        <v>0</v>
      </c>
      <c r="D696" s="22" t="s">
        <v>0</v>
      </c>
      <c r="E696" s="22" t="s">
        <v>7</v>
      </c>
      <c r="F696" s="22" t="s">
        <v>17</v>
      </c>
      <c r="G696">
        <v>0</v>
      </c>
      <c r="H696" s="22" t="s">
        <v>3</v>
      </c>
      <c r="I696">
        <v>0</v>
      </c>
      <c r="J696" s="22">
        <v>3</v>
      </c>
      <c r="K696">
        <v>1</v>
      </c>
      <c r="L696" s="22" t="s">
        <v>10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</row>
    <row r="697" spans="1:21" x14ac:dyDescent="0.25">
      <c r="A697">
        <f t="shared" si="16"/>
        <v>9</v>
      </c>
      <c r="B697">
        <v>1</v>
      </c>
      <c r="C697" s="22">
        <v>0</v>
      </c>
      <c r="D697" s="22" t="s">
        <v>12</v>
      </c>
      <c r="E697" s="22" t="s">
        <v>7</v>
      </c>
      <c r="F697" s="22" t="s">
        <v>2</v>
      </c>
      <c r="G697">
        <v>0</v>
      </c>
      <c r="H697" s="22" t="s">
        <v>3</v>
      </c>
      <c r="I697">
        <v>1</v>
      </c>
      <c r="J697" s="22">
        <v>1</v>
      </c>
      <c r="K697">
        <v>1</v>
      </c>
      <c r="L697" s="22" t="s">
        <v>10</v>
      </c>
      <c r="M697">
        <v>1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</row>
    <row r="698" spans="1:21" x14ac:dyDescent="0.25">
      <c r="A698">
        <f t="shared" si="16"/>
        <v>11</v>
      </c>
      <c r="B698">
        <v>1</v>
      </c>
      <c r="C698" s="22">
        <v>1</v>
      </c>
      <c r="D698" s="22" t="s">
        <v>0</v>
      </c>
      <c r="E698" s="22" t="s">
        <v>1</v>
      </c>
      <c r="F698" s="22" t="s">
        <v>14</v>
      </c>
      <c r="G698">
        <v>0</v>
      </c>
      <c r="H698" s="22" t="s">
        <v>9</v>
      </c>
      <c r="I698">
        <v>1</v>
      </c>
      <c r="J698" s="22">
        <v>1</v>
      </c>
      <c r="K698">
        <v>1</v>
      </c>
      <c r="L698" s="22" t="s">
        <v>10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1</v>
      </c>
    </row>
    <row r="699" spans="1:21" x14ac:dyDescent="0.25">
      <c r="A699">
        <f t="shared" si="16"/>
        <v>12</v>
      </c>
      <c r="B699">
        <v>0</v>
      </c>
      <c r="C699" s="22">
        <v>0</v>
      </c>
      <c r="D699" s="22" t="s">
        <v>0</v>
      </c>
      <c r="E699" s="22" t="s">
        <v>1</v>
      </c>
      <c r="F699" s="22" t="s">
        <v>14</v>
      </c>
      <c r="G699">
        <v>1</v>
      </c>
      <c r="H699" s="22" t="s">
        <v>9</v>
      </c>
      <c r="I699">
        <v>1</v>
      </c>
      <c r="J699" s="22">
        <v>3</v>
      </c>
      <c r="K699">
        <v>1</v>
      </c>
      <c r="L699" s="22" t="s">
        <v>15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>
        <v>1</v>
      </c>
    </row>
    <row r="700" spans="1:21" x14ac:dyDescent="0.25">
      <c r="A700">
        <f t="shared" si="16"/>
        <v>8</v>
      </c>
      <c r="B700">
        <v>1</v>
      </c>
      <c r="C700" s="22">
        <v>0</v>
      </c>
      <c r="D700" s="22" t="s">
        <v>6</v>
      </c>
      <c r="E700" s="22" t="s">
        <v>1</v>
      </c>
      <c r="F700" s="22" t="s">
        <v>8</v>
      </c>
      <c r="G700">
        <v>0</v>
      </c>
      <c r="H700" s="22" t="s">
        <v>9</v>
      </c>
      <c r="I700">
        <v>1</v>
      </c>
      <c r="J700" s="22">
        <v>2</v>
      </c>
      <c r="K700">
        <v>1</v>
      </c>
      <c r="L700" s="22" t="s">
        <v>4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f t="shared" si="16"/>
        <v>4</v>
      </c>
      <c r="B701">
        <v>0</v>
      </c>
      <c r="C701" s="22">
        <v>0</v>
      </c>
      <c r="D701" s="22" t="s">
        <v>0</v>
      </c>
      <c r="E701" s="22" t="s">
        <v>7</v>
      </c>
      <c r="F701" s="22" t="s">
        <v>8</v>
      </c>
      <c r="G701">
        <v>0</v>
      </c>
      <c r="H701" s="22" t="s">
        <v>9</v>
      </c>
      <c r="I701">
        <v>0</v>
      </c>
      <c r="J701" s="22">
        <v>1</v>
      </c>
      <c r="K701">
        <v>1</v>
      </c>
      <c r="L701" s="22" t="s">
        <v>4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f t="shared" si="16"/>
        <v>4</v>
      </c>
      <c r="B702">
        <v>1</v>
      </c>
      <c r="C702" s="22">
        <v>0</v>
      </c>
      <c r="D702" s="22" t="s">
        <v>0</v>
      </c>
      <c r="E702" s="22" t="s">
        <v>7</v>
      </c>
      <c r="F702" s="22" t="s">
        <v>8</v>
      </c>
      <c r="G702">
        <v>0</v>
      </c>
      <c r="H702" s="22" t="s">
        <v>9</v>
      </c>
      <c r="I702">
        <v>0</v>
      </c>
      <c r="J702" s="22">
        <v>1</v>
      </c>
      <c r="K702">
        <v>0</v>
      </c>
      <c r="L702" s="22" t="s">
        <v>4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 x14ac:dyDescent="0.25">
      <c r="A703">
        <f t="shared" si="16"/>
        <v>11</v>
      </c>
      <c r="B703">
        <v>1</v>
      </c>
      <c r="C703" s="22">
        <v>1</v>
      </c>
      <c r="D703" s="22" t="s">
        <v>0</v>
      </c>
      <c r="E703" s="22" t="s">
        <v>1</v>
      </c>
      <c r="F703" s="22" t="s">
        <v>20</v>
      </c>
      <c r="G703">
        <v>0</v>
      </c>
      <c r="H703" s="22" t="s">
        <v>9</v>
      </c>
      <c r="I703">
        <v>1</v>
      </c>
      <c r="J703" s="22">
        <v>1</v>
      </c>
      <c r="K703">
        <v>1</v>
      </c>
      <c r="L703" s="22" t="s">
        <v>4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1</v>
      </c>
      <c r="U703">
        <v>1</v>
      </c>
    </row>
    <row r="704" spans="1:21" x14ac:dyDescent="0.25">
      <c r="A704">
        <f t="shared" si="16"/>
        <v>9</v>
      </c>
      <c r="B704">
        <v>1</v>
      </c>
      <c r="C704" s="22">
        <v>1</v>
      </c>
      <c r="D704" s="22" t="s">
        <v>0</v>
      </c>
      <c r="E704" s="22" t="s">
        <v>7</v>
      </c>
      <c r="F704" s="22" t="s">
        <v>17</v>
      </c>
      <c r="G704">
        <v>1</v>
      </c>
      <c r="H704" s="22" t="s">
        <v>9</v>
      </c>
      <c r="I704">
        <v>0</v>
      </c>
      <c r="J704" s="22">
        <v>1</v>
      </c>
      <c r="K704">
        <v>1</v>
      </c>
      <c r="L704" s="22" t="s">
        <v>4</v>
      </c>
      <c r="M704">
        <v>1</v>
      </c>
      <c r="N704">
        <v>0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0</v>
      </c>
    </row>
    <row r="705" spans="1:21" x14ac:dyDescent="0.25">
      <c r="A705">
        <f t="shared" si="16"/>
        <v>9</v>
      </c>
      <c r="B705">
        <v>1</v>
      </c>
      <c r="C705" s="22">
        <v>0</v>
      </c>
      <c r="D705" s="22" t="s">
        <v>0</v>
      </c>
      <c r="E705" s="22" t="s">
        <v>7</v>
      </c>
      <c r="F705" s="22" t="s">
        <v>8</v>
      </c>
      <c r="G705">
        <v>0</v>
      </c>
      <c r="H705" s="22" t="s">
        <v>3</v>
      </c>
      <c r="I705">
        <v>0</v>
      </c>
      <c r="J705" s="22">
        <v>2</v>
      </c>
      <c r="K705">
        <v>0</v>
      </c>
      <c r="L705" s="22" t="s">
        <v>10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1</v>
      </c>
    </row>
    <row r="706" spans="1:21" x14ac:dyDescent="0.25">
      <c r="A706">
        <f t="shared" si="16"/>
        <v>8</v>
      </c>
      <c r="B706">
        <v>0</v>
      </c>
      <c r="C706" s="22">
        <v>0</v>
      </c>
      <c r="D706" s="22" t="s">
        <v>6</v>
      </c>
      <c r="E706" s="22" t="s">
        <v>7</v>
      </c>
      <c r="F706" s="22" t="s">
        <v>8</v>
      </c>
      <c r="G706">
        <v>0</v>
      </c>
      <c r="H706" s="22" t="s">
        <v>9</v>
      </c>
      <c r="I706">
        <v>0</v>
      </c>
      <c r="J706" s="22">
        <v>1</v>
      </c>
      <c r="K706">
        <v>1</v>
      </c>
      <c r="L706" s="22" t="s">
        <v>15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0</v>
      </c>
    </row>
    <row r="707" spans="1:21" x14ac:dyDescent="0.25">
      <c r="A707">
        <f t="shared" si="16"/>
        <v>7</v>
      </c>
      <c r="B707">
        <v>1</v>
      </c>
      <c r="C707" s="22">
        <v>0</v>
      </c>
      <c r="D707" s="22" t="s">
        <v>0</v>
      </c>
      <c r="E707" s="22" t="s">
        <v>7</v>
      </c>
      <c r="F707" s="22" t="s">
        <v>8</v>
      </c>
      <c r="G707">
        <v>0</v>
      </c>
      <c r="H707" s="22" t="s">
        <v>3</v>
      </c>
      <c r="I707">
        <v>0</v>
      </c>
      <c r="J707" s="22">
        <v>2</v>
      </c>
      <c r="K707">
        <v>1</v>
      </c>
      <c r="L707" s="22" t="s">
        <v>10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</row>
    <row r="708" spans="1:21" x14ac:dyDescent="0.25">
      <c r="A708">
        <f t="shared" si="16"/>
        <v>7</v>
      </c>
      <c r="B708">
        <v>1</v>
      </c>
      <c r="C708" s="22">
        <v>1</v>
      </c>
      <c r="D708" s="22" t="s">
        <v>0</v>
      </c>
      <c r="E708" s="22" t="s">
        <v>1</v>
      </c>
      <c r="F708" s="22" t="s">
        <v>2</v>
      </c>
      <c r="G708">
        <v>0</v>
      </c>
      <c r="H708" s="22" t="s">
        <v>9</v>
      </c>
      <c r="I708">
        <v>1</v>
      </c>
      <c r="J708" s="22">
        <v>3</v>
      </c>
      <c r="K708">
        <v>0</v>
      </c>
      <c r="L708" s="22" t="s">
        <v>10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 x14ac:dyDescent="0.25">
      <c r="A709">
        <f t="shared" si="16"/>
        <v>9</v>
      </c>
      <c r="B709">
        <v>1</v>
      </c>
      <c r="C709" s="22">
        <v>0</v>
      </c>
      <c r="D709" s="22" t="s">
        <v>0</v>
      </c>
      <c r="E709" s="22" t="s">
        <v>7</v>
      </c>
      <c r="F709" s="22" t="s">
        <v>2</v>
      </c>
      <c r="G709">
        <v>1</v>
      </c>
      <c r="H709" s="22" t="s">
        <v>3</v>
      </c>
      <c r="I709">
        <v>1</v>
      </c>
      <c r="J709" s="22">
        <v>2</v>
      </c>
      <c r="K709">
        <v>0</v>
      </c>
      <c r="L709" s="22" t="s">
        <v>4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1</v>
      </c>
      <c r="U709">
        <v>0</v>
      </c>
    </row>
    <row r="710" spans="1:21" x14ac:dyDescent="0.25">
      <c r="A710">
        <f t="shared" si="16"/>
        <v>8</v>
      </c>
      <c r="B710">
        <v>0</v>
      </c>
      <c r="C710" s="22">
        <v>1</v>
      </c>
      <c r="D710" s="22" t="s">
        <v>0</v>
      </c>
      <c r="E710" s="22" t="s">
        <v>1</v>
      </c>
      <c r="F710" s="22" t="s">
        <v>2</v>
      </c>
      <c r="G710">
        <v>1</v>
      </c>
      <c r="H710" s="22" t="s">
        <v>9</v>
      </c>
      <c r="I710">
        <v>1</v>
      </c>
      <c r="J710" s="22">
        <v>3</v>
      </c>
      <c r="K710">
        <v>0</v>
      </c>
      <c r="L710" s="22" t="s">
        <v>10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</row>
    <row r="711" spans="1:21" x14ac:dyDescent="0.25">
      <c r="A711">
        <f t="shared" si="16"/>
        <v>6</v>
      </c>
      <c r="B711">
        <v>0</v>
      </c>
      <c r="C711" s="22">
        <v>0</v>
      </c>
      <c r="D711" s="22" t="s">
        <v>12</v>
      </c>
      <c r="E711" s="22" t="s">
        <v>7</v>
      </c>
      <c r="F711" s="22" t="s">
        <v>2</v>
      </c>
      <c r="G711">
        <v>0</v>
      </c>
      <c r="H711" s="22" t="s">
        <v>9</v>
      </c>
      <c r="I711">
        <v>0</v>
      </c>
      <c r="J711" s="22">
        <v>2</v>
      </c>
      <c r="K711">
        <v>1</v>
      </c>
      <c r="L711" s="22" t="s">
        <v>10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f t="shared" si="16"/>
        <v>8</v>
      </c>
      <c r="B712">
        <v>1</v>
      </c>
      <c r="C712" s="22">
        <v>0</v>
      </c>
      <c r="D712" s="22" t="s">
        <v>6</v>
      </c>
      <c r="E712" s="22" t="s">
        <v>1</v>
      </c>
      <c r="F712" s="22" t="s">
        <v>17</v>
      </c>
      <c r="G712">
        <v>0</v>
      </c>
      <c r="H712" s="22" t="s">
        <v>3</v>
      </c>
      <c r="I712">
        <v>0</v>
      </c>
      <c r="J712" s="22">
        <v>1</v>
      </c>
      <c r="K712">
        <v>0</v>
      </c>
      <c r="L712" s="22" t="s">
        <v>10</v>
      </c>
      <c r="M712">
        <v>1</v>
      </c>
      <c r="N712">
        <v>0</v>
      </c>
      <c r="O712">
        <v>1</v>
      </c>
      <c r="P712">
        <v>0</v>
      </c>
      <c r="Q712">
        <v>1</v>
      </c>
      <c r="R712">
        <v>1</v>
      </c>
      <c r="S712">
        <v>0</v>
      </c>
      <c r="T712">
        <v>1</v>
      </c>
      <c r="U712">
        <v>1</v>
      </c>
    </row>
    <row r="713" spans="1:21" x14ac:dyDescent="0.25">
      <c r="A713">
        <f t="shared" si="16"/>
        <v>9</v>
      </c>
      <c r="B713">
        <v>1</v>
      </c>
      <c r="C713" s="22">
        <v>0</v>
      </c>
      <c r="D713" s="22" t="s">
        <v>0</v>
      </c>
      <c r="E713" s="22" t="s">
        <v>1</v>
      </c>
      <c r="F713" s="22" t="s">
        <v>8</v>
      </c>
      <c r="G713">
        <v>0</v>
      </c>
      <c r="H713" s="22" t="s">
        <v>3</v>
      </c>
      <c r="I713">
        <v>0</v>
      </c>
      <c r="J713" s="22">
        <v>2</v>
      </c>
      <c r="K713">
        <v>0</v>
      </c>
      <c r="L713" s="22" t="s">
        <v>10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1</v>
      </c>
    </row>
    <row r="714" spans="1:21" x14ac:dyDescent="0.25">
      <c r="A714">
        <f t="shared" si="16"/>
        <v>6</v>
      </c>
      <c r="B714">
        <v>0</v>
      </c>
      <c r="C714" s="22">
        <v>0</v>
      </c>
      <c r="D714" s="22" t="s">
        <v>0</v>
      </c>
      <c r="E714" s="22" t="s">
        <v>7</v>
      </c>
      <c r="F714" s="22" t="s">
        <v>2</v>
      </c>
      <c r="G714">
        <v>0</v>
      </c>
      <c r="H714" s="22" t="s">
        <v>9</v>
      </c>
      <c r="I714">
        <v>0</v>
      </c>
      <c r="J714" s="22">
        <v>4</v>
      </c>
      <c r="K714">
        <v>0</v>
      </c>
      <c r="L714" s="22" t="s">
        <v>10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</row>
    <row r="715" spans="1:21" x14ac:dyDescent="0.25">
      <c r="A715">
        <f t="shared" si="16"/>
        <v>6</v>
      </c>
      <c r="B715">
        <v>0</v>
      </c>
      <c r="C715" s="22">
        <v>1</v>
      </c>
      <c r="D715" s="22" t="s">
        <v>0</v>
      </c>
      <c r="E715" s="22" t="s">
        <v>7</v>
      </c>
      <c r="F715" s="22" t="s">
        <v>17</v>
      </c>
      <c r="G715">
        <v>0</v>
      </c>
      <c r="H715" s="22" t="s">
        <v>9</v>
      </c>
      <c r="I715">
        <v>0</v>
      </c>
      <c r="J715" s="22">
        <v>1</v>
      </c>
      <c r="K715">
        <v>0</v>
      </c>
      <c r="L715" s="22" t="s">
        <v>4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0</v>
      </c>
    </row>
    <row r="716" spans="1:21" x14ac:dyDescent="0.25">
      <c r="A716">
        <f t="shared" si="16"/>
        <v>6</v>
      </c>
      <c r="B716">
        <v>0</v>
      </c>
      <c r="C716" s="22">
        <v>0</v>
      </c>
      <c r="D716" s="22" t="s">
        <v>0</v>
      </c>
      <c r="E716" s="22" t="s">
        <v>1</v>
      </c>
      <c r="F716" s="22" t="s">
        <v>8</v>
      </c>
      <c r="G716">
        <v>0</v>
      </c>
      <c r="H716" s="22" t="s">
        <v>9</v>
      </c>
      <c r="I716">
        <v>0</v>
      </c>
      <c r="J716" s="22">
        <v>4</v>
      </c>
      <c r="K716">
        <v>0</v>
      </c>
      <c r="L716" s="22" t="s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</row>
    <row r="717" spans="1:21" x14ac:dyDescent="0.25">
      <c r="A717">
        <f t="shared" si="16"/>
        <v>7</v>
      </c>
      <c r="B717">
        <v>1</v>
      </c>
      <c r="C717" s="22">
        <v>0</v>
      </c>
      <c r="D717" s="22" t="s">
        <v>0</v>
      </c>
      <c r="E717" s="22" t="s">
        <v>1</v>
      </c>
      <c r="F717" s="22" t="s">
        <v>20</v>
      </c>
      <c r="G717">
        <v>0</v>
      </c>
      <c r="H717" s="22" t="s">
        <v>9</v>
      </c>
      <c r="I717">
        <v>0</v>
      </c>
      <c r="J717" s="22">
        <v>3</v>
      </c>
      <c r="K717">
        <v>0</v>
      </c>
      <c r="L717" s="22" t="s">
        <v>15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</row>
    <row r="718" spans="1:21" x14ac:dyDescent="0.25">
      <c r="A718">
        <f t="shared" si="16"/>
        <v>9</v>
      </c>
      <c r="B718">
        <v>0</v>
      </c>
      <c r="C718" s="22">
        <v>0</v>
      </c>
      <c r="D718" s="22" t="s">
        <v>12</v>
      </c>
      <c r="E718" s="22" t="s">
        <v>1</v>
      </c>
      <c r="F718" s="22" t="s">
        <v>17</v>
      </c>
      <c r="G718">
        <v>0</v>
      </c>
      <c r="H718" s="22" t="s">
        <v>3</v>
      </c>
      <c r="I718">
        <v>0</v>
      </c>
      <c r="J718" s="22">
        <v>2</v>
      </c>
      <c r="K718">
        <v>0</v>
      </c>
      <c r="L718" s="22" t="s">
        <v>4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1</v>
      </c>
    </row>
    <row r="719" spans="1:21" x14ac:dyDescent="0.25">
      <c r="A719">
        <f t="shared" si="16"/>
        <v>4</v>
      </c>
      <c r="B719">
        <v>1</v>
      </c>
      <c r="C719" s="22">
        <v>0</v>
      </c>
      <c r="D719" s="22" t="s">
        <v>0</v>
      </c>
      <c r="E719" s="22" t="s">
        <v>1</v>
      </c>
      <c r="F719" s="22" t="s">
        <v>2</v>
      </c>
      <c r="G719">
        <v>0</v>
      </c>
      <c r="H719" s="22" t="s">
        <v>9</v>
      </c>
      <c r="I719">
        <v>0</v>
      </c>
      <c r="J719" s="22">
        <v>3</v>
      </c>
      <c r="K719">
        <v>0</v>
      </c>
      <c r="L719" s="22" t="s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f t="shared" ref="A720:A783" si="17">SUM(B720+G720+I720+J720+K720+M720+N720+O720+P720+Q720+R720+S720+T720+U720)</f>
        <v>5</v>
      </c>
      <c r="B720">
        <v>0</v>
      </c>
      <c r="C720" s="22">
        <v>0</v>
      </c>
      <c r="D720" s="22" t="s">
        <v>0</v>
      </c>
      <c r="E720" s="22" t="s">
        <v>1</v>
      </c>
      <c r="F720" s="22" t="s">
        <v>2</v>
      </c>
      <c r="G720">
        <v>1</v>
      </c>
      <c r="H720" s="22" t="s">
        <v>9</v>
      </c>
      <c r="I720">
        <v>0</v>
      </c>
      <c r="J720" s="22">
        <v>3</v>
      </c>
      <c r="K720">
        <v>0</v>
      </c>
      <c r="L720" s="22" t="s">
        <v>4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f t="shared" si="17"/>
        <v>12</v>
      </c>
      <c r="B721">
        <v>0</v>
      </c>
      <c r="C721" s="22">
        <v>1</v>
      </c>
      <c r="D721" s="22" t="s">
        <v>12</v>
      </c>
      <c r="E721" s="22" t="s">
        <v>1</v>
      </c>
      <c r="F721" s="22" t="s">
        <v>2</v>
      </c>
      <c r="G721">
        <v>1</v>
      </c>
      <c r="H721" s="22" t="s">
        <v>3</v>
      </c>
      <c r="I721">
        <v>0</v>
      </c>
      <c r="J721" s="22">
        <v>4</v>
      </c>
      <c r="K721">
        <v>1</v>
      </c>
      <c r="L721" s="22" t="s">
        <v>4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1</v>
      </c>
    </row>
    <row r="722" spans="1:21" x14ac:dyDescent="0.25">
      <c r="A722">
        <f t="shared" si="17"/>
        <v>5</v>
      </c>
      <c r="B722">
        <v>0</v>
      </c>
      <c r="C722" s="22">
        <v>0</v>
      </c>
      <c r="D722" s="22" t="s">
        <v>6</v>
      </c>
      <c r="E722" s="22" t="s">
        <v>7</v>
      </c>
      <c r="F722" s="22" t="s">
        <v>8</v>
      </c>
      <c r="G722">
        <v>0</v>
      </c>
      <c r="H722" s="22" t="s">
        <v>9</v>
      </c>
      <c r="I722">
        <v>0</v>
      </c>
      <c r="J722" s="22">
        <v>2</v>
      </c>
      <c r="K722">
        <v>0</v>
      </c>
      <c r="L722" s="22" t="s">
        <v>15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 spans="1:21" x14ac:dyDescent="0.25">
      <c r="A723">
        <f t="shared" si="17"/>
        <v>6</v>
      </c>
      <c r="B723">
        <v>1</v>
      </c>
      <c r="C723" s="22">
        <v>0</v>
      </c>
      <c r="D723" s="22" t="s">
        <v>12</v>
      </c>
      <c r="E723" s="22" t="s">
        <v>1</v>
      </c>
      <c r="F723" s="22" t="s">
        <v>17</v>
      </c>
      <c r="G723">
        <v>1</v>
      </c>
      <c r="H723" s="22" t="s">
        <v>9</v>
      </c>
      <c r="I723">
        <v>0</v>
      </c>
      <c r="J723" s="22">
        <v>2</v>
      </c>
      <c r="K723">
        <v>0</v>
      </c>
      <c r="L723" s="22" t="s">
        <v>15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f t="shared" si="17"/>
        <v>10</v>
      </c>
      <c r="B724">
        <v>1</v>
      </c>
      <c r="C724" s="22">
        <v>1</v>
      </c>
      <c r="D724" s="22" t="s">
        <v>12</v>
      </c>
      <c r="E724" s="22" t="s">
        <v>7</v>
      </c>
      <c r="F724" s="22" t="s">
        <v>8</v>
      </c>
      <c r="G724">
        <v>0</v>
      </c>
      <c r="H724" s="22" t="s">
        <v>9</v>
      </c>
      <c r="I724">
        <v>1</v>
      </c>
      <c r="J724" s="22">
        <v>1</v>
      </c>
      <c r="K724">
        <v>1</v>
      </c>
      <c r="L724" s="22" t="s">
        <v>4</v>
      </c>
      <c r="M724">
        <v>1</v>
      </c>
      <c r="N724">
        <v>1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</row>
    <row r="725" spans="1:21" x14ac:dyDescent="0.25">
      <c r="A725">
        <f t="shared" si="17"/>
        <v>9</v>
      </c>
      <c r="B725">
        <v>1</v>
      </c>
      <c r="C725" s="22">
        <v>0</v>
      </c>
      <c r="D725" s="22" t="s">
        <v>12</v>
      </c>
      <c r="E725" s="22" t="s">
        <v>1</v>
      </c>
      <c r="F725" s="22" t="s">
        <v>2</v>
      </c>
      <c r="G725">
        <v>0</v>
      </c>
      <c r="H725" s="22" t="s">
        <v>9</v>
      </c>
      <c r="I725">
        <v>0</v>
      </c>
      <c r="J725" s="22">
        <v>4</v>
      </c>
      <c r="K725">
        <v>0</v>
      </c>
      <c r="L725" s="22" t="s">
        <v>4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1</v>
      </c>
    </row>
    <row r="726" spans="1:21" x14ac:dyDescent="0.25">
      <c r="A726">
        <f t="shared" si="17"/>
        <v>11</v>
      </c>
      <c r="B726">
        <v>1</v>
      </c>
      <c r="C726" s="22">
        <v>1</v>
      </c>
      <c r="D726" s="22" t="s">
        <v>0</v>
      </c>
      <c r="E726" s="22" t="s">
        <v>7</v>
      </c>
      <c r="F726" s="22" t="s">
        <v>2</v>
      </c>
      <c r="G726">
        <v>0</v>
      </c>
      <c r="H726" s="22" t="s">
        <v>3</v>
      </c>
      <c r="I726">
        <v>1</v>
      </c>
      <c r="J726" s="22">
        <v>1</v>
      </c>
      <c r="K726">
        <v>1</v>
      </c>
      <c r="L726" s="22" t="s">
        <v>4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1</v>
      </c>
    </row>
    <row r="727" spans="1:21" x14ac:dyDescent="0.25">
      <c r="A727">
        <f t="shared" si="17"/>
        <v>9</v>
      </c>
      <c r="B727">
        <v>1</v>
      </c>
      <c r="C727" s="22">
        <v>0</v>
      </c>
      <c r="D727" s="22" t="s">
        <v>0</v>
      </c>
      <c r="E727" s="22" t="s">
        <v>7</v>
      </c>
      <c r="F727" s="22" t="s">
        <v>2</v>
      </c>
      <c r="G727">
        <v>1</v>
      </c>
      <c r="H727" s="22" t="s">
        <v>3</v>
      </c>
      <c r="I727">
        <v>0</v>
      </c>
      <c r="J727" s="22">
        <v>1</v>
      </c>
      <c r="K727">
        <v>0</v>
      </c>
      <c r="L727" s="22" t="s">
        <v>4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1</v>
      </c>
    </row>
    <row r="728" spans="1:21" x14ac:dyDescent="0.25">
      <c r="A728">
        <f t="shared" si="17"/>
        <v>6</v>
      </c>
      <c r="B728">
        <v>0</v>
      </c>
      <c r="C728" s="22">
        <v>0</v>
      </c>
      <c r="D728" s="22" t="s">
        <v>0</v>
      </c>
      <c r="E728" s="22" t="s">
        <v>7</v>
      </c>
      <c r="F728" s="22" t="s">
        <v>8</v>
      </c>
      <c r="G728">
        <v>0</v>
      </c>
      <c r="H728" s="22" t="s">
        <v>3</v>
      </c>
      <c r="I728">
        <v>0</v>
      </c>
      <c r="J728" s="22">
        <v>1</v>
      </c>
      <c r="K728">
        <v>0</v>
      </c>
      <c r="L728" s="22" t="s">
        <v>15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1</v>
      </c>
      <c r="U728">
        <v>0</v>
      </c>
    </row>
    <row r="729" spans="1:21" x14ac:dyDescent="0.25">
      <c r="A729">
        <f t="shared" si="17"/>
        <v>8</v>
      </c>
      <c r="B729">
        <v>0</v>
      </c>
      <c r="C729" s="22">
        <v>0</v>
      </c>
      <c r="D729" s="22" t="s">
        <v>0</v>
      </c>
      <c r="E729" s="22" t="s">
        <v>7</v>
      </c>
      <c r="F729" s="22" t="s">
        <v>8</v>
      </c>
      <c r="G729">
        <v>0</v>
      </c>
      <c r="H729" s="22" t="s">
        <v>9</v>
      </c>
      <c r="I729">
        <v>0</v>
      </c>
      <c r="J729" s="22">
        <v>4</v>
      </c>
      <c r="K729">
        <v>0</v>
      </c>
      <c r="L729" s="22" t="s">
        <v>15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</row>
    <row r="730" spans="1:21" x14ac:dyDescent="0.25">
      <c r="A730">
        <f t="shared" si="17"/>
        <v>9</v>
      </c>
      <c r="B730">
        <v>1</v>
      </c>
      <c r="C730" s="22">
        <v>0</v>
      </c>
      <c r="D730" s="22" t="s">
        <v>6</v>
      </c>
      <c r="E730" s="22" t="s">
        <v>7</v>
      </c>
      <c r="F730" s="22" t="s">
        <v>20</v>
      </c>
      <c r="G730">
        <v>0</v>
      </c>
      <c r="H730" s="22" t="s">
        <v>3</v>
      </c>
      <c r="I730">
        <v>0</v>
      </c>
      <c r="J730" s="22">
        <v>2</v>
      </c>
      <c r="K730">
        <v>1</v>
      </c>
      <c r="L730" s="22" t="s">
        <v>10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</row>
    <row r="731" spans="1:21" x14ac:dyDescent="0.25">
      <c r="A731">
        <f t="shared" si="17"/>
        <v>6</v>
      </c>
      <c r="B731">
        <v>0</v>
      </c>
      <c r="C731" s="22">
        <v>0</v>
      </c>
      <c r="D731" s="22" t="s">
        <v>6</v>
      </c>
      <c r="E731" s="22" t="s">
        <v>7</v>
      </c>
      <c r="F731" s="22" t="s">
        <v>8</v>
      </c>
      <c r="G731">
        <v>1</v>
      </c>
      <c r="H731" s="22" t="s">
        <v>9</v>
      </c>
      <c r="I731">
        <v>0</v>
      </c>
      <c r="J731" s="22">
        <v>5</v>
      </c>
      <c r="K731">
        <v>0</v>
      </c>
      <c r="L731" s="22" t="s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f t="shared" si="17"/>
        <v>9</v>
      </c>
      <c r="B732">
        <v>1</v>
      </c>
      <c r="C732" s="22">
        <v>0</v>
      </c>
      <c r="D732" s="22" t="s">
        <v>0</v>
      </c>
      <c r="E732" s="22" t="s">
        <v>7</v>
      </c>
      <c r="F732" s="22" t="s">
        <v>17</v>
      </c>
      <c r="G732">
        <v>0</v>
      </c>
      <c r="H732" s="22" t="s">
        <v>3</v>
      </c>
      <c r="I732">
        <v>0</v>
      </c>
      <c r="J732" s="22">
        <v>1</v>
      </c>
      <c r="K732">
        <v>1</v>
      </c>
      <c r="L732" s="22" t="s">
        <v>10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0</v>
      </c>
      <c r="T732">
        <v>1</v>
      </c>
      <c r="U732">
        <v>1</v>
      </c>
    </row>
    <row r="733" spans="1:21" x14ac:dyDescent="0.25">
      <c r="A733">
        <f t="shared" si="17"/>
        <v>7</v>
      </c>
      <c r="B733">
        <v>0</v>
      </c>
      <c r="C733" s="22">
        <v>0</v>
      </c>
      <c r="D733" s="22" t="s">
        <v>12</v>
      </c>
      <c r="E733" s="22" t="s">
        <v>7</v>
      </c>
      <c r="F733" s="22" t="s">
        <v>2</v>
      </c>
      <c r="G733">
        <v>0</v>
      </c>
      <c r="H733" s="22" t="s">
        <v>9</v>
      </c>
      <c r="I733">
        <v>0</v>
      </c>
      <c r="J733" s="22">
        <v>2</v>
      </c>
      <c r="K733">
        <v>1</v>
      </c>
      <c r="L733" s="22" t="s">
        <v>10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 spans="1:21" x14ac:dyDescent="0.25">
      <c r="A734">
        <f t="shared" si="17"/>
        <v>6</v>
      </c>
      <c r="B734">
        <v>0</v>
      </c>
      <c r="C734" s="22">
        <v>0</v>
      </c>
      <c r="D734" s="22" t="s">
        <v>0</v>
      </c>
      <c r="E734" s="22" t="s">
        <v>1</v>
      </c>
      <c r="F734" s="22" t="s">
        <v>2</v>
      </c>
      <c r="G734">
        <v>0</v>
      </c>
      <c r="H734" s="22" t="s">
        <v>3</v>
      </c>
      <c r="I734">
        <v>0</v>
      </c>
      <c r="J734" s="22">
        <v>2</v>
      </c>
      <c r="K734">
        <v>0</v>
      </c>
      <c r="L734" s="22" t="s">
        <v>4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</row>
    <row r="735" spans="1:21" x14ac:dyDescent="0.25">
      <c r="A735">
        <f t="shared" si="17"/>
        <v>10</v>
      </c>
      <c r="B735">
        <v>1</v>
      </c>
      <c r="C735" s="22">
        <v>1</v>
      </c>
      <c r="D735" s="22" t="s">
        <v>0</v>
      </c>
      <c r="E735" s="22" t="s">
        <v>7</v>
      </c>
      <c r="F735" s="22" t="s">
        <v>2</v>
      </c>
      <c r="G735">
        <v>1</v>
      </c>
      <c r="H735" s="22" t="s">
        <v>3</v>
      </c>
      <c r="I735">
        <v>0</v>
      </c>
      <c r="J735" s="22">
        <v>1</v>
      </c>
      <c r="K735">
        <v>0</v>
      </c>
      <c r="L735" s="22" t="s">
        <v>10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1</v>
      </c>
    </row>
    <row r="736" spans="1:21" x14ac:dyDescent="0.25">
      <c r="A736">
        <f t="shared" si="17"/>
        <v>6</v>
      </c>
      <c r="B736">
        <v>0</v>
      </c>
      <c r="C736" s="22">
        <v>0</v>
      </c>
      <c r="D736" s="22" t="s">
        <v>0</v>
      </c>
      <c r="E736" s="22" t="s">
        <v>7</v>
      </c>
      <c r="F736" s="22" t="s">
        <v>2</v>
      </c>
      <c r="G736">
        <v>0</v>
      </c>
      <c r="H736" s="22" t="s">
        <v>9</v>
      </c>
      <c r="I736">
        <v>0</v>
      </c>
      <c r="J736" s="22">
        <v>4</v>
      </c>
      <c r="K736">
        <v>0</v>
      </c>
      <c r="L736" s="22" t="s">
        <v>10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 spans="1:21" x14ac:dyDescent="0.25">
      <c r="A737">
        <f t="shared" si="17"/>
        <v>8</v>
      </c>
      <c r="B737">
        <v>0</v>
      </c>
      <c r="C737" s="22">
        <v>0</v>
      </c>
      <c r="D737" s="22" t="s">
        <v>6</v>
      </c>
      <c r="E737" s="22" t="s">
        <v>7</v>
      </c>
      <c r="F737" s="22" t="s">
        <v>8</v>
      </c>
      <c r="G737">
        <v>0</v>
      </c>
      <c r="H737" s="22" t="s">
        <v>9</v>
      </c>
      <c r="I737">
        <v>0</v>
      </c>
      <c r="J737" s="22">
        <v>1</v>
      </c>
      <c r="K737">
        <v>0</v>
      </c>
      <c r="L737" s="22" t="s">
        <v>10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1</v>
      </c>
    </row>
    <row r="738" spans="1:21" x14ac:dyDescent="0.25">
      <c r="A738">
        <f t="shared" si="17"/>
        <v>3</v>
      </c>
      <c r="B738">
        <v>0</v>
      </c>
      <c r="C738" s="22">
        <v>0</v>
      </c>
      <c r="D738" s="22" t="s">
        <v>0</v>
      </c>
      <c r="E738" s="22" t="s">
        <v>7</v>
      </c>
      <c r="F738" s="22" t="s">
        <v>8</v>
      </c>
      <c r="G738">
        <v>0</v>
      </c>
      <c r="H738" s="22" t="s">
        <v>9</v>
      </c>
      <c r="I738">
        <v>0</v>
      </c>
      <c r="J738" s="22">
        <v>3</v>
      </c>
      <c r="K738">
        <v>0</v>
      </c>
      <c r="L738" s="22" t="s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f t="shared" si="17"/>
        <v>11</v>
      </c>
      <c r="B739">
        <v>1</v>
      </c>
      <c r="C739" s="22">
        <v>0</v>
      </c>
      <c r="D739" s="22" t="s">
        <v>0</v>
      </c>
      <c r="E739" s="22" t="s">
        <v>7</v>
      </c>
      <c r="F739" s="22" t="s">
        <v>8</v>
      </c>
      <c r="G739">
        <v>0</v>
      </c>
      <c r="H739" s="22" t="s">
        <v>3</v>
      </c>
      <c r="I739">
        <v>1</v>
      </c>
      <c r="J739" s="22">
        <v>2</v>
      </c>
      <c r="K739">
        <v>0</v>
      </c>
      <c r="L739" s="22" t="s">
        <v>15</v>
      </c>
      <c r="M739">
        <v>1</v>
      </c>
      <c r="N739">
        <v>0</v>
      </c>
      <c r="O739">
        <v>1</v>
      </c>
      <c r="P739">
        <v>0</v>
      </c>
      <c r="Q739">
        <v>1</v>
      </c>
      <c r="R739">
        <v>1</v>
      </c>
      <c r="S739">
        <v>1</v>
      </c>
      <c r="T739">
        <v>1</v>
      </c>
      <c r="U739">
        <v>1</v>
      </c>
    </row>
    <row r="740" spans="1:21" x14ac:dyDescent="0.25">
      <c r="A740">
        <f t="shared" si="17"/>
        <v>12</v>
      </c>
      <c r="B740">
        <v>1</v>
      </c>
      <c r="C740" s="22">
        <v>1</v>
      </c>
      <c r="D740" s="22" t="s">
        <v>0</v>
      </c>
      <c r="E740" s="22" t="s">
        <v>7</v>
      </c>
      <c r="F740" s="22" t="s">
        <v>20</v>
      </c>
      <c r="G740">
        <v>0</v>
      </c>
      <c r="H740" s="22" t="s">
        <v>9</v>
      </c>
      <c r="I740">
        <v>1</v>
      </c>
      <c r="J740" s="22">
        <v>1</v>
      </c>
      <c r="K740">
        <v>1</v>
      </c>
      <c r="L740" s="22" t="s">
        <v>15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>
        <v>1</v>
      </c>
    </row>
    <row r="741" spans="1:21" x14ac:dyDescent="0.25">
      <c r="A741">
        <f t="shared" si="17"/>
        <v>9</v>
      </c>
      <c r="B741">
        <v>1</v>
      </c>
      <c r="C741" s="22">
        <v>0</v>
      </c>
      <c r="D741" s="22" t="s">
        <v>6</v>
      </c>
      <c r="E741" s="22" t="s">
        <v>7</v>
      </c>
      <c r="F741" s="22" t="s">
        <v>2</v>
      </c>
      <c r="G741">
        <v>0</v>
      </c>
      <c r="H741" s="22" t="s">
        <v>3</v>
      </c>
      <c r="I741">
        <v>0</v>
      </c>
      <c r="J741" s="22">
        <v>2</v>
      </c>
      <c r="K741">
        <v>1</v>
      </c>
      <c r="L741" s="22" t="s">
        <v>10</v>
      </c>
      <c r="M741">
        <v>1</v>
      </c>
      <c r="N741">
        <v>0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</row>
    <row r="742" spans="1:21" x14ac:dyDescent="0.25">
      <c r="A742">
        <f t="shared" si="17"/>
        <v>8</v>
      </c>
      <c r="B742">
        <v>1</v>
      </c>
      <c r="C742" s="22">
        <v>0</v>
      </c>
      <c r="D742" s="22" t="s">
        <v>12</v>
      </c>
      <c r="E742" s="22" t="s">
        <v>7</v>
      </c>
      <c r="F742" s="22" t="s">
        <v>2</v>
      </c>
      <c r="G742">
        <v>1</v>
      </c>
      <c r="H742" s="22" t="s">
        <v>9</v>
      </c>
      <c r="I742">
        <v>0</v>
      </c>
      <c r="J742" s="22">
        <v>1</v>
      </c>
      <c r="K742">
        <v>0</v>
      </c>
      <c r="L742" s="22" t="s">
        <v>4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</row>
    <row r="743" spans="1:21" x14ac:dyDescent="0.25">
      <c r="A743">
        <f t="shared" si="17"/>
        <v>4</v>
      </c>
      <c r="B743">
        <v>0</v>
      </c>
      <c r="C743" s="22">
        <v>0</v>
      </c>
      <c r="D743" s="22" t="s">
        <v>0</v>
      </c>
      <c r="E743" s="22" t="s">
        <v>7</v>
      </c>
      <c r="F743" s="22" t="s">
        <v>17</v>
      </c>
      <c r="G743">
        <v>0</v>
      </c>
      <c r="H743" s="22" t="s">
        <v>3</v>
      </c>
      <c r="I743">
        <v>0</v>
      </c>
      <c r="J743" s="22">
        <v>3</v>
      </c>
      <c r="K743">
        <v>0</v>
      </c>
      <c r="L743" s="22" t="s">
        <v>10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 spans="1:21" x14ac:dyDescent="0.25">
      <c r="A744">
        <f t="shared" si="17"/>
        <v>9</v>
      </c>
      <c r="B744">
        <v>1</v>
      </c>
      <c r="C744" s="22">
        <v>0</v>
      </c>
      <c r="D744" s="22" t="s">
        <v>0</v>
      </c>
      <c r="E744" s="22" t="s">
        <v>7</v>
      </c>
      <c r="F744" s="22" t="s">
        <v>8</v>
      </c>
      <c r="G744">
        <v>0</v>
      </c>
      <c r="H744" s="22" t="s">
        <v>3</v>
      </c>
      <c r="I744">
        <v>0</v>
      </c>
      <c r="J744" s="22">
        <v>3</v>
      </c>
      <c r="K744">
        <v>0</v>
      </c>
      <c r="L744" s="22" t="s">
        <v>15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  <c r="U744">
        <v>1</v>
      </c>
    </row>
    <row r="745" spans="1:21" x14ac:dyDescent="0.25">
      <c r="A745">
        <f t="shared" si="17"/>
        <v>9</v>
      </c>
      <c r="B745">
        <v>1</v>
      </c>
      <c r="C745" s="22">
        <v>0</v>
      </c>
      <c r="D745" s="22" t="s">
        <v>0</v>
      </c>
      <c r="E745" s="22" t="s">
        <v>7</v>
      </c>
      <c r="F745" s="22" t="s">
        <v>2</v>
      </c>
      <c r="G745">
        <v>1</v>
      </c>
      <c r="H745" s="22" t="s">
        <v>3</v>
      </c>
      <c r="I745">
        <v>0</v>
      </c>
      <c r="J745" s="22">
        <v>3</v>
      </c>
      <c r="K745">
        <v>1</v>
      </c>
      <c r="L745" s="22" t="s">
        <v>10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f t="shared" si="17"/>
        <v>11</v>
      </c>
      <c r="B746">
        <v>1</v>
      </c>
      <c r="C746" s="22">
        <v>1</v>
      </c>
      <c r="D746" s="22" t="s">
        <v>0</v>
      </c>
      <c r="E746" s="22" t="s">
        <v>7</v>
      </c>
      <c r="F746" s="22" t="s">
        <v>8</v>
      </c>
      <c r="G746">
        <v>0</v>
      </c>
      <c r="H746" s="22" t="s">
        <v>3</v>
      </c>
      <c r="I746">
        <v>1</v>
      </c>
      <c r="J746" s="22">
        <v>1</v>
      </c>
      <c r="K746">
        <v>1</v>
      </c>
      <c r="L746" s="22" t="s">
        <v>4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1</v>
      </c>
    </row>
    <row r="747" spans="1:21" x14ac:dyDescent="0.25">
      <c r="A747">
        <f t="shared" si="17"/>
        <v>9</v>
      </c>
      <c r="B747">
        <v>1</v>
      </c>
      <c r="C747" s="22">
        <v>1</v>
      </c>
      <c r="D747" s="22" t="s">
        <v>6</v>
      </c>
      <c r="E747" s="22" t="s">
        <v>7</v>
      </c>
      <c r="F747" s="22" t="s">
        <v>8</v>
      </c>
      <c r="G747">
        <v>1</v>
      </c>
      <c r="H747" s="22" t="s">
        <v>3</v>
      </c>
      <c r="I747">
        <v>0</v>
      </c>
      <c r="J747" s="22">
        <v>1</v>
      </c>
      <c r="K747">
        <v>1</v>
      </c>
      <c r="L747" s="22" t="s">
        <v>4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1</v>
      </c>
      <c r="U747">
        <v>0</v>
      </c>
    </row>
    <row r="748" spans="1:21" x14ac:dyDescent="0.25">
      <c r="A748">
        <f t="shared" si="17"/>
        <v>6</v>
      </c>
      <c r="B748">
        <v>1</v>
      </c>
      <c r="C748" s="22">
        <v>0</v>
      </c>
      <c r="D748" s="22" t="s">
        <v>0</v>
      </c>
      <c r="E748" s="22" t="s">
        <v>7</v>
      </c>
      <c r="F748" s="22" t="s">
        <v>8</v>
      </c>
      <c r="G748">
        <v>0</v>
      </c>
      <c r="H748" s="22" t="s">
        <v>9</v>
      </c>
      <c r="I748">
        <v>0</v>
      </c>
      <c r="J748" s="22">
        <v>2</v>
      </c>
      <c r="K748">
        <v>0</v>
      </c>
      <c r="L748" s="22" t="s">
        <v>10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25">
      <c r="A749">
        <f t="shared" si="17"/>
        <v>11</v>
      </c>
      <c r="B749">
        <v>1</v>
      </c>
      <c r="C749" s="22">
        <v>0</v>
      </c>
      <c r="D749" s="22" t="s">
        <v>0</v>
      </c>
      <c r="E749" s="22" t="s">
        <v>7</v>
      </c>
      <c r="F749" s="22" t="s">
        <v>2</v>
      </c>
      <c r="G749">
        <v>1</v>
      </c>
      <c r="H749" s="22" t="s">
        <v>9</v>
      </c>
      <c r="I749">
        <v>1</v>
      </c>
      <c r="J749" s="22">
        <v>1</v>
      </c>
      <c r="K749">
        <v>1</v>
      </c>
      <c r="L749" s="22" t="s">
        <v>10</v>
      </c>
      <c r="M749">
        <v>1</v>
      </c>
      <c r="N749">
        <v>0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0</v>
      </c>
    </row>
    <row r="750" spans="1:21" x14ac:dyDescent="0.25">
      <c r="A750">
        <f t="shared" si="17"/>
        <v>8</v>
      </c>
      <c r="B750">
        <v>0</v>
      </c>
      <c r="C750" s="22">
        <v>0</v>
      </c>
      <c r="D750" s="22" t="s">
        <v>0</v>
      </c>
      <c r="E750" s="22" t="s">
        <v>7</v>
      </c>
      <c r="F750" s="22" t="s">
        <v>2</v>
      </c>
      <c r="G750">
        <v>1</v>
      </c>
      <c r="H750" s="22" t="s">
        <v>9</v>
      </c>
      <c r="I750">
        <v>1</v>
      </c>
      <c r="J750" s="22">
        <v>2</v>
      </c>
      <c r="K750">
        <v>0</v>
      </c>
      <c r="L750" s="22" t="s">
        <v>4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0</v>
      </c>
    </row>
    <row r="751" spans="1:21" x14ac:dyDescent="0.25">
      <c r="A751">
        <f t="shared" si="17"/>
        <v>5</v>
      </c>
      <c r="B751">
        <v>0</v>
      </c>
      <c r="C751" s="22">
        <v>0</v>
      </c>
      <c r="D751" s="22" t="s">
        <v>0</v>
      </c>
      <c r="E751" s="22" t="s">
        <v>7</v>
      </c>
      <c r="F751" s="22" t="s">
        <v>2</v>
      </c>
      <c r="G751">
        <v>0</v>
      </c>
      <c r="H751" s="22" t="s">
        <v>9</v>
      </c>
      <c r="I751">
        <v>1</v>
      </c>
      <c r="J751" s="22">
        <v>3</v>
      </c>
      <c r="K751">
        <v>0</v>
      </c>
      <c r="L751" s="22" t="s">
        <v>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</row>
    <row r="752" spans="1:21" x14ac:dyDescent="0.25">
      <c r="A752">
        <f t="shared" si="17"/>
        <v>7</v>
      </c>
      <c r="B752">
        <v>0</v>
      </c>
      <c r="C752" s="22">
        <v>0</v>
      </c>
      <c r="D752" s="22" t="s">
        <v>0</v>
      </c>
      <c r="E752" s="22" t="s">
        <v>7</v>
      </c>
      <c r="F752" s="22" t="s">
        <v>8</v>
      </c>
      <c r="G752">
        <v>0</v>
      </c>
      <c r="H752" s="22" t="s">
        <v>3</v>
      </c>
      <c r="I752">
        <v>0</v>
      </c>
      <c r="J752" s="22">
        <v>2</v>
      </c>
      <c r="K752">
        <v>0</v>
      </c>
      <c r="L752" s="22" t="s">
        <v>4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1</v>
      </c>
      <c r="S752">
        <v>0</v>
      </c>
      <c r="T752">
        <v>1</v>
      </c>
      <c r="U752">
        <v>0</v>
      </c>
    </row>
    <row r="753" spans="1:21" x14ac:dyDescent="0.25">
      <c r="A753">
        <f t="shared" si="17"/>
        <v>6</v>
      </c>
      <c r="B753">
        <v>0</v>
      </c>
      <c r="C753" s="22">
        <v>0</v>
      </c>
      <c r="D753" s="22" t="s">
        <v>0</v>
      </c>
      <c r="E753" s="22" t="s">
        <v>7</v>
      </c>
      <c r="F753" s="22" t="s">
        <v>2</v>
      </c>
      <c r="G753">
        <v>0</v>
      </c>
      <c r="H753" s="22" t="s">
        <v>3</v>
      </c>
      <c r="I753">
        <v>1</v>
      </c>
      <c r="J753" s="22">
        <v>4</v>
      </c>
      <c r="K753">
        <v>0</v>
      </c>
      <c r="L753" s="22" t="s">
        <v>10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 x14ac:dyDescent="0.25">
      <c r="A754">
        <f t="shared" si="17"/>
        <v>9</v>
      </c>
      <c r="B754">
        <v>1</v>
      </c>
      <c r="C754" s="22">
        <v>0</v>
      </c>
      <c r="D754" s="22" t="s">
        <v>0</v>
      </c>
      <c r="E754" s="22" t="s">
        <v>7</v>
      </c>
      <c r="F754" s="22" t="s">
        <v>2</v>
      </c>
      <c r="G754">
        <v>1</v>
      </c>
      <c r="H754" s="22" t="s">
        <v>3</v>
      </c>
      <c r="I754">
        <v>0</v>
      </c>
      <c r="J754" s="22">
        <v>2</v>
      </c>
      <c r="K754">
        <v>0</v>
      </c>
      <c r="L754" s="22" t="s">
        <v>10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</row>
    <row r="755" spans="1:21" x14ac:dyDescent="0.25">
      <c r="A755">
        <f t="shared" si="17"/>
        <v>10</v>
      </c>
      <c r="B755">
        <v>1</v>
      </c>
      <c r="C755" s="22">
        <v>0</v>
      </c>
      <c r="D755" s="22" t="s">
        <v>0</v>
      </c>
      <c r="E755" s="22" t="s">
        <v>7</v>
      </c>
      <c r="F755" s="22" t="s">
        <v>20</v>
      </c>
      <c r="G755">
        <v>1</v>
      </c>
      <c r="H755" s="22" t="s">
        <v>9</v>
      </c>
      <c r="I755">
        <v>0</v>
      </c>
      <c r="J755" s="22">
        <v>1</v>
      </c>
      <c r="K755">
        <v>0</v>
      </c>
      <c r="L755" s="22" t="s">
        <v>15</v>
      </c>
      <c r="M755">
        <v>1</v>
      </c>
      <c r="N755">
        <v>0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1</v>
      </c>
      <c r="U755">
        <v>1</v>
      </c>
    </row>
    <row r="756" spans="1:21" x14ac:dyDescent="0.25">
      <c r="A756">
        <f t="shared" si="17"/>
        <v>8</v>
      </c>
      <c r="B756">
        <v>0</v>
      </c>
      <c r="C756" s="22">
        <v>0</v>
      </c>
      <c r="D756" s="22" t="s">
        <v>0</v>
      </c>
      <c r="E756" s="22" t="s">
        <v>1</v>
      </c>
      <c r="F756" s="22" t="s">
        <v>14</v>
      </c>
      <c r="G756">
        <v>0</v>
      </c>
      <c r="H756" s="22" t="s">
        <v>9</v>
      </c>
      <c r="I756">
        <v>0</v>
      </c>
      <c r="J756" s="22">
        <v>5</v>
      </c>
      <c r="K756">
        <v>0</v>
      </c>
      <c r="L756" s="22" t="s">
        <v>10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1</v>
      </c>
      <c r="U756">
        <v>0</v>
      </c>
    </row>
    <row r="757" spans="1:21" x14ac:dyDescent="0.25">
      <c r="A757">
        <f t="shared" si="17"/>
        <v>7</v>
      </c>
      <c r="B757">
        <v>0</v>
      </c>
      <c r="C757" s="22">
        <v>0</v>
      </c>
      <c r="D757" s="22" t="s">
        <v>0</v>
      </c>
      <c r="E757" s="22" t="s">
        <v>7</v>
      </c>
      <c r="F757" s="22" t="s">
        <v>2</v>
      </c>
      <c r="G757">
        <v>1</v>
      </c>
      <c r="H757" s="22" t="s">
        <v>9</v>
      </c>
      <c r="I757">
        <v>0</v>
      </c>
      <c r="J757" s="22">
        <v>1</v>
      </c>
      <c r="K757">
        <v>0</v>
      </c>
      <c r="L757" s="22" t="s">
        <v>10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0</v>
      </c>
    </row>
    <row r="758" spans="1:21" x14ac:dyDescent="0.25">
      <c r="A758">
        <f t="shared" si="17"/>
        <v>10</v>
      </c>
      <c r="B758">
        <v>0</v>
      </c>
      <c r="C758" s="22">
        <v>0</v>
      </c>
      <c r="D758" s="22" t="s">
        <v>0</v>
      </c>
      <c r="E758" s="22" t="s">
        <v>7</v>
      </c>
      <c r="F758" s="22" t="s">
        <v>2</v>
      </c>
      <c r="G758">
        <v>0</v>
      </c>
      <c r="H758" s="22" t="s">
        <v>3</v>
      </c>
      <c r="I758">
        <v>1</v>
      </c>
      <c r="J758" s="22">
        <v>4</v>
      </c>
      <c r="K758">
        <v>0</v>
      </c>
      <c r="L758" s="22" t="s">
        <v>4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0</v>
      </c>
    </row>
    <row r="759" spans="1:21" x14ac:dyDescent="0.25">
      <c r="A759">
        <f t="shared" si="17"/>
        <v>11</v>
      </c>
      <c r="B759">
        <v>0</v>
      </c>
      <c r="C759" s="22">
        <v>1</v>
      </c>
      <c r="D759" s="22" t="s">
        <v>0</v>
      </c>
      <c r="E759" s="22" t="s">
        <v>7</v>
      </c>
      <c r="F759" s="22" t="s">
        <v>8</v>
      </c>
      <c r="G759">
        <v>1</v>
      </c>
      <c r="H759" s="22" t="s">
        <v>3</v>
      </c>
      <c r="I759">
        <v>1</v>
      </c>
      <c r="J759" s="22">
        <v>2</v>
      </c>
      <c r="K759">
        <v>1</v>
      </c>
      <c r="L759" s="22" t="s">
        <v>10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1</v>
      </c>
      <c r="U759">
        <v>1</v>
      </c>
    </row>
    <row r="760" spans="1:21" x14ac:dyDescent="0.25">
      <c r="A760">
        <f t="shared" si="17"/>
        <v>7</v>
      </c>
      <c r="B760">
        <v>0</v>
      </c>
      <c r="C760" s="22">
        <v>0</v>
      </c>
      <c r="D760" s="22" t="s">
        <v>6</v>
      </c>
      <c r="E760" s="22" t="s">
        <v>7</v>
      </c>
      <c r="F760" s="22" t="s">
        <v>8</v>
      </c>
      <c r="G760">
        <v>0</v>
      </c>
      <c r="H760" s="22" t="s">
        <v>9</v>
      </c>
      <c r="I760">
        <v>0</v>
      </c>
      <c r="J760" s="22">
        <v>2</v>
      </c>
      <c r="K760">
        <v>1</v>
      </c>
      <c r="L760" s="22" t="s">
        <v>10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</row>
    <row r="761" spans="1:21" x14ac:dyDescent="0.25">
      <c r="A761">
        <f t="shared" si="17"/>
        <v>8</v>
      </c>
      <c r="B761">
        <v>0</v>
      </c>
      <c r="C761" s="22">
        <v>0</v>
      </c>
      <c r="D761" s="22" t="s">
        <v>12</v>
      </c>
      <c r="E761" s="22" t="s">
        <v>7</v>
      </c>
      <c r="F761" s="22" t="s">
        <v>2</v>
      </c>
      <c r="G761">
        <v>1</v>
      </c>
      <c r="H761" s="22" t="s">
        <v>3</v>
      </c>
      <c r="I761">
        <v>1</v>
      </c>
      <c r="J761" s="22">
        <v>5</v>
      </c>
      <c r="K761">
        <v>0</v>
      </c>
      <c r="L761" s="22" t="s">
        <v>15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</row>
    <row r="762" spans="1:21" x14ac:dyDescent="0.25">
      <c r="A762">
        <f t="shared" si="17"/>
        <v>7</v>
      </c>
      <c r="B762">
        <v>0</v>
      </c>
      <c r="C762" s="22">
        <v>0</v>
      </c>
      <c r="D762" s="22" t="s">
        <v>0</v>
      </c>
      <c r="E762" s="22" t="s">
        <v>1</v>
      </c>
      <c r="F762" s="22" t="s">
        <v>2</v>
      </c>
      <c r="G762">
        <v>1</v>
      </c>
      <c r="H762" s="22" t="s">
        <v>9</v>
      </c>
      <c r="I762">
        <v>0</v>
      </c>
      <c r="J762" s="22">
        <v>2</v>
      </c>
      <c r="K762">
        <v>0</v>
      </c>
      <c r="L762" s="22" t="s">
        <v>4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</row>
    <row r="763" spans="1:21" x14ac:dyDescent="0.25">
      <c r="A763">
        <f t="shared" si="17"/>
        <v>12</v>
      </c>
      <c r="B763">
        <v>1</v>
      </c>
      <c r="C763" s="22">
        <v>1</v>
      </c>
      <c r="D763" s="22" t="s">
        <v>12</v>
      </c>
      <c r="E763" s="22" t="s">
        <v>1</v>
      </c>
      <c r="F763" s="22" t="s">
        <v>8</v>
      </c>
      <c r="G763">
        <v>1</v>
      </c>
      <c r="H763" s="22" t="s">
        <v>9</v>
      </c>
      <c r="I763">
        <v>1</v>
      </c>
      <c r="J763" s="22">
        <v>2</v>
      </c>
      <c r="K763">
        <v>1</v>
      </c>
      <c r="L763" s="22" t="s">
        <v>4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1</v>
      </c>
      <c r="U763">
        <v>1</v>
      </c>
    </row>
    <row r="764" spans="1:21" x14ac:dyDescent="0.25">
      <c r="A764">
        <f t="shared" si="17"/>
        <v>8</v>
      </c>
      <c r="B764">
        <v>0</v>
      </c>
      <c r="C764" s="22">
        <v>1</v>
      </c>
      <c r="D764" s="22" t="s">
        <v>0</v>
      </c>
      <c r="E764" s="22" t="s">
        <v>1</v>
      </c>
      <c r="F764" s="22" t="s">
        <v>14</v>
      </c>
      <c r="G764">
        <v>1</v>
      </c>
      <c r="H764" s="22" t="s">
        <v>3</v>
      </c>
      <c r="I764">
        <v>1</v>
      </c>
      <c r="J764" s="22">
        <v>5</v>
      </c>
      <c r="K764">
        <v>0</v>
      </c>
      <c r="L764" s="22" t="s">
        <v>10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 x14ac:dyDescent="0.25">
      <c r="A765">
        <f t="shared" si="17"/>
        <v>7</v>
      </c>
      <c r="B765">
        <v>0</v>
      </c>
      <c r="C765" s="22">
        <v>0</v>
      </c>
      <c r="D765" s="22" t="s">
        <v>0</v>
      </c>
      <c r="E765" s="22" t="s">
        <v>1</v>
      </c>
      <c r="F765" s="22" t="s">
        <v>8</v>
      </c>
      <c r="G765">
        <v>0</v>
      </c>
      <c r="H765" s="22" t="s">
        <v>3</v>
      </c>
      <c r="I765">
        <v>0</v>
      </c>
      <c r="J765" s="22">
        <v>4</v>
      </c>
      <c r="K765">
        <v>0</v>
      </c>
      <c r="L765" s="22" t="s">
        <v>10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</row>
    <row r="766" spans="1:21" x14ac:dyDescent="0.25">
      <c r="A766">
        <f t="shared" si="17"/>
        <v>3</v>
      </c>
      <c r="B766">
        <v>0</v>
      </c>
      <c r="C766" s="22">
        <v>0</v>
      </c>
      <c r="D766" s="22" t="s">
        <v>12</v>
      </c>
      <c r="E766" s="22" t="s">
        <v>1</v>
      </c>
      <c r="F766" s="22" t="s">
        <v>2</v>
      </c>
      <c r="G766">
        <v>0</v>
      </c>
      <c r="H766" s="22" t="s">
        <v>3</v>
      </c>
      <c r="I766">
        <v>0</v>
      </c>
      <c r="J766" s="22">
        <v>2</v>
      </c>
      <c r="K766">
        <v>0</v>
      </c>
      <c r="L766" s="22" t="s">
        <v>10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f t="shared" si="17"/>
        <v>6</v>
      </c>
      <c r="B767">
        <v>1</v>
      </c>
      <c r="C767" s="22">
        <v>1</v>
      </c>
      <c r="D767" s="22" t="s">
        <v>0</v>
      </c>
      <c r="E767" s="22" t="s">
        <v>7</v>
      </c>
      <c r="F767" s="22" t="s">
        <v>2</v>
      </c>
      <c r="G767">
        <v>0</v>
      </c>
      <c r="H767" s="22" t="s">
        <v>3</v>
      </c>
      <c r="I767">
        <v>0</v>
      </c>
      <c r="J767" s="22">
        <v>1</v>
      </c>
      <c r="K767">
        <v>1</v>
      </c>
      <c r="L767" s="22" t="s">
        <v>4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</row>
    <row r="768" spans="1:21" x14ac:dyDescent="0.25">
      <c r="A768">
        <f t="shared" si="17"/>
        <v>6</v>
      </c>
      <c r="B768">
        <v>0</v>
      </c>
      <c r="C768" s="22">
        <v>0</v>
      </c>
      <c r="D768" s="22" t="s">
        <v>6</v>
      </c>
      <c r="E768" s="22" t="s">
        <v>7</v>
      </c>
      <c r="F768" s="22" t="s">
        <v>8</v>
      </c>
      <c r="G768">
        <v>0</v>
      </c>
      <c r="H768" s="22" t="s">
        <v>3</v>
      </c>
      <c r="I768">
        <v>0</v>
      </c>
      <c r="J768" s="22">
        <v>3</v>
      </c>
      <c r="K768">
        <v>1</v>
      </c>
      <c r="L768" s="22" t="s">
        <v>4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 x14ac:dyDescent="0.25">
      <c r="A769">
        <f t="shared" si="17"/>
        <v>10</v>
      </c>
      <c r="B769">
        <v>1</v>
      </c>
      <c r="C769" s="22">
        <v>0</v>
      </c>
      <c r="D769" s="22" t="s">
        <v>12</v>
      </c>
      <c r="E769" s="22" t="s">
        <v>1</v>
      </c>
      <c r="F769" s="22" t="s">
        <v>2</v>
      </c>
      <c r="G769">
        <v>1</v>
      </c>
      <c r="H769" s="22" t="s">
        <v>3</v>
      </c>
      <c r="I769">
        <v>1</v>
      </c>
      <c r="J769" s="22">
        <v>1</v>
      </c>
      <c r="K769">
        <v>0</v>
      </c>
      <c r="L769" s="22" t="s">
        <v>4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0</v>
      </c>
    </row>
    <row r="770" spans="1:21" x14ac:dyDescent="0.25">
      <c r="A770">
        <f t="shared" si="17"/>
        <v>7</v>
      </c>
      <c r="B770">
        <v>0</v>
      </c>
      <c r="C770" s="22">
        <v>0</v>
      </c>
      <c r="D770" s="22" t="s">
        <v>0</v>
      </c>
      <c r="E770" s="22" t="s">
        <v>1</v>
      </c>
      <c r="F770" s="22" t="s">
        <v>2</v>
      </c>
      <c r="G770">
        <v>0</v>
      </c>
      <c r="H770" s="22" t="s">
        <v>3</v>
      </c>
      <c r="I770">
        <v>0</v>
      </c>
      <c r="J770" s="22">
        <v>4</v>
      </c>
      <c r="K770">
        <v>0</v>
      </c>
      <c r="L770" s="22" t="s">
        <v>10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1</v>
      </c>
    </row>
    <row r="771" spans="1:21" x14ac:dyDescent="0.25">
      <c r="A771">
        <f t="shared" si="17"/>
        <v>6</v>
      </c>
      <c r="B771">
        <v>1</v>
      </c>
      <c r="C771" s="22">
        <v>0</v>
      </c>
      <c r="D771" s="22" t="s">
        <v>12</v>
      </c>
      <c r="E771" s="22" t="s">
        <v>7</v>
      </c>
      <c r="F771" s="22" t="s">
        <v>8</v>
      </c>
      <c r="G771">
        <v>0</v>
      </c>
      <c r="H771" s="22" t="s">
        <v>3</v>
      </c>
      <c r="I771">
        <v>0</v>
      </c>
      <c r="J771" s="22">
        <v>1</v>
      </c>
      <c r="K771">
        <v>0</v>
      </c>
      <c r="L771" s="22" t="s">
        <v>4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</row>
    <row r="772" spans="1:21" x14ac:dyDescent="0.25">
      <c r="A772">
        <f t="shared" si="17"/>
        <v>6</v>
      </c>
      <c r="B772">
        <v>1</v>
      </c>
      <c r="C772" s="22">
        <v>0</v>
      </c>
      <c r="D772" s="22" t="s">
        <v>0</v>
      </c>
      <c r="E772" s="22" t="s">
        <v>1</v>
      </c>
      <c r="F772" s="22" t="s">
        <v>14</v>
      </c>
      <c r="G772">
        <v>1</v>
      </c>
      <c r="H772" s="22" t="s">
        <v>9</v>
      </c>
      <c r="I772">
        <v>0</v>
      </c>
      <c r="J772" s="22">
        <v>2</v>
      </c>
      <c r="K772">
        <v>0</v>
      </c>
      <c r="L772" s="22" t="s">
        <v>15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</row>
    <row r="773" spans="1:21" x14ac:dyDescent="0.25">
      <c r="A773">
        <f t="shared" si="17"/>
        <v>9</v>
      </c>
      <c r="B773">
        <v>0</v>
      </c>
      <c r="C773" s="22">
        <v>0</v>
      </c>
      <c r="D773" s="22" t="s">
        <v>0</v>
      </c>
      <c r="E773" s="22" t="s">
        <v>1</v>
      </c>
      <c r="F773" s="22" t="s">
        <v>17</v>
      </c>
      <c r="G773">
        <v>1</v>
      </c>
      <c r="H773" s="22" t="s">
        <v>9</v>
      </c>
      <c r="I773">
        <v>0</v>
      </c>
      <c r="J773" s="22">
        <v>3</v>
      </c>
      <c r="K773">
        <v>0</v>
      </c>
      <c r="L773" s="22" t="s">
        <v>10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0</v>
      </c>
    </row>
    <row r="774" spans="1:21" x14ac:dyDescent="0.25">
      <c r="A774">
        <f t="shared" si="17"/>
        <v>9</v>
      </c>
      <c r="B774">
        <v>0</v>
      </c>
      <c r="C774" s="22">
        <v>0</v>
      </c>
      <c r="D774" s="22" t="s">
        <v>0</v>
      </c>
      <c r="E774" s="22" t="s">
        <v>13</v>
      </c>
      <c r="F774" s="22" t="s">
        <v>8</v>
      </c>
      <c r="G774">
        <v>1</v>
      </c>
      <c r="H774" s="22" t="s">
        <v>9</v>
      </c>
      <c r="I774">
        <v>0</v>
      </c>
      <c r="J774" s="22">
        <v>1</v>
      </c>
      <c r="K774">
        <v>1</v>
      </c>
      <c r="L774" s="22" t="s">
        <v>4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1</v>
      </c>
      <c r="U774">
        <v>1</v>
      </c>
    </row>
    <row r="775" spans="1:21" x14ac:dyDescent="0.25">
      <c r="A775">
        <f t="shared" si="17"/>
        <v>6</v>
      </c>
      <c r="B775">
        <v>0</v>
      </c>
      <c r="C775" s="22">
        <v>0</v>
      </c>
      <c r="D775" s="22" t="s">
        <v>6</v>
      </c>
      <c r="E775" s="22" t="s">
        <v>1</v>
      </c>
      <c r="F775" s="22" t="s">
        <v>14</v>
      </c>
      <c r="G775">
        <v>0</v>
      </c>
      <c r="H775" s="22" t="s">
        <v>3</v>
      </c>
      <c r="I775">
        <v>1</v>
      </c>
      <c r="J775" s="22">
        <v>3</v>
      </c>
      <c r="K775">
        <v>1</v>
      </c>
      <c r="L775" s="22" t="s">
        <v>10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</row>
    <row r="776" spans="1:21" x14ac:dyDescent="0.25">
      <c r="A776">
        <f t="shared" si="17"/>
        <v>11</v>
      </c>
      <c r="B776">
        <v>1</v>
      </c>
      <c r="C776" s="22">
        <v>1</v>
      </c>
      <c r="D776" s="22" t="s">
        <v>0</v>
      </c>
      <c r="E776" s="22" t="s">
        <v>7</v>
      </c>
      <c r="F776" s="22" t="s">
        <v>20</v>
      </c>
      <c r="G776">
        <v>1</v>
      </c>
      <c r="H776" s="22" t="s">
        <v>9</v>
      </c>
      <c r="I776">
        <v>0</v>
      </c>
      <c r="J776" s="22">
        <v>2</v>
      </c>
      <c r="K776">
        <v>0</v>
      </c>
      <c r="L776" s="22" t="s">
        <v>15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>
        <v>1</v>
      </c>
    </row>
    <row r="777" spans="1:21" x14ac:dyDescent="0.25">
      <c r="A777">
        <f t="shared" si="17"/>
        <v>10</v>
      </c>
      <c r="B777">
        <v>1</v>
      </c>
      <c r="C777" s="22">
        <v>1</v>
      </c>
      <c r="D777" s="22" t="s">
        <v>6</v>
      </c>
      <c r="E777" s="22" t="s">
        <v>7</v>
      </c>
      <c r="F777" s="22" t="s">
        <v>2</v>
      </c>
      <c r="G777">
        <v>1</v>
      </c>
      <c r="H777" s="22" t="s">
        <v>9</v>
      </c>
      <c r="I777">
        <v>0</v>
      </c>
      <c r="J777" s="22">
        <v>1</v>
      </c>
      <c r="K777">
        <v>1</v>
      </c>
      <c r="L777" s="22" t="s">
        <v>10</v>
      </c>
      <c r="M777">
        <v>1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1</v>
      </c>
      <c r="U777">
        <v>0</v>
      </c>
    </row>
    <row r="778" spans="1:21" x14ac:dyDescent="0.25">
      <c r="A778">
        <f t="shared" si="17"/>
        <v>9</v>
      </c>
      <c r="B778">
        <v>1</v>
      </c>
      <c r="C778" s="22">
        <v>0</v>
      </c>
      <c r="D778" s="22" t="s">
        <v>0</v>
      </c>
      <c r="E778" s="22" t="s">
        <v>1</v>
      </c>
      <c r="F778" s="22" t="s">
        <v>2</v>
      </c>
      <c r="G778">
        <v>0</v>
      </c>
      <c r="H778" s="22" t="s">
        <v>3</v>
      </c>
      <c r="I778">
        <v>0</v>
      </c>
      <c r="J778" s="22">
        <v>1</v>
      </c>
      <c r="K778">
        <v>0</v>
      </c>
      <c r="L778" s="22" t="s">
        <v>10</v>
      </c>
      <c r="M778">
        <v>1</v>
      </c>
      <c r="N778">
        <v>1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1</v>
      </c>
    </row>
    <row r="779" spans="1:21" x14ac:dyDescent="0.25">
      <c r="A779">
        <f t="shared" si="17"/>
        <v>9</v>
      </c>
      <c r="B779">
        <v>1</v>
      </c>
      <c r="C779" s="22">
        <v>0</v>
      </c>
      <c r="D779" s="22" t="s">
        <v>0</v>
      </c>
      <c r="E779" s="22" t="s">
        <v>1</v>
      </c>
      <c r="F779" s="22" t="s">
        <v>8</v>
      </c>
      <c r="G779">
        <v>0</v>
      </c>
      <c r="H779" s="22" t="s">
        <v>9</v>
      </c>
      <c r="I779">
        <v>0</v>
      </c>
      <c r="J779" s="22">
        <v>1</v>
      </c>
      <c r="K779">
        <v>1</v>
      </c>
      <c r="L779" s="22" t="s">
        <v>10</v>
      </c>
      <c r="M779">
        <v>1</v>
      </c>
      <c r="N779">
        <v>0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1</v>
      </c>
    </row>
    <row r="780" spans="1:21" x14ac:dyDescent="0.25">
      <c r="A780">
        <f t="shared" si="17"/>
        <v>6</v>
      </c>
      <c r="B780">
        <v>0</v>
      </c>
      <c r="C780" s="22">
        <v>0</v>
      </c>
      <c r="D780" s="22" t="s">
        <v>6</v>
      </c>
      <c r="E780" s="22" t="s">
        <v>7</v>
      </c>
      <c r="F780" s="22" t="s">
        <v>20</v>
      </c>
      <c r="G780">
        <v>0</v>
      </c>
      <c r="H780" s="22" t="s">
        <v>9</v>
      </c>
      <c r="I780">
        <v>0</v>
      </c>
      <c r="J780" s="22">
        <v>1</v>
      </c>
      <c r="K780">
        <v>0</v>
      </c>
      <c r="L780" s="22" t="s">
        <v>10</v>
      </c>
      <c r="M780">
        <v>1</v>
      </c>
      <c r="N780">
        <v>0</v>
      </c>
      <c r="O780">
        <v>1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0</v>
      </c>
    </row>
    <row r="781" spans="1:21" x14ac:dyDescent="0.25">
      <c r="A781">
        <f t="shared" si="17"/>
        <v>10</v>
      </c>
      <c r="B781">
        <v>0</v>
      </c>
      <c r="C781" s="22">
        <v>0</v>
      </c>
      <c r="D781" s="22" t="s">
        <v>0</v>
      </c>
      <c r="E781" s="22" t="s">
        <v>7</v>
      </c>
      <c r="F781" s="22" t="s">
        <v>8</v>
      </c>
      <c r="G781">
        <v>1</v>
      </c>
      <c r="H781" s="22" t="s">
        <v>9</v>
      </c>
      <c r="I781">
        <v>0</v>
      </c>
      <c r="J781" s="22">
        <v>5</v>
      </c>
      <c r="K781">
        <v>0</v>
      </c>
      <c r="L781" s="22" t="s">
        <v>10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1</v>
      </c>
      <c r="S781">
        <v>1</v>
      </c>
      <c r="T781">
        <v>0</v>
      </c>
      <c r="U781">
        <v>0</v>
      </c>
    </row>
    <row r="782" spans="1:21" x14ac:dyDescent="0.25">
      <c r="A782">
        <f t="shared" si="17"/>
        <v>9</v>
      </c>
      <c r="B782">
        <v>0</v>
      </c>
      <c r="C782" s="22">
        <v>0</v>
      </c>
      <c r="D782" s="22" t="s">
        <v>0</v>
      </c>
      <c r="E782" s="22" t="s">
        <v>7</v>
      </c>
      <c r="F782" s="22" t="s">
        <v>20</v>
      </c>
      <c r="G782">
        <v>0</v>
      </c>
      <c r="H782" s="22" t="s">
        <v>3</v>
      </c>
      <c r="I782">
        <v>0</v>
      </c>
      <c r="J782" s="22">
        <v>2</v>
      </c>
      <c r="K782">
        <v>1</v>
      </c>
      <c r="L782" s="22" t="s">
        <v>4</v>
      </c>
      <c r="M782">
        <v>1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>
        <v>0</v>
      </c>
    </row>
    <row r="783" spans="1:21" x14ac:dyDescent="0.25">
      <c r="A783">
        <f t="shared" si="17"/>
        <v>8</v>
      </c>
      <c r="B783">
        <v>0</v>
      </c>
      <c r="C783" s="22">
        <v>0</v>
      </c>
      <c r="D783" s="22" t="s">
        <v>0</v>
      </c>
      <c r="E783" s="22" t="s">
        <v>1</v>
      </c>
      <c r="F783" s="22" t="s">
        <v>14</v>
      </c>
      <c r="G783">
        <v>0</v>
      </c>
      <c r="H783" s="22" t="s">
        <v>9</v>
      </c>
      <c r="I783">
        <v>0</v>
      </c>
      <c r="J783" s="22">
        <v>2</v>
      </c>
      <c r="K783">
        <v>1</v>
      </c>
      <c r="L783" s="22" t="s">
        <v>10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1</v>
      </c>
    </row>
    <row r="784" spans="1:21" x14ac:dyDescent="0.25">
      <c r="A784">
        <f t="shared" ref="A784:A847" si="18">SUM(B784+G784+I784+J784+K784+M784+N784+O784+P784+Q784+R784+S784+T784+U784)</f>
        <v>9</v>
      </c>
      <c r="B784">
        <v>1</v>
      </c>
      <c r="C784" s="22">
        <v>0</v>
      </c>
      <c r="D784" s="22" t="s">
        <v>6</v>
      </c>
      <c r="E784" s="22" t="s">
        <v>7</v>
      </c>
      <c r="F784" s="22" t="s">
        <v>8</v>
      </c>
      <c r="G784">
        <v>1</v>
      </c>
      <c r="H784" s="22" t="s">
        <v>3</v>
      </c>
      <c r="I784">
        <v>1</v>
      </c>
      <c r="J784" s="22">
        <v>1</v>
      </c>
      <c r="K784">
        <v>0</v>
      </c>
      <c r="L784" s="22" t="s">
        <v>15</v>
      </c>
      <c r="M784">
        <v>1</v>
      </c>
      <c r="N784">
        <v>0</v>
      </c>
      <c r="O784">
        <v>1</v>
      </c>
      <c r="P784">
        <v>0</v>
      </c>
      <c r="Q784">
        <v>1</v>
      </c>
      <c r="R784">
        <v>1</v>
      </c>
      <c r="S784">
        <v>0</v>
      </c>
      <c r="T784">
        <v>1</v>
      </c>
      <c r="U784">
        <v>0</v>
      </c>
    </row>
    <row r="785" spans="1:21" x14ac:dyDescent="0.25">
      <c r="A785">
        <f t="shared" si="18"/>
        <v>8</v>
      </c>
      <c r="B785">
        <v>0</v>
      </c>
      <c r="C785" s="22">
        <v>0</v>
      </c>
      <c r="D785" s="22" t="s">
        <v>0</v>
      </c>
      <c r="E785" s="22" t="s">
        <v>7</v>
      </c>
      <c r="F785" s="22" t="s">
        <v>8</v>
      </c>
      <c r="G785">
        <v>0</v>
      </c>
      <c r="H785" s="22" t="s">
        <v>9</v>
      </c>
      <c r="I785">
        <v>0</v>
      </c>
      <c r="J785" s="22">
        <v>5</v>
      </c>
      <c r="K785">
        <v>0</v>
      </c>
      <c r="L785" s="22" t="s">
        <v>15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0</v>
      </c>
    </row>
    <row r="786" spans="1:21" x14ac:dyDescent="0.25">
      <c r="A786">
        <f t="shared" si="18"/>
        <v>7</v>
      </c>
      <c r="B786">
        <v>0</v>
      </c>
      <c r="C786" s="22">
        <v>0</v>
      </c>
      <c r="D786" s="22" t="s">
        <v>0</v>
      </c>
      <c r="E786" s="22" t="s">
        <v>1</v>
      </c>
      <c r="F786" s="22" t="s">
        <v>2</v>
      </c>
      <c r="G786">
        <v>0</v>
      </c>
      <c r="H786" s="22" t="s">
        <v>3</v>
      </c>
      <c r="I786">
        <v>1</v>
      </c>
      <c r="J786" s="22">
        <v>3</v>
      </c>
      <c r="K786">
        <v>0</v>
      </c>
      <c r="L786" s="22" t="s">
        <v>10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0</v>
      </c>
    </row>
    <row r="787" spans="1:21" x14ac:dyDescent="0.25">
      <c r="A787">
        <f t="shared" si="18"/>
        <v>6</v>
      </c>
      <c r="B787">
        <v>0</v>
      </c>
      <c r="C787" s="22">
        <v>0</v>
      </c>
      <c r="D787" s="22" t="s">
        <v>6</v>
      </c>
      <c r="E787" s="22" t="s">
        <v>7</v>
      </c>
      <c r="F787" s="22" t="s">
        <v>8</v>
      </c>
      <c r="G787">
        <v>1</v>
      </c>
      <c r="H787" s="22" t="s">
        <v>3</v>
      </c>
      <c r="I787">
        <v>0</v>
      </c>
      <c r="J787" s="22">
        <v>1</v>
      </c>
      <c r="K787">
        <v>0</v>
      </c>
      <c r="L787" s="22" t="s">
        <v>10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1</v>
      </c>
      <c r="U787">
        <v>0</v>
      </c>
    </row>
    <row r="788" spans="1:21" x14ac:dyDescent="0.25">
      <c r="A788">
        <f t="shared" si="18"/>
        <v>8</v>
      </c>
      <c r="B788">
        <v>1</v>
      </c>
      <c r="C788" s="22">
        <v>0</v>
      </c>
      <c r="D788" s="22" t="s">
        <v>0</v>
      </c>
      <c r="E788" s="22" t="s">
        <v>7</v>
      </c>
      <c r="F788" s="22" t="s">
        <v>8</v>
      </c>
      <c r="G788">
        <v>0</v>
      </c>
      <c r="H788" s="22" t="s">
        <v>3</v>
      </c>
      <c r="I788">
        <v>1</v>
      </c>
      <c r="J788" s="22">
        <v>3</v>
      </c>
      <c r="K788">
        <v>0</v>
      </c>
      <c r="L788" s="22" t="s">
        <v>4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1</v>
      </c>
    </row>
    <row r="789" spans="1:21" x14ac:dyDescent="0.25">
      <c r="A789">
        <f t="shared" si="18"/>
        <v>8</v>
      </c>
      <c r="B789">
        <v>0</v>
      </c>
      <c r="C789" s="22">
        <v>0</v>
      </c>
      <c r="D789" s="22" t="s">
        <v>12</v>
      </c>
      <c r="E789" s="22" t="s">
        <v>7</v>
      </c>
      <c r="F789" s="22" t="s">
        <v>8</v>
      </c>
      <c r="G789">
        <v>0</v>
      </c>
      <c r="H789" s="22" t="s">
        <v>9</v>
      </c>
      <c r="I789">
        <v>1</v>
      </c>
      <c r="J789" s="22">
        <v>4</v>
      </c>
      <c r="K789">
        <v>1</v>
      </c>
      <c r="L789" s="22" t="s">
        <v>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</row>
    <row r="790" spans="1:21" x14ac:dyDescent="0.25">
      <c r="A790">
        <f t="shared" si="18"/>
        <v>8</v>
      </c>
      <c r="B790">
        <v>0</v>
      </c>
      <c r="C790" s="22">
        <v>0</v>
      </c>
      <c r="D790" s="22" t="s">
        <v>0</v>
      </c>
      <c r="E790" s="22" t="s">
        <v>1</v>
      </c>
      <c r="F790" s="22" t="s">
        <v>8</v>
      </c>
      <c r="G790">
        <v>0</v>
      </c>
      <c r="H790" s="22" t="s">
        <v>9</v>
      </c>
      <c r="I790">
        <v>1</v>
      </c>
      <c r="J790" s="22">
        <v>3</v>
      </c>
      <c r="K790">
        <v>0</v>
      </c>
      <c r="L790" s="22" t="s">
        <v>15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1</v>
      </c>
    </row>
    <row r="791" spans="1:21" x14ac:dyDescent="0.25">
      <c r="A791">
        <f t="shared" si="18"/>
        <v>8</v>
      </c>
      <c r="B791">
        <v>1</v>
      </c>
      <c r="C791" s="22">
        <v>1</v>
      </c>
      <c r="D791" s="22" t="s">
        <v>6</v>
      </c>
      <c r="E791" s="22" t="s">
        <v>1</v>
      </c>
      <c r="F791" s="22" t="s">
        <v>14</v>
      </c>
      <c r="G791">
        <v>0</v>
      </c>
      <c r="H791" s="22" t="s">
        <v>3</v>
      </c>
      <c r="I791">
        <v>0</v>
      </c>
      <c r="J791" s="22">
        <v>1</v>
      </c>
      <c r="K791">
        <v>0</v>
      </c>
      <c r="L791" s="22" t="s">
        <v>4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1</v>
      </c>
      <c r="S791">
        <v>0</v>
      </c>
      <c r="T791">
        <v>1</v>
      </c>
      <c r="U791">
        <v>0</v>
      </c>
    </row>
    <row r="792" spans="1:21" x14ac:dyDescent="0.25">
      <c r="A792">
        <f t="shared" si="18"/>
        <v>11</v>
      </c>
      <c r="B792">
        <v>1</v>
      </c>
      <c r="C792" s="22">
        <v>1</v>
      </c>
      <c r="D792" s="22" t="s">
        <v>0</v>
      </c>
      <c r="E792" s="22" t="s">
        <v>7</v>
      </c>
      <c r="F792" s="22" t="s">
        <v>2</v>
      </c>
      <c r="G792">
        <v>0</v>
      </c>
      <c r="H792" s="22" t="s">
        <v>3</v>
      </c>
      <c r="I792">
        <v>1</v>
      </c>
      <c r="J792" s="22">
        <v>1</v>
      </c>
      <c r="K792">
        <v>1</v>
      </c>
      <c r="L792" s="22" t="s">
        <v>4</v>
      </c>
      <c r="M792">
        <v>1</v>
      </c>
      <c r="N792">
        <v>0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1</v>
      </c>
      <c r="U792">
        <v>1</v>
      </c>
    </row>
    <row r="793" spans="1:21" x14ac:dyDescent="0.25">
      <c r="A793">
        <f t="shared" si="18"/>
        <v>6</v>
      </c>
      <c r="B793">
        <v>0</v>
      </c>
      <c r="C793" s="22">
        <v>0</v>
      </c>
      <c r="D793" s="22" t="s">
        <v>0</v>
      </c>
      <c r="E793" s="22" t="s">
        <v>7</v>
      </c>
      <c r="F793" s="22" t="s">
        <v>2</v>
      </c>
      <c r="G793">
        <v>0</v>
      </c>
      <c r="H793" s="22" t="s">
        <v>3</v>
      </c>
      <c r="I793">
        <v>1</v>
      </c>
      <c r="J793" s="22">
        <v>2</v>
      </c>
      <c r="K793">
        <v>1</v>
      </c>
      <c r="L793" s="22" t="s">
        <v>15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f t="shared" si="18"/>
        <v>5</v>
      </c>
      <c r="B794">
        <v>0</v>
      </c>
      <c r="C794" s="22">
        <v>1</v>
      </c>
      <c r="D794" s="22" t="s">
        <v>0</v>
      </c>
      <c r="E794" s="22" t="s">
        <v>7</v>
      </c>
      <c r="F794" s="22" t="s">
        <v>2</v>
      </c>
      <c r="G794">
        <v>1</v>
      </c>
      <c r="H794" s="22" t="s">
        <v>9</v>
      </c>
      <c r="I794">
        <v>0</v>
      </c>
      <c r="J794" s="22">
        <v>1</v>
      </c>
      <c r="K794">
        <v>0</v>
      </c>
      <c r="L794" s="22" t="s">
        <v>10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</row>
    <row r="795" spans="1:21" x14ac:dyDescent="0.25">
      <c r="A795">
        <f t="shared" si="18"/>
        <v>10</v>
      </c>
      <c r="B795">
        <v>1</v>
      </c>
      <c r="C795" s="22">
        <v>1</v>
      </c>
      <c r="D795" s="22" t="s">
        <v>12</v>
      </c>
      <c r="E795" s="22" t="s">
        <v>7</v>
      </c>
      <c r="F795" s="22" t="s">
        <v>17</v>
      </c>
      <c r="G795">
        <v>1</v>
      </c>
      <c r="H795" s="22" t="s">
        <v>9</v>
      </c>
      <c r="I795">
        <v>1</v>
      </c>
      <c r="J795" s="22">
        <v>3</v>
      </c>
      <c r="K795">
        <v>1</v>
      </c>
      <c r="L795" s="22" t="s">
        <v>4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</row>
    <row r="796" spans="1:21" x14ac:dyDescent="0.25">
      <c r="A796">
        <f t="shared" si="18"/>
        <v>10</v>
      </c>
      <c r="B796">
        <v>1</v>
      </c>
      <c r="C796" s="22">
        <v>0</v>
      </c>
      <c r="D796" s="22" t="s">
        <v>0</v>
      </c>
      <c r="E796" s="22" t="s">
        <v>7</v>
      </c>
      <c r="F796" s="22" t="s">
        <v>8</v>
      </c>
      <c r="G796">
        <v>1</v>
      </c>
      <c r="H796" s="22" t="s">
        <v>9</v>
      </c>
      <c r="I796">
        <v>1</v>
      </c>
      <c r="J796" s="22">
        <v>1</v>
      </c>
      <c r="K796">
        <v>1</v>
      </c>
      <c r="L796" s="22" t="s">
        <v>10</v>
      </c>
      <c r="M796">
        <v>1</v>
      </c>
      <c r="N796">
        <v>0</v>
      </c>
      <c r="O796">
        <v>1</v>
      </c>
      <c r="P796">
        <v>0</v>
      </c>
      <c r="Q796">
        <v>1</v>
      </c>
      <c r="R796">
        <v>1</v>
      </c>
      <c r="S796">
        <v>0</v>
      </c>
      <c r="T796">
        <v>1</v>
      </c>
      <c r="U796">
        <v>0</v>
      </c>
    </row>
    <row r="797" spans="1:21" x14ac:dyDescent="0.25">
      <c r="A797">
        <f t="shared" si="18"/>
        <v>10</v>
      </c>
      <c r="B797">
        <v>1</v>
      </c>
      <c r="C797" s="22">
        <v>0</v>
      </c>
      <c r="D797" s="22" t="s">
        <v>0</v>
      </c>
      <c r="E797" s="22" t="s">
        <v>7</v>
      </c>
      <c r="F797" s="22" t="s">
        <v>20</v>
      </c>
      <c r="G797">
        <v>0</v>
      </c>
      <c r="H797" s="22" t="s">
        <v>9</v>
      </c>
      <c r="I797">
        <v>0</v>
      </c>
      <c r="J797" s="22">
        <v>2</v>
      </c>
      <c r="K797">
        <v>1</v>
      </c>
      <c r="L797" s="22" t="s">
        <v>10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>
        <v>1</v>
      </c>
    </row>
    <row r="798" spans="1:21" x14ac:dyDescent="0.25">
      <c r="A798">
        <f t="shared" si="18"/>
        <v>4</v>
      </c>
      <c r="B798">
        <v>0</v>
      </c>
      <c r="C798" s="22">
        <v>0</v>
      </c>
      <c r="D798" s="22" t="s">
        <v>0</v>
      </c>
      <c r="E798" s="22" t="s">
        <v>7</v>
      </c>
      <c r="F798" s="22" t="s">
        <v>17</v>
      </c>
      <c r="G798">
        <v>1</v>
      </c>
      <c r="H798" s="22" t="s">
        <v>3</v>
      </c>
      <c r="I798">
        <v>0</v>
      </c>
      <c r="J798" s="22">
        <v>1</v>
      </c>
      <c r="K798">
        <v>0</v>
      </c>
      <c r="L798" s="22" t="s">
        <v>10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f t="shared" si="18"/>
        <v>6</v>
      </c>
      <c r="B799">
        <v>0</v>
      </c>
      <c r="C799" s="22">
        <v>0</v>
      </c>
      <c r="D799" s="22" t="s">
        <v>0</v>
      </c>
      <c r="E799" s="22" t="s">
        <v>7</v>
      </c>
      <c r="F799" s="22" t="s">
        <v>2</v>
      </c>
      <c r="G799">
        <v>0</v>
      </c>
      <c r="H799" s="22" t="s">
        <v>3</v>
      </c>
      <c r="I799">
        <v>1</v>
      </c>
      <c r="J799" s="22">
        <v>3</v>
      </c>
      <c r="K799">
        <v>0</v>
      </c>
      <c r="L799" s="22" t="s">
        <v>10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</row>
    <row r="800" spans="1:21" x14ac:dyDescent="0.25">
      <c r="A800">
        <f t="shared" si="18"/>
        <v>7</v>
      </c>
      <c r="B800">
        <v>0</v>
      </c>
      <c r="C800" s="22">
        <v>0</v>
      </c>
      <c r="D800" s="22" t="s">
        <v>0</v>
      </c>
      <c r="E800" s="22" t="s">
        <v>7</v>
      </c>
      <c r="F800" s="22" t="s">
        <v>17</v>
      </c>
      <c r="G800">
        <v>1</v>
      </c>
      <c r="H800" s="22" t="s">
        <v>9</v>
      </c>
      <c r="I800">
        <v>0</v>
      </c>
      <c r="J800" s="22">
        <v>3</v>
      </c>
      <c r="K800">
        <v>0</v>
      </c>
      <c r="L800" s="22" t="s">
        <v>10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</row>
    <row r="801" spans="1:21" x14ac:dyDescent="0.25">
      <c r="A801">
        <f t="shared" si="18"/>
        <v>9</v>
      </c>
      <c r="B801">
        <v>1</v>
      </c>
      <c r="C801" s="22">
        <v>0</v>
      </c>
      <c r="D801" s="22" t="s">
        <v>12</v>
      </c>
      <c r="E801" s="22" t="s">
        <v>7</v>
      </c>
      <c r="F801" s="22" t="s">
        <v>2</v>
      </c>
      <c r="G801">
        <v>1</v>
      </c>
      <c r="H801" s="22" t="s">
        <v>9</v>
      </c>
      <c r="I801">
        <v>1</v>
      </c>
      <c r="J801" s="22">
        <v>1</v>
      </c>
      <c r="K801">
        <v>0</v>
      </c>
      <c r="L801" s="22" t="s">
        <v>10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1</v>
      </c>
      <c r="U801">
        <v>0</v>
      </c>
    </row>
    <row r="802" spans="1:21" x14ac:dyDescent="0.25">
      <c r="A802">
        <f t="shared" si="18"/>
        <v>7</v>
      </c>
      <c r="B802">
        <v>0</v>
      </c>
      <c r="C802" s="22">
        <v>0</v>
      </c>
      <c r="D802" s="22" t="s">
        <v>6</v>
      </c>
      <c r="E802" s="22" t="s">
        <v>7</v>
      </c>
      <c r="F802" s="22" t="s">
        <v>2</v>
      </c>
      <c r="G802">
        <v>0</v>
      </c>
      <c r="H802" s="22" t="s">
        <v>9</v>
      </c>
      <c r="I802">
        <v>0</v>
      </c>
      <c r="J802" s="22">
        <v>3</v>
      </c>
      <c r="K802">
        <v>1</v>
      </c>
      <c r="L802" s="22" t="s">
        <v>10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1</v>
      </c>
      <c r="U802">
        <v>0</v>
      </c>
    </row>
    <row r="803" spans="1:21" x14ac:dyDescent="0.25">
      <c r="A803">
        <f t="shared" si="18"/>
        <v>6</v>
      </c>
      <c r="B803">
        <v>1</v>
      </c>
      <c r="C803" s="22">
        <v>0</v>
      </c>
      <c r="D803" s="22" t="s">
        <v>0</v>
      </c>
      <c r="E803" s="22" t="s">
        <v>7</v>
      </c>
      <c r="F803" s="22" t="s">
        <v>20</v>
      </c>
      <c r="G803">
        <v>0</v>
      </c>
      <c r="H803" s="22" t="s">
        <v>3</v>
      </c>
      <c r="I803">
        <v>0</v>
      </c>
      <c r="J803" s="22">
        <v>2</v>
      </c>
      <c r="K803">
        <v>0</v>
      </c>
      <c r="L803" s="22" t="s">
        <v>4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 spans="1:21" x14ac:dyDescent="0.25">
      <c r="A804">
        <f t="shared" si="18"/>
        <v>7</v>
      </c>
      <c r="B804">
        <v>0</v>
      </c>
      <c r="C804" s="22">
        <v>1</v>
      </c>
      <c r="D804" s="22" t="s">
        <v>0</v>
      </c>
      <c r="E804" s="22" t="s">
        <v>13</v>
      </c>
      <c r="F804" s="22" t="s">
        <v>8</v>
      </c>
      <c r="G804">
        <v>1</v>
      </c>
      <c r="H804" s="22" t="s">
        <v>9</v>
      </c>
      <c r="I804">
        <v>1</v>
      </c>
      <c r="J804" s="22">
        <v>3</v>
      </c>
      <c r="K804">
        <v>1</v>
      </c>
      <c r="L804" s="22" t="s">
        <v>10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</row>
    <row r="805" spans="1:21" x14ac:dyDescent="0.25">
      <c r="A805">
        <f t="shared" si="18"/>
        <v>9</v>
      </c>
      <c r="B805">
        <v>1</v>
      </c>
      <c r="C805" s="22">
        <v>0</v>
      </c>
      <c r="D805" s="22" t="s">
        <v>0</v>
      </c>
      <c r="E805" s="22" t="s">
        <v>7</v>
      </c>
      <c r="F805" s="22" t="s">
        <v>2</v>
      </c>
      <c r="G805">
        <v>0</v>
      </c>
      <c r="H805" s="22" t="s">
        <v>9</v>
      </c>
      <c r="I805">
        <v>1</v>
      </c>
      <c r="J805" s="22">
        <v>3</v>
      </c>
      <c r="K805">
        <v>0</v>
      </c>
      <c r="L805" s="22" t="s">
        <v>15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1</v>
      </c>
      <c r="S805">
        <v>0</v>
      </c>
      <c r="T805">
        <v>1</v>
      </c>
      <c r="U805">
        <v>0</v>
      </c>
    </row>
    <row r="806" spans="1:21" x14ac:dyDescent="0.25">
      <c r="A806">
        <f t="shared" si="18"/>
        <v>8</v>
      </c>
      <c r="B806">
        <v>1</v>
      </c>
      <c r="C806" s="22">
        <v>1</v>
      </c>
      <c r="D806" s="22" t="s">
        <v>0</v>
      </c>
      <c r="E806" s="22" t="s">
        <v>1</v>
      </c>
      <c r="F806" s="22" t="s">
        <v>17</v>
      </c>
      <c r="G806">
        <v>0</v>
      </c>
      <c r="H806" s="22" t="s">
        <v>9</v>
      </c>
      <c r="I806">
        <v>0</v>
      </c>
      <c r="J806" s="22">
        <v>3</v>
      </c>
      <c r="K806">
        <v>1</v>
      </c>
      <c r="L806" s="22" t="s">
        <v>4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</row>
    <row r="807" spans="1:21" x14ac:dyDescent="0.25">
      <c r="A807">
        <f t="shared" si="18"/>
        <v>8</v>
      </c>
      <c r="B807">
        <v>1</v>
      </c>
      <c r="C807" s="22">
        <v>1</v>
      </c>
      <c r="D807" s="22" t="s">
        <v>6</v>
      </c>
      <c r="E807" s="22" t="s">
        <v>7</v>
      </c>
      <c r="F807" s="22" t="s">
        <v>8</v>
      </c>
      <c r="G807">
        <v>1</v>
      </c>
      <c r="H807" s="22" t="s">
        <v>3</v>
      </c>
      <c r="I807">
        <v>1</v>
      </c>
      <c r="J807" s="22">
        <v>2</v>
      </c>
      <c r="K807">
        <v>0</v>
      </c>
      <c r="L807" s="22" t="s">
        <v>4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</row>
    <row r="808" spans="1:21" x14ac:dyDescent="0.25">
      <c r="A808">
        <f t="shared" si="18"/>
        <v>10</v>
      </c>
      <c r="B808">
        <v>1</v>
      </c>
      <c r="C808" s="22">
        <v>0</v>
      </c>
      <c r="D808" s="22" t="s">
        <v>0</v>
      </c>
      <c r="E808" s="22" t="s">
        <v>7</v>
      </c>
      <c r="F808" s="22" t="s">
        <v>2</v>
      </c>
      <c r="G808">
        <v>1</v>
      </c>
      <c r="H808" s="22" t="s">
        <v>9</v>
      </c>
      <c r="I808">
        <v>0</v>
      </c>
      <c r="J808" s="22">
        <v>1</v>
      </c>
      <c r="K808">
        <v>0</v>
      </c>
      <c r="L808" s="22" t="s">
        <v>15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1</v>
      </c>
      <c r="U808">
        <v>1</v>
      </c>
    </row>
    <row r="809" spans="1:21" x14ac:dyDescent="0.25">
      <c r="A809">
        <f t="shared" si="18"/>
        <v>9</v>
      </c>
      <c r="B809">
        <v>1</v>
      </c>
      <c r="C809" s="22">
        <v>0</v>
      </c>
      <c r="D809" s="22" t="s">
        <v>6</v>
      </c>
      <c r="E809" s="22" t="s">
        <v>7</v>
      </c>
      <c r="F809" s="22" t="s">
        <v>2</v>
      </c>
      <c r="G809">
        <v>1</v>
      </c>
      <c r="H809" s="22" t="s">
        <v>9</v>
      </c>
      <c r="I809">
        <v>0</v>
      </c>
      <c r="J809" s="22">
        <v>2</v>
      </c>
      <c r="K809">
        <v>0</v>
      </c>
      <c r="L809" s="22" t="s">
        <v>4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0</v>
      </c>
    </row>
    <row r="810" spans="1:21" x14ac:dyDescent="0.25">
      <c r="A810">
        <f t="shared" si="18"/>
        <v>9</v>
      </c>
      <c r="B810">
        <v>0</v>
      </c>
      <c r="C810" s="22">
        <v>0</v>
      </c>
      <c r="D810" s="22" t="s">
        <v>0</v>
      </c>
      <c r="E810" s="22" t="s">
        <v>1</v>
      </c>
      <c r="F810" s="22" t="s">
        <v>2</v>
      </c>
      <c r="G810">
        <v>0</v>
      </c>
      <c r="H810" s="22" t="s">
        <v>3</v>
      </c>
      <c r="I810">
        <v>1</v>
      </c>
      <c r="J810" s="22">
        <v>2</v>
      </c>
      <c r="K810">
        <v>0</v>
      </c>
      <c r="L810" s="22" t="s">
        <v>15</v>
      </c>
      <c r="M810">
        <v>0</v>
      </c>
      <c r="N810">
        <v>1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1</v>
      </c>
      <c r="U810">
        <v>1</v>
      </c>
    </row>
    <row r="811" spans="1:21" x14ac:dyDescent="0.25">
      <c r="A811">
        <f t="shared" si="18"/>
        <v>7</v>
      </c>
      <c r="B811">
        <v>1</v>
      </c>
      <c r="C811" s="22">
        <v>1</v>
      </c>
      <c r="D811" s="22" t="s">
        <v>0</v>
      </c>
      <c r="E811" s="22" t="s">
        <v>7</v>
      </c>
      <c r="F811" s="22" t="s">
        <v>17</v>
      </c>
      <c r="G811">
        <v>0</v>
      </c>
      <c r="H811" s="22" t="s">
        <v>9</v>
      </c>
      <c r="I811">
        <v>0</v>
      </c>
      <c r="J811" s="22">
        <v>1</v>
      </c>
      <c r="K811">
        <v>0</v>
      </c>
      <c r="L811" s="22" t="s">
        <v>10</v>
      </c>
      <c r="M811">
        <v>1</v>
      </c>
      <c r="N811">
        <v>1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</row>
    <row r="812" spans="1:21" x14ac:dyDescent="0.25">
      <c r="A812">
        <f t="shared" si="18"/>
        <v>10</v>
      </c>
      <c r="B812">
        <v>1</v>
      </c>
      <c r="C812" s="22">
        <v>1</v>
      </c>
      <c r="D812" s="22" t="s">
        <v>0</v>
      </c>
      <c r="E812" s="22" t="s">
        <v>7</v>
      </c>
      <c r="F812" s="22" t="s">
        <v>8</v>
      </c>
      <c r="G812">
        <v>1</v>
      </c>
      <c r="H812" s="22" t="s">
        <v>9</v>
      </c>
      <c r="I812">
        <v>0</v>
      </c>
      <c r="J812" s="22">
        <v>1</v>
      </c>
      <c r="K812">
        <v>0</v>
      </c>
      <c r="L812" s="22" t="s">
        <v>15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</row>
    <row r="813" spans="1:21" x14ac:dyDescent="0.25">
      <c r="A813">
        <f t="shared" si="18"/>
        <v>12</v>
      </c>
      <c r="B813">
        <v>1</v>
      </c>
      <c r="C813" s="22">
        <v>1</v>
      </c>
      <c r="D813" s="22" t="s">
        <v>0</v>
      </c>
      <c r="E813" s="22" t="s">
        <v>7</v>
      </c>
      <c r="F813" s="22" t="s">
        <v>8</v>
      </c>
      <c r="G813">
        <v>1</v>
      </c>
      <c r="H813" s="22" t="s">
        <v>9</v>
      </c>
      <c r="I813">
        <v>1</v>
      </c>
      <c r="J813" s="22">
        <v>1</v>
      </c>
      <c r="K813">
        <v>1</v>
      </c>
      <c r="L813" s="22" t="s">
        <v>4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1</v>
      </c>
    </row>
    <row r="814" spans="1:21" x14ac:dyDescent="0.25">
      <c r="A814">
        <f t="shared" si="18"/>
        <v>6</v>
      </c>
      <c r="B814">
        <v>0</v>
      </c>
      <c r="C814" s="22">
        <v>0</v>
      </c>
      <c r="D814" s="22" t="s">
        <v>0</v>
      </c>
      <c r="E814" s="22" t="s">
        <v>7</v>
      </c>
      <c r="F814" s="22" t="s">
        <v>8</v>
      </c>
      <c r="G814">
        <v>0</v>
      </c>
      <c r="H814" s="22" t="s">
        <v>9</v>
      </c>
      <c r="I814">
        <v>0</v>
      </c>
      <c r="J814" s="22">
        <v>4</v>
      </c>
      <c r="K814">
        <v>1</v>
      </c>
      <c r="L814" s="22" t="s">
        <v>10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</row>
    <row r="815" spans="1:21" x14ac:dyDescent="0.25">
      <c r="A815">
        <f t="shared" si="18"/>
        <v>10</v>
      </c>
      <c r="B815">
        <v>1</v>
      </c>
      <c r="C815" s="22">
        <v>1</v>
      </c>
      <c r="D815" s="22" t="s">
        <v>6</v>
      </c>
      <c r="E815" s="22" t="s">
        <v>7</v>
      </c>
      <c r="F815" s="22" t="s">
        <v>8</v>
      </c>
      <c r="G815">
        <v>1</v>
      </c>
      <c r="H815" s="22" t="s">
        <v>9</v>
      </c>
      <c r="I815">
        <v>1</v>
      </c>
      <c r="J815" s="22">
        <v>1</v>
      </c>
      <c r="K815">
        <v>1</v>
      </c>
      <c r="L815" s="22" t="s">
        <v>15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1</v>
      </c>
      <c r="U815">
        <v>0</v>
      </c>
    </row>
    <row r="816" spans="1:21" x14ac:dyDescent="0.25">
      <c r="A816">
        <f t="shared" si="18"/>
        <v>8</v>
      </c>
      <c r="B816">
        <v>0</v>
      </c>
      <c r="C816" s="22">
        <v>1</v>
      </c>
      <c r="D816" s="22" t="s">
        <v>6</v>
      </c>
      <c r="E816" s="22" t="s">
        <v>1</v>
      </c>
      <c r="F816" s="22" t="s">
        <v>20</v>
      </c>
      <c r="G816">
        <v>0</v>
      </c>
      <c r="H816" s="22" t="s">
        <v>9</v>
      </c>
      <c r="I816">
        <v>0</v>
      </c>
      <c r="J816" s="22">
        <v>2</v>
      </c>
      <c r="K816">
        <v>0</v>
      </c>
      <c r="L816" s="22" t="s">
        <v>4</v>
      </c>
      <c r="M816">
        <v>1</v>
      </c>
      <c r="N816">
        <v>1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1</v>
      </c>
      <c r="U816">
        <v>0</v>
      </c>
    </row>
    <row r="817" spans="1:21" x14ac:dyDescent="0.25">
      <c r="A817">
        <f t="shared" si="18"/>
        <v>9</v>
      </c>
      <c r="B817">
        <v>1</v>
      </c>
      <c r="C817" s="22">
        <v>0</v>
      </c>
      <c r="D817" s="22" t="s">
        <v>6</v>
      </c>
      <c r="E817" s="22" t="s">
        <v>1</v>
      </c>
      <c r="F817" s="22" t="s">
        <v>2</v>
      </c>
      <c r="G817">
        <v>0</v>
      </c>
      <c r="H817" s="22" t="s">
        <v>3</v>
      </c>
      <c r="I817">
        <v>0</v>
      </c>
      <c r="J817" s="22">
        <v>2</v>
      </c>
      <c r="K817">
        <v>1</v>
      </c>
      <c r="L817" s="22" t="s">
        <v>10</v>
      </c>
      <c r="M817">
        <v>1</v>
      </c>
      <c r="N817">
        <v>0</v>
      </c>
      <c r="O817">
        <v>1</v>
      </c>
      <c r="P817">
        <v>0</v>
      </c>
      <c r="Q817">
        <v>1</v>
      </c>
      <c r="R817">
        <v>1</v>
      </c>
      <c r="S817">
        <v>0</v>
      </c>
      <c r="T817">
        <v>1</v>
      </c>
      <c r="U817">
        <v>0</v>
      </c>
    </row>
    <row r="818" spans="1:21" x14ac:dyDescent="0.25">
      <c r="A818">
        <f t="shared" si="18"/>
        <v>8</v>
      </c>
      <c r="B818">
        <v>1</v>
      </c>
      <c r="C818" s="22">
        <v>0</v>
      </c>
      <c r="D818" s="22" t="s">
        <v>12</v>
      </c>
      <c r="E818" s="22" t="s">
        <v>7</v>
      </c>
      <c r="F818" s="22" t="s">
        <v>2</v>
      </c>
      <c r="G818">
        <v>0</v>
      </c>
      <c r="H818" s="22" t="s">
        <v>9</v>
      </c>
      <c r="I818">
        <v>1</v>
      </c>
      <c r="J818" s="22">
        <v>1</v>
      </c>
      <c r="K818">
        <v>0</v>
      </c>
      <c r="L818" s="22" t="s">
        <v>10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1</v>
      </c>
      <c r="U818">
        <v>0</v>
      </c>
    </row>
    <row r="819" spans="1:21" x14ac:dyDescent="0.25">
      <c r="A819">
        <f t="shared" si="18"/>
        <v>9</v>
      </c>
      <c r="B819">
        <v>0</v>
      </c>
      <c r="C819" s="22">
        <v>0</v>
      </c>
      <c r="D819" s="22" t="s">
        <v>12</v>
      </c>
      <c r="E819" s="22" t="s">
        <v>7</v>
      </c>
      <c r="F819" s="22" t="s">
        <v>8</v>
      </c>
      <c r="G819">
        <v>1</v>
      </c>
      <c r="H819" s="22" t="s">
        <v>9</v>
      </c>
      <c r="I819">
        <v>0</v>
      </c>
      <c r="J819" s="22">
        <v>4</v>
      </c>
      <c r="K819">
        <v>0</v>
      </c>
      <c r="L819" s="22" t="s">
        <v>4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1</v>
      </c>
      <c r="S819">
        <v>0</v>
      </c>
      <c r="T819">
        <v>1</v>
      </c>
      <c r="U819">
        <v>0</v>
      </c>
    </row>
    <row r="820" spans="1:21" x14ac:dyDescent="0.25">
      <c r="A820">
        <f t="shared" si="18"/>
        <v>6</v>
      </c>
      <c r="B820">
        <v>0</v>
      </c>
      <c r="C820" s="22">
        <v>0</v>
      </c>
      <c r="D820" s="22" t="s">
        <v>12</v>
      </c>
      <c r="E820" s="22" t="s">
        <v>1</v>
      </c>
      <c r="F820" s="22" t="s">
        <v>2</v>
      </c>
      <c r="G820">
        <v>1</v>
      </c>
      <c r="H820" s="22" t="s">
        <v>3</v>
      </c>
      <c r="I820">
        <v>1</v>
      </c>
      <c r="J820" s="22">
        <v>2</v>
      </c>
      <c r="K820">
        <v>0</v>
      </c>
      <c r="L820" s="22" t="s">
        <v>10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</row>
    <row r="821" spans="1:21" x14ac:dyDescent="0.25">
      <c r="A821">
        <f t="shared" si="18"/>
        <v>7</v>
      </c>
      <c r="B821">
        <v>0</v>
      </c>
      <c r="C821" s="22">
        <v>0</v>
      </c>
      <c r="D821" s="22" t="s">
        <v>0</v>
      </c>
      <c r="E821" s="22" t="s">
        <v>7</v>
      </c>
      <c r="F821" s="22" t="s">
        <v>2</v>
      </c>
      <c r="G821">
        <v>1</v>
      </c>
      <c r="H821" s="22" t="s">
        <v>9</v>
      </c>
      <c r="I821">
        <v>0</v>
      </c>
      <c r="J821" s="22">
        <v>3</v>
      </c>
      <c r="K821">
        <v>1</v>
      </c>
      <c r="L821" s="22" t="s">
        <v>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</row>
    <row r="822" spans="1:21" x14ac:dyDescent="0.25">
      <c r="A822">
        <f t="shared" si="18"/>
        <v>7</v>
      </c>
      <c r="B822">
        <v>0</v>
      </c>
      <c r="C822" s="22">
        <v>0</v>
      </c>
      <c r="D822" s="22" t="s">
        <v>0</v>
      </c>
      <c r="E822" s="22" t="s">
        <v>1</v>
      </c>
      <c r="F822" s="22" t="s">
        <v>14</v>
      </c>
      <c r="G822">
        <v>0</v>
      </c>
      <c r="H822" s="22" t="s">
        <v>9</v>
      </c>
      <c r="I822">
        <v>1</v>
      </c>
      <c r="J822" s="22">
        <v>3</v>
      </c>
      <c r="K822">
        <v>0</v>
      </c>
      <c r="L822" s="22" t="s">
        <v>15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 spans="1:21" x14ac:dyDescent="0.25">
      <c r="A823">
        <f t="shared" si="18"/>
        <v>6</v>
      </c>
      <c r="B823">
        <v>1</v>
      </c>
      <c r="C823" s="22">
        <v>0</v>
      </c>
      <c r="D823" s="22" t="s">
        <v>0</v>
      </c>
      <c r="E823" s="22" t="s">
        <v>7</v>
      </c>
      <c r="F823" s="22" t="s">
        <v>2</v>
      </c>
      <c r="G823">
        <v>0</v>
      </c>
      <c r="H823" s="22" t="s">
        <v>3</v>
      </c>
      <c r="I823">
        <v>0</v>
      </c>
      <c r="J823" s="22">
        <v>1</v>
      </c>
      <c r="K823">
        <v>0</v>
      </c>
      <c r="L823" s="22" t="s">
        <v>15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</row>
    <row r="824" spans="1:21" x14ac:dyDescent="0.25">
      <c r="A824">
        <f t="shared" si="18"/>
        <v>7</v>
      </c>
      <c r="B824">
        <v>1</v>
      </c>
      <c r="C824" s="22">
        <v>0</v>
      </c>
      <c r="D824" s="22" t="s">
        <v>0</v>
      </c>
      <c r="E824" s="22" t="s">
        <v>7</v>
      </c>
      <c r="F824" s="22" t="s">
        <v>8</v>
      </c>
      <c r="G824">
        <v>0</v>
      </c>
      <c r="H824" s="22" t="s">
        <v>3</v>
      </c>
      <c r="I824">
        <v>0</v>
      </c>
      <c r="J824" s="22">
        <v>3</v>
      </c>
      <c r="K824">
        <v>1</v>
      </c>
      <c r="L824" s="22" t="s">
        <v>15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f t="shared" si="18"/>
        <v>6</v>
      </c>
      <c r="B825">
        <v>0</v>
      </c>
      <c r="C825" s="22">
        <v>0</v>
      </c>
      <c r="D825" s="22" t="s">
        <v>0</v>
      </c>
      <c r="E825" s="22" t="s">
        <v>1</v>
      </c>
      <c r="F825" s="22" t="s">
        <v>14</v>
      </c>
      <c r="G825">
        <v>1</v>
      </c>
      <c r="H825" s="22" t="s">
        <v>9</v>
      </c>
      <c r="I825">
        <v>0</v>
      </c>
      <c r="J825" s="22">
        <v>4</v>
      </c>
      <c r="K825">
        <v>0</v>
      </c>
      <c r="L825" s="22" t="s">
        <v>10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 x14ac:dyDescent="0.25">
      <c r="A826">
        <f t="shared" si="18"/>
        <v>8</v>
      </c>
      <c r="B826">
        <v>0</v>
      </c>
      <c r="C826" s="22">
        <v>0</v>
      </c>
      <c r="D826" s="22" t="s">
        <v>0</v>
      </c>
      <c r="E826" s="22" t="s">
        <v>1</v>
      </c>
      <c r="F826" s="22" t="s">
        <v>14</v>
      </c>
      <c r="G826">
        <v>0</v>
      </c>
      <c r="H826" s="22" t="s">
        <v>9</v>
      </c>
      <c r="I826">
        <v>0</v>
      </c>
      <c r="J826" s="22">
        <v>3</v>
      </c>
      <c r="K826">
        <v>1</v>
      </c>
      <c r="L826" s="22" t="s">
        <v>4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1</v>
      </c>
      <c r="S826">
        <v>0</v>
      </c>
      <c r="T826">
        <v>1</v>
      </c>
      <c r="U826">
        <v>0</v>
      </c>
    </row>
    <row r="827" spans="1:21" x14ac:dyDescent="0.25">
      <c r="A827">
        <f t="shared" si="18"/>
        <v>6</v>
      </c>
      <c r="B827">
        <v>0</v>
      </c>
      <c r="C827" s="22">
        <v>0</v>
      </c>
      <c r="D827" s="22" t="s">
        <v>6</v>
      </c>
      <c r="E827" s="22" t="s">
        <v>7</v>
      </c>
      <c r="F827" s="22" t="s">
        <v>2</v>
      </c>
      <c r="G827">
        <v>0</v>
      </c>
      <c r="H827" s="22" t="s">
        <v>3</v>
      </c>
      <c r="I827">
        <v>0</v>
      </c>
      <c r="J827" s="22">
        <v>3</v>
      </c>
      <c r="K827">
        <v>1</v>
      </c>
      <c r="L827" s="22" t="s">
        <v>10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</row>
    <row r="828" spans="1:21" x14ac:dyDescent="0.25">
      <c r="A828">
        <f t="shared" si="18"/>
        <v>6</v>
      </c>
      <c r="B828">
        <v>0</v>
      </c>
      <c r="C828" s="22">
        <v>1</v>
      </c>
      <c r="D828" s="22" t="s">
        <v>6</v>
      </c>
      <c r="E828" s="22" t="s">
        <v>7</v>
      </c>
      <c r="F828" s="22" t="s">
        <v>2</v>
      </c>
      <c r="G828">
        <v>1</v>
      </c>
      <c r="H828" s="22" t="s">
        <v>9</v>
      </c>
      <c r="I828">
        <v>0</v>
      </c>
      <c r="J828" s="22">
        <v>4</v>
      </c>
      <c r="K828">
        <v>0</v>
      </c>
      <c r="L828" s="22" t="s">
        <v>15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</row>
    <row r="829" spans="1:21" x14ac:dyDescent="0.25">
      <c r="A829">
        <f t="shared" si="18"/>
        <v>8</v>
      </c>
      <c r="B829">
        <v>0</v>
      </c>
      <c r="C829" s="22">
        <v>0</v>
      </c>
      <c r="D829" s="22" t="s">
        <v>0</v>
      </c>
      <c r="E829" s="22" t="s">
        <v>7</v>
      </c>
      <c r="F829" s="22" t="s">
        <v>8</v>
      </c>
      <c r="G829">
        <v>0</v>
      </c>
      <c r="H829" s="22" t="s">
        <v>9</v>
      </c>
      <c r="I829">
        <v>1</v>
      </c>
      <c r="J829" s="22">
        <v>5</v>
      </c>
      <c r="K829">
        <v>0</v>
      </c>
      <c r="L829" s="22" t="s">
        <v>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1" x14ac:dyDescent="0.25">
      <c r="A830">
        <f t="shared" si="18"/>
        <v>10</v>
      </c>
      <c r="B830">
        <v>1</v>
      </c>
      <c r="C830" s="22">
        <v>0</v>
      </c>
      <c r="D830" s="22" t="s">
        <v>0</v>
      </c>
      <c r="E830" s="22" t="s">
        <v>7</v>
      </c>
      <c r="F830" s="22" t="s">
        <v>17</v>
      </c>
      <c r="G830">
        <v>0</v>
      </c>
      <c r="H830" s="22" t="s">
        <v>3</v>
      </c>
      <c r="I830">
        <v>1</v>
      </c>
      <c r="J830" s="22">
        <v>1</v>
      </c>
      <c r="K830">
        <v>1</v>
      </c>
      <c r="L830" s="22" t="s">
        <v>4</v>
      </c>
      <c r="M830">
        <v>1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1</v>
      </c>
      <c r="U830">
        <v>0</v>
      </c>
    </row>
    <row r="831" spans="1:21" x14ac:dyDescent="0.25">
      <c r="A831">
        <f t="shared" si="18"/>
        <v>8</v>
      </c>
      <c r="B831">
        <v>0</v>
      </c>
      <c r="C831" s="22">
        <v>0</v>
      </c>
      <c r="D831" s="22" t="s">
        <v>12</v>
      </c>
      <c r="E831" s="22" t="s">
        <v>7</v>
      </c>
      <c r="F831" s="22" t="s">
        <v>2</v>
      </c>
      <c r="G831">
        <v>0</v>
      </c>
      <c r="H831" s="22" t="s">
        <v>9</v>
      </c>
      <c r="I831">
        <v>0</v>
      </c>
      <c r="J831" s="22">
        <v>2</v>
      </c>
      <c r="K831">
        <v>1</v>
      </c>
      <c r="L831" s="22" t="s">
        <v>4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1</v>
      </c>
      <c r="U831">
        <v>0</v>
      </c>
    </row>
    <row r="832" spans="1:21" x14ac:dyDescent="0.25">
      <c r="A832">
        <f t="shared" si="18"/>
        <v>5</v>
      </c>
      <c r="B832">
        <v>1</v>
      </c>
      <c r="C832" s="22">
        <v>0</v>
      </c>
      <c r="D832" s="22" t="s">
        <v>12</v>
      </c>
      <c r="E832" s="22" t="s">
        <v>7</v>
      </c>
      <c r="F832" s="22" t="s">
        <v>2</v>
      </c>
      <c r="G832">
        <v>1</v>
      </c>
      <c r="H832" s="22" t="s">
        <v>9</v>
      </c>
      <c r="I832">
        <v>0</v>
      </c>
      <c r="J832" s="22">
        <v>2</v>
      </c>
      <c r="K832">
        <v>0</v>
      </c>
      <c r="L832" s="22" t="s">
        <v>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 spans="1:21" x14ac:dyDescent="0.25">
      <c r="A833">
        <f t="shared" si="18"/>
        <v>8</v>
      </c>
      <c r="B833">
        <v>1</v>
      </c>
      <c r="C833" s="22">
        <v>0</v>
      </c>
      <c r="D833" s="22" t="s">
        <v>6</v>
      </c>
      <c r="E833" s="22" t="s">
        <v>1</v>
      </c>
      <c r="F833" s="22" t="s">
        <v>2</v>
      </c>
      <c r="G833">
        <v>0</v>
      </c>
      <c r="H833" s="22" t="s">
        <v>9</v>
      </c>
      <c r="I833">
        <v>0</v>
      </c>
      <c r="J833" s="22">
        <v>1</v>
      </c>
      <c r="K833">
        <v>0</v>
      </c>
      <c r="L833" s="22" t="s">
        <v>10</v>
      </c>
      <c r="M833">
        <v>1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1</v>
      </c>
    </row>
    <row r="834" spans="1:21" x14ac:dyDescent="0.25">
      <c r="A834">
        <f t="shared" si="18"/>
        <v>11</v>
      </c>
      <c r="B834">
        <v>1</v>
      </c>
      <c r="C834" s="22">
        <v>0</v>
      </c>
      <c r="D834" s="22" t="s">
        <v>0</v>
      </c>
      <c r="E834" s="22" t="s">
        <v>7</v>
      </c>
      <c r="F834" s="22" t="s">
        <v>2</v>
      </c>
      <c r="G834">
        <v>1</v>
      </c>
      <c r="H834" s="22" t="s">
        <v>9</v>
      </c>
      <c r="I834">
        <v>1</v>
      </c>
      <c r="J834" s="22">
        <v>1</v>
      </c>
      <c r="K834">
        <v>1</v>
      </c>
      <c r="L834" s="22" t="s">
        <v>10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1</v>
      </c>
      <c r="U834">
        <v>0</v>
      </c>
    </row>
    <row r="835" spans="1:21" x14ac:dyDescent="0.25">
      <c r="A835">
        <f t="shared" si="18"/>
        <v>9</v>
      </c>
      <c r="B835">
        <v>1</v>
      </c>
      <c r="C835" s="22">
        <v>0</v>
      </c>
      <c r="D835" s="22" t="s">
        <v>6</v>
      </c>
      <c r="E835" s="22" t="s">
        <v>1</v>
      </c>
      <c r="F835" s="22" t="s">
        <v>14</v>
      </c>
      <c r="G835">
        <v>0</v>
      </c>
      <c r="H835" s="22" t="s">
        <v>9</v>
      </c>
      <c r="I835">
        <v>0</v>
      </c>
      <c r="J835" s="22">
        <v>2</v>
      </c>
      <c r="K835">
        <v>0</v>
      </c>
      <c r="L835" s="22" t="s">
        <v>15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1</v>
      </c>
      <c r="U835">
        <v>1</v>
      </c>
    </row>
    <row r="836" spans="1:21" x14ac:dyDescent="0.25">
      <c r="A836">
        <f t="shared" si="18"/>
        <v>7</v>
      </c>
      <c r="B836">
        <v>0</v>
      </c>
      <c r="C836" s="22">
        <v>0</v>
      </c>
      <c r="D836" s="22" t="s">
        <v>0</v>
      </c>
      <c r="E836" s="22" t="s">
        <v>1</v>
      </c>
      <c r="F836" s="22" t="s">
        <v>17</v>
      </c>
      <c r="G836">
        <v>0</v>
      </c>
      <c r="H836" s="22" t="s">
        <v>9</v>
      </c>
      <c r="I836">
        <v>1</v>
      </c>
      <c r="J836" s="22">
        <v>4</v>
      </c>
      <c r="K836">
        <v>1</v>
      </c>
      <c r="L836" s="22" t="s">
        <v>10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25">
      <c r="A837">
        <f t="shared" si="18"/>
        <v>9</v>
      </c>
      <c r="B837">
        <v>1</v>
      </c>
      <c r="C837" s="22">
        <v>0</v>
      </c>
      <c r="D837" s="22" t="s">
        <v>6</v>
      </c>
      <c r="E837" s="22" t="s">
        <v>7</v>
      </c>
      <c r="F837" s="22" t="s">
        <v>2</v>
      </c>
      <c r="G837">
        <v>0</v>
      </c>
      <c r="H837" s="22" t="s">
        <v>9</v>
      </c>
      <c r="I837">
        <v>0</v>
      </c>
      <c r="J837" s="22">
        <v>2</v>
      </c>
      <c r="K837">
        <v>0</v>
      </c>
      <c r="L837" s="22" t="s">
        <v>4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0</v>
      </c>
    </row>
    <row r="838" spans="1:21" x14ac:dyDescent="0.25">
      <c r="A838">
        <f t="shared" si="18"/>
        <v>9</v>
      </c>
      <c r="B838">
        <v>1</v>
      </c>
      <c r="C838" s="22">
        <v>0</v>
      </c>
      <c r="D838" s="22" t="s">
        <v>6</v>
      </c>
      <c r="E838" s="22" t="s">
        <v>7</v>
      </c>
      <c r="F838" s="22" t="s">
        <v>2</v>
      </c>
      <c r="G838">
        <v>0</v>
      </c>
      <c r="H838" s="22" t="s">
        <v>3</v>
      </c>
      <c r="I838">
        <v>0</v>
      </c>
      <c r="J838" s="22">
        <v>1</v>
      </c>
      <c r="K838">
        <v>1</v>
      </c>
      <c r="L838" s="22" t="s">
        <v>15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</row>
    <row r="839" spans="1:21" x14ac:dyDescent="0.25">
      <c r="A839">
        <f t="shared" si="18"/>
        <v>9</v>
      </c>
      <c r="B839">
        <v>0</v>
      </c>
      <c r="C839" s="22">
        <v>0</v>
      </c>
      <c r="D839" s="22" t="s">
        <v>0</v>
      </c>
      <c r="E839" s="22" t="s">
        <v>7</v>
      </c>
      <c r="F839" s="22" t="s">
        <v>8</v>
      </c>
      <c r="G839">
        <v>1</v>
      </c>
      <c r="H839" s="22" t="s">
        <v>9</v>
      </c>
      <c r="I839">
        <v>1</v>
      </c>
      <c r="J839" s="22">
        <v>2</v>
      </c>
      <c r="K839">
        <v>0</v>
      </c>
      <c r="L839" s="22" t="s">
        <v>4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1</v>
      </c>
    </row>
    <row r="840" spans="1:21" x14ac:dyDescent="0.25">
      <c r="A840">
        <f t="shared" si="18"/>
        <v>10</v>
      </c>
      <c r="B840">
        <v>1</v>
      </c>
      <c r="C840" s="22">
        <v>0</v>
      </c>
      <c r="D840" s="22" t="s">
        <v>0</v>
      </c>
      <c r="E840" s="22" t="s">
        <v>7</v>
      </c>
      <c r="F840" s="22" t="s">
        <v>8</v>
      </c>
      <c r="G840">
        <v>1</v>
      </c>
      <c r="H840" s="22" t="s">
        <v>9</v>
      </c>
      <c r="I840">
        <v>1</v>
      </c>
      <c r="J840" s="22">
        <v>2</v>
      </c>
      <c r="K840">
        <v>0</v>
      </c>
      <c r="L840" s="22" t="s">
        <v>10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 x14ac:dyDescent="0.25">
      <c r="A841">
        <f t="shared" si="18"/>
        <v>6</v>
      </c>
      <c r="B841">
        <v>0</v>
      </c>
      <c r="C841" s="22">
        <v>0</v>
      </c>
      <c r="D841" s="22" t="s">
        <v>0</v>
      </c>
      <c r="E841" s="22" t="s">
        <v>13</v>
      </c>
      <c r="F841" s="22" t="s">
        <v>13</v>
      </c>
      <c r="G841">
        <v>0</v>
      </c>
      <c r="H841" s="22" t="s">
        <v>9</v>
      </c>
      <c r="I841">
        <v>0</v>
      </c>
      <c r="J841" s="22">
        <v>1</v>
      </c>
      <c r="K841">
        <v>0</v>
      </c>
      <c r="L841" s="22" t="s">
        <v>10</v>
      </c>
      <c r="M841">
        <v>1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1</v>
      </c>
      <c r="U841">
        <v>0</v>
      </c>
    </row>
    <row r="842" spans="1:21" x14ac:dyDescent="0.25">
      <c r="A842">
        <f t="shared" si="18"/>
        <v>9</v>
      </c>
      <c r="B842">
        <v>1</v>
      </c>
      <c r="C842" s="22">
        <v>0</v>
      </c>
      <c r="D842" s="22" t="s">
        <v>6</v>
      </c>
      <c r="E842" s="22" t="s">
        <v>7</v>
      </c>
      <c r="F842" s="22" t="s">
        <v>2</v>
      </c>
      <c r="G842">
        <v>0</v>
      </c>
      <c r="H842" s="22" t="s">
        <v>9</v>
      </c>
      <c r="I842">
        <v>1</v>
      </c>
      <c r="J842" s="22">
        <v>1</v>
      </c>
      <c r="K842">
        <v>0</v>
      </c>
      <c r="L842" s="22" t="s">
        <v>15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1</v>
      </c>
      <c r="U842">
        <v>0</v>
      </c>
    </row>
    <row r="843" spans="1:21" x14ac:dyDescent="0.25">
      <c r="A843">
        <f t="shared" si="18"/>
        <v>7</v>
      </c>
      <c r="B843">
        <v>1</v>
      </c>
      <c r="C843" s="22">
        <v>1</v>
      </c>
      <c r="D843" s="22" t="s">
        <v>12</v>
      </c>
      <c r="E843" s="22" t="s">
        <v>7</v>
      </c>
      <c r="F843" s="22" t="s">
        <v>8</v>
      </c>
      <c r="G843">
        <v>0</v>
      </c>
      <c r="H843" s="22" t="s">
        <v>9</v>
      </c>
      <c r="I843">
        <v>0</v>
      </c>
      <c r="J843" s="22">
        <v>1</v>
      </c>
      <c r="K843">
        <v>0</v>
      </c>
      <c r="L843" s="22" t="s">
        <v>4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1</v>
      </c>
      <c r="U843">
        <v>0</v>
      </c>
    </row>
    <row r="844" spans="1:21" x14ac:dyDescent="0.25">
      <c r="A844">
        <f t="shared" si="18"/>
        <v>10</v>
      </c>
      <c r="B844">
        <v>1</v>
      </c>
      <c r="C844" s="22">
        <v>1</v>
      </c>
      <c r="D844" s="22" t="s">
        <v>0</v>
      </c>
      <c r="E844" s="22" t="s">
        <v>1</v>
      </c>
      <c r="F844" s="22" t="s">
        <v>14</v>
      </c>
      <c r="G844">
        <v>1</v>
      </c>
      <c r="H844" s="22" t="s">
        <v>3</v>
      </c>
      <c r="I844">
        <v>0</v>
      </c>
      <c r="J844" s="22">
        <v>2</v>
      </c>
      <c r="K844">
        <v>1</v>
      </c>
      <c r="L844" s="22" t="s">
        <v>4</v>
      </c>
      <c r="M844">
        <v>0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0</v>
      </c>
      <c r="T844">
        <v>1</v>
      </c>
      <c r="U844">
        <v>0</v>
      </c>
    </row>
    <row r="845" spans="1:21" x14ac:dyDescent="0.25">
      <c r="A845">
        <f t="shared" si="18"/>
        <v>9</v>
      </c>
      <c r="B845">
        <v>0</v>
      </c>
      <c r="C845" s="22">
        <v>0</v>
      </c>
      <c r="D845" s="22" t="s">
        <v>0</v>
      </c>
      <c r="E845" s="22" t="s">
        <v>7</v>
      </c>
      <c r="F845" s="22" t="s">
        <v>2</v>
      </c>
      <c r="G845">
        <v>1</v>
      </c>
      <c r="H845" s="22" t="s">
        <v>9</v>
      </c>
      <c r="I845">
        <v>0</v>
      </c>
      <c r="J845" s="22">
        <v>1</v>
      </c>
      <c r="K845">
        <v>0</v>
      </c>
      <c r="L845" s="22" t="s">
        <v>10</v>
      </c>
      <c r="M845">
        <v>1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0</v>
      </c>
      <c r="T845">
        <v>1</v>
      </c>
      <c r="U845">
        <v>1</v>
      </c>
    </row>
    <row r="846" spans="1:21" x14ac:dyDescent="0.25">
      <c r="A846">
        <f t="shared" si="18"/>
        <v>9</v>
      </c>
      <c r="B846">
        <v>1</v>
      </c>
      <c r="C846" s="22">
        <v>1</v>
      </c>
      <c r="D846" s="22" t="s">
        <v>6</v>
      </c>
      <c r="E846" s="22" t="s">
        <v>7</v>
      </c>
      <c r="F846" s="22" t="s">
        <v>8</v>
      </c>
      <c r="G846">
        <v>0</v>
      </c>
      <c r="H846" s="22" t="s">
        <v>9</v>
      </c>
      <c r="I846">
        <v>0</v>
      </c>
      <c r="J846" s="22">
        <v>1</v>
      </c>
      <c r="K846">
        <v>0</v>
      </c>
      <c r="L846" s="22" t="s">
        <v>10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</row>
    <row r="847" spans="1:21" x14ac:dyDescent="0.25">
      <c r="A847">
        <f t="shared" si="18"/>
        <v>9</v>
      </c>
      <c r="B847">
        <v>0</v>
      </c>
      <c r="C847" s="22">
        <v>0</v>
      </c>
      <c r="D847" s="22" t="s">
        <v>0</v>
      </c>
      <c r="E847" s="22" t="s">
        <v>7</v>
      </c>
      <c r="F847" s="22" t="s">
        <v>8</v>
      </c>
      <c r="G847">
        <v>0</v>
      </c>
      <c r="H847" s="22" t="s">
        <v>3</v>
      </c>
      <c r="I847">
        <v>1</v>
      </c>
      <c r="J847" s="22">
        <v>2</v>
      </c>
      <c r="K847">
        <v>0</v>
      </c>
      <c r="L847" s="22" t="s">
        <v>15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1</v>
      </c>
      <c r="S847">
        <v>0</v>
      </c>
      <c r="T847">
        <v>1</v>
      </c>
      <c r="U847">
        <v>1</v>
      </c>
    </row>
    <row r="848" spans="1:21" x14ac:dyDescent="0.25">
      <c r="A848">
        <f t="shared" ref="A848:A911" si="19">SUM(B848+G848+I848+J848+K848+M848+N848+O848+P848+Q848+R848+S848+T848+U848)</f>
        <v>8</v>
      </c>
      <c r="B848">
        <v>1</v>
      </c>
      <c r="C848" s="22">
        <v>0</v>
      </c>
      <c r="D848" s="22" t="s">
        <v>0</v>
      </c>
      <c r="E848" s="22" t="s">
        <v>7</v>
      </c>
      <c r="F848" s="22" t="s">
        <v>2</v>
      </c>
      <c r="G848">
        <v>0</v>
      </c>
      <c r="H848" s="22" t="s">
        <v>9</v>
      </c>
      <c r="I848">
        <v>1</v>
      </c>
      <c r="J848" s="22">
        <v>1</v>
      </c>
      <c r="K848">
        <v>0</v>
      </c>
      <c r="L848" s="22" t="s">
        <v>10</v>
      </c>
      <c r="M848">
        <v>1</v>
      </c>
      <c r="N848">
        <v>0</v>
      </c>
      <c r="O848">
        <v>1</v>
      </c>
      <c r="P848">
        <v>0</v>
      </c>
      <c r="Q848">
        <v>1</v>
      </c>
      <c r="R848">
        <v>1</v>
      </c>
      <c r="S848">
        <v>0</v>
      </c>
      <c r="T848">
        <v>1</v>
      </c>
      <c r="U848">
        <v>0</v>
      </c>
    </row>
    <row r="849" spans="1:21" x14ac:dyDescent="0.25">
      <c r="A849">
        <f t="shared" si="19"/>
        <v>9</v>
      </c>
      <c r="B849">
        <v>1</v>
      </c>
      <c r="C849" s="22">
        <v>0</v>
      </c>
      <c r="D849" s="22" t="s">
        <v>0</v>
      </c>
      <c r="E849" s="22" t="s">
        <v>1</v>
      </c>
      <c r="F849" s="22" t="s">
        <v>2</v>
      </c>
      <c r="G849">
        <v>1</v>
      </c>
      <c r="H849" s="22" t="s">
        <v>3</v>
      </c>
      <c r="I849">
        <v>0</v>
      </c>
      <c r="J849" s="22">
        <v>2</v>
      </c>
      <c r="K849">
        <v>0</v>
      </c>
      <c r="L849" s="22" t="s">
        <v>10</v>
      </c>
      <c r="M849">
        <v>1</v>
      </c>
      <c r="N849">
        <v>0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1</v>
      </c>
      <c r="U849">
        <v>0</v>
      </c>
    </row>
    <row r="850" spans="1:21" x14ac:dyDescent="0.25">
      <c r="A850">
        <f t="shared" si="19"/>
        <v>8</v>
      </c>
      <c r="B850">
        <v>1</v>
      </c>
      <c r="C850" s="22">
        <v>0</v>
      </c>
      <c r="D850" s="22" t="s">
        <v>0</v>
      </c>
      <c r="E850" s="22" t="s">
        <v>13</v>
      </c>
      <c r="F850" s="22" t="s">
        <v>17</v>
      </c>
      <c r="G850">
        <v>0</v>
      </c>
      <c r="H850" s="22" t="s">
        <v>9</v>
      </c>
      <c r="I850">
        <v>0</v>
      </c>
      <c r="J850" s="22">
        <v>1</v>
      </c>
      <c r="K850">
        <v>0</v>
      </c>
      <c r="L850" s="22" t="s">
        <v>4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0</v>
      </c>
    </row>
    <row r="851" spans="1:21" x14ac:dyDescent="0.25">
      <c r="A851">
        <f t="shared" si="19"/>
        <v>10</v>
      </c>
      <c r="B851">
        <v>1</v>
      </c>
      <c r="C851" s="22">
        <v>1</v>
      </c>
      <c r="D851" s="22" t="s">
        <v>0</v>
      </c>
      <c r="E851" s="22" t="s">
        <v>1</v>
      </c>
      <c r="F851" s="22" t="s">
        <v>2</v>
      </c>
      <c r="G851">
        <v>0</v>
      </c>
      <c r="H851" s="22" t="s">
        <v>3</v>
      </c>
      <c r="I851">
        <v>1</v>
      </c>
      <c r="J851" s="22">
        <v>3</v>
      </c>
      <c r="K851">
        <v>1</v>
      </c>
      <c r="L851" s="22" t="s">
        <v>10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1</v>
      </c>
    </row>
    <row r="852" spans="1:21" x14ac:dyDescent="0.25">
      <c r="A852">
        <f t="shared" si="19"/>
        <v>5</v>
      </c>
      <c r="B852">
        <v>0</v>
      </c>
      <c r="C852" s="22">
        <v>0</v>
      </c>
      <c r="D852" s="22" t="s">
        <v>6</v>
      </c>
      <c r="E852" s="22" t="s">
        <v>7</v>
      </c>
      <c r="F852" s="22" t="s">
        <v>8</v>
      </c>
      <c r="G852">
        <v>1</v>
      </c>
      <c r="H852" s="22" t="s">
        <v>3</v>
      </c>
      <c r="I852">
        <v>0</v>
      </c>
      <c r="J852" s="22">
        <v>3</v>
      </c>
      <c r="K852">
        <v>0</v>
      </c>
      <c r="L852" s="22" t="s">
        <v>4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f t="shared" si="19"/>
        <v>9</v>
      </c>
      <c r="B853">
        <v>0</v>
      </c>
      <c r="C853" s="22">
        <v>1</v>
      </c>
      <c r="D853" s="22" t="s">
        <v>6</v>
      </c>
      <c r="E853" s="22" t="s">
        <v>1</v>
      </c>
      <c r="F853" s="22" t="s">
        <v>2</v>
      </c>
      <c r="G853">
        <v>0</v>
      </c>
      <c r="H853" s="22" t="s">
        <v>9</v>
      </c>
      <c r="I853">
        <v>0</v>
      </c>
      <c r="J853" s="22">
        <v>4</v>
      </c>
      <c r="K853">
        <v>1</v>
      </c>
      <c r="L853" s="22" t="s">
        <v>4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1</v>
      </c>
    </row>
    <row r="854" spans="1:21" x14ac:dyDescent="0.25">
      <c r="A854">
        <f t="shared" si="19"/>
        <v>8</v>
      </c>
      <c r="B854">
        <v>0</v>
      </c>
      <c r="C854" s="22">
        <v>0</v>
      </c>
      <c r="D854" s="22" t="s">
        <v>0</v>
      </c>
      <c r="E854" s="22" t="s">
        <v>1</v>
      </c>
      <c r="F854" s="22" t="s">
        <v>14</v>
      </c>
      <c r="G854">
        <v>1</v>
      </c>
      <c r="H854" s="22" t="s">
        <v>9</v>
      </c>
      <c r="I854">
        <v>0</v>
      </c>
      <c r="J854" s="22">
        <v>2</v>
      </c>
      <c r="K854">
        <v>1</v>
      </c>
      <c r="L854" s="22" t="s">
        <v>4</v>
      </c>
      <c r="M854">
        <v>1</v>
      </c>
      <c r="N854">
        <v>0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</row>
    <row r="855" spans="1:21" x14ac:dyDescent="0.25">
      <c r="A855">
        <f t="shared" si="19"/>
        <v>6</v>
      </c>
      <c r="B855">
        <v>1</v>
      </c>
      <c r="C855" s="22">
        <v>0</v>
      </c>
      <c r="D855" s="22" t="s">
        <v>0</v>
      </c>
      <c r="E855" s="22" t="s">
        <v>7</v>
      </c>
      <c r="F855" s="22" t="s">
        <v>8</v>
      </c>
      <c r="G855">
        <v>0</v>
      </c>
      <c r="H855" s="22" t="s">
        <v>9</v>
      </c>
      <c r="I855">
        <v>1</v>
      </c>
      <c r="J855" s="22">
        <v>1</v>
      </c>
      <c r="K855">
        <v>0</v>
      </c>
      <c r="L855" s="22" t="s">
        <v>10</v>
      </c>
      <c r="M855">
        <v>1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</row>
    <row r="856" spans="1:21" x14ac:dyDescent="0.25">
      <c r="A856">
        <f t="shared" si="19"/>
        <v>9</v>
      </c>
      <c r="B856">
        <v>1</v>
      </c>
      <c r="C856" s="22">
        <v>0</v>
      </c>
      <c r="D856" s="22" t="s">
        <v>0</v>
      </c>
      <c r="E856" s="22" t="s">
        <v>7</v>
      </c>
      <c r="F856" s="22" t="s">
        <v>8</v>
      </c>
      <c r="G856">
        <v>0</v>
      </c>
      <c r="H856" s="22" t="s">
        <v>9</v>
      </c>
      <c r="I856">
        <v>0</v>
      </c>
      <c r="J856" s="22">
        <v>1</v>
      </c>
      <c r="K856">
        <v>1</v>
      </c>
      <c r="L856" s="22" t="s">
        <v>4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1</v>
      </c>
      <c r="S856">
        <v>0</v>
      </c>
      <c r="T856">
        <v>1</v>
      </c>
      <c r="U856">
        <v>1</v>
      </c>
    </row>
    <row r="857" spans="1:21" x14ac:dyDescent="0.25">
      <c r="A857">
        <f t="shared" si="19"/>
        <v>10</v>
      </c>
      <c r="B857">
        <v>1</v>
      </c>
      <c r="C857" s="22">
        <v>1</v>
      </c>
      <c r="D857" s="22" t="s">
        <v>0</v>
      </c>
      <c r="E857" s="22" t="s">
        <v>7</v>
      </c>
      <c r="F857" s="22" t="s">
        <v>2</v>
      </c>
      <c r="G857">
        <v>0</v>
      </c>
      <c r="H857" s="22" t="s">
        <v>3</v>
      </c>
      <c r="I857">
        <v>0</v>
      </c>
      <c r="J857" s="22">
        <v>1</v>
      </c>
      <c r="K857">
        <v>0</v>
      </c>
      <c r="L857" s="22" t="s">
        <v>10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1</v>
      </c>
    </row>
    <row r="858" spans="1:21" x14ac:dyDescent="0.25">
      <c r="A858">
        <f t="shared" si="19"/>
        <v>5</v>
      </c>
      <c r="B858">
        <v>1</v>
      </c>
      <c r="C858" s="22">
        <v>0</v>
      </c>
      <c r="D858" s="22" t="s">
        <v>0</v>
      </c>
      <c r="E858" s="22" t="s">
        <v>7</v>
      </c>
      <c r="F858" s="22" t="s">
        <v>8</v>
      </c>
      <c r="G858">
        <v>1</v>
      </c>
      <c r="H858" s="22" t="s">
        <v>9</v>
      </c>
      <c r="I858">
        <v>0</v>
      </c>
      <c r="J858" s="22">
        <v>1</v>
      </c>
      <c r="K858">
        <v>0</v>
      </c>
      <c r="L858" s="22" t="s">
        <v>10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f t="shared" si="19"/>
        <v>8</v>
      </c>
      <c r="B859">
        <v>1</v>
      </c>
      <c r="C859" s="22">
        <v>0</v>
      </c>
      <c r="D859" s="22" t="s">
        <v>0</v>
      </c>
      <c r="E859" s="22" t="s">
        <v>1</v>
      </c>
      <c r="F859" s="22" t="s">
        <v>14</v>
      </c>
      <c r="G859">
        <v>0</v>
      </c>
      <c r="H859" s="22" t="s">
        <v>9</v>
      </c>
      <c r="I859">
        <v>1</v>
      </c>
      <c r="J859" s="22">
        <v>2</v>
      </c>
      <c r="K859">
        <v>0</v>
      </c>
      <c r="L859" s="22" t="s">
        <v>10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1</v>
      </c>
    </row>
    <row r="860" spans="1:21" x14ac:dyDescent="0.25">
      <c r="A860">
        <f t="shared" si="19"/>
        <v>10</v>
      </c>
      <c r="B860">
        <v>0</v>
      </c>
      <c r="C860" s="22">
        <v>0</v>
      </c>
      <c r="D860" s="22" t="s">
        <v>6</v>
      </c>
      <c r="E860" s="22" t="s">
        <v>7</v>
      </c>
      <c r="F860" s="22" t="s">
        <v>8</v>
      </c>
      <c r="G860">
        <v>0</v>
      </c>
      <c r="H860" s="22" t="s">
        <v>3</v>
      </c>
      <c r="I860">
        <v>1</v>
      </c>
      <c r="J860" s="22">
        <v>2</v>
      </c>
      <c r="K860">
        <v>0</v>
      </c>
      <c r="L860" s="22" t="s">
        <v>10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1</v>
      </c>
    </row>
    <row r="861" spans="1:21" x14ac:dyDescent="0.25">
      <c r="A861">
        <f t="shared" si="19"/>
        <v>9</v>
      </c>
      <c r="B861">
        <v>1</v>
      </c>
      <c r="C861" s="22">
        <v>0</v>
      </c>
      <c r="D861" s="22" t="s">
        <v>0</v>
      </c>
      <c r="E861" s="22" t="s">
        <v>7</v>
      </c>
      <c r="F861" s="22" t="s">
        <v>2</v>
      </c>
      <c r="G861">
        <v>0</v>
      </c>
      <c r="H861" s="22" t="s">
        <v>9</v>
      </c>
      <c r="I861">
        <v>1</v>
      </c>
      <c r="J861" s="22">
        <v>3</v>
      </c>
      <c r="K861">
        <v>1</v>
      </c>
      <c r="L861" s="22" t="s">
        <v>15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0</v>
      </c>
    </row>
    <row r="862" spans="1:21" x14ac:dyDescent="0.25">
      <c r="A862">
        <f t="shared" si="19"/>
        <v>7</v>
      </c>
      <c r="B862">
        <v>1</v>
      </c>
      <c r="C862" s="22">
        <v>0</v>
      </c>
      <c r="D862" s="22" t="s">
        <v>6</v>
      </c>
      <c r="E862" s="22" t="s">
        <v>7</v>
      </c>
      <c r="F862" s="22" t="s">
        <v>8</v>
      </c>
      <c r="G862">
        <v>0</v>
      </c>
      <c r="H862" s="22" t="s">
        <v>9</v>
      </c>
      <c r="I862">
        <v>1</v>
      </c>
      <c r="J862" s="22">
        <v>2</v>
      </c>
      <c r="K862">
        <v>1</v>
      </c>
      <c r="L862" s="22" t="s">
        <v>4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</row>
    <row r="863" spans="1:21" x14ac:dyDescent="0.25">
      <c r="A863">
        <f t="shared" si="19"/>
        <v>8</v>
      </c>
      <c r="B863">
        <v>1</v>
      </c>
      <c r="C863" s="22">
        <v>0</v>
      </c>
      <c r="D863" s="22" t="s">
        <v>6</v>
      </c>
      <c r="E863" s="22" t="s">
        <v>7</v>
      </c>
      <c r="F863" s="22" t="s">
        <v>20</v>
      </c>
      <c r="G863">
        <v>0</v>
      </c>
      <c r="H863" s="22" t="s">
        <v>9</v>
      </c>
      <c r="I863">
        <v>1</v>
      </c>
      <c r="J863" s="22">
        <v>1</v>
      </c>
      <c r="K863">
        <v>0</v>
      </c>
      <c r="L863" s="22" t="s">
        <v>10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1</v>
      </c>
      <c r="U863">
        <v>0</v>
      </c>
    </row>
    <row r="864" spans="1:21" x14ac:dyDescent="0.25">
      <c r="A864">
        <f t="shared" si="19"/>
        <v>10</v>
      </c>
      <c r="B864">
        <v>0</v>
      </c>
      <c r="C864" s="22">
        <v>1</v>
      </c>
      <c r="D864" s="22" t="s">
        <v>0</v>
      </c>
      <c r="E864" s="22" t="s">
        <v>1</v>
      </c>
      <c r="F864" s="22" t="s">
        <v>14</v>
      </c>
      <c r="G864">
        <v>1</v>
      </c>
      <c r="H864" s="22" t="s">
        <v>3</v>
      </c>
      <c r="I864">
        <v>1</v>
      </c>
      <c r="J864" s="22">
        <v>2</v>
      </c>
      <c r="K864">
        <v>0</v>
      </c>
      <c r="L864" s="22" t="s">
        <v>4</v>
      </c>
      <c r="M864">
        <v>1</v>
      </c>
      <c r="N864">
        <v>0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1</v>
      </c>
      <c r="U864">
        <v>0</v>
      </c>
    </row>
    <row r="865" spans="1:21" x14ac:dyDescent="0.25">
      <c r="A865">
        <f t="shared" si="19"/>
        <v>8</v>
      </c>
      <c r="B865">
        <v>1</v>
      </c>
      <c r="C865" s="22">
        <v>0</v>
      </c>
      <c r="D865" s="22" t="s">
        <v>12</v>
      </c>
      <c r="E865" s="22" t="s">
        <v>1</v>
      </c>
      <c r="F865" s="22" t="s">
        <v>2</v>
      </c>
      <c r="G865">
        <v>0</v>
      </c>
      <c r="H865" s="22" t="s">
        <v>3</v>
      </c>
      <c r="I865">
        <v>0</v>
      </c>
      <c r="J865" s="22">
        <v>1</v>
      </c>
      <c r="K865">
        <v>1</v>
      </c>
      <c r="L865" s="22" t="s">
        <v>15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0</v>
      </c>
      <c r="T865">
        <v>1</v>
      </c>
      <c r="U865">
        <v>0</v>
      </c>
    </row>
    <row r="866" spans="1:21" x14ac:dyDescent="0.25">
      <c r="A866">
        <f t="shared" si="19"/>
        <v>10</v>
      </c>
      <c r="B866">
        <v>0</v>
      </c>
      <c r="C866" s="22">
        <v>0</v>
      </c>
      <c r="D866" s="22" t="s">
        <v>0</v>
      </c>
      <c r="E866" s="22" t="s">
        <v>7</v>
      </c>
      <c r="F866" s="22" t="s">
        <v>17</v>
      </c>
      <c r="G866">
        <v>0</v>
      </c>
      <c r="H866" s="22" t="s">
        <v>3</v>
      </c>
      <c r="I866">
        <v>0</v>
      </c>
      <c r="J866" s="22">
        <v>5</v>
      </c>
      <c r="K866">
        <v>1</v>
      </c>
      <c r="L866" s="22" t="s">
        <v>15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1</v>
      </c>
      <c r="U866">
        <v>0</v>
      </c>
    </row>
    <row r="867" spans="1:21" x14ac:dyDescent="0.25">
      <c r="A867">
        <f t="shared" si="19"/>
        <v>5</v>
      </c>
      <c r="B867">
        <v>1</v>
      </c>
      <c r="C867" s="22">
        <v>0</v>
      </c>
      <c r="D867" s="22" t="s">
        <v>0</v>
      </c>
      <c r="E867" s="22" t="s">
        <v>7</v>
      </c>
      <c r="F867" s="22" t="s">
        <v>8</v>
      </c>
      <c r="G867">
        <v>1</v>
      </c>
      <c r="H867" s="22" t="s">
        <v>3</v>
      </c>
      <c r="I867">
        <v>0</v>
      </c>
      <c r="J867" s="22">
        <v>1</v>
      </c>
      <c r="K867">
        <v>0</v>
      </c>
      <c r="L867" s="22" t="s">
        <v>10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f t="shared" si="19"/>
        <v>8</v>
      </c>
      <c r="B868">
        <v>1</v>
      </c>
      <c r="C868" s="22">
        <v>0</v>
      </c>
      <c r="D868" s="22" t="s">
        <v>0</v>
      </c>
      <c r="E868" s="22" t="s">
        <v>7</v>
      </c>
      <c r="F868" s="22" t="s">
        <v>2</v>
      </c>
      <c r="G868">
        <v>0</v>
      </c>
      <c r="H868" s="22" t="s">
        <v>9</v>
      </c>
      <c r="I868">
        <v>0</v>
      </c>
      <c r="J868" s="22">
        <v>1</v>
      </c>
      <c r="K868">
        <v>1</v>
      </c>
      <c r="L868" s="22" t="s">
        <v>4</v>
      </c>
      <c r="M868">
        <v>1</v>
      </c>
      <c r="N868">
        <v>0</v>
      </c>
      <c r="O868">
        <v>1</v>
      </c>
      <c r="P868">
        <v>0</v>
      </c>
      <c r="Q868">
        <v>1</v>
      </c>
      <c r="R868">
        <v>1</v>
      </c>
      <c r="S868">
        <v>0</v>
      </c>
      <c r="T868">
        <v>1</v>
      </c>
      <c r="U868">
        <v>0</v>
      </c>
    </row>
    <row r="869" spans="1:21" x14ac:dyDescent="0.25">
      <c r="A869">
        <f t="shared" si="19"/>
        <v>9</v>
      </c>
      <c r="B869">
        <v>0</v>
      </c>
      <c r="C869" s="22">
        <v>0</v>
      </c>
      <c r="D869" s="22" t="s">
        <v>0</v>
      </c>
      <c r="E869" s="22" t="s">
        <v>7</v>
      </c>
      <c r="F869" s="22" t="s">
        <v>8</v>
      </c>
      <c r="G869">
        <v>1</v>
      </c>
      <c r="H869" s="22" t="s">
        <v>3</v>
      </c>
      <c r="I869">
        <v>0</v>
      </c>
      <c r="J869" s="22">
        <v>1</v>
      </c>
      <c r="K869">
        <v>0</v>
      </c>
      <c r="L869" s="22" t="s">
        <v>10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>
        <v>0</v>
      </c>
    </row>
    <row r="870" spans="1:21" x14ac:dyDescent="0.25">
      <c r="A870">
        <f t="shared" si="19"/>
        <v>6</v>
      </c>
      <c r="B870">
        <v>0</v>
      </c>
      <c r="C870" s="22">
        <v>0</v>
      </c>
      <c r="D870" s="22" t="s">
        <v>0</v>
      </c>
      <c r="E870" s="22" t="s">
        <v>7</v>
      </c>
      <c r="F870" s="22" t="s">
        <v>2</v>
      </c>
      <c r="G870">
        <v>0</v>
      </c>
      <c r="H870" s="22" t="s">
        <v>3</v>
      </c>
      <c r="I870">
        <v>1</v>
      </c>
      <c r="J870" s="22">
        <v>2</v>
      </c>
      <c r="K870">
        <v>0</v>
      </c>
      <c r="L870" s="22" t="s">
        <v>10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 x14ac:dyDescent="0.25">
      <c r="A871">
        <f t="shared" si="19"/>
        <v>10</v>
      </c>
      <c r="B871">
        <v>1</v>
      </c>
      <c r="C871" s="22">
        <v>0</v>
      </c>
      <c r="D871" s="22" t="s">
        <v>0</v>
      </c>
      <c r="E871" s="22" t="s">
        <v>7</v>
      </c>
      <c r="F871" s="22" t="s">
        <v>2</v>
      </c>
      <c r="G871">
        <v>1</v>
      </c>
      <c r="H871" s="22" t="s">
        <v>9</v>
      </c>
      <c r="I871">
        <v>1</v>
      </c>
      <c r="J871" s="22">
        <v>1</v>
      </c>
      <c r="K871">
        <v>0</v>
      </c>
      <c r="L871" s="22" t="s">
        <v>4</v>
      </c>
      <c r="M871">
        <v>1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1</v>
      </c>
      <c r="U871">
        <v>0</v>
      </c>
    </row>
    <row r="872" spans="1:21" x14ac:dyDescent="0.25">
      <c r="A872">
        <f t="shared" si="19"/>
        <v>8</v>
      </c>
      <c r="B872">
        <v>0</v>
      </c>
      <c r="C872" s="22">
        <v>1</v>
      </c>
      <c r="D872" s="22" t="s">
        <v>0</v>
      </c>
      <c r="E872" s="22" t="s">
        <v>7</v>
      </c>
      <c r="F872" s="22" t="s">
        <v>2</v>
      </c>
      <c r="G872">
        <v>0</v>
      </c>
      <c r="H872" s="22" t="s">
        <v>9</v>
      </c>
      <c r="I872">
        <v>0</v>
      </c>
      <c r="J872" s="22">
        <v>1</v>
      </c>
      <c r="K872">
        <v>0</v>
      </c>
      <c r="L872" s="22" t="s">
        <v>4</v>
      </c>
      <c r="M872">
        <v>1</v>
      </c>
      <c r="N872">
        <v>1</v>
      </c>
      <c r="O872">
        <v>1</v>
      </c>
      <c r="P872">
        <v>0</v>
      </c>
      <c r="Q872">
        <v>1</v>
      </c>
      <c r="R872">
        <v>1</v>
      </c>
      <c r="S872">
        <v>0</v>
      </c>
      <c r="T872">
        <v>1</v>
      </c>
      <c r="U872">
        <v>1</v>
      </c>
    </row>
    <row r="873" spans="1:21" x14ac:dyDescent="0.25">
      <c r="A873">
        <f t="shared" si="19"/>
        <v>7</v>
      </c>
      <c r="B873">
        <v>0</v>
      </c>
      <c r="C873" s="22">
        <v>0</v>
      </c>
      <c r="D873" s="22" t="s">
        <v>0</v>
      </c>
      <c r="E873" s="22" t="s">
        <v>7</v>
      </c>
      <c r="F873" s="22" t="s">
        <v>8</v>
      </c>
      <c r="G873">
        <v>0</v>
      </c>
      <c r="H873" s="22" t="s">
        <v>3</v>
      </c>
      <c r="I873">
        <v>0</v>
      </c>
      <c r="J873" s="22">
        <v>5</v>
      </c>
      <c r="K873">
        <v>0</v>
      </c>
      <c r="L873" s="22" t="s">
        <v>15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</row>
    <row r="874" spans="1:21" x14ac:dyDescent="0.25">
      <c r="A874">
        <f t="shared" si="19"/>
        <v>12</v>
      </c>
      <c r="B874">
        <v>1</v>
      </c>
      <c r="C874" s="22">
        <v>0</v>
      </c>
      <c r="D874" s="22" t="s">
        <v>0</v>
      </c>
      <c r="E874" s="22" t="s">
        <v>7</v>
      </c>
      <c r="F874" s="22" t="s">
        <v>2</v>
      </c>
      <c r="G874">
        <v>1</v>
      </c>
      <c r="H874" s="22" t="s">
        <v>3</v>
      </c>
      <c r="I874">
        <v>1</v>
      </c>
      <c r="J874" s="22">
        <v>1</v>
      </c>
      <c r="K874">
        <v>0</v>
      </c>
      <c r="L874" s="22" t="s">
        <v>10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1</v>
      </c>
    </row>
    <row r="875" spans="1:21" x14ac:dyDescent="0.25">
      <c r="A875">
        <f t="shared" si="19"/>
        <v>9</v>
      </c>
      <c r="B875">
        <v>1</v>
      </c>
      <c r="C875" s="22">
        <v>1</v>
      </c>
      <c r="D875" s="22" t="s">
        <v>6</v>
      </c>
      <c r="E875" s="22" t="s">
        <v>7</v>
      </c>
      <c r="F875" s="22" t="s">
        <v>2</v>
      </c>
      <c r="G875">
        <v>0</v>
      </c>
      <c r="H875" s="22" t="s">
        <v>9</v>
      </c>
      <c r="I875">
        <v>1</v>
      </c>
      <c r="J875" s="22">
        <v>1</v>
      </c>
      <c r="K875">
        <v>0</v>
      </c>
      <c r="L875" s="22" t="s">
        <v>10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0</v>
      </c>
    </row>
    <row r="876" spans="1:21" x14ac:dyDescent="0.25">
      <c r="A876">
        <f t="shared" si="19"/>
        <v>6</v>
      </c>
      <c r="B876">
        <v>0</v>
      </c>
      <c r="C876" s="22">
        <v>0</v>
      </c>
      <c r="D876" s="22" t="s">
        <v>0</v>
      </c>
      <c r="E876" s="22" t="s">
        <v>1</v>
      </c>
      <c r="F876" s="22" t="s">
        <v>14</v>
      </c>
      <c r="G876">
        <v>0</v>
      </c>
      <c r="H876" s="22" t="s">
        <v>3</v>
      </c>
      <c r="I876">
        <v>0</v>
      </c>
      <c r="J876" s="22">
        <v>4</v>
      </c>
      <c r="K876">
        <v>1</v>
      </c>
      <c r="L876" s="22" t="s">
        <v>10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</row>
    <row r="877" spans="1:21" x14ac:dyDescent="0.25">
      <c r="A877">
        <f t="shared" si="19"/>
        <v>8</v>
      </c>
      <c r="B877">
        <v>0</v>
      </c>
      <c r="C877" s="22">
        <v>0</v>
      </c>
      <c r="D877" s="22" t="s">
        <v>12</v>
      </c>
      <c r="E877" s="22" t="s">
        <v>7</v>
      </c>
      <c r="F877" s="22" t="s">
        <v>2</v>
      </c>
      <c r="G877">
        <v>0</v>
      </c>
      <c r="H877" s="22" t="s">
        <v>9</v>
      </c>
      <c r="I877">
        <v>1</v>
      </c>
      <c r="J877" s="22">
        <v>1</v>
      </c>
      <c r="K877">
        <v>0</v>
      </c>
      <c r="L877" s="22" t="s">
        <v>4</v>
      </c>
      <c r="M877">
        <v>1</v>
      </c>
      <c r="N877">
        <v>0</v>
      </c>
      <c r="O877">
        <v>1</v>
      </c>
      <c r="P877">
        <v>0</v>
      </c>
      <c r="Q877">
        <v>1</v>
      </c>
      <c r="R877">
        <v>1</v>
      </c>
      <c r="S877">
        <v>0</v>
      </c>
      <c r="T877">
        <v>1</v>
      </c>
      <c r="U877">
        <v>1</v>
      </c>
    </row>
    <row r="878" spans="1:21" x14ac:dyDescent="0.25">
      <c r="A878">
        <f t="shared" si="19"/>
        <v>8</v>
      </c>
      <c r="B878">
        <v>1</v>
      </c>
      <c r="C878" s="22">
        <v>0</v>
      </c>
      <c r="D878" s="22" t="s">
        <v>0</v>
      </c>
      <c r="E878" s="22" t="s">
        <v>13</v>
      </c>
      <c r="F878" s="22" t="s">
        <v>13</v>
      </c>
      <c r="G878">
        <v>1</v>
      </c>
      <c r="H878" s="22" t="s">
        <v>9</v>
      </c>
      <c r="I878">
        <v>0</v>
      </c>
      <c r="J878" s="22">
        <v>1</v>
      </c>
      <c r="K878">
        <v>0</v>
      </c>
      <c r="L878" s="22" t="s">
        <v>10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0</v>
      </c>
    </row>
    <row r="879" spans="1:21" x14ac:dyDescent="0.25">
      <c r="A879">
        <f t="shared" si="19"/>
        <v>10</v>
      </c>
      <c r="B879">
        <v>0</v>
      </c>
      <c r="C879" s="22">
        <v>1</v>
      </c>
      <c r="D879" s="22" t="s">
        <v>12</v>
      </c>
      <c r="E879" s="22" t="s">
        <v>7</v>
      </c>
      <c r="F879" s="22" t="s">
        <v>2</v>
      </c>
      <c r="G879">
        <v>1</v>
      </c>
      <c r="H879" s="22" t="s">
        <v>9</v>
      </c>
      <c r="I879">
        <v>1</v>
      </c>
      <c r="J879" s="22">
        <v>1</v>
      </c>
      <c r="K879">
        <v>1</v>
      </c>
      <c r="L879" s="22" t="s">
        <v>15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0</v>
      </c>
    </row>
    <row r="880" spans="1:21" x14ac:dyDescent="0.25">
      <c r="A880">
        <f t="shared" si="19"/>
        <v>10</v>
      </c>
      <c r="B880">
        <v>1</v>
      </c>
      <c r="C880" s="22">
        <v>0</v>
      </c>
      <c r="D880" s="22" t="s">
        <v>0</v>
      </c>
      <c r="E880" s="22" t="s">
        <v>1</v>
      </c>
      <c r="F880" s="22" t="s">
        <v>2</v>
      </c>
      <c r="G880">
        <v>0</v>
      </c>
      <c r="H880" s="22" t="s">
        <v>9</v>
      </c>
      <c r="I880">
        <v>0</v>
      </c>
      <c r="J880" s="22">
        <v>2</v>
      </c>
      <c r="K880">
        <v>1</v>
      </c>
      <c r="L880" s="22" t="s">
        <v>15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1</v>
      </c>
      <c r="U880">
        <v>1</v>
      </c>
    </row>
    <row r="881" spans="1:21" x14ac:dyDescent="0.25">
      <c r="A881">
        <f t="shared" si="19"/>
        <v>9</v>
      </c>
      <c r="B881">
        <v>0</v>
      </c>
      <c r="C881" s="22">
        <v>0</v>
      </c>
      <c r="D881" s="22" t="s">
        <v>6</v>
      </c>
      <c r="E881" s="22" t="s">
        <v>1</v>
      </c>
      <c r="F881" s="22" t="s">
        <v>8</v>
      </c>
      <c r="G881">
        <v>1</v>
      </c>
      <c r="H881" s="22" t="s">
        <v>9</v>
      </c>
      <c r="I881">
        <v>0</v>
      </c>
      <c r="J881" s="22">
        <v>2</v>
      </c>
      <c r="K881">
        <v>1</v>
      </c>
      <c r="L881" s="22" t="s">
        <v>10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</row>
    <row r="882" spans="1:21" x14ac:dyDescent="0.25">
      <c r="A882">
        <f t="shared" si="19"/>
        <v>8</v>
      </c>
      <c r="B882">
        <v>0</v>
      </c>
      <c r="C882" s="22">
        <v>0</v>
      </c>
      <c r="D882" s="22" t="s">
        <v>6</v>
      </c>
      <c r="E882" s="22" t="s">
        <v>7</v>
      </c>
      <c r="F882" s="22" t="s">
        <v>8</v>
      </c>
      <c r="G882">
        <v>0</v>
      </c>
      <c r="H882" s="22" t="s">
        <v>3</v>
      </c>
      <c r="I882">
        <v>0</v>
      </c>
      <c r="J882" s="22">
        <v>4</v>
      </c>
      <c r="K882">
        <v>1</v>
      </c>
      <c r="L882" s="22" t="s">
        <v>10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0</v>
      </c>
    </row>
    <row r="883" spans="1:21" x14ac:dyDescent="0.25">
      <c r="A883">
        <f t="shared" si="19"/>
        <v>10</v>
      </c>
      <c r="B883">
        <v>1</v>
      </c>
      <c r="C883" s="22">
        <v>0</v>
      </c>
      <c r="D883" s="22" t="s">
        <v>0</v>
      </c>
      <c r="E883" s="22" t="s">
        <v>7</v>
      </c>
      <c r="F883" s="22" t="s">
        <v>8</v>
      </c>
      <c r="G883">
        <v>0</v>
      </c>
      <c r="H883" s="22" t="s">
        <v>9</v>
      </c>
      <c r="I883">
        <v>1</v>
      </c>
      <c r="J883" s="22">
        <v>1</v>
      </c>
      <c r="K883">
        <v>1</v>
      </c>
      <c r="L883" s="22" t="s">
        <v>10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1</v>
      </c>
      <c r="U883">
        <v>1</v>
      </c>
    </row>
    <row r="884" spans="1:21" x14ac:dyDescent="0.25">
      <c r="A884">
        <f t="shared" si="19"/>
        <v>10</v>
      </c>
      <c r="B884">
        <v>0</v>
      </c>
      <c r="C884" s="22">
        <v>0</v>
      </c>
      <c r="D884" s="22" t="s">
        <v>0</v>
      </c>
      <c r="E884" s="22" t="s">
        <v>7</v>
      </c>
      <c r="F884" s="22" t="s">
        <v>2</v>
      </c>
      <c r="G884">
        <v>0</v>
      </c>
      <c r="H884" s="22" t="s">
        <v>9</v>
      </c>
      <c r="I884">
        <v>0</v>
      </c>
      <c r="J884" s="22">
        <v>5</v>
      </c>
      <c r="K884">
        <v>1</v>
      </c>
      <c r="L884" s="22" t="s">
        <v>10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1</v>
      </c>
    </row>
    <row r="885" spans="1:21" x14ac:dyDescent="0.25">
      <c r="A885">
        <f t="shared" si="19"/>
        <v>7</v>
      </c>
      <c r="B885">
        <v>1</v>
      </c>
      <c r="C885" s="22">
        <v>0</v>
      </c>
      <c r="D885" s="22" t="s">
        <v>0</v>
      </c>
      <c r="E885" s="22" t="s">
        <v>1</v>
      </c>
      <c r="F885" s="22" t="s">
        <v>2</v>
      </c>
      <c r="G885">
        <v>0</v>
      </c>
      <c r="H885" s="22" t="s">
        <v>9</v>
      </c>
      <c r="I885">
        <v>0</v>
      </c>
      <c r="J885" s="22">
        <v>2</v>
      </c>
      <c r="K885">
        <v>1</v>
      </c>
      <c r="L885" s="22" t="s">
        <v>10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</row>
    <row r="886" spans="1:21" x14ac:dyDescent="0.25">
      <c r="A886">
        <f t="shared" si="19"/>
        <v>10</v>
      </c>
      <c r="B886">
        <v>1</v>
      </c>
      <c r="C886" s="22">
        <v>1</v>
      </c>
      <c r="D886" s="22" t="s">
        <v>0</v>
      </c>
      <c r="E886" s="22" t="s">
        <v>7</v>
      </c>
      <c r="F886" s="22" t="s">
        <v>2</v>
      </c>
      <c r="G886">
        <v>0</v>
      </c>
      <c r="H886" s="22" t="s">
        <v>3</v>
      </c>
      <c r="I886">
        <v>0</v>
      </c>
      <c r="J886" s="22">
        <v>1</v>
      </c>
      <c r="K886">
        <v>1</v>
      </c>
      <c r="L886" s="22" t="s">
        <v>10</v>
      </c>
      <c r="M886">
        <v>1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1</v>
      </c>
      <c r="U886">
        <v>1</v>
      </c>
    </row>
    <row r="887" spans="1:21" x14ac:dyDescent="0.25">
      <c r="A887">
        <f t="shared" si="19"/>
        <v>9</v>
      </c>
      <c r="B887">
        <v>1</v>
      </c>
      <c r="C887" s="22">
        <v>0</v>
      </c>
      <c r="D887" s="22" t="s">
        <v>6</v>
      </c>
      <c r="E887" s="22" t="s">
        <v>1</v>
      </c>
      <c r="F887" s="22" t="s">
        <v>8</v>
      </c>
      <c r="G887">
        <v>1</v>
      </c>
      <c r="H887" s="22" t="s">
        <v>3</v>
      </c>
      <c r="I887">
        <v>0</v>
      </c>
      <c r="J887" s="22">
        <v>2</v>
      </c>
      <c r="K887">
        <v>0</v>
      </c>
      <c r="L887" s="22" t="s">
        <v>10</v>
      </c>
      <c r="M887">
        <v>1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1</v>
      </c>
    </row>
    <row r="888" spans="1:21" x14ac:dyDescent="0.25">
      <c r="A888">
        <f t="shared" si="19"/>
        <v>6</v>
      </c>
      <c r="B888">
        <v>1</v>
      </c>
      <c r="C888" s="22">
        <v>0</v>
      </c>
      <c r="D888" s="22" t="s">
        <v>0</v>
      </c>
      <c r="E888" s="22" t="s">
        <v>7</v>
      </c>
      <c r="F888" s="22" t="s">
        <v>2</v>
      </c>
      <c r="G888">
        <v>0</v>
      </c>
      <c r="H888" s="22" t="s">
        <v>9</v>
      </c>
      <c r="I888">
        <v>1</v>
      </c>
      <c r="J888" s="22">
        <v>1</v>
      </c>
      <c r="K888">
        <v>0</v>
      </c>
      <c r="L888" s="22" t="s">
        <v>15</v>
      </c>
      <c r="M888">
        <v>1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f t="shared" si="19"/>
        <v>7</v>
      </c>
      <c r="B889">
        <v>1</v>
      </c>
      <c r="C889" s="22">
        <v>0</v>
      </c>
      <c r="D889" s="22" t="s">
        <v>0</v>
      </c>
      <c r="E889" s="22" t="s">
        <v>7</v>
      </c>
      <c r="F889" s="22" t="s">
        <v>2</v>
      </c>
      <c r="G889">
        <v>0</v>
      </c>
      <c r="H889" s="22" t="s">
        <v>9</v>
      </c>
      <c r="I889">
        <v>0</v>
      </c>
      <c r="J889" s="22">
        <v>2</v>
      </c>
      <c r="K889">
        <v>0</v>
      </c>
      <c r="L889" s="22" t="s">
        <v>15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</row>
    <row r="890" spans="1:21" x14ac:dyDescent="0.25">
      <c r="A890">
        <f t="shared" si="19"/>
        <v>5</v>
      </c>
      <c r="B890">
        <v>0</v>
      </c>
      <c r="C890" s="22">
        <v>0</v>
      </c>
      <c r="D890" s="22" t="s">
        <v>0</v>
      </c>
      <c r="E890" s="22" t="s">
        <v>7</v>
      </c>
      <c r="F890" s="22" t="s">
        <v>20</v>
      </c>
      <c r="G890">
        <v>0</v>
      </c>
      <c r="H890" s="22" t="s">
        <v>9</v>
      </c>
      <c r="I890">
        <v>0</v>
      </c>
      <c r="J890" s="22">
        <v>2</v>
      </c>
      <c r="K890">
        <v>0</v>
      </c>
      <c r="L890" s="22" t="s">
        <v>4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</row>
    <row r="891" spans="1:21" x14ac:dyDescent="0.25">
      <c r="A891">
        <f t="shared" si="19"/>
        <v>8</v>
      </c>
      <c r="B891">
        <v>1</v>
      </c>
      <c r="C891" s="22">
        <v>0</v>
      </c>
      <c r="D891" s="22" t="s">
        <v>0</v>
      </c>
      <c r="E891" s="22" t="s">
        <v>1</v>
      </c>
      <c r="F891" s="22" t="s">
        <v>14</v>
      </c>
      <c r="G891">
        <v>0</v>
      </c>
      <c r="H891" s="22" t="s">
        <v>9</v>
      </c>
      <c r="I891">
        <v>0</v>
      </c>
      <c r="J891" s="22">
        <v>1</v>
      </c>
      <c r="K891">
        <v>0</v>
      </c>
      <c r="L891" s="22" t="s">
        <v>4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1</v>
      </c>
    </row>
    <row r="892" spans="1:21" x14ac:dyDescent="0.25">
      <c r="A892">
        <f t="shared" si="19"/>
        <v>6</v>
      </c>
      <c r="B892">
        <v>0</v>
      </c>
      <c r="C892" s="22">
        <v>0</v>
      </c>
      <c r="D892" s="22" t="s">
        <v>0</v>
      </c>
      <c r="E892" s="22" t="s">
        <v>7</v>
      </c>
      <c r="F892" s="22" t="s">
        <v>17</v>
      </c>
      <c r="G892">
        <v>0</v>
      </c>
      <c r="H892" s="22" t="s">
        <v>9</v>
      </c>
      <c r="I892">
        <v>0</v>
      </c>
      <c r="J892" s="22">
        <v>2</v>
      </c>
      <c r="K892">
        <v>0</v>
      </c>
      <c r="L892" s="22" t="s">
        <v>15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0</v>
      </c>
    </row>
    <row r="893" spans="1:21" x14ac:dyDescent="0.25">
      <c r="A893">
        <f t="shared" si="19"/>
        <v>8</v>
      </c>
      <c r="B893">
        <v>0</v>
      </c>
      <c r="C893" s="22">
        <v>0</v>
      </c>
      <c r="D893" s="22" t="s">
        <v>12</v>
      </c>
      <c r="E893" s="22" t="s">
        <v>13</v>
      </c>
      <c r="F893" s="22" t="s">
        <v>8</v>
      </c>
      <c r="G893">
        <v>0</v>
      </c>
      <c r="H893" s="22" t="s">
        <v>9</v>
      </c>
      <c r="I893">
        <v>0</v>
      </c>
      <c r="J893" s="22">
        <v>2</v>
      </c>
      <c r="K893">
        <v>1</v>
      </c>
      <c r="L893" s="22" t="s">
        <v>10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</row>
    <row r="894" spans="1:21" x14ac:dyDescent="0.25">
      <c r="A894">
        <f t="shared" si="19"/>
        <v>5</v>
      </c>
      <c r="B894">
        <v>0</v>
      </c>
      <c r="C894" s="22">
        <v>0</v>
      </c>
      <c r="D894" s="22" t="s">
        <v>0</v>
      </c>
      <c r="E894" s="22" t="s">
        <v>1</v>
      </c>
      <c r="F894" s="22" t="s">
        <v>14</v>
      </c>
      <c r="G894">
        <v>1</v>
      </c>
      <c r="H894" s="22" t="s">
        <v>9</v>
      </c>
      <c r="I894">
        <v>0</v>
      </c>
      <c r="J894" s="22">
        <v>2</v>
      </c>
      <c r="K894">
        <v>0</v>
      </c>
      <c r="L894" s="22" t="s">
        <v>15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f t="shared" si="19"/>
        <v>10</v>
      </c>
      <c r="B895">
        <v>1</v>
      </c>
      <c r="C895" s="22">
        <v>0</v>
      </c>
      <c r="D895" s="22" t="s">
        <v>6</v>
      </c>
      <c r="E895" s="22" t="s">
        <v>7</v>
      </c>
      <c r="F895" s="22" t="s">
        <v>20</v>
      </c>
      <c r="G895">
        <v>0</v>
      </c>
      <c r="H895" s="22" t="s">
        <v>3</v>
      </c>
      <c r="I895">
        <v>1</v>
      </c>
      <c r="J895" s="22">
        <v>1</v>
      </c>
      <c r="K895">
        <v>1</v>
      </c>
      <c r="L895" s="22" t="s">
        <v>10</v>
      </c>
      <c r="M895">
        <v>1</v>
      </c>
      <c r="N895">
        <v>0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1</v>
      </c>
    </row>
    <row r="896" spans="1:21" x14ac:dyDescent="0.25">
      <c r="A896">
        <f t="shared" si="19"/>
        <v>6</v>
      </c>
      <c r="B896">
        <v>1</v>
      </c>
      <c r="C896" s="22">
        <v>0</v>
      </c>
      <c r="D896" s="22" t="s">
        <v>6</v>
      </c>
      <c r="E896" s="22" t="s">
        <v>7</v>
      </c>
      <c r="F896" s="22" t="s">
        <v>2</v>
      </c>
      <c r="G896">
        <v>0</v>
      </c>
      <c r="H896" s="22" t="s">
        <v>3</v>
      </c>
      <c r="I896">
        <v>0</v>
      </c>
      <c r="J896" s="22">
        <v>2</v>
      </c>
      <c r="K896">
        <v>0</v>
      </c>
      <c r="L896" s="22" t="s">
        <v>4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f t="shared" si="19"/>
        <v>9</v>
      </c>
      <c r="B897">
        <v>1</v>
      </c>
      <c r="C897" s="22">
        <v>0</v>
      </c>
      <c r="D897" s="22" t="s">
        <v>0</v>
      </c>
      <c r="E897" s="22" t="s">
        <v>7</v>
      </c>
      <c r="F897" s="22" t="s">
        <v>17</v>
      </c>
      <c r="G897">
        <v>0</v>
      </c>
      <c r="H897" s="22" t="s">
        <v>3</v>
      </c>
      <c r="I897">
        <v>1</v>
      </c>
      <c r="J897" s="22">
        <v>3</v>
      </c>
      <c r="K897">
        <v>1</v>
      </c>
      <c r="L897" s="22" t="s">
        <v>15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0</v>
      </c>
    </row>
    <row r="898" spans="1:21" x14ac:dyDescent="0.25">
      <c r="A898">
        <f t="shared" si="19"/>
        <v>5</v>
      </c>
      <c r="B898">
        <v>1</v>
      </c>
      <c r="C898" s="22">
        <v>0</v>
      </c>
      <c r="D898" s="22" t="s">
        <v>0</v>
      </c>
      <c r="E898" s="22" t="s">
        <v>7</v>
      </c>
      <c r="F898" s="22" t="s">
        <v>8</v>
      </c>
      <c r="G898">
        <v>1</v>
      </c>
      <c r="H898" s="22" t="s">
        <v>9</v>
      </c>
      <c r="I898">
        <v>0</v>
      </c>
      <c r="J898" s="22">
        <v>1</v>
      </c>
      <c r="K898">
        <v>0</v>
      </c>
      <c r="L898" s="22" t="s">
        <v>10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</row>
    <row r="899" spans="1:21" x14ac:dyDescent="0.25">
      <c r="A899">
        <f t="shared" si="19"/>
        <v>10</v>
      </c>
      <c r="B899">
        <v>0</v>
      </c>
      <c r="C899" s="22">
        <v>0</v>
      </c>
      <c r="D899" s="22" t="s">
        <v>0</v>
      </c>
      <c r="E899" s="22" t="s">
        <v>1</v>
      </c>
      <c r="F899" s="22" t="s">
        <v>17</v>
      </c>
      <c r="G899">
        <v>1</v>
      </c>
      <c r="H899" s="22" t="s">
        <v>3</v>
      </c>
      <c r="I899">
        <v>1</v>
      </c>
      <c r="J899" s="22">
        <v>2</v>
      </c>
      <c r="K899">
        <v>1</v>
      </c>
      <c r="L899" s="22" t="s">
        <v>15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1</v>
      </c>
      <c r="U899">
        <v>1</v>
      </c>
    </row>
    <row r="900" spans="1:21" x14ac:dyDescent="0.25">
      <c r="A900">
        <f t="shared" si="19"/>
        <v>9</v>
      </c>
      <c r="B900">
        <v>1</v>
      </c>
      <c r="C900" s="22">
        <v>0</v>
      </c>
      <c r="D900" s="22" t="s">
        <v>0</v>
      </c>
      <c r="E900" s="22" t="s">
        <v>1</v>
      </c>
      <c r="F900" s="22" t="s">
        <v>2</v>
      </c>
      <c r="G900">
        <v>0</v>
      </c>
      <c r="H900" s="22" t="s">
        <v>9</v>
      </c>
      <c r="I900">
        <v>0</v>
      </c>
      <c r="J900" s="22">
        <v>2</v>
      </c>
      <c r="K900">
        <v>0</v>
      </c>
      <c r="L900" s="22" t="s">
        <v>4</v>
      </c>
      <c r="M900">
        <v>1</v>
      </c>
      <c r="N900">
        <v>0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1</v>
      </c>
      <c r="U900">
        <v>1</v>
      </c>
    </row>
    <row r="901" spans="1:21" x14ac:dyDescent="0.25">
      <c r="A901">
        <f t="shared" si="19"/>
        <v>6</v>
      </c>
      <c r="B901">
        <v>1</v>
      </c>
      <c r="C901" s="22">
        <v>0</v>
      </c>
      <c r="D901" s="22" t="s">
        <v>0</v>
      </c>
      <c r="E901" s="22" t="s">
        <v>7</v>
      </c>
      <c r="F901" s="22" t="s">
        <v>8</v>
      </c>
      <c r="G901">
        <v>0</v>
      </c>
      <c r="H901" s="22" t="s">
        <v>9</v>
      </c>
      <c r="I901">
        <v>0</v>
      </c>
      <c r="J901" s="22">
        <v>1</v>
      </c>
      <c r="K901">
        <v>1</v>
      </c>
      <c r="L901" s="22" t="s">
        <v>10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</row>
    <row r="902" spans="1:21" x14ac:dyDescent="0.25">
      <c r="A902">
        <f t="shared" si="19"/>
        <v>10</v>
      </c>
      <c r="B902">
        <v>0</v>
      </c>
      <c r="C902" s="22">
        <v>0</v>
      </c>
      <c r="D902" s="22" t="s">
        <v>6</v>
      </c>
      <c r="E902" s="22" t="s">
        <v>7</v>
      </c>
      <c r="F902" s="22" t="s">
        <v>8</v>
      </c>
      <c r="G902">
        <v>1</v>
      </c>
      <c r="H902" s="22" t="s">
        <v>3</v>
      </c>
      <c r="I902">
        <v>0</v>
      </c>
      <c r="J902" s="22">
        <v>3</v>
      </c>
      <c r="K902">
        <v>1</v>
      </c>
      <c r="L902" s="22" t="s">
        <v>10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1</v>
      </c>
      <c r="U902">
        <v>1</v>
      </c>
    </row>
    <row r="903" spans="1:21" x14ac:dyDescent="0.25">
      <c r="A903">
        <f t="shared" si="19"/>
        <v>9</v>
      </c>
      <c r="B903">
        <v>1</v>
      </c>
      <c r="C903" s="22">
        <v>0</v>
      </c>
      <c r="D903" s="22" t="s">
        <v>12</v>
      </c>
      <c r="E903" s="22" t="s">
        <v>1</v>
      </c>
      <c r="F903" s="22" t="s">
        <v>14</v>
      </c>
      <c r="G903">
        <v>0</v>
      </c>
      <c r="H903" s="22" t="s">
        <v>3</v>
      </c>
      <c r="I903">
        <v>1</v>
      </c>
      <c r="J903" s="22">
        <v>3</v>
      </c>
      <c r="K903">
        <v>0</v>
      </c>
      <c r="L903" s="22" t="s">
        <v>10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0</v>
      </c>
    </row>
    <row r="904" spans="1:21" x14ac:dyDescent="0.25">
      <c r="A904">
        <f t="shared" si="19"/>
        <v>10</v>
      </c>
      <c r="B904">
        <v>1</v>
      </c>
      <c r="C904" s="22">
        <v>0</v>
      </c>
      <c r="D904" s="22" t="s">
        <v>0</v>
      </c>
      <c r="E904" s="22" t="s">
        <v>7</v>
      </c>
      <c r="F904" s="22" t="s">
        <v>2</v>
      </c>
      <c r="G904">
        <v>1</v>
      </c>
      <c r="H904" s="22" t="s">
        <v>9</v>
      </c>
      <c r="I904">
        <v>0</v>
      </c>
      <c r="J904" s="22">
        <v>1</v>
      </c>
      <c r="K904">
        <v>1</v>
      </c>
      <c r="L904" s="22" t="s">
        <v>10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</row>
    <row r="905" spans="1:21" x14ac:dyDescent="0.25">
      <c r="A905">
        <f t="shared" si="19"/>
        <v>7</v>
      </c>
      <c r="B905">
        <v>0</v>
      </c>
      <c r="C905" s="22">
        <v>0</v>
      </c>
      <c r="D905" s="22" t="s">
        <v>6</v>
      </c>
      <c r="E905" s="22" t="s">
        <v>7</v>
      </c>
      <c r="F905" s="22" t="s">
        <v>2</v>
      </c>
      <c r="G905">
        <v>0</v>
      </c>
      <c r="H905" s="22" t="s">
        <v>3</v>
      </c>
      <c r="I905">
        <v>0</v>
      </c>
      <c r="J905" s="22">
        <v>3</v>
      </c>
      <c r="K905">
        <v>0</v>
      </c>
      <c r="L905" s="22" t="s">
        <v>15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0</v>
      </c>
    </row>
    <row r="906" spans="1:21" x14ac:dyDescent="0.25">
      <c r="A906">
        <f t="shared" si="19"/>
        <v>5</v>
      </c>
      <c r="B906">
        <v>0</v>
      </c>
      <c r="C906" s="22">
        <v>0</v>
      </c>
      <c r="D906" s="22" t="s">
        <v>0</v>
      </c>
      <c r="E906" s="22" t="s">
        <v>7</v>
      </c>
      <c r="F906" s="22" t="s">
        <v>2</v>
      </c>
      <c r="G906">
        <v>1</v>
      </c>
      <c r="H906" s="22" t="s">
        <v>3</v>
      </c>
      <c r="I906">
        <v>0</v>
      </c>
      <c r="J906" s="22">
        <v>1</v>
      </c>
      <c r="K906">
        <v>0</v>
      </c>
      <c r="L906" s="22" t="s">
        <v>10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</row>
    <row r="907" spans="1:21" x14ac:dyDescent="0.25">
      <c r="A907">
        <f t="shared" si="19"/>
        <v>12</v>
      </c>
      <c r="B907">
        <v>1</v>
      </c>
      <c r="C907" s="22">
        <v>1</v>
      </c>
      <c r="D907" s="22" t="s">
        <v>12</v>
      </c>
      <c r="E907" s="22" t="s">
        <v>7</v>
      </c>
      <c r="F907" s="22" t="s">
        <v>8</v>
      </c>
      <c r="G907">
        <v>1</v>
      </c>
      <c r="H907" s="22" t="s">
        <v>3</v>
      </c>
      <c r="I907">
        <v>1</v>
      </c>
      <c r="J907" s="22">
        <v>1</v>
      </c>
      <c r="K907">
        <v>1</v>
      </c>
      <c r="L907" s="22" t="s">
        <v>4</v>
      </c>
      <c r="M907">
        <v>1</v>
      </c>
      <c r="N907">
        <v>1</v>
      </c>
      <c r="O907">
        <v>1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1</v>
      </c>
    </row>
    <row r="908" spans="1:21" x14ac:dyDescent="0.25">
      <c r="A908">
        <f t="shared" si="19"/>
        <v>8</v>
      </c>
      <c r="B908">
        <v>1</v>
      </c>
      <c r="C908" s="22">
        <v>0</v>
      </c>
      <c r="D908" s="22" t="s">
        <v>0</v>
      </c>
      <c r="E908" s="22" t="s">
        <v>7</v>
      </c>
      <c r="F908" s="22" t="s">
        <v>2</v>
      </c>
      <c r="G908">
        <v>1</v>
      </c>
      <c r="H908" s="22" t="s">
        <v>3</v>
      </c>
      <c r="I908">
        <v>0</v>
      </c>
      <c r="J908" s="22">
        <v>1</v>
      </c>
      <c r="K908">
        <v>0</v>
      </c>
      <c r="L908" s="22" t="s">
        <v>15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0</v>
      </c>
      <c r="T908">
        <v>1</v>
      </c>
      <c r="U908">
        <v>0</v>
      </c>
    </row>
    <row r="909" spans="1:21" x14ac:dyDescent="0.25">
      <c r="A909">
        <f t="shared" si="19"/>
        <v>4</v>
      </c>
      <c r="B909">
        <v>0</v>
      </c>
      <c r="C909" s="22">
        <v>0</v>
      </c>
      <c r="D909" s="22" t="s">
        <v>0</v>
      </c>
      <c r="E909" s="22" t="s">
        <v>7</v>
      </c>
      <c r="F909" s="22" t="s">
        <v>2</v>
      </c>
      <c r="G909">
        <v>0</v>
      </c>
      <c r="H909" s="22" t="s">
        <v>9</v>
      </c>
      <c r="I909">
        <v>0</v>
      </c>
      <c r="J909" s="22">
        <v>4</v>
      </c>
      <c r="K909">
        <v>0</v>
      </c>
      <c r="L909" s="22" t="s">
        <v>10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f t="shared" si="19"/>
        <v>10</v>
      </c>
      <c r="B910">
        <v>1</v>
      </c>
      <c r="C910" s="22">
        <v>0</v>
      </c>
      <c r="D910" s="22" t="s">
        <v>0</v>
      </c>
      <c r="E910" s="22" t="s">
        <v>7</v>
      </c>
      <c r="F910" s="22" t="s">
        <v>8</v>
      </c>
      <c r="G910">
        <v>0</v>
      </c>
      <c r="H910" s="22" t="s">
        <v>9</v>
      </c>
      <c r="I910">
        <v>0</v>
      </c>
      <c r="J910" s="22">
        <v>2</v>
      </c>
      <c r="K910">
        <v>1</v>
      </c>
      <c r="L910" s="22" t="s">
        <v>10</v>
      </c>
      <c r="M910">
        <v>0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1</v>
      </c>
      <c r="U910">
        <v>1</v>
      </c>
    </row>
    <row r="911" spans="1:21" x14ac:dyDescent="0.25">
      <c r="A911">
        <f t="shared" si="19"/>
        <v>7</v>
      </c>
      <c r="B911">
        <v>1</v>
      </c>
      <c r="C911" s="22">
        <v>0</v>
      </c>
      <c r="D911" s="22" t="s">
        <v>0</v>
      </c>
      <c r="E911" s="22" t="s">
        <v>7</v>
      </c>
      <c r="F911" s="22" t="s">
        <v>8</v>
      </c>
      <c r="G911">
        <v>0</v>
      </c>
      <c r="H911" s="22" t="s">
        <v>3</v>
      </c>
      <c r="I911">
        <v>1</v>
      </c>
      <c r="J911" s="22">
        <v>2</v>
      </c>
      <c r="K911">
        <v>1</v>
      </c>
      <c r="L911" s="22" t="s">
        <v>4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 spans="1:21" x14ac:dyDescent="0.25">
      <c r="A912">
        <f t="shared" ref="A912:A975" si="20">SUM(B912+G912+I912+J912+K912+M912+N912+O912+P912+Q912+R912+S912+T912+U912)</f>
        <v>6</v>
      </c>
      <c r="B912">
        <v>0</v>
      </c>
      <c r="C912" s="22">
        <v>0</v>
      </c>
      <c r="D912" s="22" t="s">
        <v>0</v>
      </c>
      <c r="E912" s="22" t="s">
        <v>1</v>
      </c>
      <c r="F912" s="22" t="s">
        <v>2</v>
      </c>
      <c r="G912">
        <v>0</v>
      </c>
      <c r="H912" s="22" t="s">
        <v>3</v>
      </c>
      <c r="I912">
        <v>1</v>
      </c>
      <c r="J912" s="22">
        <v>2</v>
      </c>
      <c r="K912">
        <v>0</v>
      </c>
      <c r="L912" s="22" t="s">
        <v>4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</row>
    <row r="913" spans="1:21" x14ac:dyDescent="0.25">
      <c r="A913">
        <f t="shared" si="20"/>
        <v>6</v>
      </c>
      <c r="B913">
        <v>0</v>
      </c>
      <c r="C913" s="22">
        <v>0</v>
      </c>
      <c r="D913" s="22" t="s">
        <v>0</v>
      </c>
      <c r="E913" s="22" t="s">
        <v>7</v>
      </c>
      <c r="F913" s="22" t="s">
        <v>2</v>
      </c>
      <c r="G913">
        <v>0</v>
      </c>
      <c r="H913" s="22" t="s">
        <v>9</v>
      </c>
      <c r="I913">
        <v>1</v>
      </c>
      <c r="J913" s="22">
        <v>5</v>
      </c>
      <c r="K913">
        <v>0</v>
      </c>
      <c r="L913" s="22" t="s">
        <v>10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f t="shared" si="20"/>
        <v>10</v>
      </c>
      <c r="B914">
        <v>0</v>
      </c>
      <c r="C914" s="22">
        <v>0</v>
      </c>
      <c r="D914" s="22" t="s">
        <v>0</v>
      </c>
      <c r="E914" s="22" t="s">
        <v>7</v>
      </c>
      <c r="F914" s="22" t="s">
        <v>8</v>
      </c>
      <c r="G914">
        <v>1</v>
      </c>
      <c r="H914" s="22" t="s">
        <v>9</v>
      </c>
      <c r="I914">
        <v>1</v>
      </c>
      <c r="J914" s="22">
        <v>5</v>
      </c>
      <c r="K914">
        <v>0</v>
      </c>
      <c r="L914" s="22" t="s">
        <v>10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</row>
    <row r="915" spans="1:21" x14ac:dyDescent="0.25">
      <c r="A915">
        <f t="shared" si="20"/>
        <v>5</v>
      </c>
      <c r="B915">
        <v>1</v>
      </c>
      <c r="C915" s="22">
        <v>0</v>
      </c>
      <c r="D915" s="22" t="s">
        <v>6</v>
      </c>
      <c r="E915" s="22" t="s">
        <v>7</v>
      </c>
      <c r="F915" s="22" t="s">
        <v>17</v>
      </c>
      <c r="G915">
        <v>0</v>
      </c>
      <c r="H915" s="22" t="s">
        <v>9</v>
      </c>
      <c r="I915">
        <v>0</v>
      </c>
      <c r="J915" s="22">
        <v>1</v>
      </c>
      <c r="K915">
        <v>1</v>
      </c>
      <c r="L915" s="22" t="s">
        <v>10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f t="shared" si="20"/>
        <v>8</v>
      </c>
      <c r="B916">
        <v>0</v>
      </c>
      <c r="C916" s="22">
        <v>0</v>
      </c>
      <c r="D916" s="22" t="s">
        <v>0</v>
      </c>
      <c r="E916" s="22" t="s">
        <v>7</v>
      </c>
      <c r="F916" s="22" t="s">
        <v>17</v>
      </c>
      <c r="G916">
        <v>0</v>
      </c>
      <c r="H916" s="22" t="s">
        <v>9</v>
      </c>
      <c r="I916">
        <v>0</v>
      </c>
      <c r="J916" s="22">
        <v>1</v>
      </c>
      <c r="K916">
        <v>1</v>
      </c>
      <c r="L916" s="22" t="s">
        <v>4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0</v>
      </c>
    </row>
    <row r="917" spans="1:21" x14ac:dyDescent="0.25">
      <c r="A917">
        <f t="shared" si="20"/>
        <v>8</v>
      </c>
      <c r="B917">
        <v>1</v>
      </c>
      <c r="C917" s="22">
        <v>0</v>
      </c>
      <c r="D917" s="22" t="s">
        <v>0</v>
      </c>
      <c r="E917" s="22" t="s">
        <v>7</v>
      </c>
      <c r="F917" s="22" t="s">
        <v>2</v>
      </c>
      <c r="G917">
        <v>1</v>
      </c>
      <c r="H917" s="22" t="s">
        <v>9</v>
      </c>
      <c r="I917">
        <v>0</v>
      </c>
      <c r="J917" s="22">
        <v>1</v>
      </c>
      <c r="K917">
        <v>0</v>
      </c>
      <c r="L917" s="22" t="s">
        <v>15</v>
      </c>
      <c r="M917">
        <v>1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1</v>
      </c>
      <c r="U917">
        <v>0</v>
      </c>
    </row>
    <row r="918" spans="1:21" x14ac:dyDescent="0.25">
      <c r="A918">
        <f t="shared" si="20"/>
        <v>8</v>
      </c>
      <c r="B918">
        <v>1</v>
      </c>
      <c r="C918" s="22">
        <v>0</v>
      </c>
      <c r="D918" s="22" t="s">
        <v>0</v>
      </c>
      <c r="E918" s="22" t="s">
        <v>7</v>
      </c>
      <c r="F918" s="22" t="s">
        <v>2</v>
      </c>
      <c r="G918">
        <v>0</v>
      </c>
      <c r="H918" s="22" t="s">
        <v>9</v>
      </c>
      <c r="I918">
        <v>0</v>
      </c>
      <c r="J918" s="22">
        <v>2</v>
      </c>
      <c r="K918">
        <v>0</v>
      </c>
      <c r="L918" s="22" t="s">
        <v>15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</row>
    <row r="919" spans="1:21" x14ac:dyDescent="0.25">
      <c r="A919">
        <f t="shared" si="20"/>
        <v>9</v>
      </c>
      <c r="B919">
        <v>0</v>
      </c>
      <c r="C919" s="22">
        <v>0</v>
      </c>
      <c r="D919" s="22" t="s">
        <v>0</v>
      </c>
      <c r="E919" s="22" t="s">
        <v>7</v>
      </c>
      <c r="F919" s="22" t="s">
        <v>2</v>
      </c>
      <c r="G919">
        <v>0</v>
      </c>
      <c r="H919" s="22" t="s">
        <v>9</v>
      </c>
      <c r="I919">
        <v>1</v>
      </c>
      <c r="J919" s="22">
        <v>5</v>
      </c>
      <c r="K919">
        <v>0</v>
      </c>
      <c r="L919" s="22" t="s">
        <v>4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0</v>
      </c>
    </row>
    <row r="920" spans="1:21" x14ac:dyDescent="0.25">
      <c r="A920">
        <f t="shared" si="20"/>
        <v>9</v>
      </c>
      <c r="B920">
        <v>1</v>
      </c>
      <c r="C920" s="22">
        <v>0</v>
      </c>
      <c r="D920" s="22" t="s">
        <v>0</v>
      </c>
      <c r="E920" s="22" t="s">
        <v>7</v>
      </c>
      <c r="F920" s="22" t="s">
        <v>2</v>
      </c>
      <c r="G920">
        <v>0</v>
      </c>
      <c r="H920" s="22" t="s">
        <v>3</v>
      </c>
      <c r="I920">
        <v>1</v>
      </c>
      <c r="J920" s="22">
        <v>4</v>
      </c>
      <c r="K920">
        <v>0</v>
      </c>
      <c r="L920" s="22" t="s">
        <v>15</v>
      </c>
      <c r="M920">
        <v>0</v>
      </c>
      <c r="N920">
        <v>0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f t="shared" si="20"/>
        <v>9</v>
      </c>
      <c r="B921">
        <v>1</v>
      </c>
      <c r="C921" s="22">
        <v>0</v>
      </c>
      <c r="D921" s="22" t="s">
        <v>0</v>
      </c>
      <c r="E921" s="22" t="s">
        <v>7</v>
      </c>
      <c r="F921" s="22" t="s">
        <v>17</v>
      </c>
      <c r="G921">
        <v>0</v>
      </c>
      <c r="H921" s="22" t="s">
        <v>3</v>
      </c>
      <c r="I921">
        <v>0</v>
      </c>
      <c r="J921" s="22">
        <v>1</v>
      </c>
      <c r="K921">
        <v>0</v>
      </c>
      <c r="L921" s="22" t="s">
        <v>10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>
        <v>1</v>
      </c>
    </row>
    <row r="922" spans="1:21" x14ac:dyDescent="0.25">
      <c r="A922">
        <f t="shared" si="20"/>
        <v>8</v>
      </c>
      <c r="B922">
        <v>0</v>
      </c>
      <c r="C922" s="22">
        <v>0</v>
      </c>
      <c r="D922" s="22" t="s">
        <v>0</v>
      </c>
      <c r="E922" s="22" t="s">
        <v>1</v>
      </c>
      <c r="F922" s="22" t="s">
        <v>14</v>
      </c>
      <c r="G922">
        <v>1</v>
      </c>
      <c r="H922" s="22" t="s">
        <v>9</v>
      </c>
      <c r="I922">
        <v>0</v>
      </c>
      <c r="J922" s="22">
        <v>5</v>
      </c>
      <c r="K922">
        <v>1</v>
      </c>
      <c r="L922" s="22" t="s">
        <v>10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</row>
    <row r="923" spans="1:21" x14ac:dyDescent="0.25">
      <c r="A923">
        <f t="shared" si="20"/>
        <v>7</v>
      </c>
      <c r="B923">
        <v>1</v>
      </c>
      <c r="C923" s="22">
        <v>0</v>
      </c>
      <c r="D923" s="22" t="s">
        <v>0</v>
      </c>
      <c r="E923" s="22" t="s">
        <v>1</v>
      </c>
      <c r="F923" s="22" t="s">
        <v>14</v>
      </c>
      <c r="G923">
        <v>0</v>
      </c>
      <c r="H923" s="22" t="s">
        <v>9</v>
      </c>
      <c r="I923">
        <v>0</v>
      </c>
      <c r="J923" s="22">
        <v>3</v>
      </c>
      <c r="K923">
        <v>0</v>
      </c>
      <c r="L923" s="22" t="s">
        <v>15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 x14ac:dyDescent="0.25">
      <c r="A924">
        <f t="shared" si="20"/>
        <v>10</v>
      </c>
      <c r="B924">
        <v>1</v>
      </c>
      <c r="C924" s="22">
        <v>0</v>
      </c>
      <c r="D924" s="22" t="s">
        <v>0</v>
      </c>
      <c r="E924" s="22" t="s">
        <v>7</v>
      </c>
      <c r="F924" s="22" t="s">
        <v>2</v>
      </c>
      <c r="G924">
        <v>1</v>
      </c>
      <c r="H924" s="22" t="s">
        <v>3</v>
      </c>
      <c r="I924">
        <v>0</v>
      </c>
      <c r="J924" s="22">
        <v>1</v>
      </c>
      <c r="K924">
        <v>0</v>
      </c>
      <c r="L924" s="22" t="s">
        <v>4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1</v>
      </c>
    </row>
    <row r="925" spans="1:21" x14ac:dyDescent="0.25">
      <c r="A925">
        <f t="shared" si="20"/>
        <v>7</v>
      </c>
      <c r="B925">
        <v>1</v>
      </c>
      <c r="C925" s="22">
        <v>0</v>
      </c>
      <c r="D925" s="22" t="s">
        <v>0</v>
      </c>
      <c r="E925" s="22" t="s">
        <v>7</v>
      </c>
      <c r="F925" s="22" t="s">
        <v>2</v>
      </c>
      <c r="G925">
        <v>0</v>
      </c>
      <c r="H925" s="22" t="s">
        <v>9</v>
      </c>
      <c r="I925">
        <v>0</v>
      </c>
      <c r="J925" s="22">
        <v>1</v>
      </c>
      <c r="K925">
        <v>0</v>
      </c>
      <c r="L925" s="22" t="s">
        <v>10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</row>
    <row r="926" spans="1:21" x14ac:dyDescent="0.25">
      <c r="A926">
        <f t="shared" si="20"/>
        <v>10</v>
      </c>
      <c r="B926">
        <v>1</v>
      </c>
      <c r="C926" s="22">
        <v>1</v>
      </c>
      <c r="D926" s="22" t="s">
        <v>6</v>
      </c>
      <c r="E926" s="22" t="s">
        <v>1</v>
      </c>
      <c r="F926" s="22" t="s">
        <v>2</v>
      </c>
      <c r="G926">
        <v>0</v>
      </c>
      <c r="H926" s="22" t="s">
        <v>9</v>
      </c>
      <c r="I926">
        <v>1</v>
      </c>
      <c r="J926" s="22">
        <v>1</v>
      </c>
      <c r="K926">
        <v>0</v>
      </c>
      <c r="L926" s="22" t="s">
        <v>4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1</v>
      </c>
      <c r="U926">
        <v>1</v>
      </c>
    </row>
    <row r="927" spans="1:21" x14ac:dyDescent="0.25">
      <c r="A927">
        <f t="shared" si="20"/>
        <v>7</v>
      </c>
      <c r="B927">
        <v>1</v>
      </c>
      <c r="C927" s="22">
        <v>0</v>
      </c>
      <c r="D927" s="22" t="s">
        <v>0</v>
      </c>
      <c r="E927" s="22" t="s">
        <v>7</v>
      </c>
      <c r="F927" s="22" t="s">
        <v>2</v>
      </c>
      <c r="G927">
        <v>0</v>
      </c>
      <c r="H927" s="22" t="s">
        <v>9</v>
      </c>
      <c r="I927">
        <v>0</v>
      </c>
      <c r="J927" s="22">
        <v>1</v>
      </c>
      <c r="K927">
        <v>0</v>
      </c>
      <c r="L927" s="22" t="s">
        <v>4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25">
      <c r="A928">
        <f t="shared" si="20"/>
        <v>9</v>
      </c>
      <c r="B928">
        <v>0</v>
      </c>
      <c r="C928" s="22">
        <v>1</v>
      </c>
      <c r="D928" s="22" t="s">
        <v>0</v>
      </c>
      <c r="E928" s="22" t="s">
        <v>1</v>
      </c>
      <c r="F928" s="22" t="s">
        <v>14</v>
      </c>
      <c r="G928">
        <v>1</v>
      </c>
      <c r="H928" s="22" t="s">
        <v>3</v>
      </c>
      <c r="I928">
        <v>1</v>
      </c>
      <c r="J928" s="22">
        <v>5</v>
      </c>
      <c r="K928">
        <v>1</v>
      </c>
      <c r="L928" s="22" t="s">
        <v>4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f t="shared" si="20"/>
        <v>9</v>
      </c>
      <c r="B929">
        <v>0</v>
      </c>
      <c r="C929" s="22">
        <v>0</v>
      </c>
      <c r="D929" s="22" t="s">
        <v>12</v>
      </c>
      <c r="E929" s="22" t="s">
        <v>7</v>
      </c>
      <c r="F929" s="22" t="s">
        <v>8</v>
      </c>
      <c r="G929">
        <v>0</v>
      </c>
      <c r="H929" s="22" t="s">
        <v>9</v>
      </c>
      <c r="I929">
        <v>1</v>
      </c>
      <c r="J929" s="22">
        <v>4</v>
      </c>
      <c r="K929">
        <v>1</v>
      </c>
      <c r="L929" s="22" t="s">
        <v>15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</row>
    <row r="930" spans="1:21" x14ac:dyDescent="0.25">
      <c r="A930">
        <f t="shared" si="20"/>
        <v>11</v>
      </c>
      <c r="B930">
        <v>1</v>
      </c>
      <c r="C930" s="22">
        <v>1</v>
      </c>
      <c r="D930" s="22" t="s">
        <v>6</v>
      </c>
      <c r="E930" s="22" t="s">
        <v>7</v>
      </c>
      <c r="F930" s="22" t="s">
        <v>2</v>
      </c>
      <c r="G930">
        <v>1</v>
      </c>
      <c r="H930" s="22" t="s">
        <v>3</v>
      </c>
      <c r="I930">
        <v>1</v>
      </c>
      <c r="J930" s="22">
        <v>1</v>
      </c>
      <c r="K930">
        <v>0</v>
      </c>
      <c r="L930" s="22" t="s">
        <v>4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</row>
    <row r="931" spans="1:21" x14ac:dyDescent="0.25">
      <c r="A931">
        <f t="shared" si="20"/>
        <v>8</v>
      </c>
      <c r="B931">
        <v>0</v>
      </c>
      <c r="C931" s="22">
        <v>0</v>
      </c>
      <c r="D931" s="22" t="s">
        <v>0</v>
      </c>
      <c r="E931" s="22" t="s">
        <v>1</v>
      </c>
      <c r="F931" s="22" t="s">
        <v>14</v>
      </c>
      <c r="G931">
        <v>0</v>
      </c>
      <c r="H931" s="22" t="s">
        <v>3</v>
      </c>
      <c r="I931">
        <v>1</v>
      </c>
      <c r="J931" s="22">
        <v>5</v>
      </c>
      <c r="K931">
        <v>1</v>
      </c>
      <c r="L931" s="22" t="s">
        <v>10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 x14ac:dyDescent="0.25">
      <c r="A932">
        <f t="shared" si="20"/>
        <v>10</v>
      </c>
      <c r="B932">
        <v>1</v>
      </c>
      <c r="C932" s="22">
        <v>0</v>
      </c>
      <c r="D932" s="22" t="s">
        <v>0</v>
      </c>
      <c r="E932" s="22" t="s">
        <v>1</v>
      </c>
      <c r="F932" s="22" t="s">
        <v>14</v>
      </c>
      <c r="G932">
        <v>0</v>
      </c>
      <c r="H932" s="22" t="s">
        <v>3</v>
      </c>
      <c r="I932">
        <v>0</v>
      </c>
      <c r="J932" s="22">
        <v>2</v>
      </c>
      <c r="K932">
        <v>1</v>
      </c>
      <c r="L932" s="22" t="s">
        <v>4</v>
      </c>
      <c r="M932">
        <v>1</v>
      </c>
      <c r="N932">
        <v>1</v>
      </c>
      <c r="O932">
        <v>1</v>
      </c>
      <c r="P932">
        <v>0</v>
      </c>
      <c r="Q932">
        <v>1</v>
      </c>
      <c r="R932">
        <v>1</v>
      </c>
      <c r="S932">
        <v>0</v>
      </c>
      <c r="T932">
        <v>1</v>
      </c>
      <c r="U932">
        <v>0</v>
      </c>
    </row>
    <row r="933" spans="1:21" x14ac:dyDescent="0.25">
      <c r="A933">
        <f t="shared" si="20"/>
        <v>9</v>
      </c>
      <c r="B933">
        <v>0</v>
      </c>
      <c r="C933" s="22">
        <v>0</v>
      </c>
      <c r="D933" s="22" t="s">
        <v>6</v>
      </c>
      <c r="E933" s="22" t="s">
        <v>1</v>
      </c>
      <c r="F933" s="22" t="s">
        <v>2</v>
      </c>
      <c r="G933">
        <v>0</v>
      </c>
      <c r="H933" s="22" t="s">
        <v>9</v>
      </c>
      <c r="I933">
        <v>0</v>
      </c>
      <c r="J933" s="22">
        <v>5</v>
      </c>
      <c r="K933">
        <v>1</v>
      </c>
      <c r="L933" s="22" t="s">
        <v>15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 x14ac:dyDescent="0.25">
      <c r="A934">
        <f t="shared" si="20"/>
        <v>7</v>
      </c>
      <c r="B934">
        <v>0</v>
      </c>
      <c r="C934" s="22">
        <v>0</v>
      </c>
      <c r="D934" s="22" t="s">
        <v>0</v>
      </c>
      <c r="E934" s="22" t="s">
        <v>7</v>
      </c>
      <c r="F934" s="22" t="s">
        <v>8</v>
      </c>
      <c r="G934">
        <v>0</v>
      </c>
      <c r="H934" s="22" t="s">
        <v>9</v>
      </c>
      <c r="I934">
        <v>0</v>
      </c>
      <c r="J934" s="22">
        <v>3</v>
      </c>
      <c r="K934">
        <v>0</v>
      </c>
      <c r="L934" s="22" t="s">
        <v>4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1</v>
      </c>
    </row>
    <row r="935" spans="1:21" x14ac:dyDescent="0.25">
      <c r="A935">
        <f t="shared" si="20"/>
        <v>7</v>
      </c>
      <c r="B935">
        <v>1</v>
      </c>
      <c r="C935" s="22">
        <v>0</v>
      </c>
      <c r="D935" s="22" t="s">
        <v>6</v>
      </c>
      <c r="E935" s="22" t="s">
        <v>7</v>
      </c>
      <c r="F935" s="22" t="s">
        <v>8</v>
      </c>
      <c r="G935">
        <v>0</v>
      </c>
      <c r="H935" s="22" t="s">
        <v>3</v>
      </c>
      <c r="I935">
        <v>0</v>
      </c>
      <c r="J935" s="22">
        <v>2</v>
      </c>
      <c r="K935">
        <v>1</v>
      </c>
      <c r="L935" s="22" t="s">
        <v>15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</row>
    <row r="936" spans="1:21" x14ac:dyDescent="0.25">
      <c r="A936">
        <f t="shared" si="20"/>
        <v>9</v>
      </c>
      <c r="B936">
        <v>1</v>
      </c>
      <c r="C936" s="22">
        <v>0</v>
      </c>
      <c r="D936" s="22" t="s">
        <v>6</v>
      </c>
      <c r="E936" s="22" t="s">
        <v>7</v>
      </c>
      <c r="F936" s="22" t="s">
        <v>8</v>
      </c>
      <c r="G936">
        <v>0</v>
      </c>
      <c r="H936" s="22" t="s">
        <v>9</v>
      </c>
      <c r="I936">
        <v>0</v>
      </c>
      <c r="J936" s="22">
        <v>1</v>
      </c>
      <c r="K936">
        <v>0</v>
      </c>
      <c r="L936" s="22" t="s">
        <v>4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>
        <v>0</v>
      </c>
    </row>
    <row r="937" spans="1:21" x14ac:dyDescent="0.25">
      <c r="A937">
        <f t="shared" si="20"/>
        <v>8</v>
      </c>
      <c r="B937">
        <v>0</v>
      </c>
      <c r="C937" s="22">
        <v>0</v>
      </c>
      <c r="D937" s="22" t="s">
        <v>0</v>
      </c>
      <c r="E937" s="22" t="s">
        <v>7</v>
      </c>
      <c r="F937" s="22" t="s">
        <v>2</v>
      </c>
      <c r="G937">
        <v>0</v>
      </c>
      <c r="H937" s="22" t="s">
        <v>9</v>
      </c>
      <c r="I937">
        <v>0</v>
      </c>
      <c r="J937" s="22">
        <v>5</v>
      </c>
      <c r="K937">
        <v>1</v>
      </c>
      <c r="L937" s="22" t="s">
        <v>15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</row>
    <row r="938" spans="1:21" x14ac:dyDescent="0.25">
      <c r="A938">
        <f t="shared" si="20"/>
        <v>7</v>
      </c>
      <c r="B938">
        <v>1</v>
      </c>
      <c r="C938" s="22">
        <v>0</v>
      </c>
      <c r="D938" s="22" t="s">
        <v>6</v>
      </c>
      <c r="E938" s="22" t="s">
        <v>13</v>
      </c>
      <c r="F938" s="22" t="s">
        <v>2</v>
      </c>
      <c r="G938">
        <v>0</v>
      </c>
      <c r="H938" s="22" t="s">
        <v>9</v>
      </c>
      <c r="I938">
        <v>1</v>
      </c>
      <c r="J938" s="22">
        <v>2</v>
      </c>
      <c r="K938">
        <v>1</v>
      </c>
      <c r="L938" s="22" t="s">
        <v>10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 spans="1:21" x14ac:dyDescent="0.25">
      <c r="A939">
        <f t="shared" si="20"/>
        <v>8</v>
      </c>
      <c r="B939">
        <v>1</v>
      </c>
      <c r="C939" s="22">
        <v>0</v>
      </c>
      <c r="D939" s="22" t="s">
        <v>0</v>
      </c>
      <c r="E939" s="22" t="s">
        <v>7</v>
      </c>
      <c r="F939" s="22" t="s">
        <v>2</v>
      </c>
      <c r="G939">
        <v>0</v>
      </c>
      <c r="H939" s="22" t="s">
        <v>9</v>
      </c>
      <c r="I939">
        <v>0</v>
      </c>
      <c r="J939" s="22">
        <v>1</v>
      </c>
      <c r="K939">
        <v>0</v>
      </c>
      <c r="L939" s="22" t="s">
        <v>10</v>
      </c>
      <c r="M939">
        <v>1</v>
      </c>
      <c r="N939">
        <v>1</v>
      </c>
      <c r="O939">
        <v>1</v>
      </c>
      <c r="P939">
        <v>0</v>
      </c>
      <c r="Q939">
        <v>1</v>
      </c>
      <c r="R939">
        <v>1</v>
      </c>
      <c r="S939">
        <v>0</v>
      </c>
      <c r="T939">
        <v>1</v>
      </c>
      <c r="U939">
        <v>0</v>
      </c>
    </row>
    <row r="940" spans="1:21" x14ac:dyDescent="0.25">
      <c r="A940">
        <f t="shared" si="20"/>
        <v>9</v>
      </c>
      <c r="B940">
        <v>0</v>
      </c>
      <c r="C940" s="22">
        <v>0</v>
      </c>
      <c r="D940" s="22" t="s">
        <v>0</v>
      </c>
      <c r="E940" s="22" t="s">
        <v>7</v>
      </c>
      <c r="F940" s="22" t="s">
        <v>8</v>
      </c>
      <c r="G940">
        <v>1</v>
      </c>
      <c r="H940" s="22" t="s">
        <v>3</v>
      </c>
      <c r="I940">
        <v>0</v>
      </c>
      <c r="J940" s="22">
        <v>2</v>
      </c>
      <c r="K940">
        <v>1</v>
      </c>
      <c r="L940" s="22" t="s">
        <v>10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1</v>
      </c>
      <c r="U940">
        <v>0</v>
      </c>
    </row>
    <row r="941" spans="1:21" x14ac:dyDescent="0.25">
      <c r="A941">
        <f t="shared" si="20"/>
        <v>5</v>
      </c>
      <c r="B941">
        <v>0</v>
      </c>
      <c r="C941" s="22">
        <v>0</v>
      </c>
      <c r="D941" s="22" t="s">
        <v>0</v>
      </c>
      <c r="E941" s="22" t="s">
        <v>1</v>
      </c>
      <c r="F941" s="22" t="s">
        <v>14</v>
      </c>
      <c r="G941">
        <v>0</v>
      </c>
      <c r="H941" s="22" t="s">
        <v>3</v>
      </c>
      <c r="I941">
        <v>1</v>
      </c>
      <c r="J941" s="22">
        <v>3</v>
      </c>
      <c r="K941">
        <v>0</v>
      </c>
      <c r="L941" s="22" t="s">
        <v>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</row>
    <row r="942" spans="1:21" x14ac:dyDescent="0.25">
      <c r="A942">
        <f t="shared" si="20"/>
        <v>7</v>
      </c>
      <c r="B942">
        <v>1</v>
      </c>
      <c r="C942" s="22">
        <v>0</v>
      </c>
      <c r="D942" s="22" t="s">
        <v>0</v>
      </c>
      <c r="E942" s="22" t="s">
        <v>7</v>
      </c>
      <c r="F942" s="22" t="s">
        <v>2</v>
      </c>
      <c r="G942">
        <v>0</v>
      </c>
      <c r="H942" s="22" t="s">
        <v>3</v>
      </c>
      <c r="I942">
        <v>0</v>
      </c>
      <c r="J942" s="22">
        <v>2</v>
      </c>
      <c r="K942">
        <v>1</v>
      </c>
      <c r="L942" s="22" t="s">
        <v>4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</row>
    <row r="943" spans="1:21" x14ac:dyDescent="0.25">
      <c r="A943">
        <f t="shared" si="20"/>
        <v>6</v>
      </c>
      <c r="B943">
        <v>0</v>
      </c>
      <c r="C943" s="22">
        <v>1</v>
      </c>
      <c r="D943" s="22" t="s">
        <v>0</v>
      </c>
      <c r="E943" s="22" t="s">
        <v>7</v>
      </c>
      <c r="F943" s="22" t="s">
        <v>8</v>
      </c>
      <c r="G943">
        <v>1</v>
      </c>
      <c r="H943" s="22" t="s">
        <v>3</v>
      </c>
      <c r="I943">
        <v>0</v>
      </c>
      <c r="J943" s="22">
        <v>3</v>
      </c>
      <c r="K943">
        <v>0</v>
      </c>
      <c r="L943" s="22" t="s">
        <v>10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 x14ac:dyDescent="0.25">
      <c r="A944">
        <f t="shared" si="20"/>
        <v>9</v>
      </c>
      <c r="B944">
        <v>1</v>
      </c>
      <c r="C944" s="22">
        <v>0</v>
      </c>
      <c r="D944" s="22" t="s">
        <v>6</v>
      </c>
      <c r="E944" s="22" t="s">
        <v>7</v>
      </c>
      <c r="F944" s="22" t="s">
        <v>2</v>
      </c>
      <c r="G944">
        <v>0</v>
      </c>
      <c r="H944" s="22" t="s">
        <v>9</v>
      </c>
      <c r="I944">
        <v>1</v>
      </c>
      <c r="J944" s="22">
        <v>1</v>
      </c>
      <c r="K944">
        <v>0</v>
      </c>
      <c r="L944" s="22" t="s">
        <v>10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0</v>
      </c>
      <c r="T944">
        <v>1</v>
      </c>
      <c r="U944">
        <v>0</v>
      </c>
    </row>
    <row r="945" spans="1:21" x14ac:dyDescent="0.25">
      <c r="A945">
        <f t="shared" si="20"/>
        <v>9</v>
      </c>
      <c r="B945">
        <v>0</v>
      </c>
      <c r="C945" s="22">
        <v>0</v>
      </c>
      <c r="D945" s="22" t="s">
        <v>6</v>
      </c>
      <c r="E945" s="22" t="s">
        <v>7</v>
      </c>
      <c r="F945" s="22" t="s">
        <v>8</v>
      </c>
      <c r="G945">
        <v>1</v>
      </c>
      <c r="H945" s="22" t="s">
        <v>3</v>
      </c>
      <c r="I945">
        <v>1</v>
      </c>
      <c r="J945" s="22">
        <v>1</v>
      </c>
      <c r="K945">
        <v>0</v>
      </c>
      <c r="L945" s="22" t="s">
        <v>4</v>
      </c>
      <c r="M945">
        <v>1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</row>
    <row r="946" spans="1:21" x14ac:dyDescent="0.25">
      <c r="A946">
        <f t="shared" si="20"/>
        <v>7</v>
      </c>
      <c r="B946">
        <v>1</v>
      </c>
      <c r="C946" s="22">
        <v>0</v>
      </c>
      <c r="D946" s="22" t="s">
        <v>12</v>
      </c>
      <c r="E946" s="22" t="s">
        <v>7</v>
      </c>
      <c r="F946" s="22" t="s">
        <v>8</v>
      </c>
      <c r="G946">
        <v>0</v>
      </c>
      <c r="H946" s="22" t="s">
        <v>3</v>
      </c>
      <c r="I946">
        <v>0</v>
      </c>
      <c r="J946" s="22">
        <v>2</v>
      </c>
      <c r="K946">
        <v>0</v>
      </c>
      <c r="L946" s="22" t="s">
        <v>4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 x14ac:dyDescent="0.25">
      <c r="A947">
        <f t="shared" si="20"/>
        <v>8</v>
      </c>
      <c r="B947">
        <v>1</v>
      </c>
      <c r="C947" s="22">
        <v>1</v>
      </c>
      <c r="D947" s="22" t="s">
        <v>0</v>
      </c>
      <c r="E947" s="22" t="s">
        <v>7</v>
      </c>
      <c r="F947" s="22" t="s">
        <v>17</v>
      </c>
      <c r="G947">
        <v>1</v>
      </c>
      <c r="H947" s="22" t="s">
        <v>3</v>
      </c>
      <c r="I947">
        <v>0</v>
      </c>
      <c r="J947" s="22">
        <v>1</v>
      </c>
      <c r="K947">
        <v>0</v>
      </c>
      <c r="L947" s="22" t="s">
        <v>15</v>
      </c>
      <c r="M947">
        <v>1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</row>
    <row r="948" spans="1:21" x14ac:dyDescent="0.25">
      <c r="A948">
        <f t="shared" si="20"/>
        <v>9</v>
      </c>
      <c r="B948">
        <v>1</v>
      </c>
      <c r="C948" s="22">
        <v>0</v>
      </c>
      <c r="D948" s="22" t="s">
        <v>0</v>
      </c>
      <c r="E948" s="22" t="s">
        <v>7</v>
      </c>
      <c r="F948" s="22" t="s">
        <v>17</v>
      </c>
      <c r="G948">
        <v>0</v>
      </c>
      <c r="H948" s="22" t="s">
        <v>9</v>
      </c>
      <c r="I948">
        <v>0</v>
      </c>
      <c r="J948" s="22">
        <v>1</v>
      </c>
      <c r="K948">
        <v>1</v>
      </c>
      <c r="L948" s="22" t="s">
        <v>4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</row>
    <row r="949" spans="1:21" x14ac:dyDescent="0.25">
      <c r="A949">
        <f t="shared" si="20"/>
        <v>9</v>
      </c>
      <c r="B949">
        <v>1</v>
      </c>
      <c r="C949" s="22">
        <v>0</v>
      </c>
      <c r="D949" s="22" t="s">
        <v>0</v>
      </c>
      <c r="E949" s="22" t="s">
        <v>7</v>
      </c>
      <c r="F949" s="22" t="s">
        <v>8</v>
      </c>
      <c r="G949">
        <v>0</v>
      </c>
      <c r="H949" s="22" t="s">
        <v>3</v>
      </c>
      <c r="I949">
        <v>0</v>
      </c>
      <c r="J949" s="22">
        <v>1</v>
      </c>
      <c r="K949">
        <v>1</v>
      </c>
      <c r="L949" s="22" t="s">
        <v>4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1</v>
      </c>
      <c r="U949">
        <v>0</v>
      </c>
    </row>
    <row r="950" spans="1:21" x14ac:dyDescent="0.25">
      <c r="A950">
        <f t="shared" si="20"/>
        <v>5</v>
      </c>
      <c r="B950">
        <v>1</v>
      </c>
      <c r="C950" s="22">
        <v>0</v>
      </c>
      <c r="D950" s="22" t="s">
        <v>0</v>
      </c>
      <c r="E950" s="22" t="s">
        <v>1</v>
      </c>
      <c r="F950" s="22" t="s">
        <v>8</v>
      </c>
      <c r="G950">
        <v>0</v>
      </c>
      <c r="H950" s="22" t="s">
        <v>9</v>
      </c>
      <c r="I950">
        <v>0</v>
      </c>
      <c r="J950" s="22">
        <v>2</v>
      </c>
      <c r="K950">
        <v>0</v>
      </c>
      <c r="L950" s="22" t="s">
        <v>10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f t="shared" si="20"/>
        <v>11</v>
      </c>
      <c r="B951">
        <v>0</v>
      </c>
      <c r="C951" s="22">
        <v>0</v>
      </c>
      <c r="D951" s="22" t="s">
        <v>6</v>
      </c>
      <c r="E951" s="22" t="s">
        <v>7</v>
      </c>
      <c r="F951" s="22" t="s">
        <v>8</v>
      </c>
      <c r="G951">
        <v>1</v>
      </c>
      <c r="H951" s="22" t="s">
        <v>3</v>
      </c>
      <c r="I951">
        <v>0</v>
      </c>
      <c r="J951" s="22">
        <v>5</v>
      </c>
      <c r="K951">
        <v>1</v>
      </c>
      <c r="L951" s="22" t="s">
        <v>4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1</v>
      </c>
    </row>
    <row r="952" spans="1:21" x14ac:dyDescent="0.25">
      <c r="A952">
        <f t="shared" si="20"/>
        <v>10</v>
      </c>
      <c r="B952">
        <v>0</v>
      </c>
      <c r="C952" s="22">
        <v>0</v>
      </c>
      <c r="D952" s="22" t="s">
        <v>0</v>
      </c>
      <c r="E952" s="22" t="s">
        <v>7</v>
      </c>
      <c r="F952" s="22" t="s">
        <v>8</v>
      </c>
      <c r="G952">
        <v>0</v>
      </c>
      <c r="H952" s="22" t="s">
        <v>3</v>
      </c>
      <c r="I952">
        <v>1</v>
      </c>
      <c r="J952" s="22">
        <v>4</v>
      </c>
      <c r="K952">
        <v>1</v>
      </c>
      <c r="L952" s="22" t="s">
        <v>15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1</v>
      </c>
    </row>
    <row r="953" spans="1:21" x14ac:dyDescent="0.25">
      <c r="A953">
        <f t="shared" si="20"/>
        <v>8</v>
      </c>
      <c r="B953">
        <v>0</v>
      </c>
      <c r="C953" s="22">
        <v>0</v>
      </c>
      <c r="D953" s="22" t="s">
        <v>0</v>
      </c>
      <c r="E953" s="22" t="s">
        <v>7</v>
      </c>
      <c r="F953" s="22" t="s">
        <v>2</v>
      </c>
      <c r="G953">
        <v>1</v>
      </c>
      <c r="H953" s="22" t="s">
        <v>9</v>
      </c>
      <c r="I953">
        <v>0</v>
      </c>
      <c r="J953" s="22">
        <v>1</v>
      </c>
      <c r="K953">
        <v>0</v>
      </c>
      <c r="L953" s="22" t="s">
        <v>15</v>
      </c>
      <c r="M953">
        <v>1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</row>
    <row r="954" spans="1:21" x14ac:dyDescent="0.25">
      <c r="A954">
        <f t="shared" si="20"/>
        <v>7</v>
      </c>
      <c r="B954">
        <v>1</v>
      </c>
      <c r="C954" s="22">
        <v>1</v>
      </c>
      <c r="D954" s="22" t="s">
        <v>0</v>
      </c>
      <c r="E954" s="22" t="s">
        <v>7</v>
      </c>
      <c r="F954" s="22" t="s">
        <v>2</v>
      </c>
      <c r="G954">
        <v>0</v>
      </c>
      <c r="H954" s="22" t="s">
        <v>9</v>
      </c>
      <c r="I954">
        <v>0</v>
      </c>
      <c r="J954" s="22">
        <v>2</v>
      </c>
      <c r="K954">
        <v>0</v>
      </c>
      <c r="L954" s="22" t="s">
        <v>10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</row>
    <row r="955" spans="1:21" x14ac:dyDescent="0.25">
      <c r="A955">
        <f t="shared" si="20"/>
        <v>8</v>
      </c>
      <c r="B955">
        <v>0</v>
      </c>
      <c r="C955" s="22">
        <v>1</v>
      </c>
      <c r="D955" s="22" t="s">
        <v>0</v>
      </c>
      <c r="E955" s="22" t="s">
        <v>7</v>
      </c>
      <c r="F955" s="22" t="s">
        <v>8</v>
      </c>
      <c r="G955">
        <v>0</v>
      </c>
      <c r="H955" s="22" t="s">
        <v>9</v>
      </c>
      <c r="I955">
        <v>0</v>
      </c>
      <c r="J955" s="22">
        <v>1</v>
      </c>
      <c r="K955">
        <v>1</v>
      </c>
      <c r="L955" s="22" t="s">
        <v>4</v>
      </c>
      <c r="M955">
        <v>1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1</v>
      </c>
    </row>
    <row r="956" spans="1:21" x14ac:dyDescent="0.25">
      <c r="A956">
        <f t="shared" si="20"/>
        <v>9</v>
      </c>
      <c r="B956">
        <v>1</v>
      </c>
      <c r="C956" s="22">
        <v>0</v>
      </c>
      <c r="D956" s="22" t="s">
        <v>0</v>
      </c>
      <c r="E956" s="22" t="s">
        <v>7</v>
      </c>
      <c r="F956" s="22" t="s">
        <v>17</v>
      </c>
      <c r="G956">
        <v>1</v>
      </c>
      <c r="H956" s="22" t="s">
        <v>3</v>
      </c>
      <c r="I956">
        <v>1</v>
      </c>
      <c r="J956" s="22">
        <v>2</v>
      </c>
      <c r="K956">
        <v>0</v>
      </c>
      <c r="L956" s="22" t="s">
        <v>10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</row>
    <row r="957" spans="1:21" x14ac:dyDescent="0.25">
      <c r="A957">
        <f t="shared" si="20"/>
        <v>7</v>
      </c>
      <c r="B957">
        <v>1</v>
      </c>
      <c r="C957" s="22">
        <v>0</v>
      </c>
      <c r="D957" s="22" t="s">
        <v>0</v>
      </c>
      <c r="E957" s="22" t="s">
        <v>7</v>
      </c>
      <c r="F957" s="22" t="s">
        <v>17</v>
      </c>
      <c r="G957">
        <v>0</v>
      </c>
      <c r="H957" s="22" t="s">
        <v>3</v>
      </c>
      <c r="I957">
        <v>0</v>
      </c>
      <c r="J957" s="22">
        <v>3</v>
      </c>
      <c r="K957">
        <v>0</v>
      </c>
      <c r="L957" s="22" t="s">
        <v>10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</row>
    <row r="958" spans="1:21" x14ac:dyDescent="0.25">
      <c r="A958">
        <f t="shared" si="20"/>
        <v>6</v>
      </c>
      <c r="B958">
        <v>0</v>
      </c>
      <c r="C958" s="22">
        <v>0</v>
      </c>
      <c r="D958" s="22" t="s">
        <v>0</v>
      </c>
      <c r="E958" s="22" t="s">
        <v>13</v>
      </c>
      <c r="F958" s="22" t="s">
        <v>2</v>
      </c>
      <c r="G958">
        <v>0</v>
      </c>
      <c r="H958" s="22" t="s">
        <v>3</v>
      </c>
      <c r="I958">
        <v>0</v>
      </c>
      <c r="J958" s="22">
        <v>1</v>
      </c>
      <c r="K958">
        <v>1</v>
      </c>
      <c r="L958" s="22" t="s">
        <v>4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</row>
    <row r="959" spans="1:21" x14ac:dyDescent="0.25">
      <c r="A959">
        <f t="shared" si="20"/>
        <v>6</v>
      </c>
      <c r="B959">
        <v>1</v>
      </c>
      <c r="C959" s="22">
        <v>0</v>
      </c>
      <c r="D959" s="22" t="s">
        <v>12</v>
      </c>
      <c r="E959" s="22" t="s">
        <v>7</v>
      </c>
      <c r="F959" s="22" t="s">
        <v>2</v>
      </c>
      <c r="G959">
        <v>0</v>
      </c>
      <c r="H959" s="22" t="s">
        <v>3</v>
      </c>
      <c r="I959">
        <v>1</v>
      </c>
      <c r="J959" s="22">
        <v>2</v>
      </c>
      <c r="K959">
        <v>0</v>
      </c>
      <c r="L959" s="22" t="s">
        <v>10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</row>
    <row r="960" spans="1:21" x14ac:dyDescent="0.25">
      <c r="A960">
        <f t="shared" si="20"/>
        <v>10</v>
      </c>
      <c r="B960">
        <v>0</v>
      </c>
      <c r="C960" s="22">
        <v>0</v>
      </c>
      <c r="D960" s="22" t="s">
        <v>0</v>
      </c>
      <c r="E960" s="22" t="s">
        <v>7</v>
      </c>
      <c r="F960" s="22" t="s">
        <v>2</v>
      </c>
      <c r="G960">
        <v>0</v>
      </c>
      <c r="H960" s="22" t="s">
        <v>3</v>
      </c>
      <c r="I960">
        <v>0</v>
      </c>
      <c r="J960" s="22">
        <v>4</v>
      </c>
      <c r="K960">
        <v>1</v>
      </c>
      <c r="L960" s="22" t="s">
        <v>10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1</v>
      </c>
      <c r="U960">
        <v>1</v>
      </c>
    </row>
    <row r="961" spans="1:21" x14ac:dyDescent="0.25">
      <c r="A961">
        <f t="shared" si="20"/>
        <v>11</v>
      </c>
      <c r="B961">
        <v>0</v>
      </c>
      <c r="C961" s="22">
        <v>1</v>
      </c>
      <c r="D961" s="22" t="s">
        <v>0</v>
      </c>
      <c r="E961" s="22" t="s">
        <v>1</v>
      </c>
      <c r="F961" s="22" t="s">
        <v>14</v>
      </c>
      <c r="G961">
        <v>0</v>
      </c>
      <c r="H961" s="22" t="s">
        <v>9</v>
      </c>
      <c r="I961">
        <v>1</v>
      </c>
      <c r="J961" s="22">
        <v>3</v>
      </c>
      <c r="K961">
        <v>1</v>
      </c>
      <c r="L961" s="22" t="s">
        <v>4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1</v>
      </c>
      <c r="S961">
        <v>0</v>
      </c>
      <c r="T961">
        <v>1</v>
      </c>
      <c r="U961">
        <v>1</v>
      </c>
    </row>
    <row r="962" spans="1:21" x14ac:dyDescent="0.25">
      <c r="A962">
        <f t="shared" si="20"/>
        <v>9</v>
      </c>
      <c r="B962">
        <v>0</v>
      </c>
      <c r="C962" s="22">
        <v>1</v>
      </c>
      <c r="D962" s="22" t="s">
        <v>0</v>
      </c>
      <c r="E962" s="22" t="s">
        <v>1</v>
      </c>
      <c r="F962" s="22" t="s">
        <v>2</v>
      </c>
      <c r="G962">
        <v>1</v>
      </c>
      <c r="H962" s="22" t="s">
        <v>9</v>
      </c>
      <c r="I962">
        <v>0</v>
      </c>
      <c r="J962" s="22">
        <v>3</v>
      </c>
      <c r="K962">
        <v>1</v>
      </c>
      <c r="L962" s="22" t="s">
        <v>4</v>
      </c>
      <c r="M962">
        <v>0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</row>
    <row r="963" spans="1:21" x14ac:dyDescent="0.25">
      <c r="A963">
        <f t="shared" si="20"/>
        <v>10</v>
      </c>
      <c r="B963">
        <v>1</v>
      </c>
      <c r="C963" s="22">
        <v>0</v>
      </c>
      <c r="D963" s="22" t="s">
        <v>0</v>
      </c>
      <c r="E963" s="22" t="s">
        <v>7</v>
      </c>
      <c r="F963" s="22" t="s">
        <v>8</v>
      </c>
      <c r="G963">
        <v>1</v>
      </c>
      <c r="H963" s="22" t="s">
        <v>3</v>
      </c>
      <c r="I963">
        <v>0</v>
      </c>
      <c r="J963" s="22">
        <v>3</v>
      </c>
      <c r="K963">
        <v>1</v>
      </c>
      <c r="L963" s="22" t="s">
        <v>10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</row>
    <row r="964" spans="1:21" x14ac:dyDescent="0.25">
      <c r="A964">
        <f t="shared" si="20"/>
        <v>6</v>
      </c>
      <c r="B964">
        <v>0</v>
      </c>
      <c r="C964" s="22">
        <v>0</v>
      </c>
      <c r="D964" s="22" t="s">
        <v>0</v>
      </c>
      <c r="E964" s="22" t="s">
        <v>7</v>
      </c>
      <c r="F964" s="22" t="s">
        <v>2</v>
      </c>
      <c r="G964">
        <v>1</v>
      </c>
      <c r="H964" s="22" t="s">
        <v>9</v>
      </c>
      <c r="I964">
        <v>0</v>
      </c>
      <c r="J964" s="22">
        <v>2</v>
      </c>
      <c r="K964">
        <v>0</v>
      </c>
      <c r="L964" s="22" t="s">
        <v>4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 spans="1:21" x14ac:dyDescent="0.25">
      <c r="A965">
        <f t="shared" si="20"/>
        <v>8</v>
      </c>
      <c r="B965">
        <v>1</v>
      </c>
      <c r="C965" s="22">
        <v>0</v>
      </c>
      <c r="D965" s="22" t="s">
        <v>12</v>
      </c>
      <c r="E965" s="22" t="s">
        <v>1</v>
      </c>
      <c r="F965" s="22" t="s">
        <v>2</v>
      </c>
      <c r="G965">
        <v>0</v>
      </c>
      <c r="H965" s="22" t="s">
        <v>3</v>
      </c>
      <c r="I965">
        <v>0</v>
      </c>
      <c r="J965" s="22">
        <v>3</v>
      </c>
      <c r="K965">
        <v>0</v>
      </c>
      <c r="L965" s="22" t="s">
        <v>15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</row>
    <row r="966" spans="1:21" x14ac:dyDescent="0.25">
      <c r="A966">
        <f t="shared" si="20"/>
        <v>8</v>
      </c>
      <c r="B966">
        <v>0</v>
      </c>
      <c r="C966" s="22">
        <v>0</v>
      </c>
      <c r="D966" s="22" t="s">
        <v>12</v>
      </c>
      <c r="E966" s="22" t="s">
        <v>1</v>
      </c>
      <c r="F966" s="22" t="s">
        <v>8</v>
      </c>
      <c r="G966">
        <v>0</v>
      </c>
      <c r="H966" s="22" t="s">
        <v>9</v>
      </c>
      <c r="I966">
        <v>1</v>
      </c>
      <c r="J966" s="22">
        <v>2</v>
      </c>
      <c r="K966">
        <v>1</v>
      </c>
      <c r="L966" s="22" t="s">
        <v>4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</row>
    <row r="967" spans="1:21" x14ac:dyDescent="0.25">
      <c r="A967">
        <f t="shared" si="20"/>
        <v>9</v>
      </c>
      <c r="B967">
        <v>1</v>
      </c>
      <c r="C967" s="22">
        <v>1</v>
      </c>
      <c r="D967" s="22" t="s">
        <v>6</v>
      </c>
      <c r="E967" s="22" t="s">
        <v>1</v>
      </c>
      <c r="F967" s="22" t="s">
        <v>2</v>
      </c>
      <c r="G967">
        <v>0</v>
      </c>
      <c r="H967" s="22" t="s">
        <v>3</v>
      </c>
      <c r="I967">
        <v>0</v>
      </c>
      <c r="J967" s="22">
        <v>1</v>
      </c>
      <c r="K967">
        <v>1</v>
      </c>
      <c r="L967" s="22" t="s">
        <v>4</v>
      </c>
      <c r="M967">
        <v>1</v>
      </c>
      <c r="N967">
        <v>1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1</v>
      </c>
      <c r="U967">
        <v>0</v>
      </c>
    </row>
    <row r="968" spans="1:21" x14ac:dyDescent="0.25">
      <c r="A968">
        <f t="shared" si="20"/>
        <v>8</v>
      </c>
      <c r="B968">
        <v>0</v>
      </c>
      <c r="C968" s="22">
        <v>1</v>
      </c>
      <c r="D968" s="22" t="s">
        <v>0</v>
      </c>
      <c r="E968" s="22" t="s">
        <v>7</v>
      </c>
      <c r="F968" s="22" t="s">
        <v>2</v>
      </c>
      <c r="G968">
        <v>1</v>
      </c>
      <c r="H968" s="22" t="s">
        <v>9</v>
      </c>
      <c r="I968">
        <v>0</v>
      </c>
      <c r="J968" s="22">
        <v>1</v>
      </c>
      <c r="K968">
        <v>1</v>
      </c>
      <c r="L968" s="22" t="s">
        <v>10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1</v>
      </c>
      <c r="S968">
        <v>0</v>
      </c>
      <c r="T968">
        <v>1</v>
      </c>
      <c r="U968">
        <v>0</v>
      </c>
    </row>
    <row r="969" spans="1:21" x14ac:dyDescent="0.25">
      <c r="A969">
        <f t="shared" si="20"/>
        <v>6</v>
      </c>
      <c r="B969">
        <v>0</v>
      </c>
      <c r="C969" s="22">
        <v>0</v>
      </c>
      <c r="D969" s="22" t="s">
        <v>12</v>
      </c>
      <c r="E969" s="22" t="s">
        <v>7</v>
      </c>
      <c r="F969" s="22" t="s">
        <v>2</v>
      </c>
      <c r="G969">
        <v>0</v>
      </c>
      <c r="H969" s="22" t="s">
        <v>9</v>
      </c>
      <c r="I969">
        <v>0</v>
      </c>
      <c r="J969" s="22">
        <v>4</v>
      </c>
      <c r="K969">
        <v>0</v>
      </c>
      <c r="L969" s="22" t="s">
        <v>10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f t="shared" si="20"/>
        <v>7</v>
      </c>
      <c r="B970">
        <v>0</v>
      </c>
      <c r="C970" s="22">
        <v>0</v>
      </c>
      <c r="D970" s="22" t="s">
        <v>0</v>
      </c>
      <c r="E970" s="22" t="s">
        <v>7</v>
      </c>
      <c r="F970" s="22" t="s">
        <v>8</v>
      </c>
      <c r="G970">
        <v>0</v>
      </c>
      <c r="H970" s="22" t="s">
        <v>3</v>
      </c>
      <c r="I970">
        <v>1</v>
      </c>
      <c r="J970" s="22">
        <v>5</v>
      </c>
      <c r="K970">
        <v>0</v>
      </c>
      <c r="L970" s="22" t="s">
        <v>10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</row>
    <row r="971" spans="1:21" x14ac:dyDescent="0.25">
      <c r="A971">
        <f t="shared" si="20"/>
        <v>9</v>
      </c>
      <c r="B971">
        <v>0</v>
      </c>
      <c r="C971" s="22">
        <v>0</v>
      </c>
      <c r="D971" s="22" t="s">
        <v>0</v>
      </c>
      <c r="E971" s="22" t="s">
        <v>13</v>
      </c>
      <c r="F971" s="22" t="s">
        <v>2</v>
      </c>
      <c r="G971">
        <v>0</v>
      </c>
      <c r="H971" s="22" t="s">
        <v>9</v>
      </c>
      <c r="I971">
        <v>0</v>
      </c>
      <c r="J971" s="22">
        <v>5</v>
      </c>
      <c r="K971">
        <v>1</v>
      </c>
      <c r="L971" s="22" t="s">
        <v>4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</row>
    <row r="972" spans="1:21" x14ac:dyDescent="0.25">
      <c r="A972">
        <f t="shared" si="20"/>
        <v>7</v>
      </c>
      <c r="B972">
        <v>0</v>
      </c>
      <c r="C972" s="22">
        <v>0</v>
      </c>
      <c r="D972" s="22" t="s">
        <v>12</v>
      </c>
      <c r="E972" s="22" t="s">
        <v>7</v>
      </c>
      <c r="F972" s="22" t="s">
        <v>2</v>
      </c>
      <c r="G972">
        <v>0</v>
      </c>
      <c r="H972" s="22" t="s">
        <v>9</v>
      </c>
      <c r="I972">
        <v>0</v>
      </c>
      <c r="J972" s="22">
        <v>1</v>
      </c>
      <c r="K972">
        <v>0</v>
      </c>
      <c r="L972" s="22" t="s">
        <v>15</v>
      </c>
      <c r="M972">
        <v>1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1</v>
      </c>
    </row>
    <row r="973" spans="1:21" x14ac:dyDescent="0.25">
      <c r="A973">
        <f t="shared" si="20"/>
        <v>6</v>
      </c>
      <c r="B973">
        <v>1</v>
      </c>
      <c r="C973" s="22">
        <v>0</v>
      </c>
      <c r="D973" s="22" t="s">
        <v>0</v>
      </c>
      <c r="E973" s="22" t="s">
        <v>7</v>
      </c>
      <c r="F973" s="22" t="s">
        <v>2</v>
      </c>
      <c r="G973">
        <v>0</v>
      </c>
      <c r="H973" s="22" t="s">
        <v>9</v>
      </c>
      <c r="I973">
        <v>0</v>
      </c>
      <c r="J973" s="22">
        <v>3</v>
      </c>
      <c r="K973">
        <v>0</v>
      </c>
      <c r="L973" s="22" t="s">
        <v>15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f t="shared" si="20"/>
        <v>5</v>
      </c>
      <c r="B974">
        <v>0</v>
      </c>
      <c r="C974" s="22">
        <v>0</v>
      </c>
      <c r="D974" s="22" t="s">
        <v>0</v>
      </c>
      <c r="E974" s="22" t="s">
        <v>7</v>
      </c>
      <c r="F974" s="22" t="s">
        <v>2</v>
      </c>
      <c r="G974">
        <v>0</v>
      </c>
      <c r="H974" s="22" t="s">
        <v>9</v>
      </c>
      <c r="I974">
        <v>0</v>
      </c>
      <c r="J974" s="22">
        <v>2</v>
      </c>
      <c r="K974">
        <v>0</v>
      </c>
      <c r="L974" s="22" t="s">
        <v>4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</row>
    <row r="975" spans="1:21" x14ac:dyDescent="0.25">
      <c r="A975">
        <f t="shared" si="20"/>
        <v>6</v>
      </c>
      <c r="B975">
        <v>0</v>
      </c>
      <c r="C975" s="22">
        <v>0</v>
      </c>
      <c r="D975" s="22" t="s">
        <v>6</v>
      </c>
      <c r="E975" s="22" t="s">
        <v>1</v>
      </c>
      <c r="F975" s="22" t="s">
        <v>14</v>
      </c>
      <c r="G975">
        <v>0</v>
      </c>
      <c r="H975" s="22" t="s">
        <v>3</v>
      </c>
      <c r="I975">
        <v>0</v>
      </c>
      <c r="J975" s="22">
        <v>2</v>
      </c>
      <c r="K975">
        <v>1</v>
      </c>
      <c r="L975" s="22" t="s">
        <v>15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</row>
    <row r="976" spans="1:21" x14ac:dyDescent="0.25">
      <c r="A976">
        <f t="shared" ref="A976:A1039" si="21">SUM(B976+G976+I976+J976+K976+M976+N976+O976+P976+Q976+R976+S976+T976+U976)</f>
        <v>7</v>
      </c>
      <c r="B976">
        <v>1</v>
      </c>
      <c r="C976" s="22">
        <v>0</v>
      </c>
      <c r="D976" s="22" t="s">
        <v>6</v>
      </c>
      <c r="E976" s="22" t="s">
        <v>7</v>
      </c>
      <c r="F976" s="22" t="s">
        <v>2</v>
      </c>
      <c r="G976">
        <v>0</v>
      </c>
      <c r="H976" s="22" t="s">
        <v>9</v>
      </c>
      <c r="I976">
        <v>0</v>
      </c>
      <c r="J976" s="22">
        <v>2</v>
      </c>
      <c r="K976">
        <v>0</v>
      </c>
      <c r="L976" s="22" t="s">
        <v>4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 x14ac:dyDescent="0.25">
      <c r="A977">
        <f t="shared" si="21"/>
        <v>6</v>
      </c>
      <c r="B977">
        <v>0</v>
      </c>
      <c r="C977" s="22">
        <v>0</v>
      </c>
      <c r="D977" s="22" t="s">
        <v>0</v>
      </c>
      <c r="E977" s="22" t="s">
        <v>13</v>
      </c>
      <c r="F977" s="22" t="s">
        <v>2</v>
      </c>
      <c r="G977">
        <v>0</v>
      </c>
      <c r="H977" s="22" t="s">
        <v>9</v>
      </c>
      <c r="I977">
        <v>0</v>
      </c>
      <c r="J977" s="22">
        <v>4</v>
      </c>
      <c r="K977">
        <v>1</v>
      </c>
      <c r="L977" s="22" t="s">
        <v>15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f t="shared" si="21"/>
        <v>6</v>
      </c>
      <c r="B978">
        <v>0</v>
      </c>
      <c r="C978" s="22">
        <v>0</v>
      </c>
      <c r="D978" s="22" t="s">
        <v>0</v>
      </c>
      <c r="E978" s="22" t="s">
        <v>1</v>
      </c>
      <c r="F978" s="22" t="s">
        <v>2</v>
      </c>
      <c r="G978">
        <v>1</v>
      </c>
      <c r="H978" s="22" t="s">
        <v>3</v>
      </c>
      <c r="I978">
        <v>0</v>
      </c>
      <c r="J978" s="22">
        <v>2</v>
      </c>
      <c r="K978">
        <v>1</v>
      </c>
      <c r="L978" s="22" t="s">
        <v>15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f t="shared" si="21"/>
        <v>8</v>
      </c>
      <c r="B979">
        <v>1</v>
      </c>
      <c r="C979" s="22">
        <v>0</v>
      </c>
      <c r="D979" s="22" t="s">
        <v>0</v>
      </c>
      <c r="E979" s="22" t="s">
        <v>1</v>
      </c>
      <c r="F979" s="22" t="s">
        <v>8</v>
      </c>
      <c r="G979">
        <v>0</v>
      </c>
      <c r="H979" s="22" t="s">
        <v>3</v>
      </c>
      <c r="I979">
        <v>0</v>
      </c>
      <c r="J979" s="22">
        <v>2</v>
      </c>
      <c r="K979">
        <v>1</v>
      </c>
      <c r="L979" s="22" t="s">
        <v>4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</row>
    <row r="980" spans="1:21" x14ac:dyDescent="0.25">
      <c r="A980">
        <f t="shared" si="21"/>
        <v>9</v>
      </c>
      <c r="B980">
        <v>1</v>
      </c>
      <c r="C980" s="22">
        <v>0</v>
      </c>
      <c r="D980" s="22" t="s">
        <v>0</v>
      </c>
      <c r="E980" s="22" t="s">
        <v>7</v>
      </c>
      <c r="F980" s="22" t="s">
        <v>8</v>
      </c>
      <c r="G980">
        <v>0</v>
      </c>
      <c r="H980" s="22" t="s">
        <v>9</v>
      </c>
      <c r="I980">
        <v>0</v>
      </c>
      <c r="J980" s="22">
        <v>1</v>
      </c>
      <c r="K980">
        <v>0</v>
      </c>
      <c r="L980" s="22" t="s">
        <v>10</v>
      </c>
      <c r="M980">
        <v>1</v>
      </c>
      <c r="N980">
        <v>0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1</v>
      </c>
      <c r="U980">
        <v>1</v>
      </c>
    </row>
    <row r="981" spans="1:21" x14ac:dyDescent="0.25">
      <c r="A981">
        <f t="shared" si="21"/>
        <v>8</v>
      </c>
      <c r="B981">
        <v>0</v>
      </c>
      <c r="C981" s="22">
        <v>1</v>
      </c>
      <c r="D981" s="22" t="s">
        <v>0</v>
      </c>
      <c r="E981" s="22" t="s">
        <v>7</v>
      </c>
      <c r="F981" s="22" t="s">
        <v>8</v>
      </c>
      <c r="G981">
        <v>0</v>
      </c>
      <c r="H981" s="22" t="s">
        <v>3</v>
      </c>
      <c r="I981">
        <v>1</v>
      </c>
      <c r="J981" s="22">
        <v>3</v>
      </c>
      <c r="K981">
        <v>1</v>
      </c>
      <c r="L981" s="22" t="s">
        <v>10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</row>
    <row r="982" spans="1:21" x14ac:dyDescent="0.25">
      <c r="A982">
        <f t="shared" si="21"/>
        <v>8</v>
      </c>
      <c r="B982">
        <v>0</v>
      </c>
      <c r="C982" s="22">
        <v>0</v>
      </c>
      <c r="D982" s="22" t="s">
        <v>0</v>
      </c>
      <c r="E982" s="22" t="s">
        <v>7</v>
      </c>
      <c r="F982" s="22" t="s">
        <v>2</v>
      </c>
      <c r="G982">
        <v>1</v>
      </c>
      <c r="H982" s="22" t="s">
        <v>9</v>
      </c>
      <c r="I982">
        <v>0</v>
      </c>
      <c r="J982" s="22">
        <v>1</v>
      </c>
      <c r="K982">
        <v>1</v>
      </c>
      <c r="L982" s="22" t="s">
        <v>10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0</v>
      </c>
    </row>
    <row r="983" spans="1:21" x14ac:dyDescent="0.25">
      <c r="A983">
        <f t="shared" si="21"/>
        <v>8</v>
      </c>
      <c r="B983">
        <v>1</v>
      </c>
      <c r="C983" s="22">
        <v>0</v>
      </c>
      <c r="D983" s="22" t="s">
        <v>6</v>
      </c>
      <c r="E983" s="22" t="s">
        <v>1</v>
      </c>
      <c r="F983" s="22" t="s">
        <v>14</v>
      </c>
      <c r="G983">
        <v>1</v>
      </c>
      <c r="H983" s="22" t="s">
        <v>3</v>
      </c>
      <c r="I983">
        <v>0</v>
      </c>
      <c r="J983" s="22">
        <v>2</v>
      </c>
      <c r="K983">
        <v>1</v>
      </c>
      <c r="L983" s="22" t="s">
        <v>10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</row>
    <row r="984" spans="1:21" x14ac:dyDescent="0.25">
      <c r="A984">
        <f t="shared" si="21"/>
        <v>4</v>
      </c>
      <c r="B984">
        <v>0</v>
      </c>
      <c r="C984" s="22">
        <v>0</v>
      </c>
      <c r="D984" s="22" t="s">
        <v>0</v>
      </c>
      <c r="E984" s="22" t="s">
        <v>7</v>
      </c>
      <c r="F984" s="22" t="s">
        <v>2</v>
      </c>
      <c r="G984">
        <v>0</v>
      </c>
      <c r="H984" s="22" t="s">
        <v>9</v>
      </c>
      <c r="I984">
        <v>0</v>
      </c>
      <c r="J984" s="22">
        <v>3</v>
      </c>
      <c r="K984">
        <v>0</v>
      </c>
      <c r="L984" s="22" t="s">
        <v>4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f t="shared" si="21"/>
        <v>8</v>
      </c>
      <c r="B985">
        <v>1</v>
      </c>
      <c r="C985" s="22">
        <v>0</v>
      </c>
      <c r="D985" s="22" t="s">
        <v>0</v>
      </c>
      <c r="E985" s="22" t="s">
        <v>1</v>
      </c>
      <c r="F985" s="22" t="s">
        <v>8</v>
      </c>
      <c r="G985">
        <v>0</v>
      </c>
      <c r="H985" s="22" t="s">
        <v>3</v>
      </c>
      <c r="I985">
        <v>0</v>
      </c>
      <c r="J985" s="22">
        <v>1</v>
      </c>
      <c r="K985">
        <v>0</v>
      </c>
      <c r="L985" s="22" t="s">
        <v>10</v>
      </c>
      <c r="M985">
        <v>1</v>
      </c>
      <c r="N985">
        <v>0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1</v>
      </c>
      <c r="U985">
        <v>1</v>
      </c>
    </row>
    <row r="986" spans="1:21" x14ac:dyDescent="0.25">
      <c r="A986">
        <f t="shared" si="21"/>
        <v>11</v>
      </c>
      <c r="B986">
        <v>0</v>
      </c>
      <c r="C986" s="22">
        <v>0</v>
      </c>
      <c r="D986" s="22" t="s">
        <v>0</v>
      </c>
      <c r="E986" s="22" t="s">
        <v>7</v>
      </c>
      <c r="F986" s="22" t="s">
        <v>17</v>
      </c>
      <c r="G986">
        <v>0</v>
      </c>
      <c r="H986" s="22" t="s">
        <v>3</v>
      </c>
      <c r="I986">
        <v>1</v>
      </c>
      <c r="J986" s="22">
        <v>4</v>
      </c>
      <c r="K986">
        <v>1</v>
      </c>
      <c r="L986" s="22" t="s">
        <v>4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1</v>
      </c>
    </row>
    <row r="987" spans="1:21" x14ac:dyDescent="0.25">
      <c r="A987">
        <f t="shared" si="21"/>
        <v>7</v>
      </c>
      <c r="B987">
        <v>1</v>
      </c>
      <c r="C987" s="22">
        <v>0</v>
      </c>
      <c r="D987" s="22" t="s">
        <v>12</v>
      </c>
      <c r="E987" s="22" t="s">
        <v>7</v>
      </c>
      <c r="F987" s="22" t="s">
        <v>2</v>
      </c>
      <c r="G987">
        <v>0</v>
      </c>
      <c r="H987" s="22" t="s">
        <v>3</v>
      </c>
      <c r="I987">
        <v>0</v>
      </c>
      <c r="J987" s="22">
        <v>1</v>
      </c>
      <c r="K987">
        <v>0</v>
      </c>
      <c r="L987" s="22" t="s">
        <v>4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</row>
    <row r="988" spans="1:21" x14ac:dyDescent="0.25">
      <c r="A988">
        <f t="shared" si="21"/>
        <v>7</v>
      </c>
      <c r="B988">
        <v>1</v>
      </c>
      <c r="C988" s="22">
        <v>0</v>
      </c>
      <c r="D988" s="22" t="s">
        <v>0</v>
      </c>
      <c r="E988" s="22" t="s">
        <v>7</v>
      </c>
      <c r="F988" s="22" t="s">
        <v>8</v>
      </c>
      <c r="G988">
        <v>0</v>
      </c>
      <c r="H988" s="22" t="s">
        <v>3</v>
      </c>
      <c r="I988">
        <v>1</v>
      </c>
      <c r="J988" s="22">
        <v>2</v>
      </c>
      <c r="K988">
        <v>0</v>
      </c>
      <c r="L988" s="22" t="s">
        <v>10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 x14ac:dyDescent="0.25">
      <c r="A989">
        <f t="shared" si="21"/>
        <v>9</v>
      </c>
      <c r="B989">
        <v>1</v>
      </c>
      <c r="C989" s="22">
        <v>0</v>
      </c>
      <c r="D989" s="22" t="s">
        <v>6</v>
      </c>
      <c r="E989" s="22" t="s">
        <v>1</v>
      </c>
      <c r="F989" s="22" t="s">
        <v>2</v>
      </c>
      <c r="G989">
        <v>0</v>
      </c>
      <c r="H989" s="22" t="s">
        <v>9</v>
      </c>
      <c r="I989">
        <v>1</v>
      </c>
      <c r="J989" s="22">
        <v>2</v>
      </c>
      <c r="K989">
        <v>0</v>
      </c>
      <c r="L989" s="22" t="s">
        <v>4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1</v>
      </c>
      <c r="U989">
        <v>0</v>
      </c>
    </row>
    <row r="990" spans="1:21" x14ac:dyDescent="0.25">
      <c r="A990">
        <f t="shared" si="21"/>
        <v>9</v>
      </c>
      <c r="B990">
        <v>0</v>
      </c>
      <c r="C990" s="22">
        <v>1</v>
      </c>
      <c r="D990" s="22" t="s">
        <v>0</v>
      </c>
      <c r="E990" s="22" t="s">
        <v>1</v>
      </c>
      <c r="F990" s="22" t="s">
        <v>14</v>
      </c>
      <c r="G990">
        <v>1</v>
      </c>
      <c r="H990" s="22" t="s">
        <v>9</v>
      </c>
      <c r="I990">
        <v>0</v>
      </c>
      <c r="J990" s="22">
        <v>4</v>
      </c>
      <c r="K990">
        <v>0</v>
      </c>
      <c r="L990" s="22" t="s">
        <v>4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1</v>
      </c>
    </row>
    <row r="991" spans="1:21" x14ac:dyDescent="0.25">
      <c r="A991">
        <f t="shared" si="21"/>
        <v>8</v>
      </c>
      <c r="B991">
        <v>0</v>
      </c>
      <c r="C991" s="22">
        <v>0</v>
      </c>
      <c r="D991" s="22" t="s">
        <v>0</v>
      </c>
      <c r="E991" s="22" t="s">
        <v>7</v>
      </c>
      <c r="F991" s="22" t="s">
        <v>2</v>
      </c>
      <c r="G991">
        <v>0</v>
      </c>
      <c r="H991" s="22" t="s">
        <v>9</v>
      </c>
      <c r="I991">
        <v>0</v>
      </c>
      <c r="J991" s="22">
        <v>4</v>
      </c>
      <c r="K991">
        <v>1</v>
      </c>
      <c r="L991" s="22" t="s">
        <v>10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</row>
    <row r="992" spans="1:21" x14ac:dyDescent="0.25">
      <c r="A992">
        <f t="shared" si="21"/>
        <v>10</v>
      </c>
      <c r="B992">
        <v>1</v>
      </c>
      <c r="C992" s="22">
        <v>0</v>
      </c>
      <c r="D992" s="22" t="s">
        <v>12</v>
      </c>
      <c r="E992" s="22" t="s">
        <v>7</v>
      </c>
      <c r="F992" s="22" t="s">
        <v>17</v>
      </c>
      <c r="G992">
        <v>1</v>
      </c>
      <c r="H992" s="22" t="s">
        <v>3</v>
      </c>
      <c r="I992">
        <v>1</v>
      </c>
      <c r="J992" s="22">
        <v>1</v>
      </c>
      <c r="K992">
        <v>0</v>
      </c>
      <c r="L992" s="22" t="s">
        <v>15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1</v>
      </c>
      <c r="U992">
        <v>1</v>
      </c>
    </row>
    <row r="993" spans="1:21" x14ac:dyDescent="0.25">
      <c r="A993">
        <f t="shared" si="21"/>
        <v>5</v>
      </c>
      <c r="B993">
        <v>0</v>
      </c>
      <c r="C993" s="22">
        <v>0</v>
      </c>
      <c r="D993" s="22" t="s">
        <v>0</v>
      </c>
      <c r="E993" s="22" t="s">
        <v>7</v>
      </c>
      <c r="F993" s="22" t="s">
        <v>8</v>
      </c>
      <c r="G993">
        <v>1</v>
      </c>
      <c r="H993" s="22" t="s">
        <v>3</v>
      </c>
      <c r="I993">
        <v>0</v>
      </c>
      <c r="J993" s="22">
        <v>2</v>
      </c>
      <c r="K993">
        <v>0</v>
      </c>
      <c r="L993" s="22" t="s">
        <v>15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 x14ac:dyDescent="0.25">
      <c r="A994">
        <f t="shared" si="21"/>
        <v>8</v>
      </c>
      <c r="B994">
        <v>1</v>
      </c>
      <c r="C994" s="22">
        <v>0</v>
      </c>
      <c r="D994" s="22" t="s">
        <v>0</v>
      </c>
      <c r="E994" s="22" t="s">
        <v>7</v>
      </c>
      <c r="F994" s="22" t="s">
        <v>8</v>
      </c>
      <c r="G994">
        <v>1</v>
      </c>
      <c r="H994" s="22" t="s">
        <v>9</v>
      </c>
      <c r="I994">
        <v>0</v>
      </c>
      <c r="J994" s="22">
        <v>2</v>
      </c>
      <c r="K994">
        <v>0</v>
      </c>
      <c r="L994" s="22" t="s">
        <v>10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</row>
    <row r="995" spans="1:21" x14ac:dyDescent="0.25">
      <c r="A995">
        <f t="shared" si="21"/>
        <v>8</v>
      </c>
      <c r="B995">
        <v>1</v>
      </c>
      <c r="C995" s="22">
        <v>1</v>
      </c>
      <c r="D995" s="22" t="s">
        <v>6</v>
      </c>
      <c r="E995" s="22" t="s">
        <v>1</v>
      </c>
      <c r="F995" s="22" t="s">
        <v>2</v>
      </c>
      <c r="G995">
        <v>0</v>
      </c>
      <c r="H995" s="22" t="s">
        <v>3</v>
      </c>
      <c r="I995">
        <v>1</v>
      </c>
      <c r="J995" s="22">
        <v>1</v>
      </c>
      <c r="K995">
        <v>0</v>
      </c>
      <c r="L995" s="22" t="s">
        <v>4</v>
      </c>
      <c r="M995">
        <v>1</v>
      </c>
      <c r="N995">
        <v>0</v>
      </c>
      <c r="O995">
        <v>1</v>
      </c>
      <c r="P995">
        <v>0</v>
      </c>
      <c r="Q995">
        <v>1</v>
      </c>
      <c r="R995">
        <v>1</v>
      </c>
      <c r="S995">
        <v>0</v>
      </c>
      <c r="T995">
        <v>1</v>
      </c>
      <c r="U995">
        <v>0</v>
      </c>
    </row>
    <row r="996" spans="1:21" x14ac:dyDescent="0.25">
      <c r="A996">
        <f t="shared" si="21"/>
        <v>12</v>
      </c>
      <c r="B996">
        <v>1</v>
      </c>
      <c r="C996" s="22">
        <v>1</v>
      </c>
      <c r="D996" s="22" t="s">
        <v>6</v>
      </c>
      <c r="E996" s="22" t="s">
        <v>1</v>
      </c>
      <c r="F996" s="22" t="s">
        <v>14</v>
      </c>
      <c r="G996">
        <v>0</v>
      </c>
      <c r="H996" s="22" t="s">
        <v>3</v>
      </c>
      <c r="I996">
        <v>0</v>
      </c>
      <c r="J996" s="22">
        <v>2</v>
      </c>
      <c r="K996">
        <v>0</v>
      </c>
      <c r="L996" s="22" t="s">
        <v>10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</row>
    <row r="997" spans="1:21" x14ac:dyDescent="0.25">
      <c r="A997">
        <f t="shared" si="21"/>
        <v>6</v>
      </c>
      <c r="B997">
        <v>0</v>
      </c>
      <c r="C997" s="22">
        <v>0</v>
      </c>
      <c r="D997" s="22" t="s">
        <v>6</v>
      </c>
      <c r="E997" s="22" t="s">
        <v>7</v>
      </c>
      <c r="F997" s="22" t="s">
        <v>2</v>
      </c>
      <c r="G997">
        <v>0</v>
      </c>
      <c r="H997" s="22" t="s">
        <v>9</v>
      </c>
      <c r="I997">
        <v>0</v>
      </c>
      <c r="J997" s="22">
        <v>1</v>
      </c>
      <c r="K997">
        <v>0</v>
      </c>
      <c r="L997" s="22" t="s">
        <v>15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</row>
    <row r="998" spans="1:21" x14ac:dyDescent="0.25">
      <c r="A998">
        <f t="shared" si="21"/>
        <v>4</v>
      </c>
      <c r="B998">
        <v>1</v>
      </c>
      <c r="C998" s="22">
        <v>0</v>
      </c>
      <c r="D998" s="22" t="s">
        <v>0</v>
      </c>
      <c r="E998" s="22" t="s">
        <v>7</v>
      </c>
      <c r="F998" s="22" t="s">
        <v>17</v>
      </c>
      <c r="G998">
        <v>0</v>
      </c>
      <c r="H998" s="22" t="s">
        <v>3</v>
      </c>
      <c r="I998">
        <v>0</v>
      </c>
      <c r="J998" s="22">
        <v>2</v>
      </c>
      <c r="K998">
        <v>0</v>
      </c>
      <c r="L998" s="22" t="s">
        <v>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</row>
    <row r="999" spans="1:21" x14ac:dyDescent="0.25">
      <c r="A999">
        <f t="shared" si="21"/>
        <v>11</v>
      </c>
      <c r="B999">
        <v>1</v>
      </c>
      <c r="C999" s="22">
        <v>0</v>
      </c>
      <c r="D999" s="22" t="s">
        <v>0</v>
      </c>
      <c r="E999" s="22" t="s">
        <v>1</v>
      </c>
      <c r="F999" s="22" t="s">
        <v>2</v>
      </c>
      <c r="G999">
        <v>0</v>
      </c>
      <c r="H999" s="22" t="s">
        <v>9</v>
      </c>
      <c r="I999">
        <v>1</v>
      </c>
      <c r="J999" s="22">
        <v>2</v>
      </c>
      <c r="K999">
        <v>1</v>
      </c>
      <c r="L999" s="22" t="s">
        <v>10</v>
      </c>
      <c r="M999">
        <v>1</v>
      </c>
      <c r="N999">
        <v>0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1</v>
      </c>
    </row>
    <row r="1000" spans="1:21" x14ac:dyDescent="0.25">
      <c r="A1000">
        <f t="shared" si="21"/>
        <v>10</v>
      </c>
      <c r="B1000">
        <v>1</v>
      </c>
      <c r="C1000" s="22">
        <v>1</v>
      </c>
      <c r="D1000" s="22" t="s">
        <v>0</v>
      </c>
      <c r="E1000" s="22" t="s">
        <v>7</v>
      </c>
      <c r="F1000" s="22" t="s">
        <v>8</v>
      </c>
      <c r="G1000">
        <v>0</v>
      </c>
      <c r="H1000" s="22" t="s">
        <v>9</v>
      </c>
      <c r="I1000">
        <v>0</v>
      </c>
      <c r="J1000" s="22">
        <v>2</v>
      </c>
      <c r="K1000">
        <v>0</v>
      </c>
      <c r="L1000" s="22" t="s">
        <v>10</v>
      </c>
      <c r="M1000">
        <v>1</v>
      </c>
      <c r="N1000">
        <v>1</v>
      </c>
      <c r="O1000">
        <v>1</v>
      </c>
      <c r="P1000">
        <v>1</v>
      </c>
      <c r="Q1000">
        <v>0</v>
      </c>
      <c r="R1000">
        <v>1</v>
      </c>
      <c r="S1000">
        <v>1</v>
      </c>
      <c r="T1000">
        <v>0</v>
      </c>
      <c r="U1000">
        <v>1</v>
      </c>
    </row>
    <row r="1001" spans="1:21" x14ac:dyDescent="0.25">
      <c r="A1001">
        <f t="shared" si="21"/>
        <v>11</v>
      </c>
      <c r="B1001">
        <v>0</v>
      </c>
      <c r="C1001" s="22">
        <v>0</v>
      </c>
      <c r="D1001" s="22" t="s">
        <v>0</v>
      </c>
      <c r="E1001" s="22" t="s">
        <v>1</v>
      </c>
      <c r="F1001" s="22" t="s">
        <v>2</v>
      </c>
      <c r="G1001">
        <v>1</v>
      </c>
      <c r="H1001" s="22" t="s">
        <v>9</v>
      </c>
      <c r="I1001">
        <v>1</v>
      </c>
      <c r="J1001" s="22">
        <v>2</v>
      </c>
      <c r="K1001">
        <v>0</v>
      </c>
      <c r="L1001" s="22" t="s">
        <v>10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1</v>
      </c>
    </row>
    <row r="1002" spans="1:21" x14ac:dyDescent="0.25">
      <c r="A1002">
        <f t="shared" si="21"/>
        <v>9</v>
      </c>
      <c r="B1002">
        <v>0</v>
      </c>
      <c r="C1002" s="22">
        <v>0</v>
      </c>
      <c r="D1002" s="22" t="s">
        <v>6</v>
      </c>
      <c r="E1002" s="22" t="s">
        <v>1</v>
      </c>
      <c r="F1002" s="22" t="s">
        <v>14</v>
      </c>
      <c r="G1002">
        <v>1</v>
      </c>
      <c r="H1002" s="22" t="s">
        <v>9</v>
      </c>
      <c r="I1002">
        <v>0</v>
      </c>
      <c r="J1002" s="22">
        <v>3</v>
      </c>
      <c r="K1002">
        <v>1</v>
      </c>
      <c r="L1002" s="22" t="s">
        <v>10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1</v>
      </c>
      <c r="U1002">
        <v>0</v>
      </c>
    </row>
    <row r="1003" spans="1:21" x14ac:dyDescent="0.25">
      <c r="A1003">
        <f t="shared" si="21"/>
        <v>10</v>
      </c>
      <c r="B1003">
        <v>0</v>
      </c>
      <c r="C1003" s="22">
        <v>0</v>
      </c>
      <c r="D1003" s="22" t="s">
        <v>6</v>
      </c>
      <c r="E1003" s="22" t="s">
        <v>7</v>
      </c>
      <c r="F1003" s="22" t="s">
        <v>2</v>
      </c>
      <c r="G1003">
        <v>0</v>
      </c>
      <c r="H1003" s="22" t="s">
        <v>3</v>
      </c>
      <c r="I1003">
        <v>0</v>
      </c>
      <c r="J1003" s="22">
        <v>2</v>
      </c>
      <c r="K1003">
        <v>0</v>
      </c>
      <c r="L1003" s="22" t="s">
        <v>15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 x14ac:dyDescent="0.25">
      <c r="A1004">
        <f t="shared" si="21"/>
        <v>7</v>
      </c>
      <c r="B1004">
        <v>0</v>
      </c>
      <c r="C1004" s="22">
        <v>0</v>
      </c>
      <c r="D1004" s="22" t="s">
        <v>0</v>
      </c>
      <c r="E1004" s="22" t="s">
        <v>7</v>
      </c>
      <c r="F1004" s="22" t="s">
        <v>2</v>
      </c>
      <c r="G1004">
        <v>0</v>
      </c>
      <c r="H1004" s="22" t="s">
        <v>9</v>
      </c>
      <c r="I1004">
        <v>0</v>
      </c>
      <c r="J1004" s="22">
        <v>1</v>
      </c>
      <c r="K1004">
        <v>0</v>
      </c>
      <c r="L1004" s="22" t="s">
        <v>10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1</v>
      </c>
      <c r="S1004">
        <v>0</v>
      </c>
      <c r="T1004">
        <v>1</v>
      </c>
      <c r="U1004">
        <v>0</v>
      </c>
    </row>
    <row r="1005" spans="1:21" x14ac:dyDescent="0.25">
      <c r="A1005">
        <f t="shared" si="21"/>
        <v>8</v>
      </c>
      <c r="B1005">
        <v>1</v>
      </c>
      <c r="C1005" s="22">
        <v>0</v>
      </c>
      <c r="D1005" s="22" t="s">
        <v>6</v>
      </c>
      <c r="E1005" s="22" t="s">
        <v>1</v>
      </c>
      <c r="F1005" s="22" t="s">
        <v>2</v>
      </c>
      <c r="G1005">
        <v>1</v>
      </c>
      <c r="H1005" s="22" t="s">
        <v>9</v>
      </c>
      <c r="I1005">
        <v>0</v>
      </c>
      <c r="J1005" s="22">
        <v>2</v>
      </c>
      <c r="K1005">
        <v>0</v>
      </c>
      <c r="L1005" s="22" t="s">
        <v>10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1</v>
      </c>
      <c r="U1005">
        <v>0</v>
      </c>
    </row>
    <row r="1006" spans="1:21" x14ac:dyDescent="0.25">
      <c r="A1006">
        <f t="shared" si="21"/>
        <v>11</v>
      </c>
      <c r="B1006">
        <v>1</v>
      </c>
      <c r="C1006" s="22">
        <v>0</v>
      </c>
      <c r="D1006" s="22" t="s">
        <v>0</v>
      </c>
      <c r="E1006" s="22" t="s">
        <v>1</v>
      </c>
      <c r="F1006" s="22" t="s">
        <v>14</v>
      </c>
      <c r="G1006">
        <v>0</v>
      </c>
      <c r="H1006" s="22" t="s">
        <v>9</v>
      </c>
      <c r="I1006">
        <v>0</v>
      </c>
      <c r="J1006" s="22">
        <v>2</v>
      </c>
      <c r="K1006">
        <v>1</v>
      </c>
      <c r="L1006" s="22" t="s">
        <v>10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1</v>
      </c>
      <c r="U1006">
        <v>0</v>
      </c>
    </row>
    <row r="1007" spans="1:21" x14ac:dyDescent="0.25">
      <c r="A1007">
        <f t="shared" si="21"/>
        <v>6</v>
      </c>
      <c r="B1007">
        <v>0</v>
      </c>
      <c r="C1007" s="22">
        <v>0</v>
      </c>
      <c r="D1007" s="22" t="s">
        <v>12</v>
      </c>
      <c r="E1007" s="22" t="s">
        <v>7</v>
      </c>
      <c r="F1007" s="22" t="s">
        <v>2</v>
      </c>
      <c r="G1007">
        <v>0</v>
      </c>
      <c r="H1007" s="22" t="s">
        <v>9</v>
      </c>
      <c r="I1007">
        <v>0</v>
      </c>
      <c r="J1007" s="22">
        <v>3</v>
      </c>
      <c r="K1007">
        <v>0</v>
      </c>
      <c r="L1007" s="22" t="s">
        <v>10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1</v>
      </c>
    </row>
    <row r="1008" spans="1:21" x14ac:dyDescent="0.25">
      <c r="A1008">
        <f t="shared" si="21"/>
        <v>11</v>
      </c>
      <c r="B1008">
        <v>1</v>
      </c>
      <c r="C1008" s="22">
        <v>0</v>
      </c>
      <c r="D1008" s="22" t="s">
        <v>0</v>
      </c>
      <c r="E1008" s="22" t="s">
        <v>1</v>
      </c>
      <c r="F1008" s="22" t="s">
        <v>2</v>
      </c>
      <c r="G1008">
        <v>1</v>
      </c>
      <c r="H1008" s="22" t="s">
        <v>9</v>
      </c>
      <c r="I1008">
        <v>0</v>
      </c>
      <c r="J1008" s="22">
        <v>2</v>
      </c>
      <c r="K1008">
        <v>0</v>
      </c>
      <c r="L1008" s="22" t="s">
        <v>10</v>
      </c>
      <c r="M1008">
        <v>1</v>
      </c>
      <c r="N1008">
        <v>0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1</v>
      </c>
      <c r="U1008">
        <v>1</v>
      </c>
    </row>
    <row r="1009" spans="1:21" x14ac:dyDescent="0.25">
      <c r="A1009">
        <f t="shared" si="21"/>
        <v>10</v>
      </c>
      <c r="B1009">
        <v>0</v>
      </c>
      <c r="C1009" s="22">
        <v>0</v>
      </c>
      <c r="D1009" s="22" t="s">
        <v>6</v>
      </c>
      <c r="E1009" s="22" t="s">
        <v>7</v>
      </c>
      <c r="F1009" s="22" t="s">
        <v>8</v>
      </c>
      <c r="G1009">
        <v>0</v>
      </c>
      <c r="H1009" s="22" t="s">
        <v>3</v>
      </c>
      <c r="I1009">
        <v>0</v>
      </c>
      <c r="J1009" s="22">
        <v>4</v>
      </c>
      <c r="K1009">
        <v>0</v>
      </c>
      <c r="L1009" s="22" t="s">
        <v>10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1</v>
      </c>
      <c r="S1009">
        <v>0</v>
      </c>
      <c r="T1009">
        <v>1</v>
      </c>
      <c r="U1009">
        <v>1</v>
      </c>
    </row>
    <row r="1010" spans="1:21" x14ac:dyDescent="0.25">
      <c r="A1010">
        <f t="shared" si="21"/>
        <v>7</v>
      </c>
      <c r="B1010">
        <v>0</v>
      </c>
      <c r="C1010" s="22">
        <v>0</v>
      </c>
      <c r="D1010" s="22" t="s">
        <v>0</v>
      </c>
      <c r="E1010" s="22" t="s">
        <v>7</v>
      </c>
      <c r="F1010" s="22" t="s">
        <v>8</v>
      </c>
      <c r="G1010">
        <v>1</v>
      </c>
      <c r="H1010" s="22" t="s">
        <v>3</v>
      </c>
      <c r="I1010">
        <v>1</v>
      </c>
      <c r="J1010" s="22">
        <v>2</v>
      </c>
      <c r="K1010">
        <v>0</v>
      </c>
      <c r="L1010" s="22" t="s">
        <v>4</v>
      </c>
      <c r="M1010">
        <v>1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f t="shared" si="21"/>
        <v>12</v>
      </c>
      <c r="B1011">
        <v>1</v>
      </c>
      <c r="C1011" s="22">
        <v>0</v>
      </c>
      <c r="D1011" s="22" t="s">
        <v>0</v>
      </c>
      <c r="E1011" s="22" t="s">
        <v>1</v>
      </c>
      <c r="F1011" s="22" t="s">
        <v>14</v>
      </c>
      <c r="G1011">
        <v>0</v>
      </c>
      <c r="H1011" s="22" t="s">
        <v>3</v>
      </c>
      <c r="I1011">
        <v>1</v>
      </c>
      <c r="J1011" s="22">
        <v>2</v>
      </c>
      <c r="K1011">
        <v>0</v>
      </c>
      <c r="L1011" s="22" t="s">
        <v>10</v>
      </c>
      <c r="M1011">
        <v>1</v>
      </c>
      <c r="N1011">
        <v>1</v>
      </c>
      <c r="O1011">
        <v>1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</row>
    <row r="1012" spans="1:21" x14ac:dyDescent="0.25">
      <c r="A1012">
        <f t="shared" si="21"/>
        <v>8</v>
      </c>
      <c r="B1012">
        <v>1</v>
      </c>
      <c r="C1012" s="22">
        <v>1</v>
      </c>
      <c r="D1012" s="22" t="s">
        <v>0</v>
      </c>
      <c r="E1012" s="22" t="s">
        <v>7</v>
      </c>
      <c r="F1012" s="22" t="s">
        <v>2</v>
      </c>
      <c r="G1012">
        <v>0</v>
      </c>
      <c r="H1012" s="22" t="s">
        <v>3</v>
      </c>
      <c r="I1012">
        <v>0</v>
      </c>
      <c r="J1012" s="22">
        <v>1</v>
      </c>
      <c r="K1012">
        <v>0</v>
      </c>
      <c r="L1012" s="22" t="s">
        <v>4</v>
      </c>
      <c r="M1012">
        <v>1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</row>
    <row r="1013" spans="1:21" x14ac:dyDescent="0.25">
      <c r="A1013">
        <f t="shared" si="21"/>
        <v>9</v>
      </c>
      <c r="B1013">
        <v>1</v>
      </c>
      <c r="C1013" s="22">
        <v>0</v>
      </c>
      <c r="D1013" s="22" t="s">
        <v>0</v>
      </c>
      <c r="E1013" s="22" t="s">
        <v>7</v>
      </c>
      <c r="F1013" s="22" t="s">
        <v>8</v>
      </c>
      <c r="G1013">
        <v>1</v>
      </c>
      <c r="H1013" s="22" t="s">
        <v>9</v>
      </c>
      <c r="I1013">
        <v>1</v>
      </c>
      <c r="J1013" s="22">
        <v>1</v>
      </c>
      <c r="K1013">
        <v>0</v>
      </c>
      <c r="L1013" s="22" t="s">
        <v>4</v>
      </c>
      <c r="M1013">
        <v>1</v>
      </c>
      <c r="N1013">
        <v>0</v>
      </c>
      <c r="O1013">
        <v>1</v>
      </c>
      <c r="P1013">
        <v>0</v>
      </c>
      <c r="Q1013">
        <v>1</v>
      </c>
      <c r="R1013">
        <v>1</v>
      </c>
      <c r="S1013">
        <v>0</v>
      </c>
      <c r="T1013">
        <v>1</v>
      </c>
      <c r="U1013">
        <v>0</v>
      </c>
    </row>
    <row r="1014" spans="1:21" x14ac:dyDescent="0.25">
      <c r="A1014">
        <f t="shared" si="21"/>
        <v>6</v>
      </c>
      <c r="B1014">
        <v>0</v>
      </c>
      <c r="C1014" s="22">
        <v>0</v>
      </c>
      <c r="D1014" s="22" t="s">
        <v>0</v>
      </c>
      <c r="E1014" s="22" t="s">
        <v>13</v>
      </c>
      <c r="F1014" s="22" t="s">
        <v>13</v>
      </c>
      <c r="G1014">
        <v>0</v>
      </c>
      <c r="H1014" s="22" t="s">
        <v>3</v>
      </c>
      <c r="I1014">
        <v>0</v>
      </c>
      <c r="J1014" s="22">
        <v>4</v>
      </c>
      <c r="K1014">
        <v>1</v>
      </c>
      <c r="L1014" s="22" t="s">
        <v>10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 x14ac:dyDescent="0.25">
      <c r="A1015">
        <f t="shared" si="21"/>
        <v>7</v>
      </c>
      <c r="B1015">
        <v>0</v>
      </c>
      <c r="C1015" s="22">
        <v>0</v>
      </c>
      <c r="D1015" s="22" t="s">
        <v>0</v>
      </c>
      <c r="E1015" s="22" t="s">
        <v>7</v>
      </c>
      <c r="F1015" s="22" t="s">
        <v>20</v>
      </c>
      <c r="G1015">
        <v>0</v>
      </c>
      <c r="H1015" s="22" t="s">
        <v>3</v>
      </c>
      <c r="I1015">
        <v>0</v>
      </c>
      <c r="J1015" s="22">
        <v>1</v>
      </c>
      <c r="K1015">
        <v>1</v>
      </c>
      <c r="L1015" s="22" t="s">
        <v>10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0</v>
      </c>
    </row>
    <row r="1016" spans="1:21" x14ac:dyDescent="0.25">
      <c r="A1016">
        <f t="shared" si="21"/>
        <v>8</v>
      </c>
      <c r="B1016">
        <v>0</v>
      </c>
      <c r="C1016" s="22">
        <v>0</v>
      </c>
      <c r="D1016" s="22" t="s">
        <v>0</v>
      </c>
      <c r="E1016" s="22" t="s">
        <v>7</v>
      </c>
      <c r="F1016" s="22" t="s">
        <v>8</v>
      </c>
      <c r="G1016">
        <v>1</v>
      </c>
      <c r="H1016" s="22" t="s">
        <v>3</v>
      </c>
      <c r="I1016">
        <v>0</v>
      </c>
      <c r="J1016" s="22">
        <v>1</v>
      </c>
      <c r="K1016">
        <v>0</v>
      </c>
      <c r="L1016" s="22" t="s">
        <v>4</v>
      </c>
      <c r="M1016">
        <v>1</v>
      </c>
      <c r="N1016">
        <v>0</v>
      </c>
      <c r="O1016">
        <v>1</v>
      </c>
      <c r="P1016">
        <v>0</v>
      </c>
      <c r="Q1016">
        <v>1</v>
      </c>
      <c r="R1016">
        <v>1</v>
      </c>
      <c r="S1016">
        <v>0</v>
      </c>
      <c r="T1016">
        <v>1</v>
      </c>
      <c r="U1016">
        <v>1</v>
      </c>
    </row>
    <row r="1017" spans="1:21" x14ac:dyDescent="0.25">
      <c r="A1017">
        <f t="shared" si="21"/>
        <v>9</v>
      </c>
      <c r="B1017">
        <v>1</v>
      </c>
      <c r="C1017" s="22">
        <v>0</v>
      </c>
      <c r="D1017" s="22" t="s">
        <v>6</v>
      </c>
      <c r="E1017" s="22" t="s">
        <v>7</v>
      </c>
      <c r="F1017" s="22" t="s">
        <v>2</v>
      </c>
      <c r="G1017">
        <v>0</v>
      </c>
      <c r="H1017" s="22" t="s">
        <v>9</v>
      </c>
      <c r="I1017">
        <v>0</v>
      </c>
      <c r="J1017" s="22">
        <v>3</v>
      </c>
      <c r="K1017">
        <v>0</v>
      </c>
      <c r="L1017" s="22" t="s">
        <v>4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1</v>
      </c>
    </row>
    <row r="1018" spans="1:21" x14ac:dyDescent="0.25">
      <c r="A1018">
        <f t="shared" si="21"/>
        <v>9</v>
      </c>
      <c r="B1018">
        <v>1</v>
      </c>
      <c r="C1018" s="22">
        <v>0</v>
      </c>
      <c r="D1018" s="22" t="s">
        <v>0</v>
      </c>
      <c r="E1018" s="22" t="s">
        <v>7</v>
      </c>
      <c r="F1018" s="22" t="s">
        <v>17</v>
      </c>
      <c r="G1018">
        <v>1</v>
      </c>
      <c r="H1018" s="22" t="s">
        <v>9</v>
      </c>
      <c r="I1018">
        <v>0</v>
      </c>
      <c r="J1018" s="22">
        <v>1</v>
      </c>
      <c r="K1018">
        <v>0</v>
      </c>
      <c r="L1018" s="22" t="s">
        <v>10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>
        <v>0</v>
      </c>
    </row>
    <row r="1019" spans="1:21" x14ac:dyDescent="0.25">
      <c r="A1019">
        <f t="shared" si="21"/>
        <v>6</v>
      </c>
      <c r="B1019">
        <v>1</v>
      </c>
      <c r="C1019" s="22">
        <v>0</v>
      </c>
      <c r="D1019" s="22" t="s">
        <v>0</v>
      </c>
      <c r="E1019" s="22" t="s">
        <v>7</v>
      </c>
      <c r="F1019" s="22" t="s">
        <v>20</v>
      </c>
      <c r="G1019">
        <v>0</v>
      </c>
      <c r="H1019" s="22" t="s">
        <v>9</v>
      </c>
      <c r="I1019">
        <v>0</v>
      </c>
      <c r="J1019" s="22">
        <v>1</v>
      </c>
      <c r="K1019">
        <v>1</v>
      </c>
      <c r="L1019" s="22" t="s">
        <v>4</v>
      </c>
      <c r="M1019">
        <v>1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f t="shared" si="21"/>
        <v>10</v>
      </c>
      <c r="B1020">
        <v>1</v>
      </c>
      <c r="C1020" s="22">
        <v>0</v>
      </c>
      <c r="D1020" s="22" t="s">
        <v>0</v>
      </c>
      <c r="E1020" s="22" t="s">
        <v>13</v>
      </c>
      <c r="F1020" s="22" t="s">
        <v>20</v>
      </c>
      <c r="G1020">
        <v>1</v>
      </c>
      <c r="H1020" s="22" t="s">
        <v>9</v>
      </c>
      <c r="I1020">
        <v>1</v>
      </c>
      <c r="J1020" s="22">
        <v>3</v>
      </c>
      <c r="K1020">
        <v>1</v>
      </c>
      <c r="L1020" s="22" t="s">
        <v>4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 x14ac:dyDescent="0.25">
      <c r="A1021">
        <f t="shared" si="21"/>
        <v>10</v>
      </c>
      <c r="B1021">
        <v>0</v>
      </c>
      <c r="C1021" s="22">
        <v>1</v>
      </c>
      <c r="D1021" s="22" t="s">
        <v>6</v>
      </c>
      <c r="E1021" s="22" t="s">
        <v>7</v>
      </c>
      <c r="F1021" s="22" t="s">
        <v>2</v>
      </c>
      <c r="G1021">
        <v>1</v>
      </c>
      <c r="H1021" s="22" t="s">
        <v>9</v>
      </c>
      <c r="I1021">
        <v>1</v>
      </c>
      <c r="J1021" s="22">
        <v>2</v>
      </c>
      <c r="K1021">
        <v>1</v>
      </c>
      <c r="L1021" s="22" t="s">
        <v>4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1</v>
      </c>
      <c r="U1021">
        <v>1</v>
      </c>
    </row>
    <row r="1022" spans="1:21" x14ac:dyDescent="0.25">
      <c r="A1022">
        <f t="shared" si="21"/>
        <v>8</v>
      </c>
      <c r="B1022">
        <v>1</v>
      </c>
      <c r="C1022" s="22">
        <v>1</v>
      </c>
      <c r="D1022" s="22" t="s">
        <v>6</v>
      </c>
      <c r="E1022" s="22" t="s">
        <v>7</v>
      </c>
      <c r="F1022" s="22" t="s">
        <v>20</v>
      </c>
      <c r="G1022">
        <v>0</v>
      </c>
      <c r="H1022" s="22" t="s">
        <v>3</v>
      </c>
      <c r="I1022">
        <v>0</v>
      </c>
      <c r="J1022" s="22">
        <v>3</v>
      </c>
      <c r="K1022">
        <v>0</v>
      </c>
      <c r="L1022" s="22" t="s">
        <v>4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</row>
    <row r="1023" spans="1:21" x14ac:dyDescent="0.25">
      <c r="A1023">
        <f t="shared" si="21"/>
        <v>6</v>
      </c>
      <c r="B1023">
        <v>0</v>
      </c>
      <c r="C1023" s="22">
        <v>0</v>
      </c>
      <c r="D1023" s="22" t="s">
        <v>0</v>
      </c>
      <c r="E1023" s="22" t="s">
        <v>7</v>
      </c>
      <c r="F1023" s="22" t="s">
        <v>8</v>
      </c>
      <c r="G1023">
        <v>0</v>
      </c>
      <c r="H1023" s="22" t="s">
        <v>3</v>
      </c>
      <c r="I1023">
        <v>0</v>
      </c>
      <c r="J1023" s="22">
        <v>4</v>
      </c>
      <c r="K1023">
        <v>0</v>
      </c>
      <c r="L1023" s="22" t="s">
        <v>4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</row>
    <row r="1024" spans="1:21" x14ac:dyDescent="0.25">
      <c r="A1024">
        <f t="shared" si="21"/>
        <v>7</v>
      </c>
      <c r="B1024">
        <v>0</v>
      </c>
      <c r="C1024" s="22">
        <v>0</v>
      </c>
      <c r="D1024" s="22" t="s">
        <v>0</v>
      </c>
      <c r="E1024" s="22" t="s">
        <v>7</v>
      </c>
      <c r="F1024" s="22" t="s">
        <v>8</v>
      </c>
      <c r="G1024">
        <v>0</v>
      </c>
      <c r="H1024" s="22" t="s">
        <v>3</v>
      </c>
      <c r="I1024">
        <v>0</v>
      </c>
      <c r="J1024" s="22">
        <v>5</v>
      </c>
      <c r="K1024">
        <v>1</v>
      </c>
      <c r="L1024" s="22" t="s">
        <v>10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f t="shared" si="21"/>
        <v>7</v>
      </c>
      <c r="B1025">
        <v>0</v>
      </c>
      <c r="C1025" s="22">
        <v>0</v>
      </c>
      <c r="D1025" s="22" t="s">
        <v>0</v>
      </c>
      <c r="E1025" s="22" t="s">
        <v>7</v>
      </c>
      <c r="F1025" s="22" t="s">
        <v>8</v>
      </c>
      <c r="G1025">
        <v>1</v>
      </c>
      <c r="H1025" s="22" t="s">
        <v>9</v>
      </c>
      <c r="I1025">
        <v>0</v>
      </c>
      <c r="J1025" s="22">
        <v>4</v>
      </c>
      <c r="K1025">
        <v>0</v>
      </c>
      <c r="L1025" s="22" t="s">
        <v>15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</row>
    <row r="1026" spans="1:21" x14ac:dyDescent="0.25">
      <c r="A1026">
        <f t="shared" si="21"/>
        <v>9</v>
      </c>
      <c r="B1026">
        <v>1</v>
      </c>
      <c r="C1026" s="22">
        <v>0</v>
      </c>
      <c r="D1026" s="22" t="s">
        <v>0</v>
      </c>
      <c r="E1026" s="22" t="s">
        <v>1</v>
      </c>
      <c r="F1026" s="22" t="s">
        <v>14</v>
      </c>
      <c r="G1026">
        <v>1</v>
      </c>
      <c r="H1026" s="22" t="s">
        <v>3</v>
      </c>
      <c r="I1026">
        <v>0</v>
      </c>
      <c r="J1026" s="22">
        <v>2</v>
      </c>
      <c r="K1026">
        <v>1</v>
      </c>
      <c r="L1026" s="22" t="s">
        <v>4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0</v>
      </c>
    </row>
    <row r="1027" spans="1:21" x14ac:dyDescent="0.25">
      <c r="A1027">
        <f t="shared" si="21"/>
        <v>9</v>
      </c>
      <c r="B1027">
        <v>1</v>
      </c>
      <c r="C1027" s="22">
        <v>1</v>
      </c>
      <c r="D1027" s="22" t="s">
        <v>6</v>
      </c>
      <c r="E1027" s="22" t="s">
        <v>1</v>
      </c>
      <c r="F1027" s="22" t="s">
        <v>2</v>
      </c>
      <c r="G1027">
        <v>1</v>
      </c>
      <c r="H1027" s="22" t="s">
        <v>3</v>
      </c>
      <c r="I1027">
        <v>1</v>
      </c>
      <c r="J1027" s="22">
        <v>1</v>
      </c>
      <c r="K1027">
        <v>0</v>
      </c>
      <c r="L1027" s="22" t="s">
        <v>4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0</v>
      </c>
    </row>
    <row r="1028" spans="1:21" x14ac:dyDescent="0.25">
      <c r="A1028">
        <f t="shared" si="21"/>
        <v>9</v>
      </c>
      <c r="B1028">
        <v>1</v>
      </c>
      <c r="C1028" s="22">
        <v>0</v>
      </c>
      <c r="D1028" s="22" t="s">
        <v>0</v>
      </c>
      <c r="E1028" s="22" t="s">
        <v>1</v>
      </c>
      <c r="F1028" s="22" t="s">
        <v>14</v>
      </c>
      <c r="G1028">
        <v>0</v>
      </c>
      <c r="H1028" s="22" t="s">
        <v>3</v>
      </c>
      <c r="I1028">
        <v>0</v>
      </c>
      <c r="J1028" s="22">
        <v>2</v>
      </c>
      <c r="K1028">
        <v>1</v>
      </c>
      <c r="L1028" s="22" t="s">
        <v>15</v>
      </c>
      <c r="M1028">
        <v>1</v>
      </c>
      <c r="N1028">
        <v>0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0</v>
      </c>
    </row>
    <row r="1029" spans="1:21" x14ac:dyDescent="0.25">
      <c r="A1029">
        <f t="shared" si="21"/>
        <v>11</v>
      </c>
      <c r="B1029">
        <v>1</v>
      </c>
      <c r="C1029" s="22">
        <v>0</v>
      </c>
      <c r="D1029" s="22" t="s">
        <v>0</v>
      </c>
      <c r="E1029" s="22" t="s">
        <v>7</v>
      </c>
      <c r="F1029" s="22" t="s">
        <v>2</v>
      </c>
      <c r="G1029">
        <v>1</v>
      </c>
      <c r="H1029" s="22" t="s">
        <v>3</v>
      </c>
      <c r="I1029">
        <v>0</v>
      </c>
      <c r="J1029" s="22">
        <v>4</v>
      </c>
      <c r="K1029">
        <v>1</v>
      </c>
      <c r="L1029" s="22" t="s">
        <v>4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</row>
    <row r="1030" spans="1:21" x14ac:dyDescent="0.25">
      <c r="A1030">
        <f t="shared" si="21"/>
        <v>8</v>
      </c>
      <c r="B1030">
        <v>1</v>
      </c>
      <c r="C1030" s="22">
        <v>0</v>
      </c>
      <c r="D1030" s="22" t="s">
        <v>6</v>
      </c>
      <c r="E1030" s="22" t="s">
        <v>7</v>
      </c>
      <c r="F1030" s="22" t="s">
        <v>20</v>
      </c>
      <c r="G1030">
        <v>0</v>
      </c>
      <c r="H1030" s="22" t="s">
        <v>9</v>
      </c>
      <c r="I1030">
        <v>0</v>
      </c>
      <c r="J1030" s="22">
        <v>1</v>
      </c>
      <c r="K1030">
        <v>1</v>
      </c>
      <c r="L1030" s="22" t="s">
        <v>15</v>
      </c>
      <c r="M1030">
        <v>1</v>
      </c>
      <c r="N1030">
        <v>0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1</v>
      </c>
      <c r="U1030">
        <v>0</v>
      </c>
    </row>
    <row r="1031" spans="1:21" x14ac:dyDescent="0.25">
      <c r="A1031">
        <f t="shared" si="21"/>
        <v>10</v>
      </c>
      <c r="B1031">
        <v>1</v>
      </c>
      <c r="C1031" s="22">
        <v>1</v>
      </c>
      <c r="D1031" s="22" t="s">
        <v>0</v>
      </c>
      <c r="E1031" s="22" t="s">
        <v>7</v>
      </c>
      <c r="F1031" s="22" t="s">
        <v>2</v>
      </c>
      <c r="G1031">
        <v>1</v>
      </c>
      <c r="H1031" s="22" t="s">
        <v>3</v>
      </c>
      <c r="I1031">
        <v>1</v>
      </c>
      <c r="J1031" s="22">
        <v>1</v>
      </c>
      <c r="K1031">
        <v>1</v>
      </c>
      <c r="L1031" s="22" t="s">
        <v>4</v>
      </c>
      <c r="M1031">
        <v>1</v>
      </c>
      <c r="N1031">
        <v>0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1</v>
      </c>
      <c r="U1031">
        <v>0</v>
      </c>
    </row>
    <row r="1032" spans="1:21" x14ac:dyDescent="0.25">
      <c r="A1032">
        <f t="shared" si="21"/>
        <v>10</v>
      </c>
      <c r="B1032">
        <v>1</v>
      </c>
      <c r="C1032" s="22">
        <v>0</v>
      </c>
      <c r="D1032" s="22" t="s">
        <v>0</v>
      </c>
      <c r="E1032" s="22" t="s">
        <v>7</v>
      </c>
      <c r="F1032" s="22" t="s">
        <v>2</v>
      </c>
      <c r="G1032">
        <v>1</v>
      </c>
      <c r="H1032" s="22" t="s">
        <v>9</v>
      </c>
      <c r="I1032">
        <v>0</v>
      </c>
      <c r="J1032" s="22">
        <v>1</v>
      </c>
      <c r="K1032">
        <v>1</v>
      </c>
      <c r="L1032" s="22" t="s">
        <v>10</v>
      </c>
      <c r="M1032">
        <v>1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0</v>
      </c>
      <c r="T1032">
        <v>1</v>
      </c>
      <c r="U1032">
        <v>1</v>
      </c>
    </row>
    <row r="1033" spans="1:21" x14ac:dyDescent="0.25">
      <c r="A1033">
        <f t="shared" si="21"/>
        <v>9</v>
      </c>
      <c r="B1033">
        <v>1</v>
      </c>
      <c r="C1033" s="22">
        <v>0</v>
      </c>
      <c r="D1033" s="22" t="s">
        <v>0</v>
      </c>
      <c r="E1033" s="22" t="s">
        <v>7</v>
      </c>
      <c r="F1033" s="22" t="s">
        <v>2</v>
      </c>
      <c r="G1033">
        <v>1</v>
      </c>
      <c r="H1033" s="22" t="s">
        <v>9</v>
      </c>
      <c r="I1033">
        <v>1</v>
      </c>
      <c r="J1033" s="22">
        <v>2</v>
      </c>
      <c r="K1033">
        <v>0</v>
      </c>
      <c r="L1033" s="22" t="s">
        <v>4</v>
      </c>
      <c r="M1033">
        <v>1</v>
      </c>
      <c r="N1033">
        <v>0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 x14ac:dyDescent="0.25">
      <c r="A1034">
        <f t="shared" si="21"/>
        <v>12</v>
      </c>
      <c r="B1034">
        <v>1</v>
      </c>
      <c r="C1034" s="22">
        <v>0</v>
      </c>
      <c r="D1034" s="22" t="s">
        <v>0</v>
      </c>
      <c r="E1034" s="22" t="s">
        <v>1</v>
      </c>
      <c r="F1034" s="22" t="s">
        <v>14</v>
      </c>
      <c r="G1034">
        <v>0</v>
      </c>
      <c r="H1034" s="22" t="s">
        <v>3</v>
      </c>
      <c r="I1034">
        <v>1</v>
      </c>
      <c r="J1034" s="22">
        <v>2</v>
      </c>
      <c r="K1034">
        <v>1</v>
      </c>
      <c r="L1034" s="22" t="s">
        <v>10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>
        <v>1</v>
      </c>
    </row>
    <row r="1035" spans="1:21" x14ac:dyDescent="0.25">
      <c r="A1035">
        <f t="shared" si="21"/>
        <v>6</v>
      </c>
      <c r="B1035">
        <v>0</v>
      </c>
      <c r="C1035" s="22">
        <v>0</v>
      </c>
      <c r="D1035" s="22" t="s">
        <v>0</v>
      </c>
      <c r="E1035" s="22" t="s">
        <v>7</v>
      </c>
      <c r="F1035" s="22" t="s">
        <v>17</v>
      </c>
      <c r="G1035">
        <v>1</v>
      </c>
      <c r="H1035" s="22" t="s">
        <v>9</v>
      </c>
      <c r="I1035">
        <v>0</v>
      </c>
      <c r="J1035" s="22">
        <v>1</v>
      </c>
      <c r="K1035">
        <v>0</v>
      </c>
      <c r="L1035" s="22" t="s">
        <v>10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0</v>
      </c>
    </row>
    <row r="1036" spans="1:21" x14ac:dyDescent="0.25">
      <c r="A1036">
        <f t="shared" si="21"/>
        <v>10</v>
      </c>
      <c r="B1036">
        <v>1</v>
      </c>
      <c r="C1036" s="22">
        <v>1</v>
      </c>
      <c r="D1036" s="22" t="s">
        <v>0</v>
      </c>
      <c r="E1036" s="22" t="s">
        <v>1</v>
      </c>
      <c r="F1036" s="22" t="s">
        <v>2</v>
      </c>
      <c r="G1036">
        <v>1</v>
      </c>
      <c r="H1036" s="22" t="s">
        <v>9</v>
      </c>
      <c r="I1036">
        <v>1</v>
      </c>
      <c r="J1036" s="22">
        <v>1</v>
      </c>
      <c r="K1036">
        <v>1</v>
      </c>
      <c r="L1036" s="22" t="s">
        <v>10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0</v>
      </c>
      <c r="T1036">
        <v>1</v>
      </c>
      <c r="U1036">
        <v>0</v>
      </c>
    </row>
    <row r="1037" spans="1:21" x14ac:dyDescent="0.25">
      <c r="A1037">
        <f t="shared" si="21"/>
        <v>6</v>
      </c>
      <c r="B1037">
        <v>0</v>
      </c>
      <c r="C1037" s="22">
        <v>0</v>
      </c>
      <c r="D1037" s="22" t="s">
        <v>12</v>
      </c>
      <c r="E1037" s="22" t="s">
        <v>7</v>
      </c>
      <c r="F1037" s="22" t="s">
        <v>17</v>
      </c>
      <c r="G1037">
        <v>0</v>
      </c>
      <c r="H1037" s="22" t="s">
        <v>9</v>
      </c>
      <c r="I1037">
        <v>0</v>
      </c>
      <c r="J1037" s="22">
        <v>1</v>
      </c>
      <c r="K1037">
        <v>0</v>
      </c>
      <c r="L1037" s="22" t="s">
        <v>4</v>
      </c>
      <c r="M1037">
        <v>1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1</v>
      </c>
      <c r="U1037">
        <v>0</v>
      </c>
    </row>
    <row r="1038" spans="1:21" x14ac:dyDescent="0.25">
      <c r="A1038">
        <f t="shared" si="21"/>
        <v>8</v>
      </c>
      <c r="B1038">
        <v>0</v>
      </c>
      <c r="C1038" s="22">
        <v>0</v>
      </c>
      <c r="D1038" s="22" t="s">
        <v>0</v>
      </c>
      <c r="E1038" s="22" t="s">
        <v>7</v>
      </c>
      <c r="F1038" s="22" t="s">
        <v>2</v>
      </c>
      <c r="G1038">
        <v>1</v>
      </c>
      <c r="H1038" s="22" t="s">
        <v>3</v>
      </c>
      <c r="I1038">
        <v>0</v>
      </c>
      <c r="J1038" s="22">
        <v>1</v>
      </c>
      <c r="K1038">
        <v>1</v>
      </c>
      <c r="L1038" s="22" t="s">
        <v>10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1</v>
      </c>
      <c r="U1038">
        <v>0</v>
      </c>
    </row>
    <row r="1039" spans="1:21" x14ac:dyDescent="0.25">
      <c r="A1039">
        <f t="shared" si="21"/>
        <v>6</v>
      </c>
      <c r="B1039">
        <v>0</v>
      </c>
      <c r="C1039" s="22">
        <v>0</v>
      </c>
      <c r="D1039" s="22" t="s">
        <v>0</v>
      </c>
      <c r="E1039" s="22" t="s">
        <v>7</v>
      </c>
      <c r="F1039" s="22" t="s">
        <v>8</v>
      </c>
      <c r="G1039">
        <v>1</v>
      </c>
      <c r="H1039" s="22" t="s">
        <v>3</v>
      </c>
      <c r="I1039">
        <v>0</v>
      </c>
      <c r="J1039" s="22">
        <v>4</v>
      </c>
      <c r="K1039">
        <v>0</v>
      </c>
      <c r="L1039" s="22" t="s">
        <v>10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</row>
    <row r="1040" spans="1:21" x14ac:dyDescent="0.25">
      <c r="A1040">
        <f t="shared" ref="A1040:A1103" si="22">SUM(B1040+G1040+I1040+J1040+K1040+M1040+N1040+O1040+P1040+Q1040+R1040+S1040+T1040+U1040)</f>
        <v>9</v>
      </c>
      <c r="B1040">
        <v>1</v>
      </c>
      <c r="C1040" s="22">
        <v>0</v>
      </c>
      <c r="D1040" s="22" t="s">
        <v>0</v>
      </c>
      <c r="E1040" s="22" t="s">
        <v>1</v>
      </c>
      <c r="F1040" s="22" t="s">
        <v>8</v>
      </c>
      <c r="G1040">
        <v>0</v>
      </c>
      <c r="H1040" s="22" t="s">
        <v>3</v>
      </c>
      <c r="I1040">
        <v>0</v>
      </c>
      <c r="J1040" s="22">
        <v>2</v>
      </c>
      <c r="K1040">
        <v>0</v>
      </c>
      <c r="L1040" s="22" t="s">
        <v>10</v>
      </c>
      <c r="M1040">
        <v>1</v>
      </c>
      <c r="N1040">
        <v>1</v>
      </c>
      <c r="O1040">
        <v>1</v>
      </c>
      <c r="P1040">
        <v>0</v>
      </c>
      <c r="Q1040">
        <v>1</v>
      </c>
      <c r="R1040">
        <v>1</v>
      </c>
      <c r="S1040">
        <v>0</v>
      </c>
      <c r="T1040">
        <v>1</v>
      </c>
      <c r="U1040">
        <v>0</v>
      </c>
    </row>
    <row r="1041" spans="1:21" x14ac:dyDescent="0.25">
      <c r="A1041">
        <f t="shared" si="22"/>
        <v>8</v>
      </c>
      <c r="B1041">
        <v>1</v>
      </c>
      <c r="C1041" s="22">
        <v>0</v>
      </c>
      <c r="D1041" s="22" t="s">
        <v>0</v>
      </c>
      <c r="E1041" s="22" t="s">
        <v>1</v>
      </c>
      <c r="F1041" s="22" t="s">
        <v>14</v>
      </c>
      <c r="G1041">
        <v>0</v>
      </c>
      <c r="H1041" s="22" t="s">
        <v>9</v>
      </c>
      <c r="I1041">
        <v>0</v>
      </c>
      <c r="J1041" s="22">
        <v>2</v>
      </c>
      <c r="K1041">
        <v>0</v>
      </c>
      <c r="L1041" s="22" t="s">
        <v>10</v>
      </c>
      <c r="M1041">
        <v>0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0</v>
      </c>
    </row>
    <row r="1042" spans="1:21" x14ac:dyDescent="0.25">
      <c r="A1042">
        <f t="shared" si="22"/>
        <v>10</v>
      </c>
      <c r="B1042">
        <v>1</v>
      </c>
      <c r="C1042" s="22">
        <v>0</v>
      </c>
      <c r="D1042" s="22" t="s">
        <v>0</v>
      </c>
      <c r="E1042" s="22" t="s">
        <v>7</v>
      </c>
      <c r="F1042" s="22" t="s">
        <v>2</v>
      </c>
      <c r="G1042">
        <v>0</v>
      </c>
      <c r="H1042" s="22" t="s">
        <v>3</v>
      </c>
      <c r="I1042">
        <v>1</v>
      </c>
      <c r="J1042" s="22">
        <v>1</v>
      </c>
      <c r="K1042">
        <v>1</v>
      </c>
      <c r="L1042" s="22" t="s">
        <v>10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>
        <v>0</v>
      </c>
    </row>
    <row r="1043" spans="1:21" x14ac:dyDescent="0.25">
      <c r="A1043">
        <f t="shared" si="22"/>
        <v>9</v>
      </c>
      <c r="B1043">
        <v>0</v>
      </c>
      <c r="C1043" s="22">
        <v>0</v>
      </c>
      <c r="D1043" s="22" t="s">
        <v>0</v>
      </c>
      <c r="E1043" s="22" t="s">
        <v>7</v>
      </c>
      <c r="F1043" s="22" t="s">
        <v>8</v>
      </c>
      <c r="G1043">
        <v>1</v>
      </c>
      <c r="H1043" s="22" t="s">
        <v>9</v>
      </c>
      <c r="I1043">
        <v>0</v>
      </c>
      <c r="J1043" s="22">
        <v>1</v>
      </c>
      <c r="K1043">
        <v>0</v>
      </c>
      <c r="L1043" s="22" t="s">
        <v>10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>
        <v>0</v>
      </c>
    </row>
    <row r="1044" spans="1:21" x14ac:dyDescent="0.25">
      <c r="A1044">
        <f t="shared" si="22"/>
        <v>4</v>
      </c>
      <c r="B1044">
        <v>0</v>
      </c>
      <c r="C1044" s="22">
        <v>0</v>
      </c>
      <c r="D1044" s="22" t="s">
        <v>12</v>
      </c>
      <c r="E1044" s="22" t="s">
        <v>7</v>
      </c>
      <c r="F1044" s="22" t="s">
        <v>20</v>
      </c>
      <c r="G1044">
        <v>0</v>
      </c>
      <c r="H1044" s="22" t="s">
        <v>9</v>
      </c>
      <c r="I1044">
        <v>0</v>
      </c>
      <c r="J1044" s="22">
        <v>2</v>
      </c>
      <c r="K1044">
        <v>0</v>
      </c>
      <c r="L1044" s="22" t="s">
        <v>15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f t="shared" si="22"/>
        <v>6</v>
      </c>
      <c r="B1045">
        <v>1</v>
      </c>
      <c r="C1045" s="22">
        <v>0</v>
      </c>
      <c r="D1045" s="22" t="s">
        <v>0</v>
      </c>
      <c r="E1045" s="22" t="s">
        <v>1</v>
      </c>
      <c r="F1045" s="22" t="s">
        <v>2</v>
      </c>
      <c r="G1045">
        <v>1</v>
      </c>
      <c r="H1045" s="22" t="s">
        <v>9</v>
      </c>
      <c r="I1045">
        <v>0</v>
      </c>
      <c r="J1045" s="22">
        <v>3</v>
      </c>
      <c r="K1045">
        <v>0</v>
      </c>
      <c r="L1045" s="22" t="s">
        <v>15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</row>
    <row r="1046" spans="1:21" x14ac:dyDescent="0.25">
      <c r="A1046">
        <f t="shared" si="22"/>
        <v>7</v>
      </c>
      <c r="B1046">
        <v>0</v>
      </c>
      <c r="C1046" s="22">
        <v>1</v>
      </c>
      <c r="D1046" s="22" t="s">
        <v>0</v>
      </c>
      <c r="E1046" s="22" t="s">
        <v>1</v>
      </c>
      <c r="F1046" s="22" t="s">
        <v>14</v>
      </c>
      <c r="G1046">
        <v>1</v>
      </c>
      <c r="H1046" s="22" t="s">
        <v>9</v>
      </c>
      <c r="I1046">
        <v>0</v>
      </c>
      <c r="J1046" s="22">
        <v>3</v>
      </c>
      <c r="K1046">
        <v>0</v>
      </c>
      <c r="L1046" s="22" t="s">
        <v>15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</row>
    <row r="1047" spans="1:21" x14ac:dyDescent="0.25">
      <c r="A1047">
        <f t="shared" si="22"/>
        <v>10</v>
      </c>
      <c r="B1047">
        <v>0</v>
      </c>
      <c r="C1047" s="22">
        <v>1</v>
      </c>
      <c r="D1047" s="22" t="s">
        <v>12</v>
      </c>
      <c r="E1047" s="22" t="s">
        <v>7</v>
      </c>
      <c r="F1047" s="22" t="s">
        <v>2</v>
      </c>
      <c r="G1047">
        <v>1</v>
      </c>
      <c r="H1047" s="22" t="s">
        <v>3</v>
      </c>
      <c r="I1047">
        <v>1</v>
      </c>
      <c r="J1047" s="22">
        <v>1</v>
      </c>
      <c r="K1047">
        <v>1</v>
      </c>
      <c r="L1047" s="22" t="s">
        <v>4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0</v>
      </c>
    </row>
    <row r="1048" spans="1:21" x14ac:dyDescent="0.25">
      <c r="A1048">
        <f t="shared" si="22"/>
        <v>7</v>
      </c>
      <c r="B1048">
        <v>1</v>
      </c>
      <c r="C1048" s="22">
        <v>1</v>
      </c>
      <c r="D1048" s="22" t="s">
        <v>6</v>
      </c>
      <c r="E1048" s="22" t="s">
        <v>7</v>
      </c>
      <c r="F1048" s="22" t="s">
        <v>2</v>
      </c>
      <c r="G1048">
        <v>0</v>
      </c>
      <c r="H1048" s="22" t="s">
        <v>3</v>
      </c>
      <c r="I1048">
        <v>0</v>
      </c>
      <c r="J1048" s="22">
        <v>3</v>
      </c>
      <c r="K1048">
        <v>1</v>
      </c>
      <c r="L1048" s="22" t="s">
        <v>4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</row>
    <row r="1049" spans="1:21" x14ac:dyDescent="0.25">
      <c r="A1049">
        <f t="shared" si="22"/>
        <v>9</v>
      </c>
      <c r="B1049">
        <v>0</v>
      </c>
      <c r="C1049" s="22">
        <v>0</v>
      </c>
      <c r="D1049" s="22" t="s">
        <v>0</v>
      </c>
      <c r="E1049" s="22" t="s">
        <v>7</v>
      </c>
      <c r="F1049" s="22" t="s">
        <v>8</v>
      </c>
      <c r="G1049">
        <v>1</v>
      </c>
      <c r="H1049" s="22" t="s">
        <v>9</v>
      </c>
      <c r="I1049">
        <v>1</v>
      </c>
      <c r="J1049" s="22">
        <v>3</v>
      </c>
      <c r="K1049">
        <v>1</v>
      </c>
      <c r="L1049" s="22" t="s">
        <v>15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</row>
    <row r="1050" spans="1:21" x14ac:dyDescent="0.25">
      <c r="A1050">
        <f t="shared" si="22"/>
        <v>8</v>
      </c>
      <c r="B1050">
        <v>1</v>
      </c>
      <c r="C1050" s="22">
        <v>0</v>
      </c>
      <c r="D1050" s="22" t="s">
        <v>0</v>
      </c>
      <c r="E1050" s="22" t="s">
        <v>13</v>
      </c>
      <c r="F1050" s="22" t="s">
        <v>8</v>
      </c>
      <c r="G1050">
        <v>0</v>
      </c>
      <c r="H1050" s="22" t="s">
        <v>3</v>
      </c>
      <c r="I1050">
        <v>0</v>
      </c>
      <c r="J1050" s="22">
        <v>1</v>
      </c>
      <c r="K1050">
        <v>1</v>
      </c>
      <c r="L1050" s="22" t="s">
        <v>4</v>
      </c>
      <c r="M1050">
        <v>1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0</v>
      </c>
      <c r="T1050">
        <v>1</v>
      </c>
      <c r="U1050">
        <v>0</v>
      </c>
    </row>
    <row r="1051" spans="1:21" x14ac:dyDescent="0.25">
      <c r="A1051">
        <f t="shared" si="22"/>
        <v>10</v>
      </c>
      <c r="B1051">
        <v>1</v>
      </c>
      <c r="C1051" s="22">
        <v>1</v>
      </c>
      <c r="D1051" s="22" t="s">
        <v>6</v>
      </c>
      <c r="E1051" s="22" t="s">
        <v>7</v>
      </c>
      <c r="F1051" s="22" t="s">
        <v>2</v>
      </c>
      <c r="G1051">
        <v>1</v>
      </c>
      <c r="H1051" s="22" t="s">
        <v>9</v>
      </c>
      <c r="I1051">
        <v>0</v>
      </c>
      <c r="J1051" s="22">
        <v>1</v>
      </c>
      <c r="K1051">
        <v>0</v>
      </c>
      <c r="L1051" s="22" t="s">
        <v>10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1</v>
      </c>
      <c r="U1051">
        <v>0</v>
      </c>
    </row>
    <row r="1052" spans="1:21" x14ac:dyDescent="0.25">
      <c r="A1052">
        <f t="shared" si="22"/>
        <v>10</v>
      </c>
      <c r="B1052">
        <v>0</v>
      </c>
      <c r="C1052" s="22">
        <v>0</v>
      </c>
      <c r="D1052" s="22" t="s">
        <v>0</v>
      </c>
      <c r="E1052" s="22" t="s">
        <v>7</v>
      </c>
      <c r="F1052" s="22" t="s">
        <v>17</v>
      </c>
      <c r="G1052">
        <v>1</v>
      </c>
      <c r="H1052" s="22" t="s">
        <v>9</v>
      </c>
      <c r="I1052">
        <v>0</v>
      </c>
      <c r="J1052" s="22">
        <v>3</v>
      </c>
      <c r="K1052">
        <v>0</v>
      </c>
      <c r="L1052" s="22" t="s">
        <v>10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1</v>
      </c>
    </row>
    <row r="1053" spans="1:21" x14ac:dyDescent="0.25">
      <c r="A1053">
        <f t="shared" si="22"/>
        <v>7</v>
      </c>
      <c r="B1053">
        <v>0</v>
      </c>
      <c r="C1053" s="22">
        <v>0</v>
      </c>
      <c r="D1053" s="22" t="s">
        <v>0</v>
      </c>
      <c r="E1053" s="22" t="s">
        <v>1</v>
      </c>
      <c r="F1053" s="22" t="s">
        <v>14</v>
      </c>
      <c r="G1053">
        <v>0</v>
      </c>
      <c r="H1053" s="22" t="s">
        <v>9</v>
      </c>
      <c r="I1053">
        <v>0</v>
      </c>
      <c r="J1053" s="22">
        <v>2</v>
      </c>
      <c r="K1053">
        <v>1</v>
      </c>
      <c r="L1053" s="22" t="s">
        <v>15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0</v>
      </c>
    </row>
    <row r="1054" spans="1:21" x14ac:dyDescent="0.25">
      <c r="A1054">
        <f t="shared" si="22"/>
        <v>8</v>
      </c>
      <c r="B1054">
        <v>1</v>
      </c>
      <c r="C1054" s="22">
        <v>1</v>
      </c>
      <c r="D1054" s="22" t="s">
        <v>0</v>
      </c>
      <c r="E1054" s="22" t="s">
        <v>13</v>
      </c>
      <c r="F1054" s="22" t="s">
        <v>17</v>
      </c>
      <c r="G1054">
        <v>1</v>
      </c>
      <c r="H1054" s="22" t="s">
        <v>3</v>
      </c>
      <c r="I1054">
        <v>0</v>
      </c>
      <c r="J1054" s="22">
        <v>1</v>
      </c>
      <c r="K1054">
        <v>0</v>
      </c>
      <c r="L1054" s="22" t="s">
        <v>10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0</v>
      </c>
      <c r="T1054">
        <v>1</v>
      </c>
      <c r="U1054">
        <v>0</v>
      </c>
    </row>
    <row r="1055" spans="1:21" x14ac:dyDescent="0.25">
      <c r="A1055">
        <f t="shared" si="22"/>
        <v>6</v>
      </c>
      <c r="B1055">
        <v>0</v>
      </c>
      <c r="C1055" s="22">
        <v>0</v>
      </c>
      <c r="D1055" s="22" t="s">
        <v>12</v>
      </c>
      <c r="E1055" s="22" t="s">
        <v>7</v>
      </c>
      <c r="F1055" s="22" t="s">
        <v>8</v>
      </c>
      <c r="G1055">
        <v>0</v>
      </c>
      <c r="H1055" s="22" t="s">
        <v>9</v>
      </c>
      <c r="I1055">
        <v>1</v>
      </c>
      <c r="J1055" s="22">
        <v>3</v>
      </c>
      <c r="K1055">
        <v>1</v>
      </c>
      <c r="L1055" s="22" t="s">
        <v>15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 spans="1:21" x14ac:dyDescent="0.25">
      <c r="A1056">
        <f t="shared" si="22"/>
        <v>8</v>
      </c>
      <c r="B1056">
        <v>1</v>
      </c>
      <c r="C1056" s="22">
        <v>0</v>
      </c>
      <c r="D1056" s="22" t="s">
        <v>0</v>
      </c>
      <c r="E1056" s="22" t="s">
        <v>1</v>
      </c>
      <c r="F1056" s="22" t="s">
        <v>8</v>
      </c>
      <c r="G1056">
        <v>0</v>
      </c>
      <c r="H1056" s="22" t="s">
        <v>9</v>
      </c>
      <c r="I1056">
        <v>0</v>
      </c>
      <c r="J1056" s="22">
        <v>2</v>
      </c>
      <c r="K1056">
        <v>1</v>
      </c>
      <c r="L1056" s="22" t="s">
        <v>4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</v>
      </c>
      <c r="S1056">
        <v>0</v>
      </c>
      <c r="T1056">
        <v>1</v>
      </c>
      <c r="U1056">
        <v>0</v>
      </c>
    </row>
    <row r="1057" spans="1:21" x14ac:dyDescent="0.25">
      <c r="A1057">
        <f t="shared" si="22"/>
        <v>7</v>
      </c>
      <c r="B1057">
        <v>0</v>
      </c>
      <c r="C1057" s="22">
        <v>0</v>
      </c>
      <c r="D1057" s="22" t="s">
        <v>12</v>
      </c>
      <c r="E1057" s="22" t="s">
        <v>7</v>
      </c>
      <c r="F1057" s="22" t="s">
        <v>2</v>
      </c>
      <c r="G1057">
        <v>0</v>
      </c>
      <c r="H1057" s="22" t="s">
        <v>9</v>
      </c>
      <c r="I1057">
        <v>1</v>
      </c>
      <c r="J1057" s="22">
        <v>1</v>
      </c>
      <c r="K1057">
        <v>0</v>
      </c>
      <c r="L1057" s="22" t="s">
        <v>4</v>
      </c>
      <c r="M1057">
        <v>1</v>
      </c>
      <c r="N1057">
        <v>0</v>
      </c>
      <c r="O1057">
        <v>1</v>
      </c>
      <c r="P1057">
        <v>0</v>
      </c>
      <c r="Q1057">
        <v>1</v>
      </c>
      <c r="R1057">
        <v>1</v>
      </c>
      <c r="S1057">
        <v>0</v>
      </c>
      <c r="T1057">
        <v>1</v>
      </c>
      <c r="U1057">
        <v>0</v>
      </c>
    </row>
    <row r="1058" spans="1:21" x14ac:dyDescent="0.25">
      <c r="A1058">
        <f t="shared" si="22"/>
        <v>7</v>
      </c>
      <c r="B1058">
        <v>0</v>
      </c>
      <c r="C1058" s="22">
        <v>0</v>
      </c>
      <c r="D1058" s="22" t="s">
        <v>0</v>
      </c>
      <c r="E1058" s="22" t="s">
        <v>7</v>
      </c>
      <c r="F1058" s="22" t="s">
        <v>8</v>
      </c>
      <c r="G1058">
        <v>0</v>
      </c>
      <c r="H1058" s="22" t="s">
        <v>9</v>
      </c>
      <c r="I1058">
        <v>0</v>
      </c>
      <c r="J1058" s="22">
        <v>4</v>
      </c>
      <c r="K1058">
        <v>1</v>
      </c>
      <c r="L1058" s="22" t="s">
        <v>4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</row>
    <row r="1059" spans="1:21" x14ac:dyDescent="0.25">
      <c r="A1059">
        <f t="shared" si="22"/>
        <v>7</v>
      </c>
      <c r="B1059">
        <v>0</v>
      </c>
      <c r="C1059" s="22">
        <v>0</v>
      </c>
      <c r="D1059" s="22" t="s">
        <v>0</v>
      </c>
      <c r="E1059" s="22" t="s">
        <v>7</v>
      </c>
      <c r="F1059" s="22" t="s">
        <v>17</v>
      </c>
      <c r="G1059">
        <v>1</v>
      </c>
      <c r="H1059" s="22" t="s">
        <v>9</v>
      </c>
      <c r="I1059">
        <v>0</v>
      </c>
      <c r="J1059" s="22">
        <v>2</v>
      </c>
      <c r="K1059">
        <v>0</v>
      </c>
      <c r="L1059" s="22" t="s">
        <v>10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1</v>
      </c>
      <c r="U1059">
        <v>0</v>
      </c>
    </row>
    <row r="1060" spans="1:21" x14ac:dyDescent="0.25">
      <c r="A1060">
        <f t="shared" si="22"/>
        <v>6</v>
      </c>
      <c r="B1060">
        <v>0</v>
      </c>
      <c r="C1060" s="22">
        <v>0</v>
      </c>
      <c r="D1060" s="22" t="s">
        <v>0</v>
      </c>
      <c r="E1060" s="22" t="s">
        <v>7</v>
      </c>
      <c r="F1060" s="22" t="s">
        <v>8</v>
      </c>
      <c r="G1060">
        <v>0</v>
      </c>
      <c r="H1060" s="22" t="s">
        <v>9</v>
      </c>
      <c r="I1060">
        <v>0</v>
      </c>
      <c r="J1060" s="22">
        <v>1</v>
      </c>
      <c r="K1060">
        <v>0</v>
      </c>
      <c r="L1060" s="22" t="s">
        <v>15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0</v>
      </c>
    </row>
    <row r="1061" spans="1:21" x14ac:dyDescent="0.25">
      <c r="A1061">
        <f t="shared" si="22"/>
        <v>9</v>
      </c>
      <c r="B1061">
        <v>0</v>
      </c>
      <c r="C1061" s="22">
        <v>0</v>
      </c>
      <c r="D1061" s="22" t="s">
        <v>0</v>
      </c>
      <c r="E1061" s="22" t="s">
        <v>7</v>
      </c>
      <c r="F1061" s="22" t="s">
        <v>2</v>
      </c>
      <c r="G1061">
        <v>0</v>
      </c>
      <c r="H1061" s="22" t="s">
        <v>9</v>
      </c>
      <c r="I1061">
        <v>0</v>
      </c>
      <c r="J1061" s="22">
        <v>1</v>
      </c>
      <c r="K1061">
        <v>1</v>
      </c>
      <c r="L1061" s="22" t="s">
        <v>4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1</v>
      </c>
      <c r="U1061">
        <v>1</v>
      </c>
    </row>
    <row r="1062" spans="1:21" x14ac:dyDescent="0.25">
      <c r="A1062">
        <f t="shared" si="22"/>
        <v>9</v>
      </c>
      <c r="B1062">
        <v>1</v>
      </c>
      <c r="C1062" s="22">
        <v>0</v>
      </c>
      <c r="D1062" s="22" t="s">
        <v>6</v>
      </c>
      <c r="E1062" s="22" t="s">
        <v>1</v>
      </c>
      <c r="F1062" s="22" t="s">
        <v>8</v>
      </c>
      <c r="G1062">
        <v>0</v>
      </c>
      <c r="H1062" s="22" t="s">
        <v>9</v>
      </c>
      <c r="I1062">
        <v>0</v>
      </c>
      <c r="J1062" s="22">
        <v>2</v>
      </c>
      <c r="K1062">
        <v>1</v>
      </c>
      <c r="L1062" s="22" t="s">
        <v>10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0</v>
      </c>
    </row>
    <row r="1063" spans="1:21" x14ac:dyDescent="0.25">
      <c r="A1063">
        <f t="shared" si="22"/>
        <v>7</v>
      </c>
      <c r="B1063">
        <v>1</v>
      </c>
      <c r="C1063" s="22">
        <v>0</v>
      </c>
      <c r="D1063" s="22" t="s">
        <v>0</v>
      </c>
      <c r="E1063" s="22" t="s">
        <v>1</v>
      </c>
      <c r="F1063" s="22" t="s">
        <v>20</v>
      </c>
      <c r="G1063">
        <v>0</v>
      </c>
      <c r="H1063" s="22" t="s">
        <v>9</v>
      </c>
      <c r="I1063">
        <v>1</v>
      </c>
      <c r="J1063" s="22">
        <v>2</v>
      </c>
      <c r="K1063">
        <v>1</v>
      </c>
      <c r="L1063" s="22" t="s">
        <v>4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</row>
    <row r="1064" spans="1:21" x14ac:dyDescent="0.25">
      <c r="A1064">
        <f t="shared" si="22"/>
        <v>10</v>
      </c>
      <c r="B1064">
        <v>1</v>
      </c>
      <c r="C1064" s="22">
        <v>0</v>
      </c>
      <c r="D1064" s="22" t="s">
        <v>0</v>
      </c>
      <c r="E1064" s="22" t="s">
        <v>1</v>
      </c>
      <c r="F1064" s="22" t="s">
        <v>2</v>
      </c>
      <c r="G1064">
        <v>0</v>
      </c>
      <c r="H1064" s="22" t="s">
        <v>9</v>
      </c>
      <c r="I1064">
        <v>0</v>
      </c>
      <c r="J1064" s="22">
        <v>2</v>
      </c>
      <c r="K1064">
        <v>0</v>
      </c>
      <c r="L1064" s="22" t="s">
        <v>10</v>
      </c>
      <c r="M1064">
        <v>1</v>
      </c>
      <c r="N1064">
        <v>0</v>
      </c>
      <c r="O1064">
        <v>1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1</v>
      </c>
    </row>
    <row r="1065" spans="1:21" x14ac:dyDescent="0.25">
      <c r="A1065">
        <f t="shared" si="22"/>
        <v>4</v>
      </c>
      <c r="B1065">
        <v>0</v>
      </c>
      <c r="C1065" s="22">
        <v>0</v>
      </c>
      <c r="D1065" s="22" t="s">
        <v>6</v>
      </c>
      <c r="E1065" s="22" t="s">
        <v>7</v>
      </c>
      <c r="F1065" s="22" t="s">
        <v>8</v>
      </c>
      <c r="G1065">
        <v>1</v>
      </c>
      <c r="H1065" s="22" t="s">
        <v>3</v>
      </c>
      <c r="I1065">
        <v>0</v>
      </c>
      <c r="J1065" s="22">
        <v>1</v>
      </c>
      <c r="K1065">
        <v>0</v>
      </c>
      <c r="L1065" s="22" t="s">
        <v>4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</row>
    <row r="1066" spans="1:21" x14ac:dyDescent="0.25">
      <c r="A1066">
        <f t="shared" si="22"/>
        <v>9</v>
      </c>
      <c r="B1066">
        <v>0</v>
      </c>
      <c r="C1066" s="22">
        <v>0</v>
      </c>
      <c r="D1066" s="22" t="s">
        <v>6</v>
      </c>
      <c r="E1066" s="22" t="s">
        <v>1</v>
      </c>
      <c r="F1066" s="22" t="s">
        <v>14</v>
      </c>
      <c r="G1066">
        <v>1</v>
      </c>
      <c r="H1066" s="22" t="s">
        <v>3</v>
      </c>
      <c r="I1066">
        <v>0</v>
      </c>
      <c r="J1066" s="22">
        <v>2</v>
      </c>
      <c r="K1066">
        <v>0</v>
      </c>
      <c r="L1066" s="22" t="s">
        <v>10</v>
      </c>
      <c r="M1066">
        <v>1</v>
      </c>
      <c r="N1066">
        <v>0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0</v>
      </c>
    </row>
    <row r="1067" spans="1:21" x14ac:dyDescent="0.25">
      <c r="A1067">
        <f t="shared" si="22"/>
        <v>8</v>
      </c>
      <c r="B1067">
        <v>1</v>
      </c>
      <c r="C1067" s="22">
        <v>0</v>
      </c>
      <c r="D1067" s="22" t="s">
        <v>12</v>
      </c>
      <c r="E1067" s="22" t="s">
        <v>7</v>
      </c>
      <c r="F1067" s="22" t="s">
        <v>17</v>
      </c>
      <c r="G1067">
        <v>0</v>
      </c>
      <c r="H1067" s="22" t="s">
        <v>9</v>
      </c>
      <c r="I1067">
        <v>0</v>
      </c>
      <c r="J1067" s="22">
        <v>1</v>
      </c>
      <c r="K1067">
        <v>0</v>
      </c>
      <c r="L1067" s="22" t="s">
        <v>15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0</v>
      </c>
    </row>
    <row r="1068" spans="1:21" x14ac:dyDescent="0.25">
      <c r="A1068">
        <f t="shared" si="22"/>
        <v>5</v>
      </c>
      <c r="B1068">
        <v>0</v>
      </c>
      <c r="C1068" s="22">
        <v>0</v>
      </c>
      <c r="D1068" s="22" t="s">
        <v>0</v>
      </c>
      <c r="E1068" s="22" t="s">
        <v>7</v>
      </c>
      <c r="F1068" s="22" t="s">
        <v>2</v>
      </c>
      <c r="G1068">
        <v>1</v>
      </c>
      <c r="H1068" s="22" t="s">
        <v>9</v>
      </c>
      <c r="I1068">
        <v>0</v>
      </c>
      <c r="J1068" s="22">
        <v>2</v>
      </c>
      <c r="K1068">
        <v>0</v>
      </c>
      <c r="L1068" s="22" t="s">
        <v>10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f t="shared" si="22"/>
        <v>4</v>
      </c>
      <c r="B1069">
        <v>0</v>
      </c>
      <c r="C1069" s="22">
        <v>0</v>
      </c>
      <c r="D1069" s="22" t="s">
        <v>0</v>
      </c>
      <c r="E1069" s="22" t="s">
        <v>7</v>
      </c>
      <c r="F1069" s="22" t="s">
        <v>2</v>
      </c>
      <c r="G1069">
        <v>0</v>
      </c>
      <c r="H1069" s="22" t="s">
        <v>9</v>
      </c>
      <c r="I1069">
        <v>0</v>
      </c>
      <c r="J1069" s="22">
        <v>3</v>
      </c>
      <c r="K1069">
        <v>1</v>
      </c>
      <c r="L1069" s="22" t="s">
        <v>15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f t="shared" si="22"/>
        <v>10</v>
      </c>
      <c r="B1070">
        <v>1</v>
      </c>
      <c r="C1070" s="22">
        <v>0</v>
      </c>
      <c r="D1070" s="22" t="s">
        <v>6</v>
      </c>
      <c r="E1070" s="22" t="s">
        <v>7</v>
      </c>
      <c r="F1070" s="22" t="s">
        <v>8</v>
      </c>
      <c r="G1070">
        <v>1</v>
      </c>
      <c r="H1070" s="22" t="s">
        <v>9</v>
      </c>
      <c r="I1070">
        <v>0</v>
      </c>
      <c r="J1070" s="22">
        <v>4</v>
      </c>
      <c r="K1070">
        <v>1</v>
      </c>
      <c r="L1070" s="22" t="s">
        <v>15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1</v>
      </c>
    </row>
    <row r="1071" spans="1:21" x14ac:dyDescent="0.25">
      <c r="A1071">
        <f t="shared" si="22"/>
        <v>8</v>
      </c>
      <c r="B1071">
        <v>1</v>
      </c>
      <c r="C1071" s="22">
        <v>1</v>
      </c>
      <c r="D1071" s="22" t="s">
        <v>6</v>
      </c>
      <c r="E1071" s="22" t="s">
        <v>1</v>
      </c>
      <c r="F1071" s="22" t="s">
        <v>17</v>
      </c>
      <c r="G1071">
        <v>1</v>
      </c>
      <c r="H1071" s="22" t="s">
        <v>9</v>
      </c>
      <c r="I1071">
        <v>0</v>
      </c>
      <c r="J1071" s="22">
        <v>1</v>
      </c>
      <c r="K1071">
        <v>0</v>
      </c>
      <c r="L1071" s="22" t="s">
        <v>10</v>
      </c>
      <c r="M1071">
        <v>1</v>
      </c>
      <c r="N1071">
        <v>0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1</v>
      </c>
      <c r="U1071">
        <v>0</v>
      </c>
    </row>
    <row r="1072" spans="1:21" x14ac:dyDescent="0.25">
      <c r="A1072">
        <f t="shared" si="22"/>
        <v>12</v>
      </c>
      <c r="B1072">
        <v>1</v>
      </c>
      <c r="C1072" s="22">
        <v>1</v>
      </c>
      <c r="D1072" s="22" t="s">
        <v>6</v>
      </c>
      <c r="E1072" s="22" t="s">
        <v>1</v>
      </c>
      <c r="F1072" s="22" t="s">
        <v>17</v>
      </c>
      <c r="G1072">
        <v>1</v>
      </c>
      <c r="H1072" s="22" t="s">
        <v>3</v>
      </c>
      <c r="I1072">
        <v>0</v>
      </c>
      <c r="J1072" s="22">
        <v>2</v>
      </c>
      <c r="K1072">
        <v>1</v>
      </c>
      <c r="L1072" s="22" t="s">
        <v>4</v>
      </c>
      <c r="M1072">
        <v>1</v>
      </c>
      <c r="N1072">
        <v>0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1</v>
      </c>
      <c r="U1072">
        <v>1</v>
      </c>
    </row>
    <row r="1073" spans="1:21" x14ac:dyDescent="0.25">
      <c r="A1073">
        <f t="shared" si="22"/>
        <v>10</v>
      </c>
      <c r="B1073">
        <v>1</v>
      </c>
      <c r="C1073" s="22">
        <v>1</v>
      </c>
      <c r="D1073" s="22" t="s">
        <v>0</v>
      </c>
      <c r="E1073" s="22" t="s">
        <v>1</v>
      </c>
      <c r="F1073" s="22" t="s">
        <v>8</v>
      </c>
      <c r="G1073">
        <v>1</v>
      </c>
      <c r="H1073" s="22" t="s">
        <v>3</v>
      </c>
      <c r="I1073">
        <v>1</v>
      </c>
      <c r="J1073" s="22">
        <v>2</v>
      </c>
      <c r="K1073">
        <v>1</v>
      </c>
      <c r="L1073" s="22" t="s">
        <v>4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</row>
    <row r="1074" spans="1:21" x14ac:dyDescent="0.25">
      <c r="A1074">
        <f t="shared" si="22"/>
        <v>7</v>
      </c>
      <c r="B1074">
        <v>1</v>
      </c>
      <c r="C1074" s="22">
        <v>0</v>
      </c>
      <c r="D1074" s="22" t="s">
        <v>0</v>
      </c>
      <c r="E1074" s="22" t="s">
        <v>1</v>
      </c>
      <c r="F1074" s="22" t="s">
        <v>2</v>
      </c>
      <c r="G1074">
        <v>0</v>
      </c>
      <c r="H1074" s="22" t="s">
        <v>9</v>
      </c>
      <c r="I1074">
        <v>0</v>
      </c>
      <c r="J1074" s="22">
        <v>1</v>
      </c>
      <c r="K1074">
        <v>0</v>
      </c>
      <c r="L1074" s="22" t="s">
        <v>10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1</v>
      </c>
      <c r="U1074">
        <v>0</v>
      </c>
    </row>
    <row r="1075" spans="1:21" x14ac:dyDescent="0.25">
      <c r="A1075">
        <f t="shared" si="22"/>
        <v>11</v>
      </c>
      <c r="B1075">
        <v>1</v>
      </c>
      <c r="C1075" s="22">
        <v>1</v>
      </c>
      <c r="D1075" s="22" t="s">
        <v>6</v>
      </c>
      <c r="E1075" s="22" t="s">
        <v>7</v>
      </c>
      <c r="F1075" s="22" t="s">
        <v>8</v>
      </c>
      <c r="G1075">
        <v>1</v>
      </c>
      <c r="H1075" s="22" t="s">
        <v>9</v>
      </c>
      <c r="I1075">
        <v>0</v>
      </c>
      <c r="J1075" s="22">
        <v>1</v>
      </c>
      <c r="K1075">
        <v>1</v>
      </c>
      <c r="L1075" s="22" t="s">
        <v>4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>
        <v>0</v>
      </c>
    </row>
    <row r="1076" spans="1:21" x14ac:dyDescent="0.25">
      <c r="A1076">
        <f t="shared" si="22"/>
        <v>9</v>
      </c>
      <c r="B1076">
        <v>1</v>
      </c>
      <c r="C1076" s="22">
        <v>0</v>
      </c>
      <c r="D1076" s="22" t="s">
        <v>12</v>
      </c>
      <c r="E1076" s="22" t="s">
        <v>1</v>
      </c>
      <c r="F1076" s="22" t="s">
        <v>2</v>
      </c>
      <c r="G1076">
        <v>0</v>
      </c>
      <c r="H1076" s="22" t="s">
        <v>3</v>
      </c>
      <c r="I1076">
        <v>0</v>
      </c>
      <c r="J1076" s="22">
        <v>1</v>
      </c>
      <c r="K1076">
        <v>1</v>
      </c>
      <c r="L1076" s="22" t="s">
        <v>10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1</v>
      </c>
    </row>
    <row r="1077" spans="1:21" x14ac:dyDescent="0.25">
      <c r="A1077">
        <f t="shared" si="22"/>
        <v>9</v>
      </c>
      <c r="B1077">
        <v>0</v>
      </c>
      <c r="C1077" s="22">
        <v>0</v>
      </c>
      <c r="D1077" s="22" t="s">
        <v>6</v>
      </c>
      <c r="E1077" s="22" t="s">
        <v>7</v>
      </c>
      <c r="F1077" s="22" t="s">
        <v>8</v>
      </c>
      <c r="G1077">
        <v>1</v>
      </c>
      <c r="H1077" s="22" t="s">
        <v>9</v>
      </c>
      <c r="I1077">
        <v>0</v>
      </c>
      <c r="J1077" s="22">
        <v>3</v>
      </c>
      <c r="K1077">
        <v>0</v>
      </c>
      <c r="L1077" s="22" t="s">
        <v>4</v>
      </c>
      <c r="M1077">
        <v>0</v>
      </c>
      <c r="N1077">
        <v>1</v>
      </c>
      <c r="O1077">
        <v>0</v>
      </c>
      <c r="P1077">
        <v>1</v>
      </c>
      <c r="Q1077">
        <v>1</v>
      </c>
      <c r="R1077">
        <v>1</v>
      </c>
      <c r="S1077">
        <v>0</v>
      </c>
      <c r="T1077">
        <v>1</v>
      </c>
      <c r="U1077">
        <v>0</v>
      </c>
    </row>
    <row r="1078" spans="1:21" x14ac:dyDescent="0.25">
      <c r="A1078">
        <f t="shared" si="22"/>
        <v>7</v>
      </c>
      <c r="B1078">
        <v>1</v>
      </c>
      <c r="C1078" s="22">
        <v>0</v>
      </c>
      <c r="D1078" s="22" t="s">
        <v>0</v>
      </c>
      <c r="E1078" s="22" t="s">
        <v>1</v>
      </c>
      <c r="F1078" s="22" t="s">
        <v>2</v>
      </c>
      <c r="G1078">
        <v>0</v>
      </c>
      <c r="H1078" s="22" t="s">
        <v>9</v>
      </c>
      <c r="I1078">
        <v>1</v>
      </c>
      <c r="J1078" s="22">
        <v>2</v>
      </c>
      <c r="K1078">
        <v>0</v>
      </c>
      <c r="L1078" s="22" t="s">
        <v>15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</row>
    <row r="1079" spans="1:21" x14ac:dyDescent="0.25">
      <c r="A1079">
        <f t="shared" si="22"/>
        <v>7</v>
      </c>
      <c r="B1079">
        <v>1</v>
      </c>
      <c r="C1079" s="22">
        <v>0</v>
      </c>
      <c r="D1079" s="22" t="s">
        <v>0</v>
      </c>
      <c r="E1079" s="22" t="s">
        <v>13</v>
      </c>
      <c r="F1079" s="22" t="s">
        <v>2</v>
      </c>
      <c r="G1079">
        <v>0</v>
      </c>
      <c r="H1079" s="22" t="s">
        <v>9</v>
      </c>
      <c r="I1079">
        <v>0</v>
      </c>
      <c r="J1079" s="22">
        <v>1</v>
      </c>
      <c r="K1079">
        <v>0</v>
      </c>
      <c r="L1079" s="22" t="s">
        <v>15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1</v>
      </c>
      <c r="S1079">
        <v>0</v>
      </c>
      <c r="T1079">
        <v>1</v>
      </c>
      <c r="U1079">
        <v>0</v>
      </c>
    </row>
    <row r="1080" spans="1:21" x14ac:dyDescent="0.25">
      <c r="A1080">
        <f t="shared" si="22"/>
        <v>8</v>
      </c>
      <c r="B1080">
        <v>0</v>
      </c>
      <c r="C1080" s="22">
        <v>0</v>
      </c>
      <c r="D1080" s="22" t="s">
        <v>0</v>
      </c>
      <c r="E1080" s="22" t="s">
        <v>7</v>
      </c>
      <c r="F1080" s="22" t="s">
        <v>2</v>
      </c>
      <c r="G1080">
        <v>0</v>
      </c>
      <c r="H1080" s="22" t="s">
        <v>9</v>
      </c>
      <c r="I1080">
        <v>0</v>
      </c>
      <c r="J1080" s="22">
        <v>2</v>
      </c>
      <c r="K1080">
        <v>0</v>
      </c>
      <c r="L1080" s="22" t="s">
        <v>10</v>
      </c>
      <c r="M1080">
        <v>1</v>
      </c>
      <c r="N1080">
        <v>1</v>
      </c>
      <c r="O1080">
        <v>1</v>
      </c>
      <c r="P1080">
        <v>0</v>
      </c>
      <c r="Q1080">
        <v>1</v>
      </c>
      <c r="R1080">
        <v>1</v>
      </c>
      <c r="S1080">
        <v>0</v>
      </c>
      <c r="T1080">
        <v>1</v>
      </c>
      <c r="U1080">
        <v>0</v>
      </c>
    </row>
    <row r="1081" spans="1:21" x14ac:dyDescent="0.25">
      <c r="A1081">
        <f t="shared" si="22"/>
        <v>10</v>
      </c>
      <c r="B1081">
        <v>1</v>
      </c>
      <c r="C1081" s="22">
        <v>0</v>
      </c>
      <c r="D1081" s="22" t="s">
        <v>0</v>
      </c>
      <c r="E1081" s="22" t="s">
        <v>7</v>
      </c>
      <c r="F1081" s="22" t="s">
        <v>8</v>
      </c>
      <c r="G1081">
        <v>1</v>
      </c>
      <c r="H1081" s="22" t="s">
        <v>3</v>
      </c>
      <c r="I1081">
        <v>1</v>
      </c>
      <c r="J1081" s="22">
        <v>1</v>
      </c>
      <c r="K1081">
        <v>1</v>
      </c>
      <c r="L1081" s="22" t="s">
        <v>10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1</v>
      </c>
      <c r="S1081">
        <v>0</v>
      </c>
      <c r="T1081">
        <v>1</v>
      </c>
      <c r="U1081">
        <v>0</v>
      </c>
    </row>
    <row r="1082" spans="1:21" x14ac:dyDescent="0.25">
      <c r="A1082">
        <f t="shared" si="22"/>
        <v>10</v>
      </c>
      <c r="B1082">
        <v>0</v>
      </c>
      <c r="C1082" s="22">
        <v>0</v>
      </c>
      <c r="D1082" s="22" t="s">
        <v>0</v>
      </c>
      <c r="E1082" s="22" t="s">
        <v>1</v>
      </c>
      <c r="F1082" s="22" t="s">
        <v>8</v>
      </c>
      <c r="G1082">
        <v>0</v>
      </c>
      <c r="H1082" s="22" t="s">
        <v>3</v>
      </c>
      <c r="I1082">
        <v>0</v>
      </c>
      <c r="J1082" s="22">
        <v>2</v>
      </c>
      <c r="K1082">
        <v>0</v>
      </c>
      <c r="L1082" s="22" t="s">
        <v>10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>
        <v>1</v>
      </c>
    </row>
    <row r="1083" spans="1:21" x14ac:dyDescent="0.25">
      <c r="A1083">
        <f t="shared" si="22"/>
        <v>10</v>
      </c>
      <c r="B1083">
        <v>1</v>
      </c>
      <c r="C1083" s="22">
        <v>1</v>
      </c>
      <c r="D1083" s="22" t="s">
        <v>6</v>
      </c>
      <c r="E1083" s="22" t="s">
        <v>7</v>
      </c>
      <c r="F1083" s="22" t="s">
        <v>8</v>
      </c>
      <c r="G1083">
        <v>0</v>
      </c>
      <c r="H1083" s="22" t="s">
        <v>9</v>
      </c>
      <c r="I1083">
        <v>1</v>
      </c>
      <c r="J1083" s="22">
        <v>1</v>
      </c>
      <c r="K1083">
        <v>1</v>
      </c>
      <c r="L1083" s="22" t="s">
        <v>4</v>
      </c>
      <c r="M1083">
        <v>1</v>
      </c>
      <c r="N1083">
        <v>0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1</v>
      </c>
      <c r="U1083">
        <v>0</v>
      </c>
    </row>
    <row r="1084" spans="1:21" x14ac:dyDescent="0.25">
      <c r="A1084">
        <f t="shared" si="22"/>
        <v>10</v>
      </c>
      <c r="B1084">
        <v>1</v>
      </c>
      <c r="C1084" s="22">
        <v>0</v>
      </c>
      <c r="D1084" s="22" t="s">
        <v>0</v>
      </c>
      <c r="E1084" s="22" t="s">
        <v>7</v>
      </c>
      <c r="F1084" s="22" t="s">
        <v>2</v>
      </c>
      <c r="G1084">
        <v>1</v>
      </c>
      <c r="H1084" s="22" t="s">
        <v>9</v>
      </c>
      <c r="I1084">
        <v>1</v>
      </c>
      <c r="J1084" s="22">
        <v>1</v>
      </c>
      <c r="K1084">
        <v>0</v>
      </c>
      <c r="L1084" s="22" t="s">
        <v>15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0</v>
      </c>
      <c r="T1084">
        <v>1</v>
      </c>
      <c r="U1084">
        <v>0</v>
      </c>
    </row>
    <row r="1085" spans="1:21" x14ac:dyDescent="0.25">
      <c r="A1085">
        <f t="shared" si="22"/>
        <v>9</v>
      </c>
      <c r="B1085">
        <v>1</v>
      </c>
      <c r="C1085" s="22">
        <v>0</v>
      </c>
      <c r="D1085" s="22" t="s">
        <v>6</v>
      </c>
      <c r="E1085" s="22" t="s">
        <v>1</v>
      </c>
      <c r="F1085" s="22" t="s">
        <v>2</v>
      </c>
      <c r="G1085">
        <v>0</v>
      </c>
      <c r="H1085" s="22" t="s">
        <v>9</v>
      </c>
      <c r="I1085">
        <v>0</v>
      </c>
      <c r="J1085" s="22">
        <v>2</v>
      </c>
      <c r="K1085">
        <v>1</v>
      </c>
      <c r="L1085" s="22" t="s">
        <v>4</v>
      </c>
      <c r="M1085">
        <v>1</v>
      </c>
      <c r="N1085">
        <v>0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1</v>
      </c>
      <c r="U1085">
        <v>0</v>
      </c>
    </row>
    <row r="1086" spans="1:21" x14ac:dyDescent="0.25">
      <c r="A1086">
        <f t="shared" si="22"/>
        <v>9</v>
      </c>
      <c r="B1086">
        <v>0</v>
      </c>
      <c r="C1086" s="22">
        <v>0</v>
      </c>
      <c r="D1086" s="22" t="s">
        <v>0</v>
      </c>
      <c r="E1086" s="22" t="s">
        <v>7</v>
      </c>
      <c r="F1086" s="22" t="s">
        <v>8</v>
      </c>
      <c r="G1086">
        <v>0</v>
      </c>
      <c r="H1086" s="22" t="s">
        <v>3</v>
      </c>
      <c r="I1086">
        <v>1</v>
      </c>
      <c r="J1086" s="22">
        <v>2</v>
      </c>
      <c r="K1086">
        <v>1</v>
      </c>
      <c r="L1086" s="22" t="s">
        <v>10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0</v>
      </c>
      <c r="T1086">
        <v>1</v>
      </c>
      <c r="U1086">
        <v>0</v>
      </c>
    </row>
    <row r="1087" spans="1:21" x14ac:dyDescent="0.25">
      <c r="A1087">
        <f t="shared" si="22"/>
        <v>8</v>
      </c>
      <c r="B1087">
        <v>1</v>
      </c>
      <c r="C1087" s="22">
        <v>0</v>
      </c>
      <c r="D1087" s="22" t="s">
        <v>6</v>
      </c>
      <c r="E1087" s="22" t="s">
        <v>7</v>
      </c>
      <c r="F1087" s="22" t="s">
        <v>2</v>
      </c>
      <c r="G1087">
        <v>0</v>
      </c>
      <c r="H1087" s="22" t="s">
        <v>3</v>
      </c>
      <c r="I1087">
        <v>0</v>
      </c>
      <c r="J1087" s="22">
        <v>1</v>
      </c>
      <c r="K1087">
        <v>1</v>
      </c>
      <c r="L1087" s="22" t="s">
        <v>10</v>
      </c>
      <c r="M1087">
        <v>1</v>
      </c>
      <c r="N1087">
        <v>0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1</v>
      </c>
      <c r="U1087">
        <v>0</v>
      </c>
    </row>
    <row r="1088" spans="1:21" x14ac:dyDescent="0.25">
      <c r="A1088">
        <f t="shared" si="22"/>
        <v>8</v>
      </c>
      <c r="B1088">
        <v>1</v>
      </c>
      <c r="C1088" s="22">
        <v>0</v>
      </c>
      <c r="D1088" s="22" t="s">
        <v>0</v>
      </c>
      <c r="E1088" s="22" t="s">
        <v>7</v>
      </c>
      <c r="F1088" s="22" t="s">
        <v>2</v>
      </c>
      <c r="G1088">
        <v>0</v>
      </c>
      <c r="H1088" s="22" t="s">
        <v>9</v>
      </c>
      <c r="I1088">
        <v>1</v>
      </c>
      <c r="J1088" s="22">
        <v>2</v>
      </c>
      <c r="K1088">
        <v>1</v>
      </c>
      <c r="L1088" s="22" t="s">
        <v>10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 spans="1:21" x14ac:dyDescent="0.25">
      <c r="A1089">
        <f t="shared" si="22"/>
        <v>8</v>
      </c>
      <c r="B1089">
        <v>1</v>
      </c>
      <c r="C1089" s="22">
        <v>0</v>
      </c>
      <c r="D1089" s="22" t="s">
        <v>0</v>
      </c>
      <c r="E1089" s="22" t="s">
        <v>7</v>
      </c>
      <c r="F1089" s="22" t="s">
        <v>2</v>
      </c>
      <c r="G1089">
        <v>0</v>
      </c>
      <c r="H1089" s="22" t="s">
        <v>9</v>
      </c>
      <c r="I1089">
        <v>0</v>
      </c>
      <c r="J1089" s="22">
        <v>2</v>
      </c>
      <c r="K1089">
        <v>0</v>
      </c>
      <c r="L1089" s="22" t="s">
        <v>4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1</v>
      </c>
      <c r="U1089">
        <v>0</v>
      </c>
    </row>
    <row r="1090" spans="1:21" x14ac:dyDescent="0.25">
      <c r="A1090">
        <f t="shared" si="22"/>
        <v>9</v>
      </c>
      <c r="B1090">
        <v>1</v>
      </c>
      <c r="C1090" s="22">
        <v>0</v>
      </c>
      <c r="D1090" s="22" t="s">
        <v>0</v>
      </c>
      <c r="E1090" s="22" t="s">
        <v>7</v>
      </c>
      <c r="F1090" s="22" t="s">
        <v>8</v>
      </c>
      <c r="G1090">
        <v>0</v>
      </c>
      <c r="H1090" s="22" t="s">
        <v>9</v>
      </c>
      <c r="I1090">
        <v>0</v>
      </c>
      <c r="J1090" s="22">
        <v>3</v>
      </c>
      <c r="K1090">
        <v>0</v>
      </c>
      <c r="L1090" s="22" t="s">
        <v>4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1</v>
      </c>
      <c r="U1090">
        <v>1</v>
      </c>
    </row>
    <row r="1091" spans="1:21" x14ac:dyDescent="0.25">
      <c r="A1091">
        <f t="shared" si="22"/>
        <v>6</v>
      </c>
      <c r="B1091">
        <v>0</v>
      </c>
      <c r="C1091" s="22">
        <v>0</v>
      </c>
      <c r="D1091" s="22" t="s">
        <v>6</v>
      </c>
      <c r="E1091" s="22" t="s">
        <v>7</v>
      </c>
      <c r="F1091" s="22" t="s">
        <v>8</v>
      </c>
      <c r="G1091">
        <v>1</v>
      </c>
      <c r="H1091" s="22" t="s">
        <v>3</v>
      </c>
      <c r="I1091">
        <v>0</v>
      </c>
      <c r="J1091" s="22">
        <v>4</v>
      </c>
      <c r="K1091">
        <v>0</v>
      </c>
      <c r="L1091" s="22" t="s">
        <v>15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 spans="1:21" x14ac:dyDescent="0.25">
      <c r="A1092">
        <f t="shared" si="22"/>
        <v>8</v>
      </c>
      <c r="B1092">
        <v>1</v>
      </c>
      <c r="C1092" s="22">
        <v>1</v>
      </c>
      <c r="D1092" s="22" t="s">
        <v>0</v>
      </c>
      <c r="E1092" s="22" t="s">
        <v>7</v>
      </c>
      <c r="F1092" s="22" t="s">
        <v>17</v>
      </c>
      <c r="G1092">
        <v>1</v>
      </c>
      <c r="H1092" s="22" t="s">
        <v>9</v>
      </c>
      <c r="I1092">
        <v>1</v>
      </c>
      <c r="J1092" s="22">
        <v>1</v>
      </c>
      <c r="K1092">
        <v>1</v>
      </c>
      <c r="L1092" s="22" t="s">
        <v>4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f t="shared" si="22"/>
        <v>7</v>
      </c>
      <c r="B1093">
        <v>0</v>
      </c>
      <c r="C1093" s="22">
        <v>0</v>
      </c>
      <c r="D1093" s="22" t="s">
        <v>0</v>
      </c>
      <c r="E1093" s="22" t="s">
        <v>7</v>
      </c>
      <c r="F1093" s="22" t="s">
        <v>2</v>
      </c>
      <c r="G1093">
        <v>0</v>
      </c>
      <c r="H1093" s="22" t="s">
        <v>9</v>
      </c>
      <c r="I1093">
        <v>0</v>
      </c>
      <c r="J1093" s="22">
        <v>4</v>
      </c>
      <c r="K1093">
        <v>1</v>
      </c>
      <c r="L1093" s="22" t="s">
        <v>10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</row>
    <row r="1094" spans="1:21" x14ac:dyDescent="0.25">
      <c r="A1094">
        <f t="shared" si="22"/>
        <v>9</v>
      </c>
      <c r="B1094">
        <v>0</v>
      </c>
      <c r="C1094" s="22">
        <v>0</v>
      </c>
      <c r="D1094" s="22" t="s">
        <v>0</v>
      </c>
      <c r="E1094" s="22" t="s">
        <v>7</v>
      </c>
      <c r="F1094" s="22" t="s">
        <v>2</v>
      </c>
      <c r="G1094">
        <v>1</v>
      </c>
      <c r="H1094" s="22" t="s">
        <v>3</v>
      </c>
      <c r="I1094">
        <v>0</v>
      </c>
      <c r="J1094" s="22">
        <v>3</v>
      </c>
      <c r="K1094">
        <v>1</v>
      </c>
      <c r="L1094" s="22" t="s">
        <v>4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1</v>
      </c>
      <c r="S1094">
        <v>0</v>
      </c>
      <c r="T1094">
        <v>1</v>
      </c>
      <c r="U1094">
        <v>0</v>
      </c>
    </row>
    <row r="1095" spans="1:21" x14ac:dyDescent="0.25">
      <c r="A1095">
        <f t="shared" si="22"/>
        <v>7</v>
      </c>
      <c r="B1095">
        <v>0</v>
      </c>
      <c r="C1095" s="22">
        <v>0</v>
      </c>
      <c r="D1095" s="22" t="s">
        <v>0</v>
      </c>
      <c r="E1095" s="22" t="s">
        <v>1</v>
      </c>
      <c r="F1095" s="22" t="s">
        <v>2</v>
      </c>
      <c r="G1095">
        <v>0</v>
      </c>
      <c r="H1095" s="22" t="s">
        <v>3</v>
      </c>
      <c r="I1095">
        <v>0</v>
      </c>
      <c r="J1095" s="22">
        <v>4</v>
      </c>
      <c r="K1095">
        <v>1</v>
      </c>
      <c r="L1095" s="22" t="s">
        <v>10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</row>
    <row r="1096" spans="1:21" x14ac:dyDescent="0.25">
      <c r="A1096">
        <f t="shared" si="22"/>
        <v>11</v>
      </c>
      <c r="B1096">
        <v>1</v>
      </c>
      <c r="C1096" s="22">
        <v>0</v>
      </c>
      <c r="D1096" s="22" t="s">
        <v>0</v>
      </c>
      <c r="E1096" s="22" t="s">
        <v>7</v>
      </c>
      <c r="F1096" s="22" t="s">
        <v>2</v>
      </c>
      <c r="G1096">
        <v>0</v>
      </c>
      <c r="H1096" s="22" t="s">
        <v>3</v>
      </c>
      <c r="I1096">
        <v>1</v>
      </c>
      <c r="J1096" s="22">
        <v>3</v>
      </c>
      <c r="K1096">
        <v>1</v>
      </c>
      <c r="L1096" s="22" t="s">
        <v>4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1</v>
      </c>
      <c r="T1096">
        <v>1</v>
      </c>
      <c r="U1096">
        <v>1</v>
      </c>
    </row>
    <row r="1097" spans="1:21" x14ac:dyDescent="0.25">
      <c r="A1097">
        <f t="shared" si="22"/>
        <v>10</v>
      </c>
      <c r="B1097">
        <v>1</v>
      </c>
      <c r="C1097" s="22">
        <v>0</v>
      </c>
      <c r="D1097" s="22" t="s">
        <v>0</v>
      </c>
      <c r="E1097" s="22" t="s">
        <v>7</v>
      </c>
      <c r="F1097" s="22" t="s">
        <v>2</v>
      </c>
      <c r="G1097">
        <v>1</v>
      </c>
      <c r="H1097" s="22" t="s">
        <v>9</v>
      </c>
      <c r="I1097">
        <v>0</v>
      </c>
      <c r="J1097" s="22">
        <v>2</v>
      </c>
      <c r="K1097">
        <v>0</v>
      </c>
      <c r="L1097" s="22" t="s">
        <v>4</v>
      </c>
      <c r="M1097">
        <v>1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0</v>
      </c>
      <c r="T1097">
        <v>1</v>
      </c>
      <c r="U1097">
        <v>1</v>
      </c>
    </row>
    <row r="1098" spans="1:21" x14ac:dyDescent="0.25">
      <c r="A1098">
        <f t="shared" si="22"/>
        <v>7</v>
      </c>
      <c r="B1098">
        <v>0</v>
      </c>
      <c r="C1098" s="22">
        <v>1</v>
      </c>
      <c r="D1098" s="22" t="s">
        <v>0</v>
      </c>
      <c r="E1098" s="22" t="s">
        <v>7</v>
      </c>
      <c r="F1098" s="22" t="s">
        <v>2</v>
      </c>
      <c r="G1098">
        <v>0</v>
      </c>
      <c r="H1098" s="22" t="s">
        <v>9</v>
      </c>
      <c r="I1098">
        <v>0</v>
      </c>
      <c r="J1098" s="22">
        <v>1</v>
      </c>
      <c r="K1098">
        <v>1</v>
      </c>
      <c r="L1098" s="22" t="s">
        <v>4</v>
      </c>
      <c r="M1098">
        <v>1</v>
      </c>
      <c r="N1098">
        <v>0</v>
      </c>
      <c r="O1098">
        <v>0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0</v>
      </c>
    </row>
    <row r="1099" spans="1:21" x14ac:dyDescent="0.25">
      <c r="A1099">
        <f t="shared" si="22"/>
        <v>8</v>
      </c>
      <c r="B1099">
        <v>1</v>
      </c>
      <c r="C1099" s="22">
        <v>0</v>
      </c>
      <c r="D1099" s="22" t="s">
        <v>0</v>
      </c>
      <c r="E1099" s="22" t="s">
        <v>1</v>
      </c>
      <c r="F1099" s="22" t="s">
        <v>17</v>
      </c>
      <c r="G1099">
        <v>0</v>
      </c>
      <c r="H1099" s="22" t="s">
        <v>9</v>
      </c>
      <c r="I1099">
        <v>1</v>
      </c>
      <c r="J1099" s="22">
        <v>3</v>
      </c>
      <c r="K1099">
        <v>0</v>
      </c>
      <c r="L1099" s="22" t="s">
        <v>10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</row>
    <row r="1100" spans="1:21" x14ac:dyDescent="0.25">
      <c r="A1100">
        <f t="shared" si="22"/>
        <v>8</v>
      </c>
      <c r="B1100">
        <v>1</v>
      </c>
      <c r="C1100" s="22">
        <v>1</v>
      </c>
      <c r="D1100" s="22" t="s">
        <v>6</v>
      </c>
      <c r="E1100" s="22" t="s">
        <v>7</v>
      </c>
      <c r="F1100" s="22" t="s">
        <v>2</v>
      </c>
      <c r="G1100">
        <v>0</v>
      </c>
      <c r="H1100" s="22" t="s">
        <v>3</v>
      </c>
      <c r="I1100">
        <v>0</v>
      </c>
      <c r="J1100" s="22">
        <v>1</v>
      </c>
      <c r="K1100">
        <v>0</v>
      </c>
      <c r="L1100" s="22" t="s">
        <v>4</v>
      </c>
      <c r="M1100">
        <v>1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</v>
      </c>
      <c r="U1100">
        <v>0</v>
      </c>
    </row>
    <row r="1101" spans="1:21" x14ac:dyDescent="0.25">
      <c r="A1101">
        <f t="shared" si="22"/>
        <v>8</v>
      </c>
      <c r="B1101">
        <v>0</v>
      </c>
      <c r="C1101" s="22">
        <v>0</v>
      </c>
      <c r="D1101" s="22" t="s">
        <v>6</v>
      </c>
      <c r="E1101" s="22" t="s">
        <v>7</v>
      </c>
      <c r="F1101" s="22" t="s">
        <v>8</v>
      </c>
      <c r="G1101">
        <v>0</v>
      </c>
      <c r="H1101" s="22" t="s">
        <v>9</v>
      </c>
      <c r="I1101">
        <v>1</v>
      </c>
      <c r="J1101" s="22">
        <v>4</v>
      </c>
      <c r="K1101">
        <v>0</v>
      </c>
      <c r="L1101" s="22" t="s">
        <v>4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</row>
    <row r="1102" spans="1:21" x14ac:dyDescent="0.25">
      <c r="A1102">
        <f t="shared" si="22"/>
        <v>6</v>
      </c>
      <c r="B1102">
        <v>1</v>
      </c>
      <c r="C1102" s="22">
        <v>0</v>
      </c>
      <c r="D1102" s="22" t="s">
        <v>0</v>
      </c>
      <c r="E1102" s="22" t="s">
        <v>1</v>
      </c>
      <c r="F1102" s="22" t="s">
        <v>17</v>
      </c>
      <c r="G1102">
        <v>1</v>
      </c>
      <c r="H1102" s="22" t="s">
        <v>9</v>
      </c>
      <c r="I1102">
        <v>0</v>
      </c>
      <c r="J1102" s="22">
        <v>1</v>
      </c>
      <c r="K1102">
        <v>0</v>
      </c>
      <c r="L1102" s="22" t="s">
        <v>10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</row>
    <row r="1103" spans="1:21" x14ac:dyDescent="0.25">
      <c r="A1103">
        <f t="shared" si="22"/>
        <v>8</v>
      </c>
      <c r="B1103">
        <v>0</v>
      </c>
      <c r="C1103" s="22">
        <v>0</v>
      </c>
      <c r="D1103" s="22" t="s">
        <v>0</v>
      </c>
      <c r="E1103" s="22" t="s">
        <v>7</v>
      </c>
      <c r="F1103" s="22" t="s">
        <v>8</v>
      </c>
      <c r="G1103">
        <v>0</v>
      </c>
      <c r="H1103" s="22" t="s">
        <v>9</v>
      </c>
      <c r="I1103">
        <v>1</v>
      </c>
      <c r="J1103" s="22">
        <v>1</v>
      </c>
      <c r="K1103">
        <v>1</v>
      </c>
      <c r="L1103" s="22" t="s">
        <v>10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1</v>
      </c>
      <c r="U1103">
        <v>0</v>
      </c>
    </row>
    <row r="1104" spans="1:21" x14ac:dyDescent="0.25">
      <c r="A1104">
        <f t="shared" ref="A1104:A1167" si="23">SUM(B1104+G1104+I1104+J1104+K1104+M1104+N1104+O1104+P1104+Q1104+R1104+S1104+T1104+U1104)</f>
        <v>7</v>
      </c>
      <c r="B1104">
        <v>0</v>
      </c>
      <c r="C1104" s="22">
        <v>0</v>
      </c>
      <c r="D1104" s="22" t="s">
        <v>0</v>
      </c>
      <c r="E1104" s="22" t="s">
        <v>7</v>
      </c>
      <c r="F1104" s="22" t="s">
        <v>8</v>
      </c>
      <c r="G1104">
        <v>1</v>
      </c>
      <c r="H1104" s="22" t="s">
        <v>9</v>
      </c>
      <c r="I1104">
        <v>0</v>
      </c>
      <c r="J1104" s="22">
        <v>2</v>
      </c>
      <c r="K1104">
        <v>0</v>
      </c>
      <c r="L1104" s="22" t="s">
        <v>10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</row>
    <row r="1105" spans="1:21" x14ac:dyDescent="0.25">
      <c r="A1105">
        <f t="shared" si="23"/>
        <v>7</v>
      </c>
      <c r="B1105">
        <v>1</v>
      </c>
      <c r="C1105" s="22">
        <v>0</v>
      </c>
      <c r="D1105" s="22" t="s">
        <v>0</v>
      </c>
      <c r="E1105" s="22" t="s">
        <v>7</v>
      </c>
      <c r="F1105" s="22" t="s">
        <v>20</v>
      </c>
      <c r="G1105">
        <v>0</v>
      </c>
      <c r="H1105" s="22" t="s">
        <v>3</v>
      </c>
      <c r="I1105">
        <v>1</v>
      </c>
      <c r="J1105" s="22">
        <v>2</v>
      </c>
      <c r="K1105">
        <v>1</v>
      </c>
      <c r="L1105" s="22" t="s">
        <v>10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f t="shared" si="23"/>
        <v>11</v>
      </c>
      <c r="B1106">
        <v>1</v>
      </c>
      <c r="C1106" s="22">
        <v>0</v>
      </c>
      <c r="D1106" s="22" t="s">
        <v>0</v>
      </c>
      <c r="E1106" s="22" t="s">
        <v>7</v>
      </c>
      <c r="F1106" s="22" t="s">
        <v>2</v>
      </c>
      <c r="G1106">
        <v>0</v>
      </c>
      <c r="H1106" s="22" t="s">
        <v>9</v>
      </c>
      <c r="I1106">
        <v>1</v>
      </c>
      <c r="J1106" s="22">
        <v>2</v>
      </c>
      <c r="K1106">
        <v>1</v>
      </c>
      <c r="L1106" s="22" t="s">
        <v>4</v>
      </c>
      <c r="M1106">
        <v>1</v>
      </c>
      <c r="N1106">
        <v>0</v>
      </c>
      <c r="O1106">
        <v>1</v>
      </c>
      <c r="P1106">
        <v>0</v>
      </c>
      <c r="Q1106">
        <v>1</v>
      </c>
      <c r="R1106">
        <v>1</v>
      </c>
      <c r="S1106">
        <v>0</v>
      </c>
      <c r="T1106">
        <v>1</v>
      </c>
      <c r="U1106">
        <v>1</v>
      </c>
    </row>
    <row r="1107" spans="1:21" x14ac:dyDescent="0.25">
      <c r="A1107">
        <f t="shared" si="23"/>
        <v>7</v>
      </c>
      <c r="B1107">
        <v>0</v>
      </c>
      <c r="C1107" s="22">
        <v>0</v>
      </c>
      <c r="D1107" s="22" t="s">
        <v>0</v>
      </c>
      <c r="E1107" s="22" t="s">
        <v>7</v>
      </c>
      <c r="F1107" s="22" t="s">
        <v>17</v>
      </c>
      <c r="G1107">
        <v>0</v>
      </c>
      <c r="H1107" s="22" t="s">
        <v>9</v>
      </c>
      <c r="I1107">
        <v>0</v>
      </c>
      <c r="J1107" s="22">
        <v>1</v>
      </c>
      <c r="K1107">
        <v>0</v>
      </c>
      <c r="L1107" s="22" t="s">
        <v>10</v>
      </c>
      <c r="M1107">
        <v>1</v>
      </c>
      <c r="N1107">
        <v>0</v>
      </c>
      <c r="O1107">
        <v>1</v>
      </c>
      <c r="P1107">
        <v>0</v>
      </c>
      <c r="Q1107">
        <v>1</v>
      </c>
      <c r="R1107">
        <v>1</v>
      </c>
      <c r="S1107">
        <v>0</v>
      </c>
      <c r="T1107">
        <v>1</v>
      </c>
      <c r="U1107">
        <v>1</v>
      </c>
    </row>
    <row r="1108" spans="1:21" x14ac:dyDescent="0.25">
      <c r="A1108">
        <f t="shared" si="23"/>
        <v>6</v>
      </c>
      <c r="B1108">
        <v>0</v>
      </c>
      <c r="C1108" s="22">
        <v>0</v>
      </c>
      <c r="D1108" s="22" t="s">
        <v>6</v>
      </c>
      <c r="E1108" s="22" t="s">
        <v>7</v>
      </c>
      <c r="F1108" s="22" t="s">
        <v>2</v>
      </c>
      <c r="G1108">
        <v>0</v>
      </c>
      <c r="H1108" s="22" t="s">
        <v>9</v>
      </c>
      <c r="I1108">
        <v>0</v>
      </c>
      <c r="J1108" s="22">
        <v>3</v>
      </c>
      <c r="K1108">
        <v>0</v>
      </c>
      <c r="L1108" s="22" t="s">
        <v>10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</row>
    <row r="1109" spans="1:21" x14ac:dyDescent="0.25">
      <c r="A1109">
        <f t="shared" si="23"/>
        <v>9</v>
      </c>
      <c r="B1109">
        <v>0</v>
      </c>
      <c r="C1109" s="22">
        <v>0</v>
      </c>
      <c r="D1109" s="22" t="s">
        <v>0</v>
      </c>
      <c r="E1109" s="22" t="s">
        <v>1</v>
      </c>
      <c r="F1109" s="22" t="s">
        <v>8</v>
      </c>
      <c r="G1109">
        <v>1</v>
      </c>
      <c r="H1109" s="22" t="s">
        <v>9</v>
      </c>
      <c r="I1109">
        <v>0</v>
      </c>
      <c r="J1109" s="22">
        <v>2</v>
      </c>
      <c r="K1109">
        <v>1</v>
      </c>
      <c r="L1109" s="22" t="s">
        <v>10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0</v>
      </c>
    </row>
    <row r="1110" spans="1:21" x14ac:dyDescent="0.25">
      <c r="A1110">
        <f t="shared" si="23"/>
        <v>8</v>
      </c>
      <c r="B1110">
        <v>1</v>
      </c>
      <c r="C1110" s="22">
        <v>0</v>
      </c>
      <c r="D1110" s="22" t="s">
        <v>0</v>
      </c>
      <c r="E1110" s="22" t="s">
        <v>7</v>
      </c>
      <c r="F1110" s="22" t="s">
        <v>2</v>
      </c>
      <c r="G1110">
        <v>1</v>
      </c>
      <c r="H1110" s="22" t="s">
        <v>9</v>
      </c>
      <c r="I1110">
        <v>0</v>
      </c>
      <c r="J1110" s="22">
        <v>2</v>
      </c>
      <c r="K1110">
        <v>0</v>
      </c>
      <c r="L1110" s="22" t="s">
        <v>10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</row>
    <row r="1111" spans="1:21" x14ac:dyDescent="0.25">
      <c r="A1111">
        <f t="shared" si="23"/>
        <v>6</v>
      </c>
      <c r="B1111">
        <v>0</v>
      </c>
      <c r="C1111" s="22">
        <v>0</v>
      </c>
      <c r="D1111" s="22" t="s">
        <v>0</v>
      </c>
      <c r="E1111" s="22" t="s">
        <v>13</v>
      </c>
      <c r="F1111" s="22" t="s">
        <v>8</v>
      </c>
      <c r="G1111">
        <v>0</v>
      </c>
      <c r="H1111" s="22" t="s">
        <v>9</v>
      </c>
      <c r="I1111">
        <v>0</v>
      </c>
      <c r="J1111" s="22">
        <v>4</v>
      </c>
      <c r="K1111">
        <v>0</v>
      </c>
      <c r="L1111" s="22" t="s">
        <v>4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</row>
    <row r="1112" spans="1:21" x14ac:dyDescent="0.25">
      <c r="A1112">
        <f t="shared" si="23"/>
        <v>10</v>
      </c>
      <c r="B1112">
        <v>1</v>
      </c>
      <c r="C1112" s="22">
        <v>0</v>
      </c>
      <c r="D1112" s="22" t="s">
        <v>0</v>
      </c>
      <c r="E1112" s="22" t="s">
        <v>7</v>
      </c>
      <c r="F1112" s="22" t="s">
        <v>17</v>
      </c>
      <c r="G1112">
        <v>0</v>
      </c>
      <c r="H1112" s="22" t="s">
        <v>9</v>
      </c>
      <c r="I1112">
        <v>1</v>
      </c>
      <c r="J1112" s="22">
        <v>1</v>
      </c>
      <c r="K1112">
        <v>1</v>
      </c>
      <c r="L1112" s="22" t="s">
        <v>15</v>
      </c>
      <c r="M1112">
        <v>1</v>
      </c>
      <c r="N1112">
        <v>0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1</v>
      </c>
    </row>
    <row r="1113" spans="1:21" x14ac:dyDescent="0.25">
      <c r="A1113">
        <f t="shared" si="23"/>
        <v>8</v>
      </c>
      <c r="B1113">
        <v>0</v>
      </c>
      <c r="C1113" s="22">
        <v>0</v>
      </c>
      <c r="D1113" s="22" t="s">
        <v>12</v>
      </c>
      <c r="E1113" s="22" t="s">
        <v>7</v>
      </c>
      <c r="F1113" s="22" t="s">
        <v>2</v>
      </c>
      <c r="G1113">
        <v>0</v>
      </c>
      <c r="H1113" s="22" t="s">
        <v>9</v>
      </c>
      <c r="I1113">
        <v>0</v>
      </c>
      <c r="J1113" s="22">
        <v>2</v>
      </c>
      <c r="K1113">
        <v>0</v>
      </c>
      <c r="L1113" s="22" t="s">
        <v>15</v>
      </c>
      <c r="M1113">
        <v>1</v>
      </c>
      <c r="N1113">
        <v>1</v>
      </c>
      <c r="O1113">
        <v>1</v>
      </c>
      <c r="P1113">
        <v>0</v>
      </c>
      <c r="Q1113">
        <v>1</v>
      </c>
      <c r="R1113">
        <v>1</v>
      </c>
      <c r="S1113">
        <v>0</v>
      </c>
      <c r="T1113">
        <v>1</v>
      </c>
      <c r="U1113">
        <v>0</v>
      </c>
    </row>
    <row r="1114" spans="1:21" x14ac:dyDescent="0.25">
      <c r="A1114">
        <f t="shared" si="23"/>
        <v>7</v>
      </c>
      <c r="B1114">
        <v>0</v>
      </c>
      <c r="C1114" s="22">
        <v>0</v>
      </c>
      <c r="D1114" s="22" t="s">
        <v>0</v>
      </c>
      <c r="E1114" s="22" t="s">
        <v>7</v>
      </c>
      <c r="F1114" s="22" t="s">
        <v>17</v>
      </c>
      <c r="G1114">
        <v>1</v>
      </c>
      <c r="H1114" s="22" t="s">
        <v>9</v>
      </c>
      <c r="I1114">
        <v>0</v>
      </c>
      <c r="J1114" s="22">
        <v>3</v>
      </c>
      <c r="K1114">
        <v>1</v>
      </c>
      <c r="L1114" s="22" t="s">
        <v>15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</row>
    <row r="1115" spans="1:21" x14ac:dyDescent="0.25">
      <c r="A1115">
        <f t="shared" si="23"/>
        <v>11</v>
      </c>
      <c r="B1115">
        <v>1</v>
      </c>
      <c r="C1115" s="22">
        <v>0</v>
      </c>
      <c r="D1115" s="22" t="s">
        <v>0</v>
      </c>
      <c r="E1115" s="22" t="s">
        <v>1</v>
      </c>
      <c r="F1115" s="22" t="s">
        <v>2</v>
      </c>
      <c r="G1115">
        <v>1</v>
      </c>
      <c r="H1115" s="22" t="s">
        <v>3</v>
      </c>
      <c r="I1115">
        <v>1</v>
      </c>
      <c r="J1115" s="22">
        <v>1</v>
      </c>
      <c r="K1115">
        <v>0</v>
      </c>
      <c r="L1115" s="22" t="s">
        <v>10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1</v>
      </c>
    </row>
    <row r="1116" spans="1:21" x14ac:dyDescent="0.25">
      <c r="A1116">
        <f t="shared" si="23"/>
        <v>8</v>
      </c>
      <c r="B1116">
        <v>1</v>
      </c>
      <c r="C1116" s="22">
        <v>0</v>
      </c>
      <c r="D1116" s="22" t="s">
        <v>0</v>
      </c>
      <c r="E1116" s="22" t="s">
        <v>7</v>
      </c>
      <c r="F1116" s="22" t="s">
        <v>2</v>
      </c>
      <c r="G1116">
        <v>0</v>
      </c>
      <c r="H1116" s="22" t="s">
        <v>3</v>
      </c>
      <c r="I1116">
        <v>1</v>
      </c>
      <c r="J1116" s="22">
        <v>2</v>
      </c>
      <c r="K1116">
        <v>1</v>
      </c>
      <c r="L1116" s="22" t="s">
        <v>10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</row>
    <row r="1117" spans="1:21" x14ac:dyDescent="0.25">
      <c r="A1117">
        <f t="shared" si="23"/>
        <v>9</v>
      </c>
      <c r="B1117">
        <v>1</v>
      </c>
      <c r="C1117" s="22">
        <v>0</v>
      </c>
      <c r="D1117" s="22" t="s">
        <v>0</v>
      </c>
      <c r="E1117" s="22" t="s">
        <v>1</v>
      </c>
      <c r="F1117" s="22" t="s">
        <v>2</v>
      </c>
      <c r="G1117">
        <v>0</v>
      </c>
      <c r="H1117" s="22" t="s">
        <v>9</v>
      </c>
      <c r="I1117">
        <v>0</v>
      </c>
      <c r="J1117" s="22">
        <v>1</v>
      </c>
      <c r="K1117">
        <v>0</v>
      </c>
      <c r="L1117" s="22" t="s">
        <v>4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1</v>
      </c>
      <c r="U1117">
        <v>0</v>
      </c>
    </row>
    <row r="1118" spans="1:21" x14ac:dyDescent="0.25">
      <c r="A1118">
        <f t="shared" si="23"/>
        <v>5</v>
      </c>
      <c r="B1118">
        <v>0</v>
      </c>
      <c r="C1118" s="22">
        <v>0</v>
      </c>
      <c r="D1118" s="22" t="s">
        <v>0</v>
      </c>
      <c r="E1118" s="22" t="s">
        <v>1</v>
      </c>
      <c r="F1118" s="22" t="s">
        <v>2</v>
      </c>
      <c r="G1118">
        <v>0</v>
      </c>
      <c r="H1118" s="22" t="s">
        <v>3</v>
      </c>
      <c r="I1118">
        <v>0</v>
      </c>
      <c r="J1118" s="22">
        <v>2</v>
      </c>
      <c r="K1118">
        <v>0</v>
      </c>
      <c r="L1118" s="22" t="s">
        <v>15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</row>
    <row r="1119" spans="1:21" x14ac:dyDescent="0.25">
      <c r="A1119">
        <f t="shared" si="23"/>
        <v>8</v>
      </c>
      <c r="B1119">
        <v>1</v>
      </c>
      <c r="C1119" s="22">
        <v>0</v>
      </c>
      <c r="D1119" s="22" t="s">
        <v>0</v>
      </c>
      <c r="E1119" s="22" t="s">
        <v>7</v>
      </c>
      <c r="F1119" s="22" t="s">
        <v>2</v>
      </c>
      <c r="G1119">
        <v>0</v>
      </c>
      <c r="H1119" s="22" t="s">
        <v>9</v>
      </c>
      <c r="I1119">
        <v>0</v>
      </c>
      <c r="J1119" s="22">
        <v>1</v>
      </c>
      <c r="K1119">
        <v>0</v>
      </c>
      <c r="L1119" s="22" t="s">
        <v>10</v>
      </c>
      <c r="M1119">
        <v>1</v>
      </c>
      <c r="N1119">
        <v>0</v>
      </c>
      <c r="O1119">
        <v>1</v>
      </c>
      <c r="P1119">
        <v>1</v>
      </c>
      <c r="Q1119">
        <v>1</v>
      </c>
      <c r="R1119">
        <v>1</v>
      </c>
      <c r="S1119">
        <v>0</v>
      </c>
      <c r="T1119">
        <v>1</v>
      </c>
      <c r="U1119">
        <v>0</v>
      </c>
    </row>
    <row r="1120" spans="1:21" x14ac:dyDescent="0.25">
      <c r="A1120">
        <f t="shared" si="23"/>
        <v>11</v>
      </c>
      <c r="B1120">
        <v>1</v>
      </c>
      <c r="C1120" s="22">
        <v>0</v>
      </c>
      <c r="D1120" s="22" t="s">
        <v>0</v>
      </c>
      <c r="E1120" s="22" t="s">
        <v>1</v>
      </c>
      <c r="F1120" s="22" t="s">
        <v>2</v>
      </c>
      <c r="G1120">
        <v>1</v>
      </c>
      <c r="H1120" s="22" t="s">
        <v>9</v>
      </c>
      <c r="I1120">
        <v>0</v>
      </c>
      <c r="J1120" s="22">
        <v>2</v>
      </c>
      <c r="K1120">
        <v>1</v>
      </c>
      <c r="L1120" s="22" t="s">
        <v>10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1</v>
      </c>
      <c r="U1120">
        <v>0</v>
      </c>
    </row>
    <row r="1121" spans="1:21" x14ac:dyDescent="0.25">
      <c r="A1121">
        <f t="shared" si="23"/>
        <v>8</v>
      </c>
      <c r="B1121">
        <v>1</v>
      </c>
      <c r="C1121" s="22">
        <v>1</v>
      </c>
      <c r="D1121" s="22" t="s">
        <v>0</v>
      </c>
      <c r="E1121" s="22" t="s">
        <v>1</v>
      </c>
      <c r="F1121" s="22" t="s">
        <v>2</v>
      </c>
      <c r="G1121">
        <v>1</v>
      </c>
      <c r="H1121" s="22" t="s">
        <v>9</v>
      </c>
      <c r="I1121">
        <v>1</v>
      </c>
      <c r="J1121" s="22">
        <v>2</v>
      </c>
      <c r="K1121">
        <v>1</v>
      </c>
      <c r="L1121" s="22" t="s">
        <v>10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</row>
    <row r="1122" spans="1:21" x14ac:dyDescent="0.25">
      <c r="A1122">
        <f t="shared" si="23"/>
        <v>8</v>
      </c>
      <c r="B1122">
        <v>0</v>
      </c>
      <c r="C1122" s="22">
        <v>0</v>
      </c>
      <c r="D1122" s="22" t="s">
        <v>6</v>
      </c>
      <c r="E1122" s="22" t="s">
        <v>13</v>
      </c>
      <c r="F1122" s="22" t="s">
        <v>13</v>
      </c>
      <c r="G1122">
        <v>0</v>
      </c>
      <c r="H1122" s="22" t="s">
        <v>9</v>
      </c>
      <c r="I1122">
        <v>0</v>
      </c>
      <c r="J1122" s="22">
        <v>2</v>
      </c>
      <c r="K1122">
        <v>0</v>
      </c>
      <c r="L1122" s="22" t="s">
        <v>10</v>
      </c>
      <c r="M1122">
        <v>1</v>
      </c>
      <c r="N1122">
        <v>0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1</v>
      </c>
      <c r="U1122">
        <v>1</v>
      </c>
    </row>
    <row r="1123" spans="1:21" x14ac:dyDescent="0.25">
      <c r="A1123">
        <f t="shared" si="23"/>
        <v>9</v>
      </c>
      <c r="B1123">
        <v>1</v>
      </c>
      <c r="C1123" s="22">
        <v>0</v>
      </c>
      <c r="D1123" s="22" t="s">
        <v>0</v>
      </c>
      <c r="E1123" s="22" t="s">
        <v>7</v>
      </c>
      <c r="F1123" s="22" t="s">
        <v>8</v>
      </c>
      <c r="G1123">
        <v>0</v>
      </c>
      <c r="H1123" s="22" t="s">
        <v>9</v>
      </c>
      <c r="I1123">
        <v>1</v>
      </c>
      <c r="J1123" s="22">
        <v>1</v>
      </c>
      <c r="K1123">
        <v>1</v>
      </c>
      <c r="L1123" s="22" t="s">
        <v>4</v>
      </c>
      <c r="M1123">
        <v>1</v>
      </c>
      <c r="N1123">
        <v>0</v>
      </c>
      <c r="O1123">
        <v>1</v>
      </c>
      <c r="P1123">
        <v>0</v>
      </c>
      <c r="Q1123">
        <v>1</v>
      </c>
      <c r="R1123">
        <v>1</v>
      </c>
      <c r="S1123">
        <v>0</v>
      </c>
      <c r="T1123">
        <v>1</v>
      </c>
      <c r="U1123">
        <v>0</v>
      </c>
    </row>
    <row r="1124" spans="1:21" x14ac:dyDescent="0.25">
      <c r="A1124">
        <f t="shared" si="23"/>
        <v>10</v>
      </c>
      <c r="B1124">
        <v>1</v>
      </c>
      <c r="C1124" s="22">
        <v>0</v>
      </c>
      <c r="D1124" s="22" t="s">
        <v>0</v>
      </c>
      <c r="E1124" s="22" t="s">
        <v>1</v>
      </c>
      <c r="F1124" s="22" t="s">
        <v>17</v>
      </c>
      <c r="G1124">
        <v>0</v>
      </c>
      <c r="H1124" s="22" t="s">
        <v>9</v>
      </c>
      <c r="I1124">
        <v>0</v>
      </c>
      <c r="J1124" s="22">
        <v>3</v>
      </c>
      <c r="K1124">
        <v>1</v>
      </c>
      <c r="L1124" s="22" t="s">
        <v>10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1</v>
      </c>
      <c r="U1124">
        <v>1</v>
      </c>
    </row>
    <row r="1125" spans="1:21" x14ac:dyDescent="0.25">
      <c r="A1125">
        <f t="shared" si="23"/>
        <v>10</v>
      </c>
      <c r="B1125">
        <v>1</v>
      </c>
      <c r="C1125" s="22">
        <v>1</v>
      </c>
      <c r="D1125" s="22" t="s">
        <v>0</v>
      </c>
      <c r="E1125" s="22" t="s">
        <v>7</v>
      </c>
      <c r="F1125" s="22" t="s">
        <v>2</v>
      </c>
      <c r="G1125">
        <v>1</v>
      </c>
      <c r="H1125" s="22" t="s">
        <v>3</v>
      </c>
      <c r="I1125">
        <v>0</v>
      </c>
      <c r="J1125" s="22">
        <v>1</v>
      </c>
      <c r="K1125">
        <v>1</v>
      </c>
      <c r="L1125" s="22" t="s">
        <v>15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</row>
    <row r="1126" spans="1:21" x14ac:dyDescent="0.25">
      <c r="A1126">
        <f t="shared" si="23"/>
        <v>4</v>
      </c>
      <c r="B1126">
        <v>0</v>
      </c>
      <c r="C1126" s="22">
        <v>1</v>
      </c>
      <c r="D1126" s="22" t="s">
        <v>0</v>
      </c>
      <c r="E1126" s="22" t="s">
        <v>7</v>
      </c>
      <c r="F1126" s="22" t="s">
        <v>17</v>
      </c>
      <c r="G1126">
        <v>0</v>
      </c>
      <c r="H1126" s="22" t="s">
        <v>3</v>
      </c>
      <c r="I1126">
        <v>1</v>
      </c>
      <c r="J1126" s="22">
        <v>3</v>
      </c>
      <c r="K1126">
        <v>0</v>
      </c>
      <c r="L1126" s="22" t="s">
        <v>10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f t="shared" si="23"/>
        <v>8</v>
      </c>
      <c r="B1127">
        <v>0</v>
      </c>
      <c r="C1127" s="22">
        <v>1</v>
      </c>
      <c r="D1127" s="22" t="s">
        <v>0</v>
      </c>
      <c r="E1127" s="22" t="s">
        <v>7</v>
      </c>
      <c r="F1127" s="22" t="s">
        <v>8</v>
      </c>
      <c r="G1127">
        <v>0</v>
      </c>
      <c r="H1127" s="22" t="s">
        <v>9</v>
      </c>
      <c r="I1127">
        <v>0</v>
      </c>
      <c r="J1127" s="22">
        <v>2</v>
      </c>
      <c r="K1127">
        <v>1</v>
      </c>
      <c r="L1127" s="22" t="s">
        <v>10</v>
      </c>
      <c r="M1127">
        <v>1</v>
      </c>
      <c r="N1127">
        <v>0</v>
      </c>
      <c r="O1127">
        <v>1</v>
      </c>
      <c r="P1127">
        <v>0</v>
      </c>
      <c r="Q1127">
        <v>1</v>
      </c>
      <c r="R1127">
        <v>1</v>
      </c>
      <c r="S1127">
        <v>0</v>
      </c>
      <c r="T1127">
        <v>1</v>
      </c>
      <c r="U1127">
        <v>0</v>
      </c>
    </row>
    <row r="1128" spans="1:21" x14ac:dyDescent="0.25">
      <c r="A1128">
        <f t="shared" si="23"/>
        <v>9</v>
      </c>
      <c r="B1128">
        <v>1</v>
      </c>
      <c r="C1128" s="22">
        <v>0</v>
      </c>
      <c r="D1128" s="22" t="s">
        <v>12</v>
      </c>
      <c r="E1128" s="22" t="s">
        <v>7</v>
      </c>
      <c r="F1128" s="22" t="s">
        <v>17</v>
      </c>
      <c r="G1128">
        <v>0</v>
      </c>
      <c r="H1128" s="22" t="s">
        <v>9</v>
      </c>
      <c r="I1128">
        <v>0</v>
      </c>
      <c r="J1128" s="22">
        <v>2</v>
      </c>
      <c r="K1128">
        <v>1</v>
      </c>
      <c r="L1128" s="22" t="s">
        <v>10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1</v>
      </c>
      <c r="U1128">
        <v>0</v>
      </c>
    </row>
    <row r="1129" spans="1:21" x14ac:dyDescent="0.25">
      <c r="A1129">
        <f t="shared" si="23"/>
        <v>8</v>
      </c>
      <c r="B1129">
        <v>0</v>
      </c>
      <c r="C1129" s="22">
        <v>0</v>
      </c>
      <c r="D1129" s="22" t="s">
        <v>0</v>
      </c>
      <c r="E1129" s="22" t="s">
        <v>7</v>
      </c>
      <c r="F1129" s="22" t="s">
        <v>20</v>
      </c>
      <c r="G1129">
        <v>0</v>
      </c>
      <c r="H1129" s="22" t="s">
        <v>3</v>
      </c>
      <c r="I1129">
        <v>0</v>
      </c>
      <c r="J1129" s="22">
        <v>1</v>
      </c>
      <c r="K1129">
        <v>1</v>
      </c>
      <c r="L1129" s="22" t="s">
        <v>10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1</v>
      </c>
      <c r="S1129">
        <v>1</v>
      </c>
      <c r="T1129">
        <v>0</v>
      </c>
      <c r="U1129">
        <v>1</v>
      </c>
    </row>
    <row r="1130" spans="1:21" x14ac:dyDescent="0.25">
      <c r="A1130">
        <f t="shared" si="23"/>
        <v>9</v>
      </c>
      <c r="B1130">
        <v>1</v>
      </c>
      <c r="C1130" s="22">
        <v>0</v>
      </c>
      <c r="D1130" s="22" t="s">
        <v>0</v>
      </c>
      <c r="E1130" s="22" t="s">
        <v>7</v>
      </c>
      <c r="F1130" s="22" t="s">
        <v>8</v>
      </c>
      <c r="G1130">
        <v>1</v>
      </c>
      <c r="H1130" s="22" t="s">
        <v>9</v>
      </c>
      <c r="I1130">
        <v>0</v>
      </c>
      <c r="J1130" s="22">
        <v>1</v>
      </c>
      <c r="K1130">
        <v>0</v>
      </c>
      <c r="L1130" s="22" t="s">
        <v>4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0</v>
      </c>
      <c r="T1130">
        <v>1</v>
      </c>
      <c r="U1130">
        <v>0</v>
      </c>
    </row>
    <row r="1131" spans="1:21" x14ac:dyDescent="0.25">
      <c r="A1131">
        <f t="shared" si="23"/>
        <v>7</v>
      </c>
      <c r="B1131">
        <v>0</v>
      </c>
      <c r="C1131" s="22">
        <v>0</v>
      </c>
      <c r="D1131" s="22" t="s">
        <v>0</v>
      </c>
      <c r="E1131" s="22" t="s">
        <v>1</v>
      </c>
      <c r="F1131" s="22" t="s">
        <v>14</v>
      </c>
      <c r="G1131">
        <v>0</v>
      </c>
      <c r="H1131" s="22" t="s">
        <v>9</v>
      </c>
      <c r="I1131">
        <v>1</v>
      </c>
      <c r="J1131" s="22">
        <v>5</v>
      </c>
      <c r="K1131">
        <v>0</v>
      </c>
      <c r="L1131" s="22" t="s">
        <v>10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 spans="1:21" x14ac:dyDescent="0.25">
      <c r="A1132">
        <f t="shared" si="23"/>
        <v>10</v>
      </c>
      <c r="B1132">
        <v>1</v>
      </c>
      <c r="C1132" s="22">
        <v>0</v>
      </c>
      <c r="D1132" s="22" t="s">
        <v>0</v>
      </c>
      <c r="E1132" s="22" t="s">
        <v>7</v>
      </c>
      <c r="F1132" s="22" t="s">
        <v>2</v>
      </c>
      <c r="G1132">
        <v>1</v>
      </c>
      <c r="H1132" s="22" t="s">
        <v>9</v>
      </c>
      <c r="I1132">
        <v>0</v>
      </c>
      <c r="J1132" s="22">
        <v>2</v>
      </c>
      <c r="K1132">
        <v>0</v>
      </c>
      <c r="L1132" s="22" t="s">
        <v>10</v>
      </c>
      <c r="M1132">
        <v>1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1</v>
      </c>
      <c r="U1132">
        <v>0</v>
      </c>
    </row>
    <row r="1133" spans="1:21" x14ac:dyDescent="0.25">
      <c r="A1133">
        <f t="shared" si="23"/>
        <v>8</v>
      </c>
      <c r="B1133">
        <v>1</v>
      </c>
      <c r="C1133" s="22">
        <v>0</v>
      </c>
      <c r="D1133" s="22" t="s">
        <v>0</v>
      </c>
      <c r="E1133" s="22" t="s">
        <v>7</v>
      </c>
      <c r="F1133" s="22" t="s">
        <v>2</v>
      </c>
      <c r="G1133">
        <v>1</v>
      </c>
      <c r="H1133" s="22" t="s">
        <v>3</v>
      </c>
      <c r="I1133">
        <v>0</v>
      </c>
      <c r="J1133" s="22">
        <v>1</v>
      </c>
      <c r="K1133">
        <v>0</v>
      </c>
      <c r="L1133" s="22" t="s">
        <v>10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</row>
    <row r="1134" spans="1:21" x14ac:dyDescent="0.25">
      <c r="A1134">
        <f t="shared" si="23"/>
        <v>6</v>
      </c>
      <c r="B1134">
        <v>0</v>
      </c>
      <c r="C1134" s="22">
        <v>0</v>
      </c>
      <c r="D1134" s="22" t="s">
        <v>0</v>
      </c>
      <c r="E1134" s="22" t="s">
        <v>1</v>
      </c>
      <c r="F1134" s="22" t="s">
        <v>2</v>
      </c>
      <c r="G1134">
        <v>0</v>
      </c>
      <c r="H1134" s="22" t="s">
        <v>9</v>
      </c>
      <c r="I1134">
        <v>0</v>
      </c>
      <c r="J1134" s="22">
        <v>2</v>
      </c>
      <c r="K1134">
        <v>1</v>
      </c>
      <c r="L1134" s="22" t="s">
        <v>10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</row>
    <row r="1135" spans="1:21" x14ac:dyDescent="0.25">
      <c r="A1135">
        <f t="shared" si="23"/>
        <v>10</v>
      </c>
      <c r="B1135">
        <v>0</v>
      </c>
      <c r="C1135" s="22">
        <v>0</v>
      </c>
      <c r="D1135" s="22" t="s">
        <v>0</v>
      </c>
      <c r="E1135" s="22" t="s">
        <v>1</v>
      </c>
      <c r="F1135" s="22" t="s">
        <v>2</v>
      </c>
      <c r="G1135">
        <v>1</v>
      </c>
      <c r="H1135" s="22" t="s">
        <v>3</v>
      </c>
      <c r="I1135">
        <v>0</v>
      </c>
      <c r="J1135" s="22">
        <v>2</v>
      </c>
      <c r="K1135">
        <v>1</v>
      </c>
      <c r="L1135" s="22" t="s">
        <v>4</v>
      </c>
      <c r="M1135">
        <v>1</v>
      </c>
      <c r="N1135">
        <v>0</v>
      </c>
      <c r="O1135">
        <v>1</v>
      </c>
      <c r="P1135">
        <v>0</v>
      </c>
      <c r="Q1135">
        <v>1</v>
      </c>
      <c r="R1135">
        <v>1</v>
      </c>
      <c r="S1135">
        <v>0</v>
      </c>
      <c r="T1135">
        <v>1</v>
      </c>
      <c r="U1135">
        <v>1</v>
      </c>
    </row>
    <row r="1136" spans="1:21" x14ac:dyDescent="0.25">
      <c r="A1136">
        <f t="shared" si="23"/>
        <v>7</v>
      </c>
      <c r="B1136">
        <v>1</v>
      </c>
      <c r="C1136" s="22">
        <v>0</v>
      </c>
      <c r="D1136" s="22" t="s">
        <v>0</v>
      </c>
      <c r="E1136" s="22" t="s">
        <v>1</v>
      </c>
      <c r="F1136" s="22" t="s">
        <v>2</v>
      </c>
      <c r="G1136">
        <v>1</v>
      </c>
      <c r="H1136" s="22" t="s">
        <v>3</v>
      </c>
      <c r="I1136">
        <v>0</v>
      </c>
      <c r="J1136" s="22">
        <v>2</v>
      </c>
      <c r="K1136">
        <v>0</v>
      </c>
      <c r="L1136" s="22" t="s">
        <v>4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</row>
    <row r="1137" spans="1:21" x14ac:dyDescent="0.25">
      <c r="A1137">
        <f t="shared" si="23"/>
        <v>7</v>
      </c>
      <c r="B1137">
        <v>1</v>
      </c>
      <c r="C1137" s="22">
        <v>0</v>
      </c>
      <c r="D1137" s="22" t="s">
        <v>0</v>
      </c>
      <c r="E1137" s="22" t="s">
        <v>7</v>
      </c>
      <c r="F1137" s="22" t="s">
        <v>8</v>
      </c>
      <c r="G1137">
        <v>1</v>
      </c>
      <c r="H1137" s="22" t="s">
        <v>9</v>
      </c>
      <c r="I1137">
        <v>0</v>
      </c>
      <c r="J1137" s="22">
        <v>1</v>
      </c>
      <c r="K1137">
        <v>1</v>
      </c>
      <c r="L1137" s="22" t="s">
        <v>4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f t="shared" si="23"/>
        <v>11</v>
      </c>
      <c r="B1138">
        <v>1</v>
      </c>
      <c r="C1138" s="22">
        <v>0</v>
      </c>
      <c r="D1138" s="22" t="s">
        <v>0</v>
      </c>
      <c r="E1138" s="22" t="s">
        <v>7</v>
      </c>
      <c r="F1138" s="22" t="s">
        <v>8</v>
      </c>
      <c r="G1138">
        <v>1</v>
      </c>
      <c r="H1138" s="22" t="s">
        <v>3</v>
      </c>
      <c r="I1138">
        <v>0</v>
      </c>
      <c r="J1138" s="22">
        <v>2</v>
      </c>
      <c r="K1138">
        <v>0</v>
      </c>
      <c r="L1138" s="22" t="s">
        <v>4</v>
      </c>
      <c r="M1138">
        <v>1</v>
      </c>
      <c r="N1138">
        <v>1</v>
      </c>
      <c r="O1138">
        <v>1</v>
      </c>
      <c r="P1138">
        <v>0</v>
      </c>
      <c r="Q1138">
        <v>1</v>
      </c>
      <c r="R1138">
        <v>1</v>
      </c>
      <c r="S1138">
        <v>0</v>
      </c>
      <c r="T1138">
        <v>1</v>
      </c>
      <c r="U1138">
        <v>1</v>
      </c>
    </row>
    <row r="1139" spans="1:21" x14ac:dyDescent="0.25">
      <c r="A1139">
        <f t="shared" si="23"/>
        <v>6</v>
      </c>
      <c r="B1139">
        <v>0</v>
      </c>
      <c r="C1139" s="22">
        <v>0</v>
      </c>
      <c r="D1139" s="22" t="s">
        <v>0</v>
      </c>
      <c r="E1139" s="22" t="s">
        <v>1</v>
      </c>
      <c r="F1139" s="22" t="s">
        <v>8</v>
      </c>
      <c r="G1139">
        <v>0</v>
      </c>
      <c r="H1139" s="22" t="s">
        <v>9</v>
      </c>
      <c r="I1139">
        <v>0</v>
      </c>
      <c r="J1139" s="22">
        <v>3</v>
      </c>
      <c r="K1139">
        <v>0</v>
      </c>
      <c r="L1139" s="22" t="s">
        <v>10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0</v>
      </c>
    </row>
    <row r="1140" spans="1:21" x14ac:dyDescent="0.25">
      <c r="A1140">
        <f t="shared" si="23"/>
        <v>8</v>
      </c>
      <c r="B1140">
        <v>1</v>
      </c>
      <c r="C1140" s="22">
        <v>0</v>
      </c>
      <c r="D1140" s="22" t="s">
        <v>6</v>
      </c>
      <c r="E1140" s="22" t="s">
        <v>7</v>
      </c>
      <c r="F1140" s="22" t="s">
        <v>2</v>
      </c>
      <c r="G1140">
        <v>1</v>
      </c>
      <c r="H1140" s="22" t="s">
        <v>9</v>
      </c>
      <c r="I1140">
        <v>0</v>
      </c>
      <c r="J1140" s="22">
        <v>2</v>
      </c>
      <c r="K1140">
        <v>0</v>
      </c>
      <c r="L1140" s="22" t="s">
        <v>15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</row>
    <row r="1141" spans="1:21" x14ac:dyDescent="0.25">
      <c r="A1141">
        <f t="shared" si="23"/>
        <v>9</v>
      </c>
      <c r="B1141">
        <v>0</v>
      </c>
      <c r="C1141" s="22">
        <v>0</v>
      </c>
      <c r="D1141" s="22" t="s">
        <v>0</v>
      </c>
      <c r="E1141" s="22" t="s">
        <v>1</v>
      </c>
      <c r="F1141" s="22" t="s">
        <v>14</v>
      </c>
      <c r="G1141">
        <v>0</v>
      </c>
      <c r="H1141" s="22" t="s">
        <v>9</v>
      </c>
      <c r="I1141">
        <v>0</v>
      </c>
      <c r="J1141" s="22">
        <v>5</v>
      </c>
      <c r="K1141">
        <v>0</v>
      </c>
      <c r="L1141" s="22" t="s">
        <v>10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1</v>
      </c>
      <c r="S1141">
        <v>0</v>
      </c>
      <c r="T1141">
        <v>1</v>
      </c>
      <c r="U1141">
        <v>0</v>
      </c>
    </row>
    <row r="1142" spans="1:21" x14ac:dyDescent="0.25">
      <c r="A1142">
        <f t="shared" si="23"/>
        <v>8</v>
      </c>
      <c r="B1142">
        <v>1</v>
      </c>
      <c r="C1142" s="22">
        <v>0</v>
      </c>
      <c r="D1142" s="22" t="s">
        <v>0</v>
      </c>
      <c r="E1142" s="22" t="s">
        <v>7</v>
      </c>
      <c r="F1142" s="22" t="s">
        <v>17</v>
      </c>
      <c r="G1142">
        <v>0</v>
      </c>
      <c r="H1142" s="22" t="s">
        <v>9</v>
      </c>
      <c r="I1142">
        <v>0</v>
      </c>
      <c r="J1142" s="22">
        <v>1</v>
      </c>
      <c r="K1142">
        <v>0</v>
      </c>
      <c r="L1142" s="22" t="s">
        <v>10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1</v>
      </c>
    </row>
    <row r="1143" spans="1:21" x14ac:dyDescent="0.25">
      <c r="A1143">
        <f t="shared" si="23"/>
        <v>11</v>
      </c>
      <c r="B1143">
        <v>1</v>
      </c>
      <c r="C1143" s="22">
        <v>0</v>
      </c>
      <c r="D1143" s="22" t="s">
        <v>6</v>
      </c>
      <c r="E1143" s="22" t="s">
        <v>7</v>
      </c>
      <c r="F1143" s="22" t="s">
        <v>2</v>
      </c>
      <c r="G1143">
        <v>1</v>
      </c>
      <c r="H1143" s="22" t="s">
        <v>9</v>
      </c>
      <c r="I1143">
        <v>0</v>
      </c>
      <c r="J1143" s="22">
        <v>2</v>
      </c>
      <c r="K1143">
        <v>1</v>
      </c>
      <c r="L1143" s="22" t="s">
        <v>10</v>
      </c>
      <c r="M1143">
        <v>1</v>
      </c>
      <c r="N1143">
        <v>1</v>
      </c>
      <c r="O1143">
        <v>1</v>
      </c>
      <c r="P1143">
        <v>0</v>
      </c>
      <c r="Q1143">
        <v>1</v>
      </c>
      <c r="R1143">
        <v>1</v>
      </c>
      <c r="S1143">
        <v>0</v>
      </c>
      <c r="T1143">
        <v>1</v>
      </c>
      <c r="U1143">
        <v>0</v>
      </c>
    </row>
    <row r="1144" spans="1:21" x14ac:dyDescent="0.25">
      <c r="A1144">
        <f t="shared" si="23"/>
        <v>9</v>
      </c>
      <c r="B1144">
        <v>0</v>
      </c>
      <c r="C1144" s="22">
        <v>0</v>
      </c>
      <c r="D1144" s="22" t="s">
        <v>0</v>
      </c>
      <c r="E1144" s="22" t="s">
        <v>7</v>
      </c>
      <c r="F1144" s="22" t="s">
        <v>20</v>
      </c>
      <c r="G1144">
        <v>0</v>
      </c>
      <c r="H1144" s="22" t="s">
        <v>9</v>
      </c>
      <c r="I1144">
        <v>1</v>
      </c>
      <c r="J1144" s="22">
        <v>5</v>
      </c>
      <c r="K1144">
        <v>0</v>
      </c>
      <c r="L1144" s="22" t="s">
        <v>4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</row>
    <row r="1145" spans="1:21" x14ac:dyDescent="0.25">
      <c r="A1145">
        <f t="shared" si="23"/>
        <v>9</v>
      </c>
      <c r="B1145">
        <v>1</v>
      </c>
      <c r="C1145" s="22">
        <v>0</v>
      </c>
      <c r="D1145" s="22" t="s">
        <v>0</v>
      </c>
      <c r="E1145" s="22" t="s">
        <v>7</v>
      </c>
      <c r="F1145" s="22" t="s">
        <v>2</v>
      </c>
      <c r="G1145">
        <v>1</v>
      </c>
      <c r="H1145" s="22" t="s">
        <v>9</v>
      </c>
      <c r="I1145">
        <v>0</v>
      </c>
      <c r="J1145" s="22">
        <v>2</v>
      </c>
      <c r="K1145">
        <v>0</v>
      </c>
      <c r="L1145" s="22" t="s">
        <v>10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</row>
    <row r="1146" spans="1:21" x14ac:dyDescent="0.25">
      <c r="A1146">
        <f t="shared" si="23"/>
        <v>10</v>
      </c>
      <c r="B1146">
        <v>1</v>
      </c>
      <c r="C1146" s="22">
        <v>0</v>
      </c>
      <c r="D1146" s="22" t="s">
        <v>6</v>
      </c>
      <c r="E1146" s="22" t="s">
        <v>7</v>
      </c>
      <c r="F1146" s="22" t="s">
        <v>17</v>
      </c>
      <c r="G1146">
        <v>0</v>
      </c>
      <c r="H1146" s="22" t="s">
        <v>9</v>
      </c>
      <c r="I1146">
        <v>1</v>
      </c>
      <c r="J1146" s="22">
        <v>2</v>
      </c>
      <c r="K1146">
        <v>0</v>
      </c>
      <c r="L1146" s="22" t="s">
        <v>10</v>
      </c>
      <c r="M1146">
        <v>1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1</v>
      </c>
      <c r="T1146">
        <v>0</v>
      </c>
      <c r="U1146">
        <v>1</v>
      </c>
    </row>
    <row r="1147" spans="1:21" x14ac:dyDescent="0.25">
      <c r="A1147">
        <f t="shared" si="23"/>
        <v>9</v>
      </c>
      <c r="B1147">
        <v>0</v>
      </c>
      <c r="C1147" s="22">
        <v>0</v>
      </c>
      <c r="D1147" s="22" t="s">
        <v>0</v>
      </c>
      <c r="E1147" s="22" t="s">
        <v>1</v>
      </c>
      <c r="F1147" s="22" t="s">
        <v>2</v>
      </c>
      <c r="G1147">
        <v>0</v>
      </c>
      <c r="H1147" s="22" t="s">
        <v>3</v>
      </c>
      <c r="I1147">
        <v>0</v>
      </c>
      <c r="J1147" s="22">
        <v>2</v>
      </c>
      <c r="K1147">
        <v>1</v>
      </c>
      <c r="L1147" s="22" t="s">
        <v>10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1</v>
      </c>
    </row>
    <row r="1148" spans="1:21" x14ac:dyDescent="0.25">
      <c r="A1148">
        <f t="shared" si="23"/>
        <v>8</v>
      </c>
      <c r="B1148">
        <v>0</v>
      </c>
      <c r="C1148" s="22">
        <v>0</v>
      </c>
      <c r="D1148" s="22" t="s">
        <v>0</v>
      </c>
      <c r="E1148" s="22" t="s">
        <v>7</v>
      </c>
      <c r="F1148" s="22" t="s">
        <v>17</v>
      </c>
      <c r="G1148">
        <v>0</v>
      </c>
      <c r="H1148" s="22" t="s">
        <v>9</v>
      </c>
      <c r="I1148">
        <v>0</v>
      </c>
      <c r="J1148" s="22">
        <v>1</v>
      </c>
      <c r="K1148">
        <v>1</v>
      </c>
      <c r="L1148" s="22" t="s">
        <v>15</v>
      </c>
      <c r="M1148">
        <v>1</v>
      </c>
      <c r="N1148">
        <v>0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1</v>
      </c>
    </row>
    <row r="1149" spans="1:21" x14ac:dyDescent="0.25">
      <c r="A1149">
        <f t="shared" si="23"/>
        <v>9</v>
      </c>
      <c r="B1149">
        <v>1</v>
      </c>
      <c r="C1149" s="22">
        <v>0</v>
      </c>
      <c r="D1149" s="22" t="s">
        <v>0</v>
      </c>
      <c r="E1149" s="22" t="s">
        <v>7</v>
      </c>
      <c r="F1149" s="22" t="s">
        <v>2</v>
      </c>
      <c r="G1149">
        <v>0</v>
      </c>
      <c r="H1149" s="22" t="s">
        <v>9</v>
      </c>
      <c r="I1149">
        <v>1</v>
      </c>
      <c r="J1149" s="22">
        <v>1</v>
      </c>
      <c r="K1149">
        <v>0</v>
      </c>
      <c r="L1149" s="22" t="s">
        <v>10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1</v>
      </c>
      <c r="U1149">
        <v>0</v>
      </c>
    </row>
    <row r="1150" spans="1:21" x14ac:dyDescent="0.25">
      <c r="A1150">
        <f t="shared" si="23"/>
        <v>7</v>
      </c>
      <c r="B1150">
        <v>0</v>
      </c>
      <c r="C1150" s="22">
        <v>0</v>
      </c>
      <c r="D1150" s="22" t="s">
        <v>0</v>
      </c>
      <c r="E1150" s="22" t="s">
        <v>1</v>
      </c>
      <c r="F1150" s="22" t="s">
        <v>2</v>
      </c>
      <c r="G1150">
        <v>0</v>
      </c>
      <c r="H1150" s="22" t="s">
        <v>9</v>
      </c>
      <c r="I1150">
        <v>0</v>
      </c>
      <c r="J1150" s="22">
        <v>4</v>
      </c>
      <c r="K1150">
        <v>1</v>
      </c>
      <c r="L1150" s="22" t="s">
        <v>4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</row>
    <row r="1151" spans="1:21" x14ac:dyDescent="0.25">
      <c r="A1151">
        <f t="shared" si="23"/>
        <v>10</v>
      </c>
      <c r="B1151">
        <v>1</v>
      </c>
      <c r="C1151" s="22">
        <v>1</v>
      </c>
      <c r="D1151" s="22" t="s">
        <v>0</v>
      </c>
      <c r="E1151" s="22" t="s">
        <v>7</v>
      </c>
      <c r="F1151" s="22" t="s">
        <v>8</v>
      </c>
      <c r="G1151">
        <v>0</v>
      </c>
      <c r="H1151" s="22" t="s">
        <v>9</v>
      </c>
      <c r="I1151">
        <v>0</v>
      </c>
      <c r="J1151" s="22">
        <v>1</v>
      </c>
      <c r="K1151">
        <v>1</v>
      </c>
      <c r="L1151" s="22" t="s">
        <v>10</v>
      </c>
      <c r="M1151">
        <v>1</v>
      </c>
      <c r="N1151">
        <v>1</v>
      </c>
      <c r="O1151">
        <v>1</v>
      </c>
      <c r="P1151">
        <v>0</v>
      </c>
      <c r="Q1151">
        <v>1</v>
      </c>
      <c r="R1151">
        <v>1</v>
      </c>
      <c r="S1151">
        <v>0</v>
      </c>
      <c r="T1151">
        <v>1</v>
      </c>
      <c r="U1151">
        <v>1</v>
      </c>
    </row>
    <row r="1152" spans="1:21" x14ac:dyDescent="0.25">
      <c r="A1152">
        <f t="shared" si="23"/>
        <v>12</v>
      </c>
      <c r="B1152">
        <v>1</v>
      </c>
      <c r="C1152" s="22">
        <v>0</v>
      </c>
      <c r="D1152" s="22" t="s">
        <v>12</v>
      </c>
      <c r="E1152" s="22" t="s">
        <v>7</v>
      </c>
      <c r="F1152" s="22" t="s">
        <v>20</v>
      </c>
      <c r="G1152">
        <v>1</v>
      </c>
      <c r="H1152" s="22" t="s">
        <v>3</v>
      </c>
      <c r="I1152">
        <v>1</v>
      </c>
      <c r="J1152" s="22">
        <v>1</v>
      </c>
      <c r="K1152">
        <v>0</v>
      </c>
      <c r="L1152" s="22" t="s">
        <v>10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0</v>
      </c>
      <c r="T1152">
        <v>1</v>
      </c>
      <c r="U1152">
        <v>1</v>
      </c>
    </row>
    <row r="1153" spans="1:21" x14ac:dyDescent="0.25">
      <c r="A1153">
        <f t="shared" si="23"/>
        <v>8</v>
      </c>
      <c r="B1153">
        <v>0</v>
      </c>
      <c r="C1153" s="22">
        <v>0</v>
      </c>
      <c r="D1153" s="22" t="s">
        <v>6</v>
      </c>
      <c r="E1153" s="22" t="s">
        <v>7</v>
      </c>
      <c r="F1153" s="22" t="s">
        <v>8</v>
      </c>
      <c r="G1153">
        <v>1</v>
      </c>
      <c r="H1153" s="22" t="s">
        <v>9</v>
      </c>
      <c r="I1153">
        <v>0</v>
      </c>
      <c r="J1153" s="22">
        <v>4</v>
      </c>
      <c r="K1153">
        <v>0</v>
      </c>
      <c r="L1153" s="22" t="s">
        <v>10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</row>
    <row r="1154" spans="1:21" x14ac:dyDescent="0.25">
      <c r="A1154">
        <f t="shared" si="23"/>
        <v>8</v>
      </c>
      <c r="B1154">
        <v>1</v>
      </c>
      <c r="C1154" s="22">
        <v>0</v>
      </c>
      <c r="D1154" s="22" t="s">
        <v>0</v>
      </c>
      <c r="E1154" s="22" t="s">
        <v>7</v>
      </c>
      <c r="F1154" s="22" t="s">
        <v>20</v>
      </c>
      <c r="G1154">
        <v>1</v>
      </c>
      <c r="H1154" s="22" t="s">
        <v>3</v>
      </c>
      <c r="I1154">
        <v>0</v>
      </c>
      <c r="J1154" s="22">
        <v>1</v>
      </c>
      <c r="K1154">
        <v>0</v>
      </c>
      <c r="L1154" s="22" t="s">
        <v>10</v>
      </c>
      <c r="M1154">
        <v>1</v>
      </c>
      <c r="N1154">
        <v>0</v>
      </c>
      <c r="O1154">
        <v>1</v>
      </c>
      <c r="P1154">
        <v>0</v>
      </c>
      <c r="Q1154">
        <v>1</v>
      </c>
      <c r="R1154">
        <v>1</v>
      </c>
      <c r="S1154">
        <v>0</v>
      </c>
      <c r="T1154">
        <v>1</v>
      </c>
      <c r="U1154">
        <v>0</v>
      </c>
    </row>
    <row r="1155" spans="1:21" x14ac:dyDescent="0.25">
      <c r="A1155">
        <f t="shared" si="23"/>
        <v>8</v>
      </c>
      <c r="B1155">
        <v>0</v>
      </c>
      <c r="C1155" s="22">
        <v>0</v>
      </c>
      <c r="D1155" s="22" t="s">
        <v>0</v>
      </c>
      <c r="E1155" s="22" t="s">
        <v>7</v>
      </c>
      <c r="F1155" s="22" t="s">
        <v>8</v>
      </c>
      <c r="G1155">
        <v>1</v>
      </c>
      <c r="H1155" s="22" t="s">
        <v>3</v>
      </c>
      <c r="I1155">
        <v>0</v>
      </c>
      <c r="J1155" s="22">
        <v>5</v>
      </c>
      <c r="K1155">
        <v>0</v>
      </c>
      <c r="L1155" s="22" t="s">
        <v>15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f t="shared" si="23"/>
        <v>11</v>
      </c>
      <c r="B1156">
        <v>1</v>
      </c>
      <c r="C1156" s="22">
        <v>0</v>
      </c>
      <c r="D1156" s="22" t="s">
        <v>0</v>
      </c>
      <c r="E1156" s="22" t="s">
        <v>7</v>
      </c>
      <c r="F1156" s="22" t="s">
        <v>8</v>
      </c>
      <c r="G1156">
        <v>1</v>
      </c>
      <c r="H1156" s="22" t="s">
        <v>9</v>
      </c>
      <c r="I1156">
        <v>1</v>
      </c>
      <c r="J1156" s="22">
        <v>1</v>
      </c>
      <c r="K1156">
        <v>1</v>
      </c>
      <c r="L1156" s="22" t="s">
        <v>10</v>
      </c>
      <c r="M1156">
        <v>1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0</v>
      </c>
    </row>
    <row r="1157" spans="1:21" x14ac:dyDescent="0.25">
      <c r="A1157">
        <f t="shared" si="23"/>
        <v>8</v>
      </c>
      <c r="B1157">
        <v>0</v>
      </c>
      <c r="C1157" s="22">
        <v>0</v>
      </c>
      <c r="D1157" s="22" t="s">
        <v>0</v>
      </c>
      <c r="E1157" s="22" t="s">
        <v>7</v>
      </c>
      <c r="F1157" s="22" t="s">
        <v>8</v>
      </c>
      <c r="G1157">
        <v>0</v>
      </c>
      <c r="H1157" s="22" t="s">
        <v>3</v>
      </c>
      <c r="I1157">
        <v>1</v>
      </c>
      <c r="J1157" s="22">
        <v>2</v>
      </c>
      <c r="K1157">
        <v>1</v>
      </c>
      <c r="L1157" s="22" t="s">
        <v>4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25">
      <c r="A1158">
        <f t="shared" si="23"/>
        <v>9</v>
      </c>
      <c r="B1158">
        <v>0</v>
      </c>
      <c r="C1158" s="22">
        <v>0</v>
      </c>
      <c r="D1158" s="22" t="s">
        <v>12</v>
      </c>
      <c r="E1158" s="22" t="s">
        <v>1</v>
      </c>
      <c r="F1158" s="22" t="s">
        <v>14</v>
      </c>
      <c r="G1158">
        <v>1</v>
      </c>
      <c r="H1158" s="22" t="s">
        <v>9</v>
      </c>
      <c r="I1158">
        <v>1</v>
      </c>
      <c r="J1158" s="22">
        <v>2</v>
      </c>
      <c r="K1158">
        <v>1</v>
      </c>
      <c r="L1158" s="22" t="s">
        <v>10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</row>
    <row r="1159" spans="1:21" x14ac:dyDescent="0.25">
      <c r="A1159">
        <f t="shared" si="23"/>
        <v>9</v>
      </c>
      <c r="B1159">
        <v>1</v>
      </c>
      <c r="C1159" s="22">
        <v>0</v>
      </c>
      <c r="D1159" s="22" t="s">
        <v>6</v>
      </c>
      <c r="E1159" s="22" t="s">
        <v>1</v>
      </c>
      <c r="F1159" s="22" t="s">
        <v>20</v>
      </c>
      <c r="G1159">
        <v>0</v>
      </c>
      <c r="H1159" s="22" t="s">
        <v>9</v>
      </c>
      <c r="I1159">
        <v>0</v>
      </c>
      <c r="J1159" s="22">
        <v>2</v>
      </c>
      <c r="K1159">
        <v>1</v>
      </c>
      <c r="L1159" s="22" t="s">
        <v>4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0</v>
      </c>
    </row>
    <row r="1160" spans="1:21" x14ac:dyDescent="0.25">
      <c r="A1160">
        <f t="shared" si="23"/>
        <v>10</v>
      </c>
      <c r="B1160">
        <v>1</v>
      </c>
      <c r="C1160" s="22">
        <v>0</v>
      </c>
      <c r="D1160" s="22" t="s">
        <v>0</v>
      </c>
      <c r="E1160" s="22" t="s">
        <v>7</v>
      </c>
      <c r="F1160" s="22" t="s">
        <v>2</v>
      </c>
      <c r="G1160">
        <v>0</v>
      </c>
      <c r="H1160" s="22" t="s">
        <v>3</v>
      </c>
      <c r="I1160">
        <v>0</v>
      </c>
      <c r="J1160" s="22">
        <v>2</v>
      </c>
      <c r="K1160">
        <v>0</v>
      </c>
      <c r="L1160" s="22" t="s">
        <v>10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1</v>
      </c>
      <c r="U1160">
        <v>1</v>
      </c>
    </row>
    <row r="1161" spans="1:21" x14ac:dyDescent="0.25">
      <c r="A1161">
        <f t="shared" si="23"/>
        <v>8</v>
      </c>
      <c r="B1161">
        <v>1</v>
      </c>
      <c r="C1161" s="22">
        <v>0</v>
      </c>
      <c r="D1161" s="22" t="s">
        <v>6</v>
      </c>
      <c r="E1161" s="22" t="s">
        <v>7</v>
      </c>
      <c r="F1161" s="22" t="s">
        <v>2</v>
      </c>
      <c r="G1161">
        <v>0</v>
      </c>
      <c r="H1161" s="22" t="s">
        <v>9</v>
      </c>
      <c r="I1161">
        <v>0</v>
      </c>
      <c r="J1161" s="22">
        <v>2</v>
      </c>
      <c r="K1161">
        <v>0</v>
      </c>
      <c r="L1161" s="22" t="s">
        <v>15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1</v>
      </c>
    </row>
    <row r="1162" spans="1:21" x14ac:dyDescent="0.25">
      <c r="A1162">
        <f t="shared" si="23"/>
        <v>7</v>
      </c>
      <c r="B1162">
        <v>0</v>
      </c>
      <c r="C1162" s="22">
        <v>0</v>
      </c>
      <c r="D1162" s="22" t="s">
        <v>0</v>
      </c>
      <c r="E1162" s="22" t="s">
        <v>7</v>
      </c>
      <c r="F1162" s="22" t="s">
        <v>2</v>
      </c>
      <c r="G1162">
        <v>0</v>
      </c>
      <c r="H1162" s="22" t="s">
        <v>3</v>
      </c>
      <c r="I1162">
        <v>0</v>
      </c>
      <c r="J1162" s="22">
        <v>1</v>
      </c>
      <c r="K1162">
        <v>1</v>
      </c>
      <c r="L1162" s="22" t="s">
        <v>10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1</v>
      </c>
    </row>
    <row r="1163" spans="1:21" x14ac:dyDescent="0.25">
      <c r="A1163">
        <f t="shared" si="23"/>
        <v>9</v>
      </c>
      <c r="B1163">
        <v>0</v>
      </c>
      <c r="C1163" s="22">
        <v>0</v>
      </c>
      <c r="D1163" s="22" t="s">
        <v>0</v>
      </c>
      <c r="E1163" s="22" t="s">
        <v>7</v>
      </c>
      <c r="F1163" s="22" t="s">
        <v>8</v>
      </c>
      <c r="G1163">
        <v>1</v>
      </c>
      <c r="H1163" s="22" t="s">
        <v>9</v>
      </c>
      <c r="I1163">
        <v>0</v>
      </c>
      <c r="J1163" s="22">
        <v>2</v>
      </c>
      <c r="K1163">
        <v>1</v>
      </c>
      <c r="L1163" s="22" t="s">
        <v>10</v>
      </c>
      <c r="M1163">
        <v>1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1</v>
      </c>
    </row>
    <row r="1164" spans="1:21" x14ac:dyDescent="0.25">
      <c r="A1164">
        <f t="shared" si="23"/>
        <v>8</v>
      </c>
      <c r="B1164">
        <v>1</v>
      </c>
      <c r="C1164" s="22">
        <v>0</v>
      </c>
      <c r="D1164" s="22" t="s">
        <v>0</v>
      </c>
      <c r="E1164" s="22" t="s">
        <v>7</v>
      </c>
      <c r="F1164" s="22" t="s">
        <v>20</v>
      </c>
      <c r="G1164">
        <v>0</v>
      </c>
      <c r="H1164" s="22" t="s">
        <v>9</v>
      </c>
      <c r="I1164">
        <v>1</v>
      </c>
      <c r="J1164" s="22">
        <v>1</v>
      </c>
      <c r="K1164">
        <v>1</v>
      </c>
      <c r="L1164" s="22" t="s">
        <v>15</v>
      </c>
      <c r="M1164">
        <v>1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1</v>
      </c>
    </row>
    <row r="1165" spans="1:21" x14ac:dyDescent="0.25">
      <c r="A1165">
        <f t="shared" si="23"/>
        <v>7</v>
      </c>
      <c r="B1165">
        <v>1</v>
      </c>
      <c r="C1165" s="22">
        <v>0</v>
      </c>
      <c r="D1165" s="22" t="s">
        <v>0</v>
      </c>
      <c r="E1165" s="22" t="s">
        <v>7</v>
      </c>
      <c r="F1165" s="22" t="s">
        <v>2</v>
      </c>
      <c r="G1165">
        <v>1</v>
      </c>
      <c r="H1165" s="22" t="s">
        <v>9</v>
      </c>
      <c r="I1165">
        <v>0</v>
      </c>
      <c r="J1165" s="22">
        <v>2</v>
      </c>
      <c r="K1165">
        <v>1</v>
      </c>
      <c r="L1165" s="22" t="s">
        <v>10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 spans="1:21" x14ac:dyDescent="0.25">
      <c r="A1166">
        <f t="shared" si="23"/>
        <v>13</v>
      </c>
      <c r="B1166">
        <v>1</v>
      </c>
      <c r="C1166" s="22">
        <v>0</v>
      </c>
      <c r="D1166" s="22" t="s">
        <v>0</v>
      </c>
      <c r="E1166" s="22" t="s">
        <v>7</v>
      </c>
      <c r="F1166" s="22" t="s">
        <v>8</v>
      </c>
      <c r="G1166">
        <v>1</v>
      </c>
      <c r="H1166" s="22" t="s">
        <v>3</v>
      </c>
      <c r="I1166">
        <v>1</v>
      </c>
      <c r="J1166" s="22">
        <v>2</v>
      </c>
      <c r="K1166">
        <v>1</v>
      </c>
      <c r="L1166" s="22" t="s">
        <v>15</v>
      </c>
      <c r="M1166">
        <v>1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1</v>
      </c>
      <c r="U1166">
        <v>1</v>
      </c>
    </row>
    <row r="1167" spans="1:21" x14ac:dyDescent="0.25">
      <c r="A1167">
        <f t="shared" si="23"/>
        <v>7</v>
      </c>
      <c r="B1167">
        <v>1</v>
      </c>
      <c r="C1167" s="22">
        <v>0</v>
      </c>
      <c r="D1167" s="22" t="s">
        <v>0</v>
      </c>
      <c r="E1167" s="22" t="s">
        <v>7</v>
      </c>
      <c r="F1167" s="22" t="s">
        <v>8</v>
      </c>
      <c r="G1167">
        <v>0</v>
      </c>
      <c r="H1167" s="22" t="s">
        <v>9</v>
      </c>
      <c r="I1167">
        <v>0</v>
      </c>
      <c r="J1167" s="22">
        <v>1</v>
      </c>
      <c r="K1167">
        <v>0</v>
      </c>
      <c r="L1167" s="22" t="s">
        <v>4</v>
      </c>
      <c r="M1167">
        <v>1</v>
      </c>
      <c r="N1167">
        <v>0</v>
      </c>
      <c r="O1167">
        <v>1</v>
      </c>
      <c r="P1167">
        <v>0</v>
      </c>
      <c r="Q1167">
        <v>1</v>
      </c>
      <c r="R1167">
        <v>1</v>
      </c>
      <c r="S1167">
        <v>0</v>
      </c>
      <c r="T1167">
        <v>1</v>
      </c>
      <c r="U1167">
        <v>0</v>
      </c>
    </row>
    <row r="1168" spans="1:21" x14ac:dyDescent="0.25">
      <c r="A1168">
        <f t="shared" ref="A1168:A1231" si="24">SUM(B1168+G1168+I1168+J1168+K1168+M1168+N1168+O1168+P1168+Q1168+R1168+S1168+T1168+U1168)</f>
        <v>9</v>
      </c>
      <c r="B1168">
        <v>1</v>
      </c>
      <c r="C1168" s="22">
        <v>1</v>
      </c>
      <c r="D1168" s="22" t="s">
        <v>6</v>
      </c>
      <c r="E1168" s="22" t="s">
        <v>1</v>
      </c>
      <c r="F1168" s="22" t="s">
        <v>8</v>
      </c>
      <c r="G1168">
        <v>1</v>
      </c>
      <c r="H1168" s="22" t="s">
        <v>3</v>
      </c>
      <c r="I1168">
        <v>0</v>
      </c>
      <c r="J1168" s="22">
        <v>1</v>
      </c>
      <c r="K1168">
        <v>0</v>
      </c>
      <c r="L1168" s="22" t="s">
        <v>4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0</v>
      </c>
    </row>
    <row r="1169" spans="1:21" x14ac:dyDescent="0.25">
      <c r="A1169">
        <f t="shared" si="24"/>
        <v>9</v>
      </c>
      <c r="B1169">
        <v>0</v>
      </c>
      <c r="C1169" s="22">
        <v>0</v>
      </c>
      <c r="D1169" s="22" t="s">
        <v>0</v>
      </c>
      <c r="E1169" s="22" t="s">
        <v>13</v>
      </c>
      <c r="F1169" s="22" t="s">
        <v>2</v>
      </c>
      <c r="G1169">
        <v>0</v>
      </c>
      <c r="H1169" s="22" t="s">
        <v>3</v>
      </c>
      <c r="I1169">
        <v>0</v>
      </c>
      <c r="J1169" s="22">
        <v>5</v>
      </c>
      <c r="K1169">
        <v>0</v>
      </c>
      <c r="L1169" s="22" t="s">
        <v>10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1</v>
      </c>
      <c r="U1169">
        <v>1</v>
      </c>
    </row>
    <row r="1170" spans="1:21" x14ac:dyDescent="0.25">
      <c r="A1170">
        <f t="shared" si="24"/>
        <v>5</v>
      </c>
      <c r="B1170">
        <v>0</v>
      </c>
      <c r="C1170" s="22">
        <v>0</v>
      </c>
      <c r="D1170" s="22" t="s">
        <v>0</v>
      </c>
      <c r="E1170" s="22" t="s">
        <v>7</v>
      </c>
      <c r="F1170" s="22" t="s">
        <v>8</v>
      </c>
      <c r="G1170">
        <v>0</v>
      </c>
      <c r="H1170" s="22" t="s">
        <v>9</v>
      </c>
      <c r="I1170">
        <v>1</v>
      </c>
      <c r="J1170" s="22">
        <v>2</v>
      </c>
      <c r="K1170">
        <v>0</v>
      </c>
      <c r="L1170" s="22" t="s">
        <v>15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f t="shared" si="24"/>
        <v>7</v>
      </c>
      <c r="B1171">
        <v>0</v>
      </c>
      <c r="C1171" s="22">
        <v>0</v>
      </c>
      <c r="D1171" s="22" t="s">
        <v>0</v>
      </c>
      <c r="E1171" s="22" t="s">
        <v>7</v>
      </c>
      <c r="F1171" s="22" t="s">
        <v>2</v>
      </c>
      <c r="G1171">
        <v>1</v>
      </c>
      <c r="H1171" s="22" t="s">
        <v>3</v>
      </c>
      <c r="I1171">
        <v>1</v>
      </c>
      <c r="J1171" s="22">
        <v>3</v>
      </c>
      <c r="K1171">
        <v>0</v>
      </c>
      <c r="L1171" s="22" t="s">
        <v>10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</row>
    <row r="1172" spans="1:21" x14ac:dyDescent="0.25">
      <c r="A1172">
        <f t="shared" si="24"/>
        <v>4</v>
      </c>
      <c r="B1172">
        <v>1</v>
      </c>
      <c r="C1172" s="22">
        <v>0</v>
      </c>
      <c r="D1172" s="22" t="s">
        <v>12</v>
      </c>
      <c r="E1172" s="22" t="s">
        <v>7</v>
      </c>
      <c r="F1172" s="22" t="s">
        <v>2</v>
      </c>
      <c r="G1172">
        <v>0</v>
      </c>
      <c r="H1172" s="22" t="s">
        <v>3</v>
      </c>
      <c r="I1172">
        <v>0</v>
      </c>
      <c r="J1172" s="22">
        <v>2</v>
      </c>
      <c r="K1172">
        <v>0</v>
      </c>
      <c r="L1172" s="22" t="s">
        <v>10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f t="shared" si="24"/>
        <v>9</v>
      </c>
      <c r="B1173">
        <v>0</v>
      </c>
      <c r="C1173" s="22">
        <v>0</v>
      </c>
      <c r="D1173" s="22" t="s">
        <v>0</v>
      </c>
      <c r="E1173" s="22" t="s">
        <v>7</v>
      </c>
      <c r="F1173" s="22" t="s">
        <v>2</v>
      </c>
      <c r="G1173">
        <v>0</v>
      </c>
      <c r="H1173" s="22" t="s">
        <v>9</v>
      </c>
      <c r="I1173">
        <v>0</v>
      </c>
      <c r="J1173" s="22">
        <v>2</v>
      </c>
      <c r="K1173">
        <v>0</v>
      </c>
      <c r="L1173" s="22" t="s">
        <v>10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1</v>
      </c>
      <c r="U1173">
        <v>1</v>
      </c>
    </row>
    <row r="1174" spans="1:21" x14ac:dyDescent="0.25">
      <c r="A1174">
        <f t="shared" si="24"/>
        <v>8</v>
      </c>
      <c r="B1174">
        <v>0</v>
      </c>
      <c r="C1174" s="22">
        <v>0</v>
      </c>
      <c r="D1174" s="22" t="s">
        <v>6</v>
      </c>
      <c r="E1174" s="22" t="s">
        <v>7</v>
      </c>
      <c r="F1174" s="22" t="s">
        <v>8</v>
      </c>
      <c r="G1174">
        <v>1</v>
      </c>
      <c r="H1174" s="22" t="s">
        <v>3</v>
      </c>
      <c r="I1174">
        <v>0</v>
      </c>
      <c r="J1174" s="22">
        <v>2</v>
      </c>
      <c r="K1174">
        <v>0</v>
      </c>
      <c r="L1174" s="22" t="s">
        <v>4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1</v>
      </c>
      <c r="S1174">
        <v>1</v>
      </c>
      <c r="T1174">
        <v>0</v>
      </c>
      <c r="U1174">
        <v>0</v>
      </c>
    </row>
    <row r="1175" spans="1:21" x14ac:dyDescent="0.25">
      <c r="A1175">
        <f t="shared" si="24"/>
        <v>6</v>
      </c>
      <c r="B1175">
        <v>0</v>
      </c>
      <c r="C1175" s="22">
        <v>0</v>
      </c>
      <c r="D1175" s="22" t="s">
        <v>0</v>
      </c>
      <c r="E1175" s="22" t="s">
        <v>7</v>
      </c>
      <c r="F1175" s="22" t="s">
        <v>20</v>
      </c>
      <c r="G1175">
        <v>0</v>
      </c>
      <c r="H1175" s="22" t="s">
        <v>3</v>
      </c>
      <c r="I1175">
        <v>1</v>
      </c>
      <c r="J1175" s="22">
        <v>2</v>
      </c>
      <c r="K1175">
        <v>0</v>
      </c>
      <c r="L1175" s="22" t="s">
        <v>15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</row>
    <row r="1176" spans="1:21" x14ac:dyDescent="0.25">
      <c r="A1176">
        <f t="shared" si="24"/>
        <v>9</v>
      </c>
      <c r="B1176">
        <v>0</v>
      </c>
      <c r="C1176" s="22">
        <v>0</v>
      </c>
      <c r="D1176" s="22" t="s">
        <v>0</v>
      </c>
      <c r="E1176" s="22" t="s">
        <v>7</v>
      </c>
      <c r="F1176" s="22" t="s">
        <v>8</v>
      </c>
      <c r="G1176">
        <v>0</v>
      </c>
      <c r="H1176" s="22" t="s">
        <v>3</v>
      </c>
      <c r="I1176">
        <v>1</v>
      </c>
      <c r="J1176" s="22">
        <v>3</v>
      </c>
      <c r="K1176">
        <v>0</v>
      </c>
      <c r="L1176" s="22" t="s">
        <v>10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1</v>
      </c>
      <c r="S1176">
        <v>0</v>
      </c>
      <c r="T1176">
        <v>1</v>
      </c>
      <c r="U1176">
        <v>0</v>
      </c>
    </row>
    <row r="1177" spans="1:21" x14ac:dyDescent="0.25">
      <c r="A1177">
        <f t="shared" si="24"/>
        <v>9</v>
      </c>
      <c r="B1177">
        <v>1</v>
      </c>
      <c r="C1177" s="22">
        <v>1</v>
      </c>
      <c r="D1177" s="22" t="s">
        <v>0</v>
      </c>
      <c r="E1177" s="22" t="s">
        <v>1</v>
      </c>
      <c r="F1177" s="22" t="s">
        <v>8</v>
      </c>
      <c r="G1177">
        <v>0</v>
      </c>
      <c r="H1177" s="22" t="s">
        <v>9</v>
      </c>
      <c r="I1177">
        <v>1</v>
      </c>
      <c r="J1177" s="22">
        <v>3</v>
      </c>
      <c r="K1177">
        <v>1</v>
      </c>
      <c r="L1177" s="22" t="s">
        <v>10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</row>
    <row r="1178" spans="1:21" x14ac:dyDescent="0.25">
      <c r="A1178">
        <f t="shared" si="24"/>
        <v>9</v>
      </c>
      <c r="B1178">
        <v>0</v>
      </c>
      <c r="C1178" s="22">
        <v>0</v>
      </c>
      <c r="D1178" s="22" t="s">
        <v>0</v>
      </c>
      <c r="E1178" s="22" t="s">
        <v>7</v>
      </c>
      <c r="F1178" s="22" t="s">
        <v>8</v>
      </c>
      <c r="G1178">
        <v>1</v>
      </c>
      <c r="H1178" s="22" t="s">
        <v>3</v>
      </c>
      <c r="I1178">
        <v>0</v>
      </c>
      <c r="J1178" s="22">
        <v>1</v>
      </c>
      <c r="K1178">
        <v>1</v>
      </c>
      <c r="L1178" s="22" t="s">
        <v>10</v>
      </c>
      <c r="M1178">
        <v>1</v>
      </c>
      <c r="N1178">
        <v>0</v>
      </c>
      <c r="O1178">
        <v>1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1</v>
      </c>
    </row>
    <row r="1179" spans="1:21" x14ac:dyDescent="0.25">
      <c r="A1179">
        <f t="shared" si="24"/>
        <v>10</v>
      </c>
      <c r="B1179">
        <v>0</v>
      </c>
      <c r="C1179" s="22">
        <v>0</v>
      </c>
      <c r="D1179" s="22" t="s">
        <v>0</v>
      </c>
      <c r="E1179" s="22" t="s">
        <v>7</v>
      </c>
      <c r="F1179" s="22" t="s">
        <v>2</v>
      </c>
      <c r="G1179">
        <v>0</v>
      </c>
      <c r="H1179" s="22" t="s">
        <v>3</v>
      </c>
      <c r="I1179">
        <v>0</v>
      </c>
      <c r="J1179" s="22">
        <v>3</v>
      </c>
      <c r="K1179">
        <v>0</v>
      </c>
      <c r="L1179" s="22" t="s">
        <v>4</v>
      </c>
      <c r="M1179">
        <v>0</v>
      </c>
      <c r="N1179">
        <v>1</v>
      </c>
      <c r="O1179">
        <v>0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</row>
    <row r="1180" spans="1:21" x14ac:dyDescent="0.25">
      <c r="A1180">
        <f t="shared" si="24"/>
        <v>6</v>
      </c>
      <c r="B1180">
        <v>0</v>
      </c>
      <c r="C1180" s="22">
        <v>0</v>
      </c>
      <c r="D1180" s="22" t="s">
        <v>6</v>
      </c>
      <c r="E1180" s="22" t="s">
        <v>13</v>
      </c>
      <c r="F1180" s="22" t="s">
        <v>13</v>
      </c>
      <c r="G1180">
        <v>1</v>
      </c>
      <c r="H1180" s="22" t="s">
        <v>9</v>
      </c>
      <c r="I1180">
        <v>0</v>
      </c>
      <c r="J1180" s="22">
        <v>2</v>
      </c>
      <c r="K1180">
        <v>0</v>
      </c>
      <c r="L1180" s="22" t="s">
        <v>10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</row>
    <row r="1181" spans="1:21" x14ac:dyDescent="0.25">
      <c r="A1181">
        <f t="shared" si="24"/>
        <v>8</v>
      </c>
      <c r="B1181">
        <v>0</v>
      </c>
      <c r="C1181" s="22">
        <v>0</v>
      </c>
      <c r="D1181" s="22" t="s">
        <v>6</v>
      </c>
      <c r="E1181" s="22" t="s">
        <v>7</v>
      </c>
      <c r="F1181" s="22" t="s">
        <v>8</v>
      </c>
      <c r="G1181">
        <v>0</v>
      </c>
      <c r="H1181" s="22" t="s">
        <v>9</v>
      </c>
      <c r="I1181">
        <v>1</v>
      </c>
      <c r="J1181" s="22">
        <v>4</v>
      </c>
      <c r="K1181">
        <v>0</v>
      </c>
      <c r="L1181" s="22" t="s">
        <v>10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1</v>
      </c>
      <c r="U1181">
        <v>0</v>
      </c>
    </row>
    <row r="1182" spans="1:21" x14ac:dyDescent="0.25">
      <c r="A1182">
        <f t="shared" si="24"/>
        <v>13</v>
      </c>
      <c r="B1182">
        <v>1</v>
      </c>
      <c r="C1182" s="22">
        <v>1</v>
      </c>
      <c r="D1182" s="22" t="s">
        <v>0</v>
      </c>
      <c r="E1182" s="22" t="s">
        <v>1</v>
      </c>
      <c r="F1182" s="22" t="s">
        <v>8</v>
      </c>
      <c r="G1182">
        <v>1</v>
      </c>
      <c r="H1182" s="22" t="s">
        <v>9</v>
      </c>
      <c r="I1182">
        <v>1</v>
      </c>
      <c r="J1182" s="22">
        <v>2</v>
      </c>
      <c r="K1182">
        <v>0</v>
      </c>
      <c r="L1182" s="22" t="s">
        <v>15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1</v>
      </c>
      <c r="U1182">
        <v>1</v>
      </c>
    </row>
    <row r="1183" spans="1:21" x14ac:dyDescent="0.25">
      <c r="A1183">
        <f t="shared" si="24"/>
        <v>9</v>
      </c>
      <c r="B1183">
        <v>1</v>
      </c>
      <c r="C1183" s="22">
        <v>0</v>
      </c>
      <c r="D1183" s="22" t="s">
        <v>6</v>
      </c>
      <c r="E1183" s="22" t="s">
        <v>7</v>
      </c>
      <c r="F1183" s="22" t="s">
        <v>17</v>
      </c>
      <c r="G1183">
        <v>1</v>
      </c>
      <c r="H1183" s="22" t="s">
        <v>3</v>
      </c>
      <c r="I1183">
        <v>0</v>
      </c>
      <c r="J1183" s="22">
        <v>1</v>
      </c>
      <c r="K1183">
        <v>0</v>
      </c>
      <c r="L1183" s="22" t="s">
        <v>4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1</v>
      </c>
      <c r="S1183">
        <v>0</v>
      </c>
      <c r="T1183">
        <v>1</v>
      </c>
      <c r="U1183">
        <v>0</v>
      </c>
    </row>
    <row r="1184" spans="1:21" x14ac:dyDescent="0.25">
      <c r="A1184">
        <f t="shared" si="24"/>
        <v>8</v>
      </c>
      <c r="B1184">
        <v>1</v>
      </c>
      <c r="C1184" s="22">
        <v>0</v>
      </c>
      <c r="D1184" s="22" t="s">
        <v>0</v>
      </c>
      <c r="E1184" s="22" t="s">
        <v>7</v>
      </c>
      <c r="F1184" s="22" t="s">
        <v>8</v>
      </c>
      <c r="G1184">
        <v>1</v>
      </c>
      <c r="H1184" s="22" t="s">
        <v>3</v>
      </c>
      <c r="I1184">
        <v>0</v>
      </c>
      <c r="J1184" s="22">
        <v>1</v>
      </c>
      <c r="K1184">
        <v>0</v>
      </c>
      <c r="L1184" s="22" t="s">
        <v>10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1</v>
      </c>
      <c r="U1184">
        <v>0</v>
      </c>
    </row>
    <row r="1185" spans="1:21" x14ac:dyDescent="0.25">
      <c r="A1185">
        <f t="shared" si="24"/>
        <v>8</v>
      </c>
      <c r="B1185">
        <v>1</v>
      </c>
      <c r="C1185" s="22">
        <v>0</v>
      </c>
      <c r="D1185" s="22" t="s">
        <v>6</v>
      </c>
      <c r="E1185" s="22" t="s">
        <v>7</v>
      </c>
      <c r="F1185" s="22" t="s">
        <v>8</v>
      </c>
      <c r="G1185">
        <v>0</v>
      </c>
      <c r="H1185" s="22" t="s">
        <v>9</v>
      </c>
      <c r="I1185">
        <v>0</v>
      </c>
      <c r="J1185" s="22">
        <v>1</v>
      </c>
      <c r="K1185">
        <v>0</v>
      </c>
      <c r="L1185" s="22" t="s">
        <v>4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1</v>
      </c>
      <c r="U1185">
        <v>0</v>
      </c>
    </row>
    <row r="1186" spans="1:21" x14ac:dyDescent="0.25">
      <c r="A1186">
        <f t="shared" si="24"/>
        <v>10</v>
      </c>
      <c r="B1186">
        <v>0</v>
      </c>
      <c r="C1186" s="22">
        <v>1</v>
      </c>
      <c r="D1186" s="22" t="s">
        <v>0</v>
      </c>
      <c r="E1186" s="22" t="s">
        <v>7</v>
      </c>
      <c r="F1186" s="22" t="s">
        <v>2</v>
      </c>
      <c r="G1186">
        <v>1</v>
      </c>
      <c r="H1186" s="22" t="s">
        <v>9</v>
      </c>
      <c r="I1186">
        <v>0</v>
      </c>
      <c r="J1186" s="22">
        <v>1</v>
      </c>
      <c r="K1186">
        <v>1</v>
      </c>
      <c r="L1186" s="22" t="s">
        <v>4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1</v>
      </c>
      <c r="U1186">
        <v>0</v>
      </c>
    </row>
    <row r="1187" spans="1:21" x14ac:dyDescent="0.25">
      <c r="A1187">
        <f t="shared" si="24"/>
        <v>10</v>
      </c>
      <c r="B1187">
        <v>1</v>
      </c>
      <c r="C1187" s="22">
        <v>0</v>
      </c>
      <c r="D1187" s="22" t="s">
        <v>0</v>
      </c>
      <c r="E1187" s="22" t="s">
        <v>1</v>
      </c>
      <c r="F1187" s="22" t="s">
        <v>8</v>
      </c>
      <c r="G1187">
        <v>0</v>
      </c>
      <c r="H1187" s="22" t="s">
        <v>9</v>
      </c>
      <c r="I1187">
        <v>1</v>
      </c>
      <c r="J1187" s="22">
        <v>2</v>
      </c>
      <c r="K1187">
        <v>0</v>
      </c>
      <c r="L1187" s="22" t="s">
        <v>4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1</v>
      </c>
    </row>
    <row r="1188" spans="1:21" x14ac:dyDescent="0.25">
      <c r="A1188">
        <f t="shared" si="24"/>
        <v>10</v>
      </c>
      <c r="B1188">
        <v>1</v>
      </c>
      <c r="C1188" s="22">
        <v>0</v>
      </c>
      <c r="D1188" s="22" t="s">
        <v>0</v>
      </c>
      <c r="E1188" s="22" t="s">
        <v>7</v>
      </c>
      <c r="F1188" s="22" t="s">
        <v>2</v>
      </c>
      <c r="G1188">
        <v>1</v>
      </c>
      <c r="H1188" s="22" t="s">
        <v>3</v>
      </c>
      <c r="I1188">
        <v>0</v>
      </c>
      <c r="J1188" s="22">
        <v>3</v>
      </c>
      <c r="K1188">
        <v>1</v>
      </c>
      <c r="L1188" s="22" t="s">
        <v>10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1</v>
      </c>
      <c r="U1188">
        <v>0</v>
      </c>
    </row>
    <row r="1189" spans="1:21" x14ac:dyDescent="0.25">
      <c r="A1189">
        <f t="shared" si="24"/>
        <v>6</v>
      </c>
      <c r="B1189">
        <v>1</v>
      </c>
      <c r="C1189" s="22">
        <v>0</v>
      </c>
      <c r="D1189" s="22" t="s">
        <v>6</v>
      </c>
      <c r="E1189" s="22" t="s">
        <v>7</v>
      </c>
      <c r="F1189" s="22" t="s">
        <v>2</v>
      </c>
      <c r="G1189">
        <v>0</v>
      </c>
      <c r="H1189" s="22" t="s">
        <v>9</v>
      </c>
      <c r="I1189">
        <v>0</v>
      </c>
      <c r="J1189" s="22">
        <v>2</v>
      </c>
      <c r="K1189">
        <v>0</v>
      </c>
      <c r="L1189" s="22" t="s">
        <v>15</v>
      </c>
      <c r="M1189">
        <v>1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f t="shared" si="24"/>
        <v>9</v>
      </c>
      <c r="B1190">
        <v>0</v>
      </c>
      <c r="C1190" s="22">
        <v>0</v>
      </c>
      <c r="D1190" s="22" t="s">
        <v>0</v>
      </c>
      <c r="E1190" s="22" t="s">
        <v>7</v>
      </c>
      <c r="F1190" s="22" t="s">
        <v>8</v>
      </c>
      <c r="G1190">
        <v>0</v>
      </c>
      <c r="H1190" s="22" t="s">
        <v>9</v>
      </c>
      <c r="I1190">
        <v>0</v>
      </c>
      <c r="J1190" s="22">
        <v>2</v>
      </c>
      <c r="K1190">
        <v>1</v>
      </c>
      <c r="L1190" s="22" t="s">
        <v>10</v>
      </c>
      <c r="M1190">
        <v>1</v>
      </c>
      <c r="N1190">
        <v>0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1</v>
      </c>
      <c r="U1190">
        <v>1</v>
      </c>
    </row>
    <row r="1191" spans="1:21" x14ac:dyDescent="0.25">
      <c r="A1191">
        <f t="shared" si="24"/>
        <v>10</v>
      </c>
      <c r="B1191">
        <v>0</v>
      </c>
      <c r="C1191" s="22">
        <v>0</v>
      </c>
      <c r="D1191" s="22" t="s">
        <v>0</v>
      </c>
      <c r="E1191" s="22" t="s">
        <v>7</v>
      </c>
      <c r="F1191" s="22" t="s">
        <v>20</v>
      </c>
      <c r="G1191">
        <v>1</v>
      </c>
      <c r="H1191" s="22" t="s">
        <v>3</v>
      </c>
      <c r="I1191">
        <v>0</v>
      </c>
      <c r="J1191" s="22">
        <v>4</v>
      </c>
      <c r="K1191">
        <v>1</v>
      </c>
      <c r="L1191" s="22" t="s">
        <v>10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1</v>
      </c>
      <c r="U1191">
        <v>1</v>
      </c>
    </row>
    <row r="1192" spans="1:21" x14ac:dyDescent="0.25">
      <c r="A1192">
        <f t="shared" si="24"/>
        <v>6</v>
      </c>
      <c r="B1192">
        <v>0</v>
      </c>
      <c r="C1192" s="22">
        <v>0</v>
      </c>
      <c r="D1192" s="22" t="s">
        <v>0</v>
      </c>
      <c r="E1192" s="22" t="s">
        <v>7</v>
      </c>
      <c r="F1192" s="22" t="s">
        <v>2</v>
      </c>
      <c r="G1192">
        <v>0</v>
      </c>
      <c r="H1192" s="22" t="s">
        <v>3</v>
      </c>
      <c r="I1192">
        <v>1</v>
      </c>
      <c r="J1192" s="22">
        <v>3</v>
      </c>
      <c r="K1192">
        <v>1</v>
      </c>
      <c r="L1192" s="22" t="s">
        <v>15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 spans="1:21" x14ac:dyDescent="0.25">
      <c r="A1193">
        <f t="shared" si="24"/>
        <v>7</v>
      </c>
      <c r="B1193">
        <v>1</v>
      </c>
      <c r="C1193" s="22">
        <v>0</v>
      </c>
      <c r="D1193" s="22" t="s">
        <v>0</v>
      </c>
      <c r="E1193" s="22" t="s">
        <v>1</v>
      </c>
      <c r="F1193" s="22" t="s">
        <v>8</v>
      </c>
      <c r="G1193">
        <v>0</v>
      </c>
      <c r="H1193" s="22" t="s">
        <v>3</v>
      </c>
      <c r="I1193">
        <v>0</v>
      </c>
      <c r="J1193" s="22">
        <v>1</v>
      </c>
      <c r="K1193">
        <v>0</v>
      </c>
      <c r="L1193" s="22" t="s">
        <v>4</v>
      </c>
      <c r="M1193">
        <v>1</v>
      </c>
      <c r="N1193">
        <v>0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0</v>
      </c>
    </row>
    <row r="1194" spans="1:21" x14ac:dyDescent="0.25">
      <c r="A1194">
        <f t="shared" si="24"/>
        <v>7</v>
      </c>
      <c r="B1194">
        <v>1</v>
      </c>
      <c r="C1194" s="22">
        <v>0</v>
      </c>
      <c r="D1194" s="22" t="s">
        <v>0</v>
      </c>
      <c r="E1194" s="22" t="s">
        <v>7</v>
      </c>
      <c r="F1194" s="22" t="s">
        <v>2</v>
      </c>
      <c r="G1194">
        <v>0</v>
      </c>
      <c r="H1194" s="22" t="s">
        <v>3</v>
      </c>
      <c r="I1194">
        <v>0</v>
      </c>
      <c r="J1194" s="22">
        <v>2</v>
      </c>
      <c r="K1194">
        <v>1</v>
      </c>
      <c r="L1194" s="22" t="s">
        <v>15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</row>
    <row r="1195" spans="1:21" x14ac:dyDescent="0.25">
      <c r="A1195">
        <f t="shared" si="24"/>
        <v>8</v>
      </c>
      <c r="B1195">
        <v>1</v>
      </c>
      <c r="C1195" s="22">
        <v>0</v>
      </c>
      <c r="D1195" s="22" t="s">
        <v>0</v>
      </c>
      <c r="E1195" s="22" t="s">
        <v>7</v>
      </c>
      <c r="F1195" s="22" t="s">
        <v>2</v>
      </c>
      <c r="G1195">
        <v>1</v>
      </c>
      <c r="H1195" s="22" t="s">
        <v>9</v>
      </c>
      <c r="I1195">
        <v>0</v>
      </c>
      <c r="J1195" s="22">
        <v>1</v>
      </c>
      <c r="K1195">
        <v>1</v>
      </c>
      <c r="L1195" s="22" t="s">
        <v>4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0</v>
      </c>
      <c r="T1195">
        <v>1</v>
      </c>
      <c r="U1195">
        <v>0</v>
      </c>
    </row>
    <row r="1196" spans="1:21" x14ac:dyDescent="0.25">
      <c r="A1196">
        <f t="shared" si="24"/>
        <v>6</v>
      </c>
      <c r="B1196">
        <v>0</v>
      </c>
      <c r="C1196" s="22">
        <v>0</v>
      </c>
      <c r="D1196" s="22" t="s">
        <v>0</v>
      </c>
      <c r="E1196" s="22" t="s">
        <v>7</v>
      </c>
      <c r="F1196" s="22" t="s">
        <v>2</v>
      </c>
      <c r="G1196">
        <v>0</v>
      </c>
      <c r="H1196" s="22" t="s">
        <v>3</v>
      </c>
      <c r="I1196">
        <v>1</v>
      </c>
      <c r="J1196" s="22">
        <v>4</v>
      </c>
      <c r="K1196">
        <v>0</v>
      </c>
      <c r="L1196" s="22" t="s">
        <v>10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f t="shared" si="24"/>
        <v>9</v>
      </c>
      <c r="B1197">
        <v>1</v>
      </c>
      <c r="C1197" s="22">
        <v>0</v>
      </c>
      <c r="D1197" s="22" t="s">
        <v>12</v>
      </c>
      <c r="E1197" s="22" t="s">
        <v>7</v>
      </c>
      <c r="F1197" s="22" t="s">
        <v>8</v>
      </c>
      <c r="G1197">
        <v>0</v>
      </c>
      <c r="H1197" s="22" t="s">
        <v>3</v>
      </c>
      <c r="I1197">
        <v>1</v>
      </c>
      <c r="J1197" s="22">
        <v>2</v>
      </c>
      <c r="K1197">
        <v>0</v>
      </c>
      <c r="L1197" s="22" t="s">
        <v>10</v>
      </c>
      <c r="M1197">
        <v>1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1</v>
      </c>
      <c r="U1197">
        <v>0</v>
      </c>
    </row>
    <row r="1198" spans="1:21" x14ac:dyDescent="0.25">
      <c r="A1198">
        <f t="shared" si="24"/>
        <v>7</v>
      </c>
      <c r="B1198">
        <v>1</v>
      </c>
      <c r="C1198" s="22">
        <v>0</v>
      </c>
      <c r="D1198" s="22" t="s">
        <v>0</v>
      </c>
      <c r="E1198" s="22" t="s">
        <v>7</v>
      </c>
      <c r="F1198" s="22" t="s">
        <v>2</v>
      </c>
      <c r="G1198">
        <v>0</v>
      </c>
      <c r="H1198" s="22" t="s">
        <v>9</v>
      </c>
      <c r="I1198">
        <v>0</v>
      </c>
      <c r="J1198" s="22">
        <v>2</v>
      </c>
      <c r="K1198">
        <v>1</v>
      </c>
      <c r="L1198" s="22" t="s">
        <v>15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1</v>
      </c>
      <c r="U1198">
        <v>0</v>
      </c>
    </row>
    <row r="1199" spans="1:21" x14ac:dyDescent="0.25">
      <c r="A1199">
        <f t="shared" si="24"/>
        <v>7</v>
      </c>
      <c r="B1199">
        <v>0</v>
      </c>
      <c r="C1199" s="22">
        <v>0</v>
      </c>
      <c r="D1199" s="22" t="s">
        <v>0</v>
      </c>
      <c r="E1199" s="22" t="s">
        <v>7</v>
      </c>
      <c r="F1199" s="22" t="s">
        <v>8</v>
      </c>
      <c r="G1199">
        <v>1</v>
      </c>
      <c r="H1199" s="22" t="s">
        <v>3</v>
      </c>
      <c r="I1199">
        <v>0</v>
      </c>
      <c r="J1199" s="22">
        <v>4</v>
      </c>
      <c r="K1199">
        <v>0</v>
      </c>
      <c r="L1199" s="22" t="s">
        <v>10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</row>
    <row r="1200" spans="1:21" x14ac:dyDescent="0.25">
      <c r="A1200">
        <f t="shared" si="24"/>
        <v>7</v>
      </c>
      <c r="B1200">
        <v>0</v>
      </c>
      <c r="C1200" s="22">
        <v>0</v>
      </c>
      <c r="D1200" s="22" t="s">
        <v>0</v>
      </c>
      <c r="E1200" s="22" t="s">
        <v>7</v>
      </c>
      <c r="F1200" s="22" t="s">
        <v>2</v>
      </c>
      <c r="G1200">
        <v>0</v>
      </c>
      <c r="H1200" s="22" t="s">
        <v>9</v>
      </c>
      <c r="I1200">
        <v>1</v>
      </c>
      <c r="J1200" s="22">
        <v>4</v>
      </c>
      <c r="K1200">
        <v>0</v>
      </c>
      <c r="L1200" s="22" t="s">
        <v>10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</row>
    <row r="1201" spans="1:21" x14ac:dyDescent="0.25">
      <c r="A1201">
        <f t="shared" si="24"/>
        <v>7</v>
      </c>
      <c r="B1201">
        <v>1</v>
      </c>
      <c r="C1201" s="22">
        <v>1</v>
      </c>
      <c r="D1201" s="22" t="s">
        <v>6</v>
      </c>
      <c r="E1201" s="22" t="s">
        <v>1</v>
      </c>
      <c r="F1201" s="22" t="s">
        <v>20</v>
      </c>
      <c r="G1201">
        <v>0</v>
      </c>
      <c r="H1201" s="22" t="s">
        <v>9</v>
      </c>
      <c r="I1201">
        <v>0</v>
      </c>
      <c r="J1201" s="22">
        <v>2</v>
      </c>
      <c r="K1201">
        <v>0</v>
      </c>
      <c r="L1201" s="22" t="s">
        <v>4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</row>
    <row r="1202" spans="1:21" x14ac:dyDescent="0.25">
      <c r="A1202">
        <f t="shared" si="24"/>
        <v>3</v>
      </c>
      <c r="B1202">
        <v>0</v>
      </c>
      <c r="C1202" s="22">
        <v>0</v>
      </c>
      <c r="D1202" s="22" t="s">
        <v>6</v>
      </c>
      <c r="E1202" s="22" t="s">
        <v>7</v>
      </c>
      <c r="F1202" s="22" t="s">
        <v>2</v>
      </c>
      <c r="G1202">
        <v>0</v>
      </c>
      <c r="H1202" s="22" t="s">
        <v>9</v>
      </c>
      <c r="I1202">
        <v>0</v>
      </c>
      <c r="J1202" s="22">
        <v>2</v>
      </c>
      <c r="K1202">
        <v>0</v>
      </c>
      <c r="L1202" s="22" t="s">
        <v>10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f t="shared" si="24"/>
        <v>11</v>
      </c>
      <c r="B1203">
        <v>1</v>
      </c>
      <c r="C1203" s="22">
        <v>0</v>
      </c>
      <c r="D1203" s="22" t="s">
        <v>0</v>
      </c>
      <c r="E1203" s="22" t="s">
        <v>1</v>
      </c>
      <c r="F1203" s="22" t="s">
        <v>8</v>
      </c>
      <c r="G1203">
        <v>1</v>
      </c>
      <c r="H1203" s="22" t="s">
        <v>9</v>
      </c>
      <c r="I1203">
        <v>1</v>
      </c>
      <c r="J1203" s="22">
        <v>2</v>
      </c>
      <c r="K1203">
        <v>1</v>
      </c>
      <c r="L1203" s="22" t="s">
        <v>15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</row>
    <row r="1204" spans="1:21" x14ac:dyDescent="0.25">
      <c r="A1204">
        <f t="shared" si="24"/>
        <v>8</v>
      </c>
      <c r="B1204">
        <v>1</v>
      </c>
      <c r="C1204" s="22">
        <v>0</v>
      </c>
      <c r="D1204" s="22" t="s">
        <v>0</v>
      </c>
      <c r="E1204" s="22" t="s">
        <v>1</v>
      </c>
      <c r="F1204" s="22" t="s">
        <v>8</v>
      </c>
      <c r="G1204">
        <v>0</v>
      </c>
      <c r="H1204" s="22" t="s">
        <v>9</v>
      </c>
      <c r="I1204">
        <v>0</v>
      </c>
      <c r="J1204" s="22">
        <v>2</v>
      </c>
      <c r="K1204">
        <v>0</v>
      </c>
      <c r="L1204" s="22" t="s">
        <v>15</v>
      </c>
      <c r="M1204">
        <v>1</v>
      </c>
      <c r="N1204">
        <v>0</v>
      </c>
      <c r="O1204">
        <v>1</v>
      </c>
      <c r="P1204">
        <v>0</v>
      </c>
      <c r="Q1204">
        <v>1</v>
      </c>
      <c r="R1204">
        <v>1</v>
      </c>
      <c r="S1204">
        <v>0</v>
      </c>
      <c r="T1204">
        <v>1</v>
      </c>
      <c r="U1204">
        <v>0</v>
      </c>
    </row>
    <row r="1205" spans="1:21" x14ac:dyDescent="0.25">
      <c r="A1205">
        <f t="shared" si="24"/>
        <v>7</v>
      </c>
      <c r="B1205">
        <v>1</v>
      </c>
      <c r="C1205" s="22">
        <v>0</v>
      </c>
      <c r="D1205" s="22" t="s">
        <v>0</v>
      </c>
      <c r="E1205" s="22" t="s">
        <v>7</v>
      </c>
      <c r="F1205" s="22" t="s">
        <v>8</v>
      </c>
      <c r="G1205">
        <v>0</v>
      </c>
      <c r="H1205" s="22" t="s">
        <v>9</v>
      </c>
      <c r="I1205">
        <v>0</v>
      </c>
      <c r="J1205" s="22">
        <v>2</v>
      </c>
      <c r="K1205">
        <v>1</v>
      </c>
      <c r="L1205" s="22" t="s">
        <v>15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f t="shared" si="24"/>
        <v>8</v>
      </c>
      <c r="B1206">
        <v>1</v>
      </c>
      <c r="C1206" s="22">
        <v>0</v>
      </c>
      <c r="D1206" s="22" t="s">
        <v>0</v>
      </c>
      <c r="E1206" s="22" t="s">
        <v>1</v>
      </c>
      <c r="F1206" s="22" t="s">
        <v>2</v>
      </c>
      <c r="G1206">
        <v>1</v>
      </c>
      <c r="H1206" s="22" t="s">
        <v>3</v>
      </c>
      <c r="I1206">
        <v>0</v>
      </c>
      <c r="J1206" s="22">
        <v>2</v>
      </c>
      <c r="K1206">
        <v>0</v>
      </c>
      <c r="L1206" s="22" t="s">
        <v>10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</row>
    <row r="1207" spans="1:21" x14ac:dyDescent="0.25">
      <c r="A1207">
        <f t="shared" si="24"/>
        <v>9</v>
      </c>
      <c r="B1207">
        <v>0</v>
      </c>
      <c r="C1207" s="22">
        <v>0</v>
      </c>
      <c r="D1207" s="22" t="s">
        <v>0</v>
      </c>
      <c r="E1207" s="22" t="s">
        <v>7</v>
      </c>
      <c r="F1207" s="22" t="s">
        <v>8</v>
      </c>
      <c r="G1207">
        <v>0</v>
      </c>
      <c r="H1207" s="22" t="s">
        <v>3</v>
      </c>
      <c r="I1207">
        <v>0</v>
      </c>
      <c r="J1207" s="22">
        <v>1</v>
      </c>
      <c r="K1207">
        <v>1</v>
      </c>
      <c r="L1207" s="22" t="s">
        <v>15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1</v>
      </c>
      <c r="S1207">
        <v>0</v>
      </c>
      <c r="T1207">
        <v>1</v>
      </c>
      <c r="U1207">
        <v>1</v>
      </c>
    </row>
    <row r="1208" spans="1:21" x14ac:dyDescent="0.25">
      <c r="A1208">
        <f t="shared" si="24"/>
        <v>9</v>
      </c>
      <c r="B1208">
        <v>0</v>
      </c>
      <c r="C1208" s="22">
        <v>0</v>
      </c>
      <c r="D1208" s="22" t="s">
        <v>6</v>
      </c>
      <c r="E1208" s="22" t="s">
        <v>7</v>
      </c>
      <c r="F1208" s="22" t="s">
        <v>8</v>
      </c>
      <c r="G1208">
        <v>0</v>
      </c>
      <c r="H1208" s="22" t="s">
        <v>3</v>
      </c>
      <c r="I1208">
        <v>1</v>
      </c>
      <c r="J1208" s="22">
        <v>1</v>
      </c>
      <c r="K1208">
        <v>1</v>
      </c>
      <c r="L1208" s="22" t="s">
        <v>4</v>
      </c>
      <c r="M1208">
        <v>1</v>
      </c>
      <c r="N1208">
        <v>0</v>
      </c>
      <c r="O1208">
        <v>1</v>
      </c>
      <c r="P1208">
        <v>0</v>
      </c>
      <c r="Q1208">
        <v>1</v>
      </c>
      <c r="R1208">
        <v>1</v>
      </c>
      <c r="S1208">
        <v>1</v>
      </c>
      <c r="T1208">
        <v>1</v>
      </c>
      <c r="U1208">
        <v>0</v>
      </c>
    </row>
    <row r="1209" spans="1:21" x14ac:dyDescent="0.25">
      <c r="A1209">
        <f t="shared" si="24"/>
        <v>9</v>
      </c>
      <c r="B1209">
        <v>0</v>
      </c>
      <c r="C1209" s="22">
        <v>0</v>
      </c>
      <c r="D1209" s="22" t="s">
        <v>0</v>
      </c>
      <c r="E1209" s="22" t="s">
        <v>1</v>
      </c>
      <c r="F1209" s="22" t="s">
        <v>2</v>
      </c>
      <c r="G1209">
        <v>1</v>
      </c>
      <c r="H1209" s="22" t="s">
        <v>3</v>
      </c>
      <c r="I1209">
        <v>0</v>
      </c>
      <c r="J1209" s="22">
        <v>4</v>
      </c>
      <c r="K1209">
        <v>1</v>
      </c>
      <c r="L1209" s="22" t="s">
        <v>15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1</v>
      </c>
      <c r="U1209">
        <v>0</v>
      </c>
    </row>
    <row r="1210" spans="1:21" x14ac:dyDescent="0.25">
      <c r="A1210">
        <f t="shared" si="24"/>
        <v>5</v>
      </c>
      <c r="B1210">
        <v>0</v>
      </c>
      <c r="C1210" s="22">
        <v>0</v>
      </c>
      <c r="D1210" s="22" t="s">
        <v>0</v>
      </c>
      <c r="E1210" s="22" t="s">
        <v>7</v>
      </c>
      <c r="F1210" s="22" t="s">
        <v>2</v>
      </c>
      <c r="G1210">
        <v>0</v>
      </c>
      <c r="H1210" s="22" t="s">
        <v>9</v>
      </c>
      <c r="I1210">
        <v>0</v>
      </c>
      <c r="J1210" s="22">
        <v>4</v>
      </c>
      <c r="K1210">
        <v>0</v>
      </c>
      <c r="L1210" s="22" t="s">
        <v>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 x14ac:dyDescent="0.25">
      <c r="A1211">
        <f t="shared" si="24"/>
        <v>8</v>
      </c>
      <c r="B1211">
        <v>0</v>
      </c>
      <c r="C1211" s="22">
        <v>0</v>
      </c>
      <c r="D1211" s="22" t="s">
        <v>0</v>
      </c>
      <c r="E1211" s="22" t="s">
        <v>1</v>
      </c>
      <c r="F1211" s="22" t="s">
        <v>2</v>
      </c>
      <c r="G1211">
        <v>0</v>
      </c>
      <c r="H1211" s="22" t="s">
        <v>9</v>
      </c>
      <c r="I1211">
        <v>0</v>
      </c>
      <c r="J1211" s="22">
        <v>3</v>
      </c>
      <c r="K1211">
        <v>0</v>
      </c>
      <c r="L1211" s="22" t="s">
        <v>4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1</v>
      </c>
      <c r="U1211">
        <v>1</v>
      </c>
    </row>
    <row r="1212" spans="1:21" x14ac:dyDescent="0.25">
      <c r="A1212">
        <f t="shared" si="24"/>
        <v>8</v>
      </c>
      <c r="B1212">
        <v>1</v>
      </c>
      <c r="C1212" s="22">
        <v>0</v>
      </c>
      <c r="D1212" s="22" t="s">
        <v>0</v>
      </c>
      <c r="E1212" s="22" t="s">
        <v>1</v>
      </c>
      <c r="F1212" s="22" t="s">
        <v>2</v>
      </c>
      <c r="G1212">
        <v>0</v>
      </c>
      <c r="H1212" s="22" t="s">
        <v>9</v>
      </c>
      <c r="I1212">
        <v>0</v>
      </c>
      <c r="J1212" s="22">
        <v>1</v>
      </c>
      <c r="K1212">
        <v>1</v>
      </c>
      <c r="L1212" s="22" t="s">
        <v>4</v>
      </c>
      <c r="M1212">
        <v>1</v>
      </c>
      <c r="N1212">
        <v>0</v>
      </c>
      <c r="O1212">
        <v>1</v>
      </c>
      <c r="P1212">
        <v>0</v>
      </c>
      <c r="Q1212">
        <v>1</v>
      </c>
      <c r="R1212">
        <v>1</v>
      </c>
      <c r="S1212">
        <v>0</v>
      </c>
      <c r="T1212">
        <v>1</v>
      </c>
      <c r="U1212">
        <v>0</v>
      </c>
    </row>
    <row r="1213" spans="1:21" x14ac:dyDescent="0.25">
      <c r="A1213">
        <f t="shared" si="24"/>
        <v>9</v>
      </c>
      <c r="B1213">
        <v>1</v>
      </c>
      <c r="C1213" s="22">
        <v>0</v>
      </c>
      <c r="D1213" s="22" t="s">
        <v>12</v>
      </c>
      <c r="E1213" s="22" t="s">
        <v>1</v>
      </c>
      <c r="F1213" s="22" t="s">
        <v>2</v>
      </c>
      <c r="G1213">
        <v>0</v>
      </c>
      <c r="H1213" s="22" t="s">
        <v>3</v>
      </c>
      <c r="I1213">
        <v>0</v>
      </c>
      <c r="J1213" s="22">
        <v>2</v>
      </c>
      <c r="K1213">
        <v>0</v>
      </c>
      <c r="L1213" s="22" t="s">
        <v>15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1</v>
      </c>
    </row>
    <row r="1214" spans="1:21" x14ac:dyDescent="0.25">
      <c r="A1214">
        <f t="shared" si="24"/>
        <v>11</v>
      </c>
      <c r="B1214">
        <v>1</v>
      </c>
      <c r="C1214" s="22">
        <v>0</v>
      </c>
      <c r="D1214" s="22" t="s">
        <v>0</v>
      </c>
      <c r="E1214" s="22" t="s">
        <v>7</v>
      </c>
      <c r="F1214" s="22" t="s">
        <v>2</v>
      </c>
      <c r="G1214">
        <v>1</v>
      </c>
      <c r="H1214" s="22" t="s">
        <v>9</v>
      </c>
      <c r="I1214">
        <v>0</v>
      </c>
      <c r="J1214" s="22">
        <v>2</v>
      </c>
      <c r="K1214">
        <v>0</v>
      </c>
      <c r="L1214" s="22" t="s">
        <v>10</v>
      </c>
      <c r="M1214">
        <v>1</v>
      </c>
      <c r="N1214">
        <v>0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1</v>
      </c>
      <c r="U1214">
        <v>1</v>
      </c>
    </row>
    <row r="1215" spans="1:21" x14ac:dyDescent="0.25">
      <c r="A1215">
        <f t="shared" si="24"/>
        <v>7</v>
      </c>
      <c r="B1215">
        <v>0</v>
      </c>
      <c r="C1215" s="22">
        <v>0</v>
      </c>
      <c r="D1215" s="22" t="s">
        <v>0</v>
      </c>
      <c r="E1215" s="22" t="s">
        <v>13</v>
      </c>
      <c r="F1215" s="22" t="s">
        <v>2</v>
      </c>
      <c r="G1215">
        <v>0</v>
      </c>
      <c r="H1215" s="22" t="s">
        <v>3</v>
      </c>
      <c r="I1215">
        <v>0</v>
      </c>
      <c r="J1215" s="22">
        <v>1</v>
      </c>
      <c r="K1215">
        <v>0</v>
      </c>
      <c r="L1215" s="22" t="s">
        <v>15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0</v>
      </c>
    </row>
    <row r="1216" spans="1:21" x14ac:dyDescent="0.25">
      <c r="A1216">
        <f t="shared" si="24"/>
        <v>9</v>
      </c>
      <c r="B1216">
        <v>1</v>
      </c>
      <c r="C1216" s="22">
        <v>1</v>
      </c>
      <c r="D1216" s="22" t="s">
        <v>0</v>
      </c>
      <c r="E1216" s="22" t="s">
        <v>7</v>
      </c>
      <c r="F1216" s="22" t="s">
        <v>8</v>
      </c>
      <c r="G1216">
        <v>0</v>
      </c>
      <c r="H1216" s="22" t="s">
        <v>9</v>
      </c>
      <c r="I1216">
        <v>1</v>
      </c>
      <c r="J1216" s="22">
        <v>1</v>
      </c>
      <c r="K1216">
        <v>0</v>
      </c>
      <c r="L1216" s="22" t="s">
        <v>4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0</v>
      </c>
      <c r="T1216">
        <v>1</v>
      </c>
      <c r="U1216">
        <v>0</v>
      </c>
    </row>
    <row r="1217" spans="1:21" x14ac:dyDescent="0.25">
      <c r="A1217">
        <f t="shared" si="24"/>
        <v>7</v>
      </c>
      <c r="B1217">
        <v>0</v>
      </c>
      <c r="C1217" s="22">
        <v>0</v>
      </c>
      <c r="D1217" s="22" t="s">
        <v>0</v>
      </c>
      <c r="E1217" s="22" t="s">
        <v>7</v>
      </c>
      <c r="F1217" s="22" t="s">
        <v>8</v>
      </c>
      <c r="G1217">
        <v>0</v>
      </c>
      <c r="H1217" s="22" t="s">
        <v>3</v>
      </c>
      <c r="I1217">
        <v>0</v>
      </c>
      <c r="J1217" s="22">
        <v>1</v>
      </c>
      <c r="K1217">
        <v>0</v>
      </c>
      <c r="L1217" s="22" t="s">
        <v>10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1</v>
      </c>
      <c r="U1217">
        <v>0</v>
      </c>
    </row>
    <row r="1218" spans="1:21" x14ac:dyDescent="0.25">
      <c r="A1218">
        <f t="shared" si="24"/>
        <v>9</v>
      </c>
      <c r="B1218">
        <v>0</v>
      </c>
      <c r="C1218" s="22">
        <v>0</v>
      </c>
      <c r="D1218" s="22" t="s">
        <v>0</v>
      </c>
      <c r="E1218" s="22" t="s">
        <v>7</v>
      </c>
      <c r="F1218" s="22" t="s">
        <v>8</v>
      </c>
      <c r="G1218">
        <v>1</v>
      </c>
      <c r="H1218" s="22" t="s">
        <v>9</v>
      </c>
      <c r="I1218">
        <v>0</v>
      </c>
      <c r="J1218" s="22">
        <v>3</v>
      </c>
      <c r="K1218">
        <v>0</v>
      </c>
      <c r="L1218" s="22" t="s">
        <v>10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1</v>
      </c>
      <c r="U1218">
        <v>1</v>
      </c>
    </row>
    <row r="1219" spans="1:21" x14ac:dyDescent="0.25">
      <c r="A1219">
        <f t="shared" si="24"/>
        <v>4</v>
      </c>
      <c r="B1219">
        <v>0</v>
      </c>
      <c r="C1219" s="22">
        <v>1</v>
      </c>
      <c r="D1219" s="22" t="s">
        <v>6</v>
      </c>
      <c r="E1219" s="22" t="s">
        <v>1</v>
      </c>
      <c r="F1219" s="22" t="s">
        <v>8</v>
      </c>
      <c r="G1219">
        <v>0</v>
      </c>
      <c r="H1219" s="22" t="s">
        <v>3</v>
      </c>
      <c r="I1219">
        <v>0</v>
      </c>
      <c r="J1219" s="22">
        <v>1</v>
      </c>
      <c r="K1219">
        <v>0</v>
      </c>
      <c r="L1219" s="22" t="s">
        <v>10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</row>
    <row r="1220" spans="1:21" x14ac:dyDescent="0.25">
      <c r="A1220">
        <f t="shared" si="24"/>
        <v>8</v>
      </c>
      <c r="B1220">
        <v>1</v>
      </c>
      <c r="C1220" s="22">
        <v>1</v>
      </c>
      <c r="D1220" s="22" t="s">
        <v>0</v>
      </c>
      <c r="E1220" s="22" t="s">
        <v>7</v>
      </c>
      <c r="F1220" s="22" t="s">
        <v>2</v>
      </c>
      <c r="G1220">
        <v>0</v>
      </c>
      <c r="H1220" s="22" t="s">
        <v>9</v>
      </c>
      <c r="I1220">
        <v>0</v>
      </c>
      <c r="J1220" s="22">
        <v>1</v>
      </c>
      <c r="K1220">
        <v>1</v>
      </c>
      <c r="L1220" s="22" t="s">
        <v>4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0</v>
      </c>
    </row>
    <row r="1221" spans="1:21" x14ac:dyDescent="0.25">
      <c r="A1221">
        <f t="shared" si="24"/>
        <v>6</v>
      </c>
      <c r="B1221">
        <v>1</v>
      </c>
      <c r="C1221" s="22">
        <v>0</v>
      </c>
      <c r="D1221" s="22" t="s">
        <v>12</v>
      </c>
      <c r="E1221" s="22" t="s">
        <v>7</v>
      </c>
      <c r="F1221" s="22" t="s">
        <v>8</v>
      </c>
      <c r="G1221">
        <v>0</v>
      </c>
      <c r="H1221" s="22" t="s">
        <v>9</v>
      </c>
      <c r="I1221">
        <v>0</v>
      </c>
      <c r="J1221" s="22">
        <v>1</v>
      </c>
      <c r="K1221">
        <v>0</v>
      </c>
      <c r="L1221" s="22" t="s">
        <v>4</v>
      </c>
      <c r="M1221">
        <v>1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</row>
    <row r="1222" spans="1:21" x14ac:dyDescent="0.25">
      <c r="A1222">
        <f t="shared" si="24"/>
        <v>10</v>
      </c>
      <c r="B1222">
        <v>0</v>
      </c>
      <c r="C1222" s="22">
        <v>0</v>
      </c>
      <c r="D1222" s="22" t="s">
        <v>0</v>
      </c>
      <c r="E1222" s="22" t="s">
        <v>7</v>
      </c>
      <c r="F1222" s="22" t="s">
        <v>17</v>
      </c>
      <c r="G1222">
        <v>1</v>
      </c>
      <c r="H1222" s="22" t="s">
        <v>9</v>
      </c>
      <c r="I1222">
        <v>1</v>
      </c>
      <c r="J1222" s="22">
        <v>1</v>
      </c>
      <c r="K1222">
        <v>1</v>
      </c>
      <c r="L1222" s="22" t="s">
        <v>15</v>
      </c>
      <c r="M1222">
        <v>1</v>
      </c>
      <c r="N1222">
        <v>0</v>
      </c>
      <c r="O1222">
        <v>1</v>
      </c>
      <c r="P1222">
        <v>0</v>
      </c>
      <c r="Q1222">
        <v>1</v>
      </c>
      <c r="R1222">
        <v>1</v>
      </c>
      <c r="S1222">
        <v>0</v>
      </c>
      <c r="T1222">
        <v>1</v>
      </c>
      <c r="U1222">
        <v>1</v>
      </c>
    </row>
    <row r="1223" spans="1:21" x14ac:dyDescent="0.25">
      <c r="A1223">
        <f t="shared" si="24"/>
        <v>7</v>
      </c>
      <c r="B1223">
        <v>1</v>
      </c>
      <c r="C1223" s="22">
        <v>0</v>
      </c>
      <c r="D1223" s="22" t="s">
        <v>0</v>
      </c>
      <c r="E1223" s="22" t="s">
        <v>7</v>
      </c>
      <c r="F1223" s="22" t="s">
        <v>8</v>
      </c>
      <c r="G1223">
        <v>1</v>
      </c>
      <c r="H1223" s="22" t="s">
        <v>9</v>
      </c>
      <c r="I1223">
        <v>1</v>
      </c>
      <c r="J1223" s="22">
        <v>2</v>
      </c>
      <c r="K1223">
        <v>0</v>
      </c>
      <c r="L1223" s="22" t="s">
        <v>10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 spans="1:21" x14ac:dyDescent="0.25">
      <c r="A1224">
        <f t="shared" si="24"/>
        <v>7</v>
      </c>
      <c r="B1224">
        <v>0</v>
      </c>
      <c r="C1224" s="22">
        <v>0</v>
      </c>
      <c r="D1224" s="22" t="s">
        <v>0</v>
      </c>
      <c r="E1224" s="22" t="s">
        <v>7</v>
      </c>
      <c r="F1224" s="22" t="s">
        <v>8</v>
      </c>
      <c r="G1224">
        <v>0</v>
      </c>
      <c r="H1224" s="22" t="s">
        <v>9</v>
      </c>
      <c r="I1224">
        <v>1</v>
      </c>
      <c r="J1224" s="22">
        <v>3</v>
      </c>
      <c r="K1224">
        <v>0</v>
      </c>
      <c r="L1224" s="22" t="s">
        <v>15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1</v>
      </c>
      <c r="U1224">
        <v>0</v>
      </c>
    </row>
    <row r="1225" spans="1:21" x14ac:dyDescent="0.25">
      <c r="A1225">
        <f t="shared" si="24"/>
        <v>6</v>
      </c>
      <c r="B1225">
        <v>1</v>
      </c>
      <c r="C1225" s="22">
        <v>0</v>
      </c>
      <c r="D1225" s="22" t="s">
        <v>0</v>
      </c>
      <c r="E1225" s="22" t="s">
        <v>7</v>
      </c>
      <c r="F1225" s="22" t="s">
        <v>8</v>
      </c>
      <c r="G1225">
        <v>1</v>
      </c>
      <c r="H1225" s="22" t="s">
        <v>9</v>
      </c>
      <c r="I1225">
        <v>0</v>
      </c>
      <c r="J1225" s="22">
        <v>1</v>
      </c>
      <c r="K1225">
        <v>1</v>
      </c>
      <c r="L1225" s="22" t="s">
        <v>10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 spans="1:21" x14ac:dyDescent="0.25">
      <c r="A1226">
        <f t="shared" si="24"/>
        <v>8</v>
      </c>
      <c r="B1226">
        <v>0</v>
      </c>
      <c r="C1226" s="22">
        <v>0</v>
      </c>
      <c r="D1226" s="22" t="s">
        <v>6</v>
      </c>
      <c r="E1226" s="22" t="s">
        <v>1</v>
      </c>
      <c r="F1226" s="22" t="s">
        <v>8</v>
      </c>
      <c r="G1226">
        <v>0</v>
      </c>
      <c r="H1226" s="22" t="s">
        <v>9</v>
      </c>
      <c r="I1226">
        <v>1</v>
      </c>
      <c r="J1226" s="22">
        <v>2</v>
      </c>
      <c r="K1226">
        <v>0</v>
      </c>
      <c r="L1226" s="22" t="s">
        <v>15</v>
      </c>
      <c r="M1226">
        <v>0</v>
      </c>
      <c r="N1226">
        <v>0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>
        <v>0</v>
      </c>
    </row>
    <row r="1227" spans="1:21" x14ac:dyDescent="0.25">
      <c r="A1227">
        <f t="shared" si="24"/>
        <v>8</v>
      </c>
      <c r="B1227">
        <v>1</v>
      </c>
      <c r="C1227" s="22">
        <v>0</v>
      </c>
      <c r="D1227" s="22" t="s">
        <v>0</v>
      </c>
      <c r="E1227" s="22" t="s">
        <v>7</v>
      </c>
      <c r="F1227" s="22" t="s">
        <v>2</v>
      </c>
      <c r="G1227">
        <v>1</v>
      </c>
      <c r="H1227" s="22" t="s">
        <v>3</v>
      </c>
      <c r="I1227">
        <v>1</v>
      </c>
      <c r="J1227" s="22">
        <v>1</v>
      </c>
      <c r="K1227">
        <v>0</v>
      </c>
      <c r="L1227" s="22" t="s">
        <v>10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</row>
    <row r="1228" spans="1:21" x14ac:dyDescent="0.25">
      <c r="A1228">
        <f t="shared" si="24"/>
        <v>8</v>
      </c>
      <c r="B1228">
        <v>1</v>
      </c>
      <c r="C1228" s="22">
        <v>1</v>
      </c>
      <c r="D1228" s="22" t="s">
        <v>0</v>
      </c>
      <c r="E1228" s="22" t="s">
        <v>1</v>
      </c>
      <c r="F1228" s="22" t="s">
        <v>2</v>
      </c>
      <c r="G1228">
        <v>0</v>
      </c>
      <c r="H1228" s="22" t="s">
        <v>9</v>
      </c>
      <c r="I1228">
        <v>0</v>
      </c>
      <c r="J1228" s="22">
        <v>1</v>
      </c>
      <c r="K1228">
        <v>0</v>
      </c>
      <c r="L1228" s="22" t="s">
        <v>15</v>
      </c>
      <c r="M1228">
        <v>1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1</v>
      </c>
      <c r="U1228">
        <v>0</v>
      </c>
    </row>
    <row r="1229" spans="1:21" x14ac:dyDescent="0.25">
      <c r="A1229">
        <f t="shared" si="24"/>
        <v>6</v>
      </c>
      <c r="B1229">
        <v>0</v>
      </c>
      <c r="C1229" s="22">
        <v>0</v>
      </c>
      <c r="D1229" s="22" t="s">
        <v>0</v>
      </c>
      <c r="E1229" s="22" t="s">
        <v>7</v>
      </c>
      <c r="F1229" s="22" t="s">
        <v>2</v>
      </c>
      <c r="G1229">
        <v>0</v>
      </c>
      <c r="H1229" s="22" t="s">
        <v>3</v>
      </c>
      <c r="I1229">
        <v>0</v>
      </c>
      <c r="J1229" s="22">
        <v>3</v>
      </c>
      <c r="K1229">
        <v>0</v>
      </c>
      <c r="L1229" s="22" t="s">
        <v>10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</row>
    <row r="1230" spans="1:21" x14ac:dyDescent="0.25">
      <c r="A1230">
        <f t="shared" si="24"/>
        <v>10</v>
      </c>
      <c r="B1230">
        <v>1</v>
      </c>
      <c r="C1230" s="22">
        <v>0</v>
      </c>
      <c r="D1230" s="22" t="s">
        <v>6</v>
      </c>
      <c r="E1230" s="22" t="s">
        <v>7</v>
      </c>
      <c r="F1230" s="22" t="s">
        <v>8</v>
      </c>
      <c r="G1230">
        <v>1</v>
      </c>
      <c r="H1230" s="22" t="s">
        <v>9</v>
      </c>
      <c r="I1230">
        <v>1</v>
      </c>
      <c r="J1230" s="22">
        <v>1</v>
      </c>
      <c r="K1230">
        <v>0</v>
      </c>
      <c r="L1230" s="22" t="s">
        <v>4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0</v>
      </c>
      <c r="T1230">
        <v>1</v>
      </c>
      <c r="U1230">
        <v>0</v>
      </c>
    </row>
    <row r="1231" spans="1:21" x14ac:dyDescent="0.25">
      <c r="A1231">
        <f t="shared" si="24"/>
        <v>5</v>
      </c>
      <c r="B1231">
        <v>0</v>
      </c>
      <c r="C1231" s="22">
        <v>0</v>
      </c>
      <c r="D1231" s="22" t="s">
        <v>0</v>
      </c>
      <c r="E1231" s="22" t="s">
        <v>1</v>
      </c>
      <c r="F1231" s="22" t="s">
        <v>8</v>
      </c>
      <c r="G1231">
        <v>0</v>
      </c>
      <c r="H1231" s="22" t="s">
        <v>9</v>
      </c>
      <c r="I1231">
        <v>0</v>
      </c>
      <c r="J1231" s="22">
        <v>2</v>
      </c>
      <c r="K1231">
        <v>0</v>
      </c>
      <c r="L1231" s="22" t="s">
        <v>10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</row>
    <row r="1232" spans="1:21" x14ac:dyDescent="0.25">
      <c r="A1232">
        <f t="shared" ref="A1232:A1295" si="25">SUM(B1232+G1232+I1232+J1232+K1232+M1232+N1232+O1232+P1232+Q1232+R1232+S1232+T1232+U1232)</f>
        <v>7</v>
      </c>
      <c r="B1232">
        <v>1</v>
      </c>
      <c r="C1232" s="22">
        <v>0</v>
      </c>
      <c r="D1232" s="22" t="s">
        <v>0</v>
      </c>
      <c r="E1232" s="22" t="s">
        <v>7</v>
      </c>
      <c r="F1232" s="22" t="s">
        <v>8</v>
      </c>
      <c r="G1232">
        <v>0</v>
      </c>
      <c r="H1232" s="22" t="s">
        <v>9</v>
      </c>
      <c r="I1232">
        <v>0</v>
      </c>
      <c r="J1232" s="22">
        <v>1</v>
      </c>
      <c r="K1232">
        <v>0</v>
      </c>
      <c r="L1232" s="22" t="s">
        <v>10</v>
      </c>
      <c r="M1232">
        <v>1</v>
      </c>
      <c r="N1232">
        <v>0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0</v>
      </c>
    </row>
    <row r="1233" spans="1:21" x14ac:dyDescent="0.25">
      <c r="A1233">
        <f t="shared" si="25"/>
        <v>5</v>
      </c>
      <c r="B1233">
        <v>0</v>
      </c>
      <c r="C1233" s="22">
        <v>0</v>
      </c>
      <c r="D1233" s="22" t="s">
        <v>0</v>
      </c>
      <c r="E1233" s="22" t="s">
        <v>1</v>
      </c>
      <c r="F1233" s="22" t="s">
        <v>14</v>
      </c>
      <c r="G1233">
        <v>0</v>
      </c>
      <c r="H1233" s="22" t="s">
        <v>9</v>
      </c>
      <c r="I1233">
        <v>0</v>
      </c>
      <c r="J1233" s="22">
        <v>3</v>
      </c>
      <c r="K1233">
        <v>0</v>
      </c>
      <c r="L1233" s="22" t="s">
        <v>4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</row>
    <row r="1234" spans="1:21" x14ac:dyDescent="0.25">
      <c r="A1234">
        <f t="shared" si="25"/>
        <v>7</v>
      </c>
      <c r="B1234">
        <v>1</v>
      </c>
      <c r="C1234" s="22">
        <v>0</v>
      </c>
      <c r="D1234" s="22" t="s">
        <v>0</v>
      </c>
      <c r="E1234" s="22" t="s">
        <v>7</v>
      </c>
      <c r="F1234" s="22" t="s">
        <v>8</v>
      </c>
      <c r="G1234">
        <v>0</v>
      </c>
      <c r="H1234" s="22" t="s">
        <v>3</v>
      </c>
      <c r="I1234">
        <v>0</v>
      </c>
      <c r="J1234" s="22">
        <v>1</v>
      </c>
      <c r="K1234">
        <v>0</v>
      </c>
      <c r="L1234" s="22" t="s">
        <v>10</v>
      </c>
      <c r="M1234">
        <v>1</v>
      </c>
      <c r="N1234">
        <v>0</v>
      </c>
      <c r="O1234">
        <v>1</v>
      </c>
      <c r="P1234">
        <v>0</v>
      </c>
      <c r="Q1234">
        <v>1</v>
      </c>
      <c r="R1234">
        <v>1</v>
      </c>
      <c r="S1234">
        <v>0</v>
      </c>
      <c r="T1234">
        <v>1</v>
      </c>
      <c r="U1234">
        <v>0</v>
      </c>
    </row>
    <row r="1235" spans="1:21" x14ac:dyDescent="0.25">
      <c r="A1235">
        <f t="shared" si="25"/>
        <v>6</v>
      </c>
      <c r="B1235">
        <v>1</v>
      </c>
      <c r="C1235" s="22">
        <v>0</v>
      </c>
      <c r="D1235" s="22" t="s">
        <v>0</v>
      </c>
      <c r="E1235" s="22" t="s">
        <v>1</v>
      </c>
      <c r="F1235" s="22" t="s">
        <v>2</v>
      </c>
      <c r="G1235">
        <v>0</v>
      </c>
      <c r="H1235" s="22" t="s">
        <v>3</v>
      </c>
      <c r="I1235">
        <v>0</v>
      </c>
      <c r="J1235" s="22">
        <v>2</v>
      </c>
      <c r="K1235">
        <v>0</v>
      </c>
      <c r="L1235" s="22" t="s">
        <v>4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</row>
    <row r="1236" spans="1:21" x14ac:dyDescent="0.25">
      <c r="A1236">
        <f t="shared" si="25"/>
        <v>7</v>
      </c>
      <c r="B1236">
        <v>0</v>
      </c>
      <c r="C1236" s="22">
        <v>0</v>
      </c>
      <c r="D1236" s="22" t="s">
        <v>12</v>
      </c>
      <c r="E1236" s="22" t="s">
        <v>7</v>
      </c>
      <c r="F1236" s="22" t="s">
        <v>2</v>
      </c>
      <c r="G1236">
        <v>0</v>
      </c>
      <c r="H1236" s="22" t="s">
        <v>9</v>
      </c>
      <c r="I1236">
        <v>1</v>
      </c>
      <c r="J1236" s="22">
        <v>3</v>
      </c>
      <c r="K1236">
        <v>0</v>
      </c>
      <c r="L1236" s="22" t="s">
        <v>10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0</v>
      </c>
    </row>
    <row r="1237" spans="1:21" x14ac:dyDescent="0.25">
      <c r="A1237">
        <f t="shared" si="25"/>
        <v>9</v>
      </c>
      <c r="B1237">
        <v>1</v>
      </c>
      <c r="C1237" s="22">
        <v>1</v>
      </c>
      <c r="D1237" s="22" t="s">
        <v>0</v>
      </c>
      <c r="E1237" s="22" t="s">
        <v>13</v>
      </c>
      <c r="F1237" s="22" t="s">
        <v>13</v>
      </c>
      <c r="G1237">
        <v>0</v>
      </c>
      <c r="H1237" s="22" t="s">
        <v>9</v>
      </c>
      <c r="I1237">
        <v>1</v>
      </c>
      <c r="J1237" s="22">
        <v>1</v>
      </c>
      <c r="K1237">
        <v>0</v>
      </c>
      <c r="L1237" s="22" t="s">
        <v>10</v>
      </c>
      <c r="M1237">
        <v>1</v>
      </c>
      <c r="N1237">
        <v>0</v>
      </c>
      <c r="O1237">
        <v>1</v>
      </c>
      <c r="P1237">
        <v>0</v>
      </c>
      <c r="Q1237">
        <v>1</v>
      </c>
      <c r="R1237">
        <v>1</v>
      </c>
      <c r="S1237">
        <v>0</v>
      </c>
      <c r="T1237">
        <v>1</v>
      </c>
      <c r="U1237">
        <v>1</v>
      </c>
    </row>
    <row r="1238" spans="1:21" x14ac:dyDescent="0.25">
      <c r="A1238">
        <f t="shared" si="25"/>
        <v>7</v>
      </c>
      <c r="B1238">
        <v>0</v>
      </c>
      <c r="C1238" s="22">
        <v>1</v>
      </c>
      <c r="D1238" s="22" t="s">
        <v>6</v>
      </c>
      <c r="E1238" s="22" t="s">
        <v>1</v>
      </c>
      <c r="F1238" s="22" t="s">
        <v>2</v>
      </c>
      <c r="G1238">
        <v>0</v>
      </c>
      <c r="H1238" s="22" t="s">
        <v>9</v>
      </c>
      <c r="I1238">
        <v>1</v>
      </c>
      <c r="J1238" s="22">
        <v>4</v>
      </c>
      <c r="K1238">
        <v>0</v>
      </c>
      <c r="L1238" s="22" t="s">
        <v>10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0</v>
      </c>
    </row>
    <row r="1239" spans="1:21" x14ac:dyDescent="0.25">
      <c r="A1239">
        <f t="shared" si="25"/>
        <v>9</v>
      </c>
      <c r="B1239">
        <v>1</v>
      </c>
      <c r="C1239" s="22">
        <v>0</v>
      </c>
      <c r="D1239" s="22" t="s">
        <v>0</v>
      </c>
      <c r="E1239" s="22" t="s">
        <v>7</v>
      </c>
      <c r="F1239" s="22" t="s">
        <v>8</v>
      </c>
      <c r="G1239">
        <v>0</v>
      </c>
      <c r="H1239" s="22" t="s">
        <v>9</v>
      </c>
      <c r="I1239">
        <v>1</v>
      </c>
      <c r="J1239" s="22">
        <v>1</v>
      </c>
      <c r="K1239">
        <v>0</v>
      </c>
      <c r="L1239" s="22" t="s">
        <v>10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1</v>
      </c>
    </row>
    <row r="1240" spans="1:21" x14ac:dyDescent="0.25">
      <c r="A1240">
        <f t="shared" si="25"/>
        <v>8</v>
      </c>
      <c r="B1240">
        <v>0</v>
      </c>
      <c r="C1240" s="22">
        <v>0</v>
      </c>
      <c r="D1240" s="22" t="s">
        <v>0</v>
      </c>
      <c r="E1240" s="22" t="s">
        <v>7</v>
      </c>
      <c r="F1240" s="22" t="s">
        <v>17</v>
      </c>
      <c r="G1240">
        <v>0</v>
      </c>
      <c r="H1240" s="22" t="s">
        <v>3</v>
      </c>
      <c r="I1240">
        <v>1</v>
      </c>
      <c r="J1240" s="22">
        <v>4</v>
      </c>
      <c r="K1240">
        <v>1</v>
      </c>
      <c r="L1240" s="22" t="s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</row>
    <row r="1241" spans="1:21" x14ac:dyDescent="0.25">
      <c r="A1241">
        <f t="shared" si="25"/>
        <v>10</v>
      </c>
      <c r="B1241">
        <v>1</v>
      </c>
      <c r="C1241" s="22">
        <v>0</v>
      </c>
      <c r="D1241" s="22" t="s">
        <v>6</v>
      </c>
      <c r="E1241" s="22" t="s">
        <v>7</v>
      </c>
      <c r="F1241" s="22" t="s">
        <v>2</v>
      </c>
      <c r="G1241">
        <v>1</v>
      </c>
      <c r="H1241" s="22" t="s">
        <v>9</v>
      </c>
      <c r="I1241">
        <v>0</v>
      </c>
      <c r="J1241" s="22">
        <v>1</v>
      </c>
      <c r="K1241">
        <v>0</v>
      </c>
      <c r="L1241" s="22" t="s">
        <v>10</v>
      </c>
      <c r="M1241">
        <v>1</v>
      </c>
      <c r="N1241">
        <v>0</v>
      </c>
      <c r="O1241">
        <v>1</v>
      </c>
      <c r="P1241">
        <v>1</v>
      </c>
      <c r="Q1241">
        <v>1</v>
      </c>
      <c r="R1241">
        <v>1</v>
      </c>
      <c r="S1241">
        <v>0</v>
      </c>
      <c r="T1241">
        <v>1</v>
      </c>
      <c r="U1241">
        <v>1</v>
      </c>
    </row>
    <row r="1242" spans="1:21" x14ac:dyDescent="0.25">
      <c r="A1242">
        <f t="shared" si="25"/>
        <v>8</v>
      </c>
      <c r="B1242">
        <v>1</v>
      </c>
      <c r="C1242" s="22">
        <v>0</v>
      </c>
      <c r="D1242" s="22" t="s">
        <v>0</v>
      </c>
      <c r="E1242" s="22" t="s">
        <v>7</v>
      </c>
      <c r="F1242" s="22" t="s">
        <v>2</v>
      </c>
      <c r="G1242">
        <v>1</v>
      </c>
      <c r="H1242" s="22" t="s">
        <v>9</v>
      </c>
      <c r="I1242">
        <v>0</v>
      </c>
      <c r="J1242" s="22">
        <v>1</v>
      </c>
      <c r="K1242">
        <v>0</v>
      </c>
      <c r="L1242" s="22" t="s">
        <v>10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0</v>
      </c>
    </row>
    <row r="1243" spans="1:21" x14ac:dyDescent="0.25">
      <c r="A1243">
        <f t="shared" si="25"/>
        <v>9</v>
      </c>
      <c r="B1243">
        <v>0</v>
      </c>
      <c r="C1243" s="22">
        <v>0</v>
      </c>
      <c r="D1243" s="22" t="s">
        <v>12</v>
      </c>
      <c r="E1243" s="22" t="s">
        <v>13</v>
      </c>
      <c r="F1243" s="22" t="s">
        <v>13</v>
      </c>
      <c r="G1243">
        <v>0</v>
      </c>
      <c r="H1243" s="22" t="s">
        <v>9</v>
      </c>
      <c r="I1243">
        <v>1</v>
      </c>
      <c r="J1243" s="22">
        <v>2</v>
      </c>
      <c r="K1243">
        <v>1</v>
      </c>
      <c r="L1243" s="22" t="s">
        <v>10</v>
      </c>
      <c r="M1243">
        <v>1</v>
      </c>
      <c r="N1243">
        <v>0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1</v>
      </c>
      <c r="U1243">
        <v>0</v>
      </c>
    </row>
    <row r="1244" spans="1:21" x14ac:dyDescent="0.25">
      <c r="A1244">
        <f t="shared" si="25"/>
        <v>8</v>
      </c>
      <c r="B1244">
        <v>0</v>
      </c>
      <c r="C1244" s="22">
        <v>0</v>
      </c>
      <c r="D1244" s="22" t="s">
        <v>0</v>
      </c>
      <c r="E1244" s="22" t="s">
        <v>7</v>
      </c>
      <c r="F1244" s="22" t="s">
        <v>2</v>
      </c>
      <c r="G1244">
        <v>1</v>
      </c>
      <c r="H1244" s="22" t="s">
        <v>3</v>
      </c>
      <c r="I1244">
        <v>0</v>
      </c>
      <c r="J1244" s="22">
        <v>2</v>
      </c>
      <c r="K1244">
        <v>1</v>
      </c>
      <c r="L1244" s="22" t="s">
        <v>10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1</v>
      </c>
      <c r="U1244">
        <v>0</v>
      </c>
    </row>
    <row r="1245" spans="1:21" x14ac:dyDescent="0.25">
      <c r="A1245">
        <f t="shared" si="25"/>
        <v>10</v>
      </c>
      <c r="B1245">
        <v>1</v>
      </c>
      <c r="C1245" s="22">
        <v>0</v>
      </c>
      <c r="D1245" s="22" t="s">
        <v>0</v>
      </c>
      <c r="E1245" s="22" t="s">
        <v>7</v>
      </c>
      <c r="F1245" s="22" t="s">
        <v>8</v>
      </c>
      <c r="G1245">
        <v>1</v>
      </c>
      <c r="H1245" s="22" t="s">
        <v>9</v>
      </c>
      <c r="I1245">
        <v>0</v>
      </c>
      <c r="J1245" s="22">
        <v>1</v>
      </c>
      <c r="K1245">
        <v>1</v>
      </c>
      <c r="L1245" s="22" t="s">
        <v>15</v>
      </c>
      <c r="M1245">
        <v>1</v>
      </c>
      <c r="N1245">
        <v>0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1</v>
      </c>
      <c r="U1245">
        <v>1</v>
      </c>
    </row>
    <row r="1246" spans="1:21" x14ac:dyDescent="0.25">
      <c r="A1246">
        <f t="shared" si="25"/>
        <v>5</v>
      </c>
      <c r="B1246">
        <v>0</v>
      </c>
      <c r="C1246" s="22">
        <v>0</v>
      </c>
      <c r="D1246" s="22" t="s">
        <v>0</v>
      </c>
      <c r="E1246" s="22" t="s">
        <v>7</v>
      </c>
      <c r="F1246" s="22" t="s">
        <v>2</v>
      </c>
      <c r="G1246">
        <v>0</v>
      </c>
      <c r="H1246" s="22" t="s">
        <v>9</v>
      </c>
      <c r="I1246">
        <v>0</v>
      </c>
      <c r="J1246" s="22">
        <v>2</v>
      </c>
      <c r="K1246">
        <v>1</v>
      </c>
      <c r="L1246" s="22" t="s">
        <v>4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 spans="1:21" x14ac:dyDescent="0.25">
      <c r="A1247">
        <f t="shared" si="25"/>
        <v>5</v>
      </c>
      <c r="B1247">
        <v>1</v>
      </c>
      <c r="C1247" s="22">
        <v>0</v>
      </c>
      <c r="D1247" s="22" t="s">
        <v>0</v>
      </c>
      <c r="E1247" s="22" t="s">
        <v>7</v>
      </c>
      <c r="F1247" s="22" t="s">
        <v>2</v>
      </c>
      <c r="G1247">
        <v>0</v>
      </c>
      <c r="H1247" s="22" t="s">
        <v>9</v>
      </c>
      <c r="I1247">
        <v>0</v>
      </c>
      <c r="J1247" s="22">
        <v>2</v>
      </c>
      <c r="K1247">
        <v>0</v>
      </c>
      <c r="L1247" s="22" t="s">
        <v>10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</row>
    <row r="1248" spans="1:21" x14ac:dyDescent="0.25">
      <c r="A1248">
        <f t="shared" si="25"/>
        <v>8</v>
      </c>
      <c r="B1248">
        <v>1</v>
      </c>
      <c r="C1248" s="22">
        <v>0</v>
      </c>
      <c r="D1248" s="22" t="s">
        <v>0</v>
      </c>
      <c r="E1248" s="22" t="s">
        <v>7</v>
      </c>
      <c r="F1248" s="22" t="s">
        <v>2</v>
      </c>
      <c r="G1248">
        <v>1</v>
      </c>
      <c r="H1248" s="22" t="s">
        <v>9</v>
      </c>
      <c r="I1248">
        <v>0</v>
      </c>
      <c r="J1248" s="22">
        <v>1</v>
      </c>
      <c r="K1248">
        <v>0</v>
      </c>
      <c r="L1248" s="22" t="s">
        <v>10</v>
      </c>
      <c r="M1248">
        <v>1</v>
      </c>
      <c r="N1248">
        <v>0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1</v>
      </c>
    </row>
    <row r="1249" spans="1:21" x14ac:dyDescent="0.25">
      <c r="A1249">
        <f t="shared" si="25"/>
        <v>9</v>
      </c>
      <c r="B1249">
        <v>0</v>
      </c>
      <c r="C1249" s="22">
        <v>0</v>
      </c>
      <c r="D1249" s="22" t="s">
        <v>12</v>
      </c>
      <c r="E1249" s="22" t="s">
        <v>1</v>
      </c>
      <c r="F1249" s="22" t="s">
        <v>14</v>
      </c>
      <c r="G1249">
        <v>0</v>
      </c>
      <c r="H1249" s="22" t="s">
        <v>9</v>
      </c>
      <c r="I1249">
        <v>0</v>
      </c>
      <c r="J1249" s="22">
        <v>2</v>
      </c>
      <c r="K1249">
        <v>1</v>
      </c>
      <c r="L1249" s="22" t="s">
        <v>10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>
        <v>0</v>
      </c>
    </row>
    <row r="1250" spans="1:21" x14ac:dyDescent="0.25">
      <c r="A1250">
        <f t="shared" si="25"/>
        <v>6</v>
      </c>
      <c r="B1250">
        <v>0</v>
      </c>
      <c r="C1250" s="22">
        <v>0</v>
      </c>
      <c r="D1250" s="22" t="s">
        <v>0</v>
      </c>
      <c r="E1250" s="22" t="s">
        <v>1</v>
      </c>
      <c r="F1250" s="22" t="s">
        <v>2</v>
      </c>
      <c r="G1250">
        <v>0</v>
      </c>
      <c r="H1250" s="22" t="s">
        <v>9</v>
      </c>
      <c r="I1250">
        <v>0</v>
      </c>
      <c r="J1250" s="22">
        <v>3</v>
      </c>
      <c r="K1250">
        <v>0</v>
      </c>
      <c r="L1250" s="22" t="s">
        <v>15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</row>
    <row r="1251" spans="1:21" x14ac:dyDescent="0.25">
      <c r="A1251">
        <f t="shared" si="25"/>
        <v>12</v>
      </c>
      <c r="B1251">
        <v>1</v>
      </c>
      <c r="C1251" s="22">
        <v>1</v>
      </c>
      <c r="D1251" s="22" t="s">
        <v>0</v>
      </c>
      <c r="E1251" s="22" t="s">
        <v>1</v>
      </c>
      <c r="F1251" s="22" t="s">
        <v>14</v>
      </c>
      <c r="G1251">
        <v>1</v>
      </c>
      <c r="H1251" s="22" t="s">
        <v>9</v>
      </c>
      <c r="I1251">
        <v>1</v>
      </c>
      <c r="J1251" s="22">
        <v>2</v>
      </c>
      <c r="K1251">
        <v>1</v>
      </c>
      <c r="L1251" s="22" t="s">
        <v>15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1</v>
      </c>
      <c r="U1251">
        <v>1</v>
      </c>
    </row>
    <row r="1252" spans="1:21" x14ac:dyDescent="0.25">
      <c r="A1252">
        <f t="shared" si="25"/>
        <v>10</v>
      </c>
      <c r="B1252">
        <v>1</v>
      </c>
      <c r="C1252" s="22">
        <v>1</v>
      </c>
      <c r="D1252" s="22" t="s">
        <v>0</v>
      </c>
      <c r="E1252" s="22" t="s">
        <v>1</v>
      </c>
      <c r="F1252" s="22" t="s">
        <v>2</v>
      </c>
      <c r="G1252">
        <v>1</v>
      </c>
      <c r="H1252" s="22" t="s">
        <v>9</v>
      </c>
      <c r="I1252">
        <v>1</v>
      </c>
      <c r="J1252" s="22">
        <v>2</v>
      </c>
      <c r="K1252">
        <v>1</v>
      </c>
      <c r="L1252" s="22" t="s">
        <v>4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</row>
    <row r="1253" spans="1:21" x14ac:dyDescent="0.25">
      <c r="A1253">
        <f t="shared" si="25"/>
        <v>9</v>
      </c>
      <c r="B1253">
        <v>1</v>
      </c>
      <c r="C1253" s="22">
        <v>0</v>
      </c>
      <c r="D1253" s="22" t="s">
        <v>0</v>
      </c>
      <c r="E1253" s="22" t="s">
        <v>7</v>
      </c>
      <c r="F1253" s="22" t="s">
        <v>8</v>
      </c>
      <c r="G1253">
        <v>0</v>
      </c>
      <c r="H1253" s="22" t="s">
        <v>3</v>
      </c>
      <c r="I1253">
        <v>0</v>
      </c>
      <c r="J1253" s="22">
        <v>1</v>
      </c>
      <c r="K1253">
        <v>1</v>
      </c>
      <c r="L1253" s="22" t="s">
        <v>4</v>
      </c>
      <c r="M1253">
        <v>1</v>
      </c>
      <c r="N1253">
        <v>0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1</v>
      </c>
      <c r="U1253">
        <v>0</v>
      </c>
    </row>
    <row r="1254" spans="1:21" x14ac:dyDescent="0.25">
      <c r="A1254">
        <f t="shared" si="25"/>
        <v>10</v>
      </c>
      <c r="B1254">
        <v>1</v>
      </c>
      <c r="C1254" s="22">
        <v>0</v>
      </c>
      <c r="D1254" s="22" t="s">
        <v>6</v>
      </c>
      <c r="E1254" s="22" t="s">
        <v>7</v>
      </c>
      <c r="F1254" s="22" t="s">
        <v>17</v>
      </c>
      <c r="G1254">
        <v>0</v>
      </c>
      <c r="H1254" s="22" t="s">
        <v>3</v>
      </c>
      <c r="I1254">
        <v>0</v>
      </c>
      <c r="J1254" s="22">
        <v>2</v>
      </c>
      <c r="K1254">
        <v>0</v>
      </c>
      <c r="L1254" s="22" t="s">
        <v>4</v>
      </c>
      <c r="M1254">
        <v>1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</row>
    <row r="1255" spans="1:21" x14ac:dyDescent="0.25">
      <c r="A1255">
        <f t="shared" si="25"/>
        <v>6</v>
      </c>
      <c r="B1255">
        <v>0</v>
      </c>
      <c r="C1255" s="22">
        <v>0</v>
      </c>
      <c r="D1255" s="22" t="s">
        <v>12</v>
      </c>
      <c r="E1255" s="22" t="s">
        <v>7</v>
      </c>
      <c r="F1255" s="22" t="s">
        <v>2</v>
      </c>
      <c r="G1255">
        <v>0</v>
      </c>
      <c r="H1255" s="22" t="s">
        <v>9</v>
      </c>
      <c r="I1255">
        <v>0</v>
      </c>
      <c r="J1255" s="22">
        <v>2</v>
      </c>
      <c r="K1255">
        <v>0</v>
      </c>
      <c r="L1255" s="22" t="s">
        <v>10</v>
      </c>
      <c r="M1255">
        <v>1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 spans="1:21" x14ac:dyDescent="0.25">
      <c r="A1256">
        <f t="shared" si="25"/>
        <v>11</v>
      </c>
      <c r="B1256">
        <v>1</v>
      </c>
      <c r="C1256" s="22">
        <v>0</v>
      </c>
      <c r="D1256" s="22" t="s">
        <v>0</v>
      </c>
      <c r="E1256" s="22" t="s">
        <v>1</v>
      </c>
      <c r="F1256" s="22" t="s">
        <v>2</v>
      </c>
      <c r="G1256">
        <v>0</v>
      </c>
      <c r="H1256" s="22" t="s">
        <v>9</v>
      </c>
      <c r="I1256">
        <v>1</v>
      </c>
      <c r="J1256" s="22">
        <v>3</v>
      </c>
      <c r="K1256">
        <v>0</v>
      </c>
      <c r="L1256" s="22" t="s">
        <v>10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>
        <v>1</v>
      </c>
    </row>
    <row r="1257" spans="1:21" x14ac:dyDescent="0.25">
      <c r="A1257">
        <f t="shared" si="25"/>
        <v>9</v>
      </c>
      <c r="B1257">
        <v>0</v>
      </c>
      <c r="C1257" s="22">
        <v>0</v>
      </c>
      <c r="D1257" s="22" t="s">
        <v>0</v>
      </c>
      <c r="E1257" s="22" t="s">
        <v>1</v>
      </c>
      <c r="F1257" s="22" t="s">
        <v>8</v>
      </c>
      <c r="G1257">
        <v>1</v>
      </c>
      <c r="H1257" s="22" t="s">
        <v>9</v>
      </c>
      <c r="I1257">
        <v>0</v>
      </c>
      <c r="J1257" s="22">
        <v>5</v>
      </c>
      <c r="K1257">
        <v>1</v>
      </c>
      <c r="L1257" s="22" t="s">
        <v>4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</row>
    <row r="1258" spans="1:21" x14ac:dyDescent="0.25">
      <c r="A1258">
        <f t="shared" si="25"/>
        <v>8</v>
      </c>
      <c r="B1258">
        <v>0</v>
      </c>
      <c r="C1258" s="22">
        <v>0</v>
      </c>
      <c r="D1258" s="22" t="s">
        <v>0</v>
      </c>
      <c r="E1258" s="22" t="s">
        <v>13</v>
      </c>
      <c r="F1258" s="22" t="s">
        <v>2</v>
      </c>
      <c r="G1258">
        <v>0</v>
      </c>
      <c r="H1258" s="22" t="s">
        <v>3</v>
      </c>
      <c r="I1258">
        <v>1</v>
      </c>
      <c r="J1258" s="22">
        <v>3</v>
      </c>
      <c r="K1258">
        <v>0</v>
      </c>
      <c r="L1258" s="22" t="s">
        <v>10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1</v>
      </c>
      <c r="S1258">
        <v>0</v>
      </c>
      <c r="T1258">
        <v>1</v>
      </c>
      <c r="U1258">
        <v>0</v>
      </c>
    </row>
    <row r="1259" spans="1:21" x14ac:dyDescent="0.25">
      <c r="A1259">
        <f t="shared" si="25"/>
        <v>6</v>
      </c>
      <c r="B1259">
        <v>1</v>
      </c>
      <c r="C1259" s="22">
        <v>0</v>
      </c>
      <c r="D1259" s="22" t="s">
        <v>6</v>
      </c>
      <c r="E1259" s="22" t="s">
        <v>7</v>
      </c>
      <c r="F1259" s="22" t="s">
        <v>17</v>
      </c>
      <c r="G1259">
        <v>0</v>
      </c>
      <c r="H1259" s="22" t="s">
        <v>3</v>
      </c>
      <c r="I1259">
        <v>1</v>
      </c>
      <c r="J1259" s="22">
        <v>1</v>
      </c>
      <c r="K1259">
        <v>1</v>
      </c>
      <c r="L1259" s="22" t="s">
        <v>4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f t="shared" si="25"/>
        <v>9</v>
      </c>
      <c r="B1260">
        <v>1</v>
      </c>
      <c r="C1260" s="22">
        <v>0</v>
      </c>
      <c r="D1260" s="22" t="s">
        <v>6</v>
      </c>
      <c r="E1260" s="22" t="s">
        <v>13</v>
      </c>
      <c r="F1260" s="22" t="s">
        <v>8</v>
      </c>
      <c r="G1260">
        <v>1</v>
      </c>
      <c r="H1260" s="22" t="s">
        <v>9</v>
      </c>
      <c r="I1260">
        <v>0</v>
      </c>
      <c r="J1260" s="22">
        <v>1</v>
      </c>
      <c r="K1260">
        <v>0</v>
      </c>
      <c r="L1260" s="22" t="s">
        <v>10</v>
      </c>
      <c r="M1260">
        <v>1</v>
      </c>
      <c r="N1260">
        <v>0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1</v>
      </c>
      <c r="U1260">
        <v>1</v>
      </c>
    </row>
    <row r="1261" spans="1:21" x14ac:dyDescent="0.25">
      <c r="A1261">
        <f t="shared" si="25"/>
        <v>9</v>
      </c>
      <c r="B1261">
        <v>1</v>
      </c>
      <c r="C1261" s="22">
        <v>1</v>
      </c>
      <c r="D1261" s="22" t="s">
        <v>6</v>
      </c>
      <c r="E1261" s="22" t="s">
        <v>13</v>
      </c>
      <c r="F1261" s="22" t="s">
        <v>13</v>
      </c>
      <c r="G1261">
        <v>0</v>
      </c>
      <c r="H1261" s="22" t="s">
        <v>3</v>
      </c>
      <c r="I1261">
        <v>1</v>
      </c>
      <c r="J1261" s="22">
        <v>1</v>
      </c>
      <c r="K1261">
        <v>0</v>
      </c>
      <c r="L1261" s="22" t="s">
        <v>15</v>
      </c>
      <c r="M1261">
        <v>1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1</v>
      </c>
      <c r="U1261">
        <v>0</v>
      </c>
    </row>
    <row r="1262" spans="1:21" x14ac:dyDescent="0.25">
      <c r="A1262">
        <f t="shared" si="25"/>
        <v>8</v>
      </c>
      <c r="B1262">
        <v>1</v>
      </c>
      <c r="C1262" s="22">
        <v>0</v>
      </c>
      <c r="D1262" s="22" t="s">
        <v>0</v>
      </c>
      <c r="E1262" s="22" t="s">
        <v>1</v>
      </c>
      <c r="F1262" s="22" t="s">
        <v>17</v>
      </c>
      <c r="G1262">
        <v>1</v>
      </c>
      <c r="H1262" s="22" t="s">
        <v>9</v>
      </c>
      <c r="I1262">
        <v>0</v>
      </c>
      <c r="J1262" s="22">
        <v>2</v>
      </c>
      <c r="K1262">
        <v>0</v>
      </c>
      <c r="L1262" s="22" t="s">
        <v>10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1</v>
      </c>
      <c r="S1262">
        <v>0</v>
      </c>
      <c r="T1262">
        <v>1</v>
      </c>
      <c r="U1262">
        <v>0</v>
      </c>
    </row>
    <row r="1263" spans="1:21" x14ac:dyDescent="0.25">
      <c r="A1263">
        <f t="shared" si="25"/>
        <v>8</v>
      </c>
      <c r="B1263">
        <v>1</v>
      </c>
      <c r="C1263" s="22">
        <v>0</v>
      </c>
      <c r="D1263" s="22" t="s">
        <v>0</v>
      </c>
      <c r="E1263" s="22" t="s">
        <v>7</v>
      </c>
      <c r="F1263" s="22" t="s">
        <v>8</v>
      </c>
      <c r="G1263">
        <v>0</v>
      </c>
      <c r="H1263" s="22" t="s">
        <v>3</v>
      </c>
      <c r="I1263">
        <v>0</v>
      </c>
      <c r="J1263" s="22">
        <v>1</v>
      </c>
      <c r="K1263">
        <v>0</v>
      </c>
      <c r="L1263" s="22" t="s">
        <v>4</v>
      </c>
      <c r="M1263">
        <v>1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>
        <v>0</v>
      </c>
    </row>
    <row r="1264" spans="1:21" x14ac:dyDescent="0.25">
      <c r="A1264">
        <f t="shared" si="25"/>
        <v>10</v>
      </c>
      <c r="B1264">
        <v>1</v>
      </c>
      <c r="C1264" s="22">
        <v>1</v>
      </c>
      <c r="D1264" s="22" t="s">
        <v>0</v>
      </c>
      <c r="E1264" s="22" t="s">
        <v>1</v>
      </c>
      <c r="F1264" s="22" t="s">
        <v>14</v>
      </c>
      <c r="G1264">
        <v>1</v>
      </c>
      <c r="H1264" s="22" t="s">
        <v>3</v>
      </c>
      <c r="I1264">
        <v>1</v>
      </c>
      <c r="J1264" s="22">
        <v>1</v>
      </c>
      <c r="K1264">
        <v>1</v>
      </c>
      <c r="L1264" s="22" t="s">
        <v>4</v>
      </c>
      <c r="M1264">
        <v>1</v>
      </c>
      <c r="N1264">
        <v>0</v>
      </c>
      <c r="O1264">
        <v>1</v>
      </c>
      <c r="P1264">
        <v>0</v>
      </c>
      <c r="Q1264">
        <v>1</v>
      </c>
      <c r="R1264">
        <v>1</v>
      </c>
      <c r="S1264">
        <v>0</v>
      </c>
      <c r="T1264">
        <v>1</v>
      </c>
      <c r="U1264">
        <v>0</v>
      </c>
    </row>
    <row r="1265" spans="1:21" x14ac:dyDescent="0.25">
      <c r="A1265">
        <f t="shared" si="25"/>
        <v>9</v>
      </c>
      <c r="B1265">
        <v>1</v>
      </c>
      <c r="C1265" s="22">
        <v>0</v>
      </c>
      <c r="D1265" s="22" t="s">
        <v>6</v>
      </c>
      <c r="E1265" s="22" t="s">
        <v>7</v>
      </c>
      <c r="F1265" s="22" t="s">
        <v>2</v>
      </c>
      <c r="G1265">
        <v>0</v>
      </c>
      <c r="H1265" s="22" t="s">
        <v>9</v>
      </c>
      <c r="I1265">
        <v>0</v>
      </c>
      <c r="J1265" s="22">
        <v>2</v>
      </c>
      <c r="K1265">
        <v>0</v>
      </c>
      <c r="L1265" s="22" t="s">
        <v>4</v>
      </c>
      <c r="M1265">
        <v>1</v>
      </c>
      <c r="N1265">
        <v>1</v>
      </c>
      <c r="O1265">
        <v>1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0</v>
      </c>
    </row>
    <row r="1266" spans="1:21" x14ac:dyDescent="0.25">
      <c r="A1266">
        <f t="shared" si="25"/>
        <v>8</v>
      </c>
      <c r="B1266">
        <v>1</v>
      </c>
      <c r="C1266" s="22">
        <v>0</v>
      </c>
      <c r="D1266" s="22" t="s">
        <v>0</v>
      </c>
      <c r="E1266" s="22" t="s">
        <v>1</v>
      </c>
      <c r="F1266" s="22" t="s">
        <v>14</v>
      </c>
      <c r="G1266">
        <v>0</v>
      </c>
      <c r="H1266" s="22" t="s">
        <v>9</v>
      </c>
      <c r="I1266">
        <v>1</v>
      </c>
      <c r="J1266" s="22">
        <v>3</v>
      </c>
      <c r="K1266">
        <v>1</v>
      </c>
      <c r="L1266" s="22" t="s">
        <v>15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</row>
    <row r="1267" spans="1:21" x14ac:dyDescent="0.25">
      <c r="A1267">
        <f t="shared" si="25"/>
        <v>8</v>
      </c>
      <c r="B1267">
        <v>1</v>
      </c>
      <c r="C1267" s="22">
        <v>0</v>
      </c>
      <c r="D1267" s="22" t="s">
        <v>0</v>
      </c>
      <c r="E1267" s="22" t="s">
        <v>7</v>
      </c>
      <c r="F1267" s="22" t="s">
        <v>8</v>
      </c>
      <c r="G1267">
        <v>0</v>
      </c>
      <c r="H1267" s="22" t="s">
        <v>9</v>
      </c>
      <c r="I1267">
        <v>0</v>
      </c>
      <c r="J1267" s="22">
        <v>1</v>
      </c>
      <c r="K1267">
        <v>0</v>
      </c>
      <c r="L1267" s="22" t="s">
        <v>10</v>
      </c>
      <c r="M1267">
        <v>1</v>
      </c>
      <c r="N1267">
        <v>1</v>
      </c>
      <c r="O1267">
        <v>1</v>
      </c>
      <c r="P1267">
        <v>0</v>
      </c>
      <c r="Q1267">
        <v>1</v>
      </c>
      <c r="R1267">
        <v>1</v>
      </c>
      <c r="S1267">
        <v>0</v>
      </c>
      <c r="T1267">
        <v>1</v>
      </c>
      <c r="U1267">
        <v>0</v>
      </c>
    </row>
    <row r="1268" spans="1:21" x14ac:dyDescent="0.25">
      <c r="A1268">
        <f t="shared" si="25"/>
        <v>6</v>
      </c>
      <c r="B1268">
        <v>1</v>
      </c>
      <c r="C1268" s="22">
        <v>0</v>
      </c>
      <c r="D1268" s="22" t="s">
        <v>12</v>
      </c>
      <c r="E1268" s="22" t="s">
        <v>1</v>
      </c>
      <c r="F1268" s="22" t="s">
        <v>14</v>
      </c>
      <c r="G1268">
        <v>0</v>
      </c>
      <c r="H1268" s="22" t="s">
        <v>3</v>
      </c>
      <c r="I1268">
        <v>0</v>
      </c>
      <c r="J1268" s="22">
        <v>2</v>
      </c>
      <c r="K1268">
        <v>1</v>
      </c>
      <c r="L1268" s="22" t="s">
        <v>4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f t="shared" si="25"/>
        <v>8</v>
      </c>
      <c r="B1269">
        <v>0</v>
      </c>
      <c r="C1269" s="22">
        <v>0</v>
      </c>
      <c r="D1269" s="22" t="s">
        <v>0</v>
      </c>
      <c r="E1269" s="22" t="s">
        <v>1</v>
      </c>
      <c r="F1269" s="22" t="s">
        <v>14</v>
      </c>
      <c r="G1269">
        <v>0</v>
      </c>
      <c r="H1269" s="22" t="s">
        <v>3</v>
      </c>
      <c r="I1269">
        <v>0</v>
      </c>
      <c r="J1269" s="22">
        <v>2</v>
      </c>
      <c r="K1269">
        <v>0</v>
      </c>
      <c r="L1269" s="22" t="s">
        <v>4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0</v>
      </c>
      <c r="T1269">
        <v>1</v>
      </c>
      <c r="U1269">
        <v>1</v>
      </c>
    </row>
    <row r="1270" spans="1:21" x14ac:dyDescent="0.25">
      <c r="A1270">
        <f t="shared" si="25"/>
        <v>13</v>
      </c>
      <c r="B1270">
        <v>1</v>
      </c>
      <c r="C1270" s="22">
        <v>1</v>
      </c>
      <c r="D1270" s="22" t="s">
        <v>0</v>
      </c>
      <c r="E1270" s="22" t="s">
        <v>1</v>
      </c>
      <c r="F1270" s="22" t="s">
        <v>2</v>
      </c>
      <c r="G1270">
        <v>1</v>
      </c>
      <c r="H1270" s="22" t="s">
        <v>3</v>
      </c>
      <c r="I1270">
        <v>0</v>
      </c>
      <c r="J1270" s="22">
        <v>3</v>
      </c>
      <c r="K1270">
        <v>1</v>
      </c>
      <c r="L1270" s="22" t="s">
        <v>4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>
        <v>1</v>
      </c>
    </row>
    <row r="1271" spans="1:21" x14ac:dyDescent="0.25">
      <c r="A1271">
        <f t="shared" si="25"/>
        <v>8</v>
      </c>
      <c r="B1271">
        <v>0</v>
      </c>
      <c r="C1271" s="22">
        <v>0</v>
      </c>
      <c r="D1271" s="22" t="s">
        <v>6</v>
      </c>
      <c r="E1271" s="22" t="s">
        <v>7</v>
      </c>
      <c r="F1271" s="22" t="s">
        <v>8</v>
      </c>
      <c r="G1271">
        <v>0</v>
      </c>
      <c r="H1271" s="22" t="s">
        <v>3</v>
      </c>
      <c r="I1271">
        <v>1</v>
      </c>
      <c r="J1271" s="22">
        <v>1</v>
      </c>
      <c r="K1271">
        <v>1</v>
      </c>
      <c r="L1271" s="22" t="s">
        <v>10</v>
      </c>
      <c r="M1271">
        <v>1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</row>
    <row r="1272" spans="1:21" x14ac:dyDescent="0.25">
      <c r="A1272">
        <f t="shared" si="25"/>
        <v>10</v>
      </c>
      <c r="B1272">
        <v>1</v>
      </c>
      <c r="C1272" s="22">
        <v>1</v>
      </c>
      <c r="D1272" s="22" t="s">
        <v>0</v>
      </c>
      <c r="E1272" s="22" t="s">
        <v>1</v>
      </c>
      <c r="F1272" s="22" t="s">
        <v>14</v>
      </c>
      <c r="G1272">
        <v>1</v>
      </c>
      <c r="H1272" s="22" t="s">
        <v>9</v>
      </c>
      <c r="I1272">
        <v>0</v>
      </c>
      <c r="J1272" s="22">
        <v>3</v>
      </c>
      <c r="K1272">
        <v>0</v>
      </c>
      <c r="L1272" s="22" t="s">
        <v>10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1</v>
      </c>
    </row>
    <row r="1273" spans="1:21" x14ac:dyDescent="0.25">
      <c r="A1273">
        <f t="shared" si="25"/>
        <v>9</v>
      </c>
      <c r="B1273">
        <v>1</v>
      </c>
      <c r="C1273" s="22">
        <v>0</v>
      </c>
      <c r="D1273" s="22" t="s">
        <v>0</v>
      </c>
      <c r="E1273" s="22" t="s">
        <v>7</v>
      </c>
      <c r="F1273" s="22" t="s">
        <v>17</v>
      </c>
      <c r="G1273">
        <v>0</v>
      </c>
      <c r="H1273" s="22" t="s">
        <v>3</v>
      </c>
      <c r="I1273">
        <v>1</v>
      </c>
      <c r="J1273" s="22">
        <v>1</v>
      </c>
      <c r="K1273">
        <v>1</v>
      </c>
      <c r="L1273" s="22" t="s">
        <v>15</v>
      </c>
      <c r="M1273">
        <v>1</v>
      </c>
      <c r="N1273">
        <v>0</v>
      </c>
      <c r="O1273">
        <v>1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0</v>
      </c>
    </row>
    <row r="1274" spans="1:21" x14ac:dyDescent="0.25">
      <c r="A1274">
        <f t="shared" si="25"/>
        <v>8</v>
      </c>
      <c r="B1274">
        <v>1</v>
      </c>
      <c r="C1274" s="22">
        <v>0</v>
      </c>
      <c r="D1274" s="22" t="s">
        <v>0</v>
      </c>
      <c r="E1274" s="22" t="s">
        <v>7</v>
      </c>
      <c r="F1274" s="22" t="s">
        <v>2</v>
      </c>
      <c r="G1274">
        <v>0</v>
      </c>
      <c r="H1274" s="22" t="s">
        <v>9</v>
      </c>
      <c r="I1274">
        <v>0</v>
      </c>
      <c r="J1274" s="22">
        <v>2</v>
      </c>
      <c r="K1274">
        <v>0</v>
      </c>
      <c r="L1274" s="22" t="s">
        <v>10</v>
      </c>
      <c r="M1274">
        <v>1</v>
      </c>
      <c r="N1274">
        <v>0</v>
      </c>
      <c r="O1274">
        <v>1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1</v>
      </c>
    </row>
    <row r="1275" spans="1:21" x14ac:dyDescent="0.25">
      <c r="A1275">
        <f t="shared" si="25"/>
        <v>6</v>
      </c>
      <c r="B1275">
        <v>1</v>
      </c>
      <c r="C1275" s="22">
        <v>0</v>
      </c>
      <c r="D1275" s="22" t="s">
        <v>12</v>
      </c>
      <c r="E1275" s="22" t="s">
        <v>7</v>
      </c>
      <c r="F1275" s="22" t="s">
        <v>17</v>
      </c>
      <c r="G1275">
        <v>1</v>
      </c>
      <c r="H1275" s="22" t="s">
        <v>9</v>
      </c>
      <c r="I1275">
        <v>0</v>
      </c>
      <c r="J1275" s="22">
        <v>1</v>
      </c>
      <c r="K1275">
        <v>1</v>
      </c>
      <c r="L1275" s="22" t="s">
        <v>4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f t="shared" si="25"/>
        <v>10</v>
      </c>
      <c r="B1276">
        <v>0</v>
      </c>
      <c r="C1276" s="22">
        <v>0</v>
      </c>
      <c r="D1276" s="22" t="s">
        <v>0</v>
      </c>
      <c r="E1276" s="22" t="s">
        <v>7</v>
      </c>
      <c r="F1276" s="22" t="s">
        <v>8</v>
      </c>
      <c r="G1276">
        <v>1</v>
      </c>
      <c r="H1276" s="22" t="s">
        <v>9</v>
      </c>
      <c r="I1276">
        <v>1</v>
      </c>
      <c r="J1276" s="22">
        <v>2</v>
      </c>
      <c r="K1276">
        <v>0</v>
      </c>
      <c r="L1276" s="22" t="s">
        <v>10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1</v>
      </c>
      <c r="U1276">
        <v>1</v>
      </c>
    </row>
    <row r="1277" spans="1:21" x14ac:dyDescent="0.25">
      <c r="A1277">
        <f t="shared" si="25"/>
        <v>9</v>
      </c>
      <c r="B1277">
        <v>0</v>
      </c>
      <c r="C1277" s="22">
        <v>1</v>
      </c>
      <c r="D1277" s="22" t="s">
        <v>6</v>
      </c>
      <c r="E1277" s="22" t="s">
        <v>7</v>
      </c>
      <c r="F1277" s="22" t="s">
        <v>17</v>
      </c>
      <c r="G1277">
        <v>0</v>
      </c>
      <c r="H1277" s="22" t="s">
        <v>9</v>
      </c>
      <c r="I1277">
        <v>1</v>
      </c>
      <c r="J1277" s="22">
        <v>1</v>
      </c>
      <c r="K1277">
        <v>0</v>
      </c>
      <c r="L1277" s="22" t="s">
        <v>10</v>
      </c>
      <c r="M1277">
        <v>1</v>
      </c>
      <c r="N1277">
        <v>1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1</v>
      </c>
      <c r="U1277">
        <v>1</v>
      </c>
    </row>
    <row r="1278" spans="1:21" x14ac:dyDescent="0.25">
      <c r="A1278">
        <f t="shared" si="25"/>
        <v>10</v>
      </c>
      <c r="B1278">
        <v>0</v>
      </c>
      <c r="C1278" s="22">
        <v>0</v>
      </c>
      <c r="D1278" s="22" t="s">
        <v>0</v>
      </c>
      <c r="E1278" s="22" t="s">
        <v>7</v>
      </c>
      <c r="F1278" s="22" t="s">
        <v>8</v>
      </c>
      <c r="G1278">
        <v>1</v>
      </c>
      <c r="H1278" s="22" t="s">
        <v>9</v>
      </c>
      <c r="I1278">
        <v>0</v>
      </c>
      <c r="J1278" s="22">
        <v>1</v>
      </c>
      <c r="K1278">
        <v>1</v>
      </c>
      <c r="L1278" s="22" t="s">
        <v>15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1</v>
      </c>
    </row>
    <row r="1279" spans="1:21" x14ac:dyDescent="0.25">
      <c r="A1279">
        <f t="shared" si="25"/>
        <v>10</v>
      </c>
      <c r="B1279">
        <v>0</v>
      </c>
      <c r="C1279" s="22">
        <v>0</v>
      </c>
      <c r="D1279" s="22" t="s">
        <v>0</v>
      </c>
      <c r="E1279" s="22" t="s">
        <v>7</v>
      </c>
      <c r="F1279" s="22" t="s">
        <v>8</v>
      </c>
      <c r="G1279">
        <v>0</v>
      </c>
      <c r="H1279" s="22" t="s">
        <v>9</v>
      </c>
      <c r="I1279">
        <v>1</v>
      </c>
      <c r="J1279" s="22">
        <v>5</v>
      </c>
      <c r="K1279">
        <v>1</v>
      </c>
      <c r="L1279" s="22" t="s">
        <v>10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0</v>
      </c>
    </row>
    <row r="1280" spans="1:21" x14ac:dyDescent="0.25">
      <c r="A1280">
        <f t="shared" si="25"/>
        <v>7</v>
      </c>
      <c r="B1280">
        <v>1</v>
      </c>
      <c r="C1280" s="22">
        <v>0</v>
      </c>
      <c r="D1280" s="22" t="s">
        <v>12</v>
      </c>
      <c r="E1280" s="22" t="s">
        <v>7</v>
      </c>
      <c r="F1280" s="22" t="s">
        <v>17</v>
      </c>
      <c r="G1280">
        <v>0</v>
      </c>
      <c r="H1280" s="22" t="s">
        <v>9</v>
      </c>
      <c r="I1280">
        <v>0</v>
      </c>
      <c r="J1280" s="22">
        <v>2</v>
      </c>
      <c r="K1280">
        <v>1</v>
      </c>
      <c r="L1280" s="22" t="s">
        <v>15</v>
      </c>
      <c r="M1280">
        <v>1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f t="shared" si="25"/>
        <v>7</v>
      </c>
      <c r="B1281">
        <v>0</v>
      </c>
      <c r="C1281" s="22">
        <v>0</v>
      </c>
      <c r="D1281" s="22" t="s">
        <v>0</v>
      </c>
      <c r="E1281" s="22" t="s">
        <v>7</v>
      </c>
      <c r="F1281" s="22" t="s">
        <v>2</v>
      </c>
      <c r="G1281">
        <v>0</v>
      </c>
      <c r="H1281" s="22" t="s">
        <v>9</v>
      </c>
      <c r="I1281">
        <v>0</v>
      </c>
      <c r="J1281" s="22">
        <v>1</v>
      </c>
      <c r="K1281">
        <v>1</v>
      </c>
      <c r="L1281" s="22" t="s">
        <v>15</v>
      </c>
      <c r="M1281">
        <v>1</v>
      </c>
      <c r="N1281">
        <v>0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0</v>
      </c>
    </row>
    <row r="1282" spans="1:21" x14ac:dyDescent="0.25">
      <c r="A1282">
        <f t="shared" si="25"/>
        <v>6</v>
      </c>
      <c r="B1282">
        <v>1</v>
      </c>
      <c r="C1282" s="22">
        <v>0</v>
      </c>
      <c r="D1282" s="22" t="s">
        <v>12</v>
      </c>
      <c r="E1282" s="22" t="s">
        <v>1</v>
      </c>
      <c r="F1282" s="22" t="s">
        <v>2</v>
      </c>
      <c r="G1282">
        <v>0</v>
      </c>
      <c r="H1282" s="22" t="s">
        <v>9</v>
      </c>
      <c r="I1282">
        <v>0</v>
      </c>
      <c r="J1282" s="22">
        <v>2</v>
      </c>
      <c r="K1282">
        <v>0</v>
      </c>
      <c r="L1282" s="22" t="s">
        <v>15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 spans="1:21" x14ac:dyDescent="0.25">
      <c r="A1283">
        <f t="shared" si="25"/>
        <v>11</v>
      </c>
      <c r="B1283">
        <v>0</v>
      </c>
      <c r="C1283" s="22">
        <v>0</v>
      </c>
      <c r="D1283" s="22" t="s">
        <v>12</v>
      </c>
      <c r="E1283" s="22" t="s">
        <v>7</v>
      </c>
      <c r="F1283" s="22" t="s">
        <v>8</v>
      </c>
      <c r="G1283">
        <v>1</v>
      </c>
      <c r="H1283" s="22" t="s">
        <v>3</v>
      </c>
      <c r="I1283">
        <v>1</v>
      </c>
      <c r="J1283" s="22">
        <v>4</v>
      </c>
      <c r="K1283">
        <v>0</v>
      </c>
      <c r="L1283" s="22" t="s">
        <v>10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0</v>
      </c>
      <c r="T1283">
        <v>1</v>
      </c>
      <c r="U1283">
        <v>0</v>
      </c>
    </row>
    <row r="1284" spans="1:21" x14ac:dyDescent="0.25">
      <c r="A1284">
        <f t="shared" si="25"/>
        <v>4</v>
      </c>
      <c r="B1284">
        <v>0</v>
      </c>
      <c r="C1284" s="22">
        <v>0</v>
      </c>
      <c r="D1284" s="22" t="s">
        <v>0</v>
      </c>
      <c r="E1284" s="22" t="s">
        <v>13</v>
      </c>
      <c r="F1284" s="22" t="s">
        <v>2</v>
      </c>
      <c r="G1284">
        <v>1</v>
      </c>
      <c r="H1284" s="22" t="s">
        <v>9</v>
      </c>
      <c r="I1284">
        <v>0</v>
      </c>
      <c r="J1284" s="22">
        <v>1</v>
      </c>
      <c r="K1284">
        <v>0</v>
      </c>
      <c r="L1284" s="22" t="s">
        <v>4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f t="shared" si="25"/>
        <v>9</v>
      </c>
      <c r="B1285">
        <v>1</v>
      </c>
      <c r="C1285" s="22">
        <v>0</v>
      </c>
      <c r="D1285" s="22" t="s">
        <v>0</v>
      </c>
      <c r="E1285" s="22" t="s">
        <v>1</v>
      </c>
      <c r="F1285" s="22" t="s">
        <v>2</v>
      </c>
      <c r="G1285">
        <v>0</v>
      </c>
      <c r="H1285" s="22" t="s">
        <v>3</v>
      </c>
      <c r="I1285">
        <v>1</v>
      </c>
      <c r="J1285" s="22">
        <v>2</v>
      </c>
      <c r="K1285">
        <v>0</v>
      </c>
      <c r="L1285" s="22" t="s">
        <v>4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1</v>
      </c>
      <c r="U1285">
        <v>0</v>
      </c>
    </row>
    <row r="1286" spans="1:21" x14ac:dyDescent="0.25">
      <c r="A1286">
        <f t="shared" si="25"/>
        <v>9</v>
      </c>
      <c r="B1286">
        <v>1</v>
      </c>
      <c r="C1286" s="22">
        <v>1</v>
      </c>
      <c r="D1286" s="22" t="s">
        <v>0</v>
      </c>
      <c r="E1286" s="22" t="s">
        <v>1</v>
      </c>
      <c r="F1286" s="22" t="s">
        <v>14</v>
      </c>
      <c r="G1286">
        <v>1</v>
      </c>
      <c r="H1286" s="22" t="s">
        <v>9</v>
      </c>
      <c r="I1286">
        <v>0</v>
      </c>
      <c r="J1286" s="22">
        <v>1</v>
      </c>
      <c r="K1286">
        <v>1</v>
      </c>
      <c r="L1286" s="22" t="s">
        <v>4</v>
      </c>
      <c r="M1286">
        <v>1</v>
      </c>
      <c r="N1286">
        <v>0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1</v>
      </c>
      <c r="U1286">
        <v>0</v>
      </c>
    </row>
    <row r="1287" spans="1:21" x14ac:dyDescent="0.25">
      <c r="A1287">
        <f t="shared" si="25"/>
        <v>7</v>
      </c>
      <c r="B1287">
        <v>0</v>
      </c>
      <c r="C1287" s="22">
        <v>0</v>
      </c>
      <c r="D1287" s="22" t="s">
        <v>0</v>
      </c>
      <c r="E1287" s="22" t="s">
        <v>7</v>
      </c>
      <c r="F1287" s="22" t="s">
        <v>20</v>
      </c>
      <c r="G1287">
        <v>0</v>
      </c>
      <c r="H1287" s="22" t="s">
        <v>3</v>
      </c>
      <c r="I1287">
        <v>1</v>
      </c>
      <c r="J1287" s="22">
        <v>1</v>
      </c>
      <c r="K1287">
        <v>0</v>
      </c>
      <c r="L1287" s="22" t="s">
        <v>10</v>
      </c>
      <c r="M1287">
        <v>1</v>
      </c>
      <c r="N1287">
        <v>0</v>
      </c>
      <c r="O1287">
        <v>1</v>
      </c>
      <c r="P1287">
        <v>0</v>
      </c>
      <c r="Q1287">
        <v>1</v>
      </c>
      <c r="R1287">
        <v>1</v>
      </c>
      <c r="S1287">
        <v>0</v>
      </c>
      <c r="T1287">
        <v>1</v>
      </c>
      <c r="U1287">
        <v>0</v>
      </c>
    </row>
    <row r="1288" spans="1:21" x14ac:dyDescent="0.25">
      <c r="A1288">
        <f t="shared" si="25"/>
        <v>9</v>
      </c>
      <c r="B1288">
        <v>1</v>
      </c>
      <c r="C1288" s="22">
        <v>1</v>
      </c>
      <c r="D1288" s="22" t="s">
        <v>0</v>
      </c>
      <c r="E1288" s="22" t="s">
        <v>7</v>
      </c>
      <c r="F1288" s="22" t="s">
        <v>8</v>
      </c>
      <c r="G1288">
        <v>0</v>
      </c>
      <c r="H1288" s="22" t="s">
        <v>3</v>
      </c>
      <c r="I1288">
        <v>0</v>
      </c>
      <c r="J1288" s="22">
        <v>1</v>
      </c>
      <c r="K1288">
        <v>1</v>
      </c>
      <c r="L1288" s="22" t="s">
        <v>10</v>
      </c>
      <c r="M1288">
        <v>1</v>
      </c>
      <c r="N1288">
        <v>1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0</v>
      </c>
    </row>
    <row r="1289" spans="1:21" x14ac:dyDescent="0.25">
      <c r="A1289">
        <f t="shared" si="25"/>
        <v>8</v>
      </c>
      <c r="B1289">
        <v>1</v>
      </c>
      <c r="C1289" s="22">
        <v>0</v>
      </c>
      <c r="D1289" s="22" t="s">
        <v>0</v>
      </c>
      <c r="E1289" s="22" t="s">
        <v>1</v>
      </c>
      <c r="F1289" s="22" t="s">
        <v>14</v>
      </c>
      <c r="G1289">
        <v>1</v>
      </c>
      <c r="H1289" s="22" t="s">
        <v>3</v>
      </c>
      <c r="I1289">
        <v>1</v>
      </c>
      <c r="J1289" s="22">
        <v>2</v>
      </c>
      <c r="K1289">
        <v>0</v>
      </c>
      <c r="L1289" s="22" t="s">
        <v>10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</row>
    <row r="1290" spans="1:21" x14ac:dyDescent="0.25">
      <c r="A1290">
        <f t="shared" si="25"/>
        <v>7</v>
      </c>
      <c r="B1290">
        <v>0</v>
      </c>
      <c r="C1290" s="22">
        <v>0</v>
      </c>
      <c r="D1290" s="22" t="s">
        <v>0</v>
      </c>
      <c r="E1290" s="22" t="s">
        <v>7</v>
      </c>
      <c r="F1290" s="22" t="s">
        <v>17</v>
      </c>
      <c r="G1290">
        <v>1</v>
      </c>
      <c r="H1290" s="22" t="s">
        <v>3</v>
      </c>
      <c r="I1290">
        <v>0</v>
      </c>
      <c r="J1290" s="22">
        <v>3</v>
      </c>
      <c r="K1290">
        <v>0</v>
      </c>
      <c r="L1290" s="22" t="s">
        <v>10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0</v>
      </c>
    </row>
    <row r="1291" spans="1:21" x14ac:dyDescent="0.25">
      <c r="A1291">
        <f t="shared" si="25"/>
        <v>10</v>
      </c>
      <c r="B1291">
        <v>0</v>
      </c>
      <c r="C1291" s="22">
        <v>0</v>
      </c>
      <c r="D1291" s="22" t="s">
        <v>0</v>
      </c>
      <c r="E1291" s="22" t="s">
        <v>1</v>
      </c>
      <c r="F1291" s="22" t="s">
        <v>14</v>
      </c>
      <c r="G1291">
        <v>1</v>
      </c>
      <c r="H1291" s="22" t="s">
        <v>9</v>
      </c>
      <c r="I1291">
        <v>1</v>
      </c>
      <c r="J1291" s="22">
        <v>2</v>
      </c>
      <c r="K1291">
        <v>1</v>
      </c>
      <c r="L1291" s="22" t="s">
        <v>10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1</v>
      </c>
      <c r="S1291">
        <v>0</v>
      </c>
      <c r="T1291">
        <v>1</v>
      </c>
      <c r="U1291">
        <v>0</v>
      </c>
    </row>
    <row r="1292" spans="1:21" x14ac:dyDescent="0.25">
      <c r="A1292">
        <f t="shared" si="25"/>
        <v>9</v>
      </c>
      <c r="B1292">
        <v>0</v>
      </c>
      <c r="C1292" s="22">
        <v>0</v>
      </c>
      <c r="D1292" s="22" t="s">
        <v>0</v>
      </c>
      <c r="E1292" s="22" t="s">
        <v>7</v>
      </c>
      <c r="F1292" s="22" t="s">
        <v>8</v>
      </c>
      <c r="G1292">
        <v>0</v>
      </c>
      <c r="H1292" s="22" t="s">
        <v>9</v>
      </c>
      <c r="I1292">
        <v>0</v>
      </c>
      <c r="J1292" s="22">
        <v>5</v>
      </c>
      <c r="K1292">
        <v>0</v>
      </c>
      <c r="L1292" s="22" t="s">
        <v>15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1</v>
      </c>
      <c r="U1292">
        <v>0</v>
      </c>
    </row>
    <row r="1293" spans="1:21" x14ac:dyDescent="0.25">
      <c r="A1293">
        <f t="shared" si="25"/>
        <v>8</v>
      </c>
      <c r="B1293">
        <v>1</v>
      </c>
      <c r="C1293" s="22">
        <v>0</v>
      </c>
      <c r="D1293" s="22" t="s">
        <v>0</v>
      </c>
      <c r="E1293" s="22" t="s">
        <v>7</v>
      </c>
      <c r="F1293" s="22" t="s">
        <v>2</v>
      </c>
      <c r="G1293">
        <v>0</v>
      </c>
      <c r="H1293" s="22" t="s">
        <v>9</v>
      </c>
      <c r="I1293">
        <v>0</v>
      </c>
      <c r="J1293" s="22">
        <v>3</v>
      </c>
      <c r="K1293">
        <v>1</v>
      </c>
      <c r="L1293" s="22" t="s">
        <v>10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</row>
    <row r="1294" spans="1:21" x14ac:dyDescent="0.25">
      <c r="A1294">
        <f t="shared" si="25"/>
        <v>9</v>
      </c>
      <c r="B1294">
        <v>0</v>
      </c>
      <c r="C1294" s="22">
        <v>1</v>
      </c>
      <c r="D1294" s="22" t="s">
        <v>6</v>
      </c>
      <c r="E1294" s="22" t="s">
        <v>7</v>
      </c>
      <c r="F1294" s="22" t="s">
        <v>8</v>
      </c>
      <c r="G1294">
        <v>0</v>
      </c>
      <c r="H1294" s="22" t="s">
        <v>9</v>
      </c>
      <c r="I1294">
        <v>0</v>
      </c>
      <c r="J1294" s="22">
        <v>1</v>
      </c>
      <c r="K1294">
        <v>1</v>
      </c>
      <c r="L1294" s="22" t="s">
        <v>15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1</v>
      </c>
      <c r="U1294">
        <v>0</v>
      </c>
    </row>
    <row r="1295" spans="1:21" x14ac:dyDescent="0.25">
      <c r="A1295">
        <f t="shared" si="25"/>
        <v>7</v>
      </c>
      <c r="B1295">
        <v>0</v>
      </c>
      <c r="C1295" s="22">
        <v>0</v>
      </c>
      <c r="D1295" s="22" t="s">
        <v>0</v>
      </c>
      <c r="E1295" s="22" t="s">
        <v>13</v>
      </c>
      <c r="F1295" s="22" t="s">
        <v>20</v>
      </c>
      <c r="G1295">
        <v>0</v>
      </c>
      <c r="H1295" s="22" t="s">
        <v>9</v>
      </c>
      <c r="I1295">
        <v>0</v>
      </c>
      <c r="J1295" s="22">
        <v>2</v>
      </c>
      <c r="K1295">
        <v>1</v>
      </c>
      <c r="L1295" s="22" t="s">
        <v>15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0</v>
      </c>
    </row>
    <row r="1296" spans="1:21" x14ac:dyDescent="0.25">
      <c r="A1296">
        <f t="shared" ref="A1296:A1359" si="26">SUM(B1296+G1296+I1296+J1296+K1296+M1296+N1296+O1296+P1296+Q1296+R1296+S1296+T1296+U1296)</f>
        <v>8</v>
      </c>
      <c r="B1296">
        <v>1</v>
      </c>
      <c r="C1296" s="22">
        <v>1</v>
      </c>
      <c r="D1296" s="22" t="s">
        <v>0</v>
      </c>
      <c r="E1296" s="22" t="s">
        <v>1</v>
      </c>
      <c r="F1296" s="22" t="s">
        <v>2</v>
      </c>
      <c r="G1296">
        <v>0</v>
      </c>
      <c r="H1296" s="22" t="s">
        <v>9</v>
      </c>
      <c r="I1296">
        <v>0</v>
      </c>
      <c r="J1296" s="22">
        <v>2</v>
      </c>
      <c r="K1296">
        <v>0</v>
      </c>
      <c r="L1296" s="22" t="s">
        <v>4</v>
      </c>
      <c r="M1296">
        <v>1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</row>
    <row r="1297" spans="1:21" x14ac:dyDescent="0.25">
      <c r="A1297">
        <f t="shared" si="26"/>
        <v>5</v>
      </c>
      <c r="B1297">
        <v>1</v>
      </c>
      <c r="C1297" s="22">
        <v>0</v>
      </c>
      <c r="D1297" s="22" t="s">
        <v>0</v>
      </c>
      <c r="E1297" s="22" t="s">
        <v>7</v>
      </c>
      <c r="F1297" s="22" t="s">
        <v>2</v>
      </c>
      <c r="G1297">
        <v>0</v>
      </c>
      <c r="H1297" s="22" t="s">
        <v>9</v>
      </c>
      <c r="I1297">
        <v>0</v>
      </c>
      <c r="J1297" s="22">
        <v>1</v>
      </c>
      <c r="K1297">
        <v>1</v>
      </c>
      <c r="L1297" s="22" t="s">
        <v>10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</row>
    <row r="1298" spans="1:21" x14ac:dyDescent="0.25">
      <c r="A1298">
        <f t="shared" si="26"/>
        <v>7</v>
      </c>
      <c r="B1298">
        <v>1</v>
      </c>
      <c r="C1298" s="22">
        <v>0</v>
      </c>
      <c r="D1298" s="22" t="s">
        <v>0</v>
      </c>
      <c r="E1298" s="22" t="s">
        <v>7</v>
      </c>
      <c r="F1298" s="22" t="s">
        <v>2</v>
      </c>
      <c r="G1298">
        <v>0</v>
      </c>
      <c r="H1298" s="22" t="s">
        <v>9</v>
      </c>
      <c r="I1298">
        <v>0</v>
      </c>
      <c r="J1298" s="22">
        <v>1</v>
      </c>
      <c r="K1298">
        <v>0</v>
      </c>
      <c r="L1298" s="22" t="s">
        <v>10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1</v>
      </c>
      <c r="U1298">
        <v>0</v>
      </c>
    </row>
    <row r="1299" spans="1:21" x14ac:dyDescent="0.25">
      <c r="A1299">
        <f t="shared" si="26"/>
        <v>8</v>
      </c>
      <c r="B1299">
        <v>0</v>
      </c>
      <c r="C1299" s="22">
        <v>0</v>
      </c>
      <c r="D1299" s="22" t="s">
        <v>0</v>
      </c>
      <c r="E1299" s="22" t="s">
        <v>7</v>
      </c>
      <c r="F1299" s="22" t="s">
        <v>8</v>
      </c>
      <c r="G1299">
        <v>0</v>
      </c>
      <c r="H1299" s="22" t="s">
        <v>9</v>
      </c>
      <c r="I1299">
        <v>0</v>
      </c>
      <c r="J1299" s="22">
        <v>3</v>
      </c>
      <c r="K1299">
        <v>0</v>
      </c>
      <c r="L1299" s="22" t="s">
        <v>4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1</v>
      </c>
      <c r="U1299">
        <v>1</v>
      </c>
    </row>
    <row r="1300" spans="1:21" x14ac:dyDescent="0.25">
      <c r="A1300">
        <f t="shared" si="26"/>
        <v>10</v>
      </c>
      <c r="B1300">
        <v>0</v>
      </c>
      <c r="C1300" s="22">
        <v>0</v>
      </c>
      <c r="D1300" s="22" t="s">
        <v>12</v>
      </c>
      <c r="E1300" s="22" t="s">
        <v>1</v>
      </c>
      <c r="F1300" s="22" t="s">
        <v>2</v>
      </c>
      <c r="G1300">
        <v>1</v>
      </c>
      <c r="H1300" s="22" t="s">
        <v>9</v>
      </c>
      <c r="I1300">
        <v>1</v>
      </c>
      <c r="J1300" s="22">
        <v>2</v>
      </c>
      <c r="K1300">
        <v>1</v>
      </c>
      <c r="L1300" s="22" t="s">
        <v>4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1</v>
      </c>
    </row>
    <row r="1301" spans="1:21" x14ac:dyDescent="0.25">
      <c r="A1301">
        <f t="shared" si="26"/>
        <v>8</v>
      </c>
      <c r="B1301">
        <v>0</v>
      </c>
      <c r="C1301" s="22">
        <v>0</v>
      </c>
      <c r="D1301" s="22" t="s">
        <v>0</v>
      </c>
      <c r="E1301" s="22" t="s">
        <v>7</v>
      </c>
      <c r="F1301" s="22" t="s">
        <v>2</v>
      </c>
      <c r="G1301">
        <v>0</v>
      </c>
      <c r="H1301" s="22" t="s">
        <v>3</v>
      </c>
      <c r="I1301">
        <v>0</v>
      </c>
      <c r="J1301" s="22">
        <v>1</v>
      </c>
      <c r="K1301">
        <v>1</v>
      </c>
      <c r="L1301" s="22" t="s">
        <v>10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>
        <v>0</v>
      </c>
    </row>
    <row r="1302" spans="1:21" x14ac:dyDescent="0.25">
      <c r="A1302">
        <f t="shared" si="26"/>
        <v>11</v>
      </c>
      <c r="B1302">
        <v>0</v>
      </c>
      <c r="C1302" s="22">
        <v>0</v>
      </c>
      <c r="D1302" s="22" t="s">
        <v>0</v>
      </c>
      <c r="E1302" s="22" t="s">
        <v>7</v>
      </c>
      <c r="F1302" s="22" t="s">
        <v>8</v>
      </c>
      <c r="G1302">
        <v>1</v>
      </c>
      <c r="H1302" s="22" t="s">
        <v>9</v>
      </c>
      <c r="I1302">
        <v>0</v>
      </c>
      <c r="J1302" s="22">
        <v>2</v>
      </c>
      <c r="K1302">
        <v>1</v>
      </c>
      <c r="L1302" s="22" t="s">
        <v>10</v>
      </c>
      <c r="M1302">
        <v>1</v>
      </c>
      <c r="N1302">
        <v>0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>
        <v>1</v>
      </c>
    </row>
    <row r="1303" spans="1:21" x14ac:dyDescent="0.25">
      <c r="A1303">
        <f t="shared" si="26"/>
        <v>6</v>
      </c>
      <c r="B1303">
        <v>1</v>
      </c>
      <c r="C1303" s="22">
        <v>0</v>
      </c>
      <c r="D1303" s="22" t="s">
        <v>12</v>
      </c>
      <c r="E1303" s="22" t="s">
        <v>7</v>
      </c>
      <c r="F1303" s="22" t="s">
        <v>8</v>
      </c>
      <c r="G1303">
        <v>1</v>
      </c>
      <c r="H1303" s="22" t="s">
        <v>9</v>
      </c>
      <c r="I1303">
        <v>0</v>
      </c>
      <c r="J1303" s="22">
        <v>2</v>
      </c>
      <c r="K1303">
        <v>0</v>
      </c>
      <c r="L1303" s="22" t="s">
        <v>15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f t="shared" si="26"/>
        <v>5</v>
      </c>
      <c r="B1304">
        <v>0</v>
      </c>
      <c r="C1304" s="22">
        <v>0</v>
      </c>
      <c r="D1304" s="22" t="s">
        <v>12</v>
      </c>
      <c r="E1304" s="22" t="s">
        <v>13</v>
      </c>
      <c r="F1304" s="22" t="s">
        <v>13</v>
      </c>
      <c r="G1304">
        <v>1</v>
      </c>
      <c r="H1304" s="22" t="s">
        <v>9</v>
      </c>
      <c r="I1304">
        <v>0</v>
      </c>
      <c r="J1304" s="22">
        <v>1</v>
      </c>
      <c r="K1304">
        <v>1</v>
      </c>
      <c r="L1304" s="22" t="s">
        <v>15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</row>
    <row r="1305" spans="1:21" x14ac:dyDescent="0.25">
      <c r="A1305">
        <f t="shared" si="26"/>
        <v>9</v>
      </c>
      <c r="B1305">
        <v>1</v>
      </c>
      <c r="C1305" s="22">
        <v>1</v>
      </c>
      <c r="D1305" s="22" t="s">
        <v>6</v>
      </c>
      <c r="E1305" s="22" t="s">
        <v>7</v>
      </c>
      <c r="F1305" s="22" t="s">
        <v>2</v>
      </c>
      <c r="G1305">
        <v>0</v>
      </c>
      <c r="H1305" s="22" t="s">
        <v>9</v>
      </c>
      <c r="I1305">
        <v>0</v>
      </c>
      <c r="J1305" s="22">
        <v>2</v>
      </c>
      <c r="K1305">
        <v>1</v>
      </c>
      <c r="L1305" s="22" t="s">
        <v>10</v>
      </c>
      <c r="M1305">
        <v>1</v>
      </c>
      <c r="N1305">
        <v>0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</row>
    <row r="1306" spans="1:21" x14ac:dyDescent="0.25">
      <c r="A1306">
        <f t="shared" si="26"/>
        <v>8</v>
      </c>
      <c r="B1306">
        <v>0</v>
      </c>
      <c r="C1306" s="22">
        <v>1</v>
      </c>
      <c r="D1306" s="22" t="s">
        <v>0</v>
      </c>
      <c r="E1306" s="22" t="s">
        <v>7</v>
      </c>
      <c r="F1306" s="22" t="s">
        <v>8</v>
      </c>
      <c r="G1306">
        <v>0</v>
      </c>
      <c r="H1306" s="22" t="s">
        <v>9</v>
      </c>
      <c r="I1306">
        <v>0</v>
      </c>
      <c r="J1306" s="22">
        <v>2</v>
      </c>
      <c r="K1306">
        <v>1</v>
      </c>
      <c r="L1306" s="22" t="s">
        <v>4</v>
      </c>
      <c r="M1306">
        <v>1</v>
      </c>
      <c r="N1306">
        <v>0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1</v>
      </c>
    </row>
    <row r="1307" spans="1:21" x14ac:dyDescent="0.25">
      <c r="A1307">
        <f t="shared" si="26"/>
        <v>8</v>
      </c>
      <c r="B1307">
        <v>0</v>
      </c>
      <c r="C1307" s="22">
        <v>0</v>
      </c>
      <c r="D1307" s="22" t="s">
        <v>6</v>
      </c>
      <c r="E1307" s="22" t="s">
        <v>1</v>
      </c>
      <c r="F1307" s="22" t="s">
        <v>2</v>
      </c>
      <c r="G1307">
        <v>0</v>
      </c>
      <c r="H1307" s="22" t="s">
        <v>9</v>
      </c>
      <c r="I1307">
        <v>0</v>
      </c>
      <c r="J1307" s="22">
        <v>2</v>
      </c>
      <c r="K1307">
        <v>0</v>
      </c>
      <c r="L1307" s="22" t="s">
        <v>15</v>
      </c>
      <c r="M1307">
        <v>1</v>
      </c>
      <c r="N1307">
        <v>0</v>
      </c>
      <c r="O1307">
        <v>1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1</v>
      </c>
    </row>
    <row r="1308" spans="1:21" x14ac:dyDescent="0.25">
      <c r="A1308">
        <f t="shared" si="26"/>
        <v>8</v>
      </c>
      <c r="B1308">
        <v>0</v>
      </c>
      <c r="C1308" s="22">
        <v>0</v>
      </c>
      <c r="D1308" s="22" t="s">
        <v>12</v>
      </c>
      <c r="E1308" s="22" t="s">
        <v>7</v>
      </c>
      <c r="F1308" s="22" t="s">
        <v>2</v>
      </c>
      <c r="G1308">
        <v>1</v>
      </c>
      <c r="H1308" s="22" t="s">
        <v>9</v>
      </c>
      <c r="I1308">
        <v>0</v>
      </c>
      <c r="J1308" s="22">
        <v>1</v>
      </c>
      <c r="K1308">
        <v>0</v>
      </c>
      <c r="L1308" s="22" t="s">
        <v>4</v>
      </c>
      <c r="M1308">
        <v>1</v>
      </c>
      <c r="N1308">
        <v>0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1</v>
      </c>
      <c r="U1308">
        <v>0</v>
      </c>
    </row>
    <row r="1309" spans="1:21" x14ac:dyDescent="0.25">
      <c r="A1309">
        <f t="shared" si="26"/>
        <v>9</v>
      </c>
      <c r="B1309">
        <v>0</v>
      </c>
      <c r="C1309" s="22">
        <v>0</v>
      </c>
      <c r="D1309" s="22" t="s">
        <v>0</v>
      </c>
      <c r="E1309" s="22" t="s">
        <v>7</v>
      </c>
      <c r="F1309" s="22" t="s">
        <v>2</v>
      </c>
      <c r="G1309">
        <v>1</v>
      </c>
      <c r="H1309" s="22" t="s">
        <v>9</v>
      </c>
      <c r="I1309">
        <v>0</v>
      </c>
      <c r="J1309" s="22">
        <v>2</v>
      </c>
      <c r="K1309">
        <v>1</v>
      </c>
      <c r="L1309" s="22" t="s">
        <v>4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1</v>
      </c>
      <c r="U1309">
        <v>0</v>
      </c>
    </row>
    <row r="1310" spans="1:21" x14ac:dyDescent="0.25">
      <c r="A1310">
        <f t="shared" si="26"/>
        <v>5</v>
      </c>
      <c r="B1310">
        <v>0</v>
      </c>
      <c r="C1310" s="22">
        <v>0</v>
      </c>
      <c r="D1310" s="22" t="s">
        <v>0</v>
      </c>
      <c r="E1310" s="22" t="s">
        <v>1</v>
      </c>
      <c r="F1310" s="22" t="s">
        <v>14</v>
      </c>
      <c r="G1310">
        <v>0</v>
      </c>
      <c r="H1310" s="22" t="s">
        <v>3</v>
      </c>
      <c r="I1310">
        <v>0</v>
      </c>
      <c r="J1310" s="22">
        <v>3</v>
      </c>
      <c r="K1310">
        <v>0</v>
      </c>
      <c r="L1310" s="22" t="s">
        <v>15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</row>
    <row r="1311" spans="1:21" x14ac:dyDescent="0.25">
      <c r="A1311">
        <f t="shared" si="26"/>
        <v>9</v>
      </c>
      <c r="B1311">
        <v>1</v>
      </c>
      <c r="C1311" s="22">
        <v>0</v>
      </c>
      <c r="D1311" s="22" t="s">
        <v>0</v>
      </c>
      <c r="E1311" s="22" t="s">
        <v>7</v>
      </c>
      <c r="F1311" s="22" t="s">
        <v>8</v>
      </c>
      <c r="G1311">
        <v>1</v>
      </c>
      <c r="H1311" s="22" t="s">
        <v>3</v>
      </c>
      <c r="I1311">
        <v>0</v>
      </c>
      <c r="J1311" s="22">
        <v>3</v>
      </c>
      <c r="K1311">
        <v>0</v>
      </c>
      <c r="L1311" s="22" t="s">
        <v>4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1</v>
      </c>
    </row>
    <row r="1312" spans="1:21" x14ac:dyDescent="0.25">
      <c r="A1312">
        <f t="shared" si="26"/>
        <v>10</v>
      </c>
      <c r="B1312">
        <v>1</v>
      </c>
      <c r="C1312" s="22">
        <v>1</v>
      </c>
      <c r="D1312" s="22" t="s">
        <v>0</v>
      </c>
      <c r="E1312" s="22" t="s">
        <v>13</v>
      </c>
      <c r="F1312" s="22" t="s">
        <v>8</v>
      </c>
      <c r="G1312">
        <v>0</v>
      </c>
      <c r="H1312" s="22" t="s">
        <v>3</v>
      </c>
      <c r="I1312">
        <v>0</v>
      </c>
      <c r="J1312" s="22">
        <v>1</v>
      </c>
      <c r="K1312">
        <v>1</v>
      </c>
      <c r="L1312" s="22" t="s">
        <v>10</v>
      </c>
      <c r="M1312">
        <v>1</v>
      </c>
      <c r="N1312">
        <v>1</v>
      </c>
      <c r="O1312">
        <v>1</v>
      </c>
      <c r="P1312">
        <v>0</v>
      </c>
      <c r="Q1312">
        <v>1</v>
      </c>
      <c r="R1312">
        <v>1</v>
      </c>
      <c r="S1312">
        <v>0</v>
      </c>
      <c r="T1312">
        <v>1</v>
      </c>
      <c r="U1312">
        <v>1</v>
      </c>
    </row>
    <row r="1313" spans="1:21" x14ac:dyDescent="0.25">
      <c r="A1313">
        <f t="shared" si="26"/>
        <v>5</v>
      </c>
      <c r="B1313">
        <v>0</v>
      </c>
      <c r="C1313" s="22">
        <v>1</v>
      </c>
      <c r="D1313" s="22" t="s">
        <v>0</v>
      </c>
      <c r="E1313" s="22" t="s">
        <v>7</v>
      </c>
      <c r="F1313" s="22" t="s">
        <v>8</v>
      </c>
      <c r="G1313">
        <v>0</v>
      </c>
      <c r="H1313" s="22" t="s">
        <v>3</v>
      </c>
      <c r="I1313">
        <v>0</v>
      </c>
      <c r="J1313" s="22">
        <v>2</v>
      </c>
      <c r="K1313">
        <v>1</v>
      </c>
      <c r="L1313" s="22" t="s">
        <v>10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</row>
    <row r="1314" spans="1:21" x14ac:dyDescent="0.25">
      <c r="A1314">
        <f t="shared" si="26"/>
        <v>5</v>
      </c>
      <c r="B1314">
        <v>0</v>
      </c>
      <c r="C1314" s="22">
        <v>0</v>
      </c>
      <c r="D1314" s="22" t="s">
        <v>0</v>
      </c>
      <c r="E1314" s="22" t="s">
        <v>7</v>
      </c>
      <c r="F1314" s="22" t="s">
        <v>2</v>
      </c>
      <c r="G1314">
        <v>0</v>
      </c>
      <c r="H1314" s="22" t="s">
        <v>3</v>
      </c>
      <c r="I1314">
        <v>0</v>
      </c>
      <c r="J1314" s="22">
        <v>2</v>
      </c>
      <c r="K1314">
        <v>0</v>
      </c>
      <c r="L1314" s="22" t="s">
        <v>15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0</v>
      </c>
    </row>
    <row r="1315" spans="1:21" x14ac:dyDescent="0.25">
      <c r="A1315">
        <f t="shared" si="26"/>
        <v>6</v>
      </c>
      <c r="B1315">
        <v>1</v>
      </c>
      <c r="C1315" s="22">
        <v>0</v>
      </c>
      <c r="D1315" s="22" t="s">
        <v>0</v>
      </c>
      <c r="E1315" s="22" t="s">
        <v>1</v>
      </c>
      <c r="F1315" s="22" t="s">
        <v>17</v>
      </c>
      <c r="G1315">
        <v>1</v>
      </c>
      <c r="H1315" s="22" t="s">
        <v>9</v>
      </c>
      <c r="I1315">
        <v>0</v>
      </c>
      <c r="J1315" s="22">
        <v>2</v>
      </c>
      <c r="K1315">
        <v>0</v>
      </c>
      <c r="L1315" s="22" t="s">
        <v>10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</row>
    <row r="1316" spans="1:21" x14ac:dyDescent="0.25">
      <c r="A1316">
        <f t="shared" si="26"/>
        <v>8</v>
      </c>
      <c r="B1316">
        <v>0</v>
      </c>
      <c r="C1316" s="22">
        <v>0</v>
      </c>
      <c r="D1316" s="22" t="s">
        <v>12</v>
      </c>
      <c r="E1316" s="22" t="s">
        <v>1</v>
      </c>
      <c r="F1316" s="22" t="s">
        <v>8</v>
      </c>
      <c r="G1316">
        <v>1</v>
      </c>
      <c r="H1316" s="22" t="s">
        <v>9</v>
      </c>
      <c r="I1316">
        <v>0</v>
      </c>
      <c r="J1316" s="22">
        <v>4</v>
      </c>
      <c r="K1316">
        <v>1</v>
      </c>
      <c r="L1316" s="22" t="s">
        <v>15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</row>
    <row r="1317" spans="1:21" x14ac:dyDescent="0.25">
      <c r="A1317">
        <f t="shared" si="26"/>
        <v>10</v>
      </c>
      <c r="B1317">
        <v>1</v>
      </c>
      <c r="C1317" s="22">
        <v>0</v>
      </c>
      <c r="D1317" s="22" t="s">
        <v>0</v>
      </c>
      <c r="E1317" s="22" t="s">
        <v>7</v>
      </c>
      <c r="F1317" s="22" t="s">
        <v>8</v>
      </c>
      <c r="G1317">
        <v>1</v>
      </c>
      <c r="H1317" s="22" t="s">
        <v>9</v>
      </c>
      <c r="I1317">
        <v>1</v>
      </c>
      <c r="J1317" s="22">
        <v>1</v>
      </c>
      <c r="K1317">
        <v>0</v>
      </c>
      <c r="L1317" s="22" t="s">
        <v>10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1</v>
      </c>
    </row>
    <row r="1318" spans="1:21" x14ac:dyDescent="0.25">
      <c r="A1318">
        <f t="shared" si="26"/>
        <v>7</v>
      </c>
      <c r="B1318">
        <v>0</v>
      </c>
      <c r="C1318" s="22">
        <v>0</v>
      </c>
      <c r="D1318" s="22" t="s">
        <v>0</v>
      </c>
      <c r="E1318" s="22" t="s">
        <v>7</v>
      </c>
      <c r="F1318" s="22" t="s">
        <v>2</v>
      </c>
      <c r="G1318">
        <v>0</v>
      </c>
      <c r="H1318" s="22" t="s">
        <v>3</v>
      </c>
      <c r="I1318">
        <v>1</v>
      </c>
      <c r="J1318" s="22">
        <v>3</v>
      </c>
      <c r="K1318">
        <v>1</v>
      </c>
      <c r="L1318" s="22" t="s">
        <v>15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</row>
    <row r="1319" spans="1:21" x14ac:dyDescent="0.25">
      <c r="A1319">
        <f t="shared" si="26"/>
        <v>9</v>
      </c>
      <c r="B1319">
        <v>0</v>
      </c>
      <c r="C1319" s="22">
        <v>0</v>
      </c>
      <c r="D1319" s="22" t="s">
        <v>0</v>
      </c>
      <c r="E1319" s="22" t="s">
        <v>7</v>
      </c>
      <c r="F1319" s="22" t="s">
        <v>2</v>
      </c>
      <c r="G1319">
        <v>1</v>
      </c>
      <c r="H1319" s="22" t="s">
        <v>3</v>
      </c>
      <c r="I1319">
        <v>0</v>
      </c>
      <c r="J1319" s="22">
        <v>2</v>
      </c>
      <c r="K1319">
        <v>1</v>
      </c>
      <c r="L1319" s="22" t="s">
        <v>15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1</v>
      </c>
    </row>
    <row r="1320" spans="1:21" x14ac:dyDescent="0.25">
      <c r="A1320">
        <f t="shared" si="26"/>
        <v>5</v>
      </c>
      <c r="B1320">
        <v>0</v>
      </c>
      <c r="C1320" s="22">
        <v>0</v>
      </c>
      <c r="D1320" s="22" t="s">
        <v>0</v>
      </c>
      <c r="E1320" s="22" t="s">
        <v>7</v>
      </c>
      <c r="F1320" s="22" t="s">
        <v>8</v>
      </c>
      <c r="G1320">
        <v>0</v>
      </c>
      <c r="H1320" s="22" t="s">
        <v>3</v>
      </c>
      <c r="I1320">
        <v>0</v>
      </c>
      <c r="J1320" s="22">
        <v>2</v>
      </c>
      <c r="K1320">
        <v>0</v>
      </c>
      <c r="L1320" s="22" t="s">
        <v>10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0</v>
      </c>
    </row>
    <row r="1321" spans="1:21" x14ac:dyDescent="0.25">
      <c r="A1321">
        <f t="shared" si="26"/>
        <v>10</v>
      </c>
      <c r="B1321">
        <v>1</v>
      </c>
      <c r="C1321" s="22">
        <v>0</v>
      </c>
      <c r="D1321" s="22" t="s">
        <v>6</v>
      </c>
      <c r="E1321" s="22" t="s">
        <v>1</v>
      </c>
      <c r="F1321" s="22" t="s">
        <v>14</v>
      </c>
      <c r="G1321">
        <v>1</v>
      </c>
      <c r="H1321" s="22" t="s">
        <v>3</v>
      </c>
      <c r="I1321">
        <v>0</v>
      </c>
      <c r="J1321" s="22">
        <v>3</v>
      </c>
      <c r="K1321">
        <v>1</v>
      </c>
      <c r="L1321" s="22" t="s">
        <v>10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0</v>
      </c>
    </row>
    <row r="1322" spans="1:21" x14ac:dyDescent="0.25">
      <c r="A1322">
        <f t="shared" si="26"/>
        <v>8</v>
      </c>
      <c r="B1322">
        <v>1</v>
      </c>
      <c r="C1322" s="22">
        <v>0</v>
      </c>
      <c r="D1322" s="22" t="s">
        <v>0</v>
      </c>
      <c r="E1322" s="22" t="s">
        <v>7</v>
      </c>
      <c r="F1322" s="22" t="s">
        <v>8</v>
      </c>
      <c r="G1322">
        <v>0</v>
      </c>
      <c r="H1322" s="22" t="s">
        <v>3</v>
      </c>
      <c r="I1322">
        <v>0</v>
      </c>
      <c r="J1322" s="22">
        <v>1</v>
      </c>
      <c r="K1322">
        <v>1</v>
      </c>
      <c r="L1322" s="22" t="s">
        <v>10</v>
      </c>
      <c r="M1322">
        <v>1</v>
      </c>
      <c r="N1322">
        <v>0</v>
      </c>
      <c r="O1322">
        <v>1</v>
      </c>
      <c r="P1322">
        <v>0</v>
      </c>
      <c r="Q1322">
        <v>1</v>
      </c>
      <c r="R1322">
        <v>1</v>
      </c>
      <c r="S1322">
        <v>0</v>
      </c>
      <c r="T1322">
        <v>1</v>
      </c>
      <c r="U1322">
        <v>0</v>
      </c>
    </row>
    <row r="1323" spans="1:21" x14ac:dyDescent="0.25">
      <c r="A1323">
        <f t="shared" si="26"/>
        <v>10</v>
      </c>
      <c r="B1323">
        <v>0</v>
      </c>
      <c r="C1323" s="22">
        <v>0</v>
      </c>
      <c r="D1323" s="22" t="s">
        <v>0</v>
      </c>
      <c r="E1323" s="22" t="s">
        <v>1</v>
      </c>
      <c r="F1323" s="22" t="s">
        <v>14</v>
      </c>
      <c r="G1323">
        <v>1</v>
      </c>
      <c r="H1323" s="22" t="s">
        <v>3</v>
      </c>
      <c r="I1323">
        <v>1</v>
      </c>
      <c r="J1323" s="22">
        <v>2</v>
      </c>
      <c r="K1323">
        <v>0</v>
      </c>
      <c r="L1323" s="22" t="s">
        <v>10</v>
      </c>
      <c r="M1323">
        <v>1</v>
      </c>
      <c r="N1323">
        <v>1</v>
      </c>
      <c r="O1323">
        <v>0</v>
      </c>
      <c r="P1323">
        <v>1</v>
      </c>
      <c r="Q1323">
        <v>1</v>
      </c>
      <c r="R1323">
        <v>1</v>
      </c>
      <c r="S1323">
        <v>0</v>
      </c>
      <c r="T1323">
        <v>1</v>
      </c>
      <c r="U1323">
        <v>0</v>
      </c>
    </row>
    <row r="1324" spans="1:21" x14ac:dyDescent="0.25">
      <c r="A1324">
        <f t="shared" si="26"/>
        <v>9</v>
      </c>
      <c r="B1324">
        <v>1</v>
      </c>
      <c r="C1324" s="22">
        <v>0</v>
      </c>
      <c r="D1324" s="22" t="s">
        <v>0</v>
      </c>
      <c r="E1324" s="22" t="s">
        <v>1</v>
      </c>
      <c r="F1324" s="22" t="s">
        <v>8</v>
      </c>
      <c r="G1324">
        <v>0</v>
      </c>
      <c r="H1324" s="22" t="s">
        <v>9</v>
      </c>
      <c r="I1324">
        <v>0</v>
      </c>
      <c r="J1324" s="22">
        <v>2</v>
      </c>
      <c r="K1324">
        <v>0</v>
      </c>
      <c r="L1324" s="22" t="s">
        <v>4</v>
      </c>
      <c r="M1324">
        <v>1</v>
      </c>
      <c r="N1324">
        <v>0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1</v>
      </c>
      <c r="U1324">
        <v>1</v>
      </c>
    </row>
    <row r="1325" spans="1:21" x14ac:dyDescent="0.25">
      <c r="A1325">
        <f t="shared" si="26"/>
        <v>10</v>
      </c>
      <c r="B1325">
        <v>0</v>
      </c>
      <c r="C1325" s="22">
        <v>0</v>
      </c>
      <c r="D1325" s="22" t="s">
        <v>6</v>
      </c>
      <c r="E1325" s="22" t="s">
        <v>7</v>
      </c>
      <c r="F1325" s="22" t="s">
        <v>2</v>
      </c>
      <c r="G1325">
        <v>1</v>
      </c>
      <c r="H1325" s="22" t="s">
        <v>9</v>
      </c>
      <c r="I1325">
        <v>0</v>
      </c>
      <c r="J1325" s="22">
        <v>4</v>
      </c>
      <c r="K1325">
        <v>0</v>
      </c>
      <c r="L1325" s="22" t="s">
        <v>10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1</v>
      </c>
      <c r="U1325">
        <v>1</v>
      </c>
    </row>
    <row r="1326" spans="1:21" x14ac:dyDescent="0.25">
      <c r="A1326">
        <f t="shared" si="26"/>
        <v>10</v>
      </c>
      <c r="B1326">
        <v>1</v>
      </c>
      <c r="C1326" s="22">
        <v>0</v>
      </c>
      <c r="D1326" s="22" t="s">
        <v>12</v>
      </c>
      <c r="E1326" s="22" t="s">
        <v>7</v>
      </c>
      <c r="F1326" s="22" t="s">
        <v>8</v>
      </c>
      <c r="G1326">
        <v>1</v>
      </c>
      <c r="H1326" s="22" t="s">
        <v>3</v>
      </c>
      <c r="I1326">
        <v>0</v>
      </c>
      <c r="J1326" s="22">
        <v>1</v>
      </c>
      <c r="K1326">
        <v>0</v>
      </c>
      <c r="L1326" s="22" t="s">
        <v>4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1</v>
      </c>
      <c r="U1326">
        <v>1</v>
      </c>
    </row>
    <row r="1327" spans="1:21" x14ac:dyDescent="0.25">
      <c r="A1327">
        <f t="shared" si="26"/>
        <v>9</v>
      </c>
      <c r="B1327">
        <v>1</v>
      </c>
      <c r="C1327" s="22">
        <v>1</v>
      </c>
      <c r="D1327" s="22" t="s">
        <v>0</v>
      </c>
      <c r="E1327" s="22" t="s">
        <v>13</v>
      </c>
      <c r="F1327" s="22" t="s">
        <v>13</v>
      </c>
      <c r="G1327">
        <v>0</v>
      </c>
      <c r="H1327" s="22" t="s">
        <v>9</v>
      </c>
      <c r="I1327">
        <v>0</v>
      </c>
      <c r="J1327" s="22">
        <v>1</v>
      </c>
      <c r="K1327">
        <v>1</v>
      </c>
      <c r="L1327" s="22" t="s">
        <v>10</v>
      </c>
      <c r="M1327">
        <v>1</v>
      </c>
      <c r="N1327">
        <v>0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1</v>
      </c>
    </row>
    <row r="1328" spans="1:21" x14ac:dyDescent="0.25">
      <c r="A1328">
        <f t="shared" si="26"/>
        <v>12</v>
      </c>
      <c r="B1328">
        <v>1</v>
      </c>
      <c r="C1328" s="22">
        <v>1</v>
      </c>
      <c r="D1328" s="22" t="s">
        <v>0</v>
      </c>
      <c r="E1328" s="22" t="s">
        <v>13</v>
      </c>
      <c r="F1328" s="22" t="s">
        <v>13</v>
      </c>
      <c r="G1328">
        <v>1</v>
      </c>
      <c r="H1328" s="22" t="s">
        <v>9</v>
      </c>
      <c r="I1328">
        <v>1</v>
      </c>
      <c r="J1328" s="22">
        <v>1</v>
      </c>
      <c r="K1328">
        <v>1</v>
      </c>
      <c r="L1328" s="22" t="s">
        <v>15</v>
      </c>
      <c r="M1328">
        <v>1</v>
      </c>
      <c r="N1328">
        <v>1</v>
      </c>
      <c r="O1328">
        <v>1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1</v>
      </c>
    </row>
    <row r="1329" spans="1:21" x14ac:dyDescent="0.25">
      <c r="A1329">
        <f t="shared" si="26"/>
        <v>5</v>
      </c>
      <c r="B1329">
        <v>0</v>
      </c>
      <c r="C1329" s="22">
        <v>0</v>
      </c>
      <c r="D1329" s="22" t="s">
        <v>12</v>
      </c>
      <c r="E1329" s="22" t="s">
        <v>1</v>
      </c>
      <c r="F1329" s="22" t="s">
        <v>2</v>
      </c>
      <c r="G1329">
        <v>0</v>
      </c>
      <c r="H1329" s="22" t="s">
        <v>3</v>
      </c>
      <c r="I1329">
        <v>0</v>
      </c>
      <c r="J1329" s="22">
        <v>2</v>
      </c>
      <c r="K1329">
        <v>0</v>
      </c>
      <c r="L1329" s="22" t="s">
        <v>10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</row>
    <row r="1330" spans="1:21" x14ac:dyDescent="0.25">
      <c r="A1330">
        <f t="shared" si="26"/>
        <v>8</v>
      </c>
      <c r="B1330">
        <v>1</v>
      </c>
      <c r="C1330" s="22">
        <v>0</v>
      </c>
      <c r="D1330" s="22" t="s">
        <v>0</v>
      </c>
      <c r="E1330" s="22" t="s">
        <v>7</v>
      </c>
      <c r="F1330" s="22" t="s">
        <v>20</v>
      </c>
      <c r="G1330">
        <v>0</v>
      </c>
      <c r="H1330" s="22" t="s">
        <v>3</v>
      </c>
      <c r="I1330">
        <v>0</v>
      </c>
      <c r="J1330" s="22">
        <v>2</v>
      </c>
      <c r="K1330">
        <v>1</v>
      </c>
      <c r="L1330" s="22" t="s">
        <v>10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0</v>
      </c>
    </row>
    <row r="1331" spans="1:21" x14ac:dyDescent="0.25">
      <c r="A1331">
        <f t="shared" si="26"/>
        <v>7</v>
      </c>
      <c r="B1331">
        <v>0</v>
      </c>
      <c r="C1331" s="22">
        <v>0</v>
      </c>
      <c r="D1331" s="22" t="s">
        <v>6</v>
      </c>
      <c r="E1331" s="22" t="s">
        <v>1</v>
      </c>
      <c r="F1331" s="22" t="s">
        <v>2</v>
      </c>
      <c r="G1331">
        <v>1</v>
      </c>
      <c r="H1331" s="22" t="s">
        <v>9</v>
      </c>
      <c r="I1331">
        <v>0</v>
      </c>
      <c r="J1331" s="22">
        <v>2</v>
      </c>
      <c r="K1331">
        <v>0</v>
      </c>
      <c r="L1331" s="22" t="s">
        <v>10</v>
      </c>
      <c r="M1331">
        <v>1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0</v>
      </c>
    </row>
    <row r="1332" spans="1:21" x14ac:dyDescent="0.25">
      <c r="A1332">
        <f t="shared" si="26"/>
        <v>9</v>
      </c>
      <c r="B1332">
        <v>1</v>
      </c>
      <c r="C1332" s="22">
        <v>0</v>
      </c>
      <c r="D1332" s="22" t="s">
        <v>6</v>
      </c>
      <c r="E1332" s="22" t="s">
        <v>7</v>
      </c>
      <c r="F1332" s="22" t="s">
        <v>2</v>
      </c>
      <c r="G1332">
        <v>0</v>
      </c>
      <c r="H1332" s="22" t="s">
        <v>3</v>
      </c>
      <c r="I1332">
        <v>0</v>
      </c>
      <c r="J1332" s="22">
        <v>1</v>
      </c>
      <c r="K1332">
        <v>0</v>
      </c>
      <c r="L1332" s="22" t="s">
        <v>4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0</v>
      </c>
    </row>
    <row r="1333" spans="1:21" x14ac:dyDescent="0.25">
      <c r="A1333">
        <f t="shared" si="26"/>
        <v>6</v>
      </c>
      <c r="B1333">
        <v>1</v>
      </c>
      <c r="C1333" s="22">
        <v>0</v>
      </c>
      <c r="D1333" s="22" t="s">
        <v>6</v>
      </c>
      <c r="E1333" s="22" t="s">
        <v>7</v>
      </c>
      <c r="F1333" s="22" t="s">
        <v>8</v>
      </c>
      <c r="G1333">
        <v>0</v>
      </c>
      <c r="H1333" s="22" t="s">
        <v>9</v>
      </c>
      <c r="I1333">
        <v>0</v>
      </c>
      <c r="J1333" s="22">
        <v>1</v>
      </c>
      <c r="K1333">
        <v>0</v>
      </c>
      <c r="L1333" s="22" t="s">
        <v>10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</row>
    <row r="1334" spans="1:21" x14ac:dyDescent="0.25">
      <c r="A1334">
        <f t="shared" si="26"/>
        <v>9</v>
      </c>
      <c r="B1334">
        <v>1</v>
      </c>
      <c r="C1334" s="22">
        <v>0</v>
      </c>
      <c r="D1334" s="22" t="s">
        <v>6</v>
      </c>
      <c r="E1334" s="22" t="s">
        <v>1</v>
      </c>
      <c r="F1334" s="22" t="s">
        <v>14</v>
      </c>
      <c r="G1334">
        <v>0</v>
      </c>
      <c r="H1334" s="22" t="s">
        <v>9</v>
      </c>
      <c r="I1334">
        <v>0</v>
      </c>
      <c r="J1334" s="22">
        <v>2</v>
      </c>
      <c r="K1334">
        <v>0</v>
      </c>
      <c r="L1334" s="22" t="s">
        <v>4</v>
      </c>
      <c r="M1334">
        <v>1</v>
      </c>
      <c r="N1334">
        <v>0</v>
      </c>
      <c r="O1334">
        <v>1</v>
      </c>
      <c r="P1334">
        <v>0</v>
      </c>
      <c r="Q1334">
        <v>1</v>
      </c>
      <c r="R1334">
        <v>1</v>
      </c>
      <c r="S1334">
        <v>0</v>
      </c>
      <c r="T1334">
        <v>1</v>
      </c>
      <c r="U1334">
        <v>1</v>
      </c>
    </row>
    <row r="1335" spans="1:21" x14ac:dyDescent="0.25">
      <c r="A1335">
        <f t="shared" si="26"/>
        <v>9</v>
      </c>
      <c r="B1335">
        <v>0</v>
      </c>
      <c r="C1335" s="22">
        <v>0</v>
      </c>
      <c r="D1335" s="22" t="s">
        <v>12</v>
      </c>
      <c r="E1335" s="22" t="s">
        <v>7</v>
      </c>
      <c r="F1335" s="22" t="s">
        <v>17</v>
      </c>
      <c r="G1335">
        <v>0</v>
      </c>
      <c r="H1335" s="22" t="s">
        <v>9</v>
      </c>
      <c r="I1335">
        <v>0</v>
      </c>
      <c r="J1335" s="22">
        <v>1</v>
      </c>
      <c r="K1335">
        <v>0</v>
      </c>
      <c r="L1335" s="22" t="s">
        <v>10</v>
      </c>
      <c r="M1335">
        <v>1</v>
      </c>
      <c r="N1335">
        <v>0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</row>
    <row r="1336" spans="1:21" x14ac:dyDescent="0.25">
      <c r="A1336">
        <f t="shared" si="26"/>
        <v>7</v>
      </c>
      <c r="B1336">
        <v>0</v>
      </c>
      <c r="C1336" s="22">
        <v>0</v>
      </c>
      <c r="D1336" s="22" t="s">
        <v>0</v>
      </c>
      <c r="E1336" s="22" t="s">
        <v>7</v>
      </c>
      <c r="F1336" s="22" t="s">
        <v>2</v>
      </c>
      <c r="G1336">
        <v>1</v>
      </c>
      <c r="H1336" s="22" t="s">
        <v>3</v>
      </c>
      <c r="I1336">
        <v>0</v>
      </c>
      <c r="J1336" s="22">
        <v>1</v>
      </c>
      <c r="K1336">
        <v>0</v>
      </c>
      <c r="L1336" s="22" t="s">
        <v>4</v>
      </c>
      <c r="M1336">
        <v>1</v>
      </c>
      <c r="N1336">
        <v>0</v>
      </c>
      <c r="O1336">
        <v>1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</row>
    <row r="1337" spans="1:21" x14ac:dyDescent="0.25">
      <c r="A1337">
        <f t="shared" si="26"/>
        <v>5</v>
      </c>
      <c r="B1337">
        <v>0</v>
      </c>
      <c r="C1337" s="22">
        <v>0</v>
      </c>
      <c r="D1337" s="22" t="s">
        <v>0</v>
      </c>
      <c r="E1337" s="22" t="s">
        <v>7</v>
      </c>
      <c r="F1337" s="22" t="s">
        <v>2</v>
      </c>
      <c r="G1337">
        <v>0</v>
      </c>
      <c r="H1337" s="22" t="s">
        <v>9</v>
      </c>
      <c r="I1337">
        <v>0</v>
      </c>
      <c r="J1337" s="22">
        <v>3</v>
      </c>
      <c r="K1337">
        <v>0</v>
      </c>
      <c r="L1337" s="22" t="s">
        <v>15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</row>
    <row r="1338" spans="1:21" x14ac:dyDescent="0.25">
      <c r="A1338">
        <f t="shared" si="26"/>
        <v>7</v>
      </c>
      <c r="B1338">
        <v>1</v>
      </c>
      <c r="C1338" s="22">
        <v>0</v>
      </c>
      <c r="D1338" s="22" t="s">
        <v>12</v>
      </c>
      <c r="E1338" s="22" t="s">
        <v>13</v>
      </c>
      <c r="F1338" s="22" t="s">
        <v>2</v>
      </c>
      <c r="G1338">
        <v>0</v>
      </c>
      <c r="H1338" s="22" t="s">
        <v>9</v>
      </c>
      <c r="I1338">
        <v>0</v>
      </c>
      <c r="J1338" s="22">
        <v>1</v>
      </c>
      <c r="K1338">
        <v>0</v>
      </c>
      <c r="L1338" s="22" t="s">
        <v>15</v>
      </c>
      <c r="M1338">
        <v>1</v>
      </c>
      <c r="N1338">
        <v>0</v>
      </c>
      <c r="O1338">
        <v>1</v>
      </c>
      <c r="P1338">
        <v>0</v>
      </c>
      <c r="Q1338">
        <v>1</v>
      </c>
      <c r="R1338">
        <v>1</v>
      </c>
      <c r="S1338">
        <v>0</v>
      </c>
      <c r="T1338">
        <v>1</v>
      </c>
      <c r="U1338">
        <v>0</v>
      </c>
    </row>
    <row r="1339" spans="1:21" x14ac:dyDescent="0.25">
      <c r="A1339">
        <f t="shared" si="26"/>
        <v>9</v>
      </c>
      <c r="B1339">
        <v>1</v>
      </c>
      <c r="C1339" s="22">
        <v>0</v>
      </c>
      <c r="D1339" s="22" t="s">
        <v>0</v>
      </c>
      <c r="E1339" s="22" t="s">
        <v>7</v>
      </c>
      <c r="F1339" s="22" t="s">
        <v>2</v>
      </c>
      <c r="G1339">
        <v>0</v>
      </c>
      <c r="H1339" s="22" t="s">
        <v>9</v>
      </c>
      <c r="I1339">
        <v>1</v>
      </c>
      <c r="J1339" s="22">
        <v>2</v>
      </c>
      <c r="K1339">
        <v>0</v>
      </c>
      <c r="L1339" s="22" t="s">
        <v>15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1</v>
      </c>
    </row>
    <row r="1340" spans="1:21" x14ac:dyDescent="0.25">
      <c r="A1340">
        <f t="shared" si="26"/>
        <v>6</v>
      </c>
      <c r="B1340">
        <v>0</v>
      </c>
      <c r="C1340" s="22">
        <v>0</v>
      </c>
      <c r="D1340" s="22" t="s">
        <v>0</v>
      </c>
      <c r="E1340" s="22" t="s">
        <v>7</v>
      </c>
      <c r="F1340" s="22" t="s">
        <v>2</v>
      </c>
      <c r="G1340">
        <v>0</v>
      </c>
      <c r="H1340" s="22" t="s">
        <v>9</v>
      </c>
      <c r="I1340">
        <v>0</v>
      </c>
      <c r="J1340" s="22">
        <v>1</v>
      </c>
      <c r="K1340">
        <v>0</v>
      </c>
      <c r="L1340" s="22" t="s">
        <v>4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1</v>
      </c>
      <c r="U1340">
        <v>0</v>
      </c>
    </row>
    <row r="1341" spans="1:21" x14ac:dyDescent="0.25">
      <c r="A1341">
        <f t="shared" si="26"/>
        <v>11</v>
      </c>
      <c r="B1341">
        <v>1</v>
      </c>
      <c r="C1341" s="22">
        <v>1</v>
      </c>
      <c r="D1341" s="22" t="s">
        <v>0</v>
      </c>
      <c r="E1341" s="22" t="s">
        <v>1</v>
      </c>
      <c r="F1341" s="22" t="s">
        <v>14</v>
      </c>
      <c r="G1341">
        <v>0</v>
      </c>
      <c r="H1341" s="22" t="s">
        <v>9</v>
      </c>
      <c r="I1341">
        <v>1</v>
      </c>
      <c r="J1341" s="22">
        <v>2</v>
      </c>
      <c r="K1341">
        <v>1</v>
      </c>
      <c r="L1341" s="22" t="s">
        <v>4</v>
      </c>
      <c r="M1341">
        <v>0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1</v>
      </c>
      <c r="U1341">
        <v>0</v>
      </c>
    </row>
    <row r="1342" spans="1:21" x14ac:dyDescent="0.25">
      <c r="A1342">
        <f t="shared" si="26"/>
        <v>6</v>
      </c>
      <c r="B1342">
        <v>0</v>
      </c>
      <c r="C1342" s="22">
        <v>0</v>
      </c>
      <c r="D1342" s="22" t="s">
        <v>0</v>
      </c>
      <c r="E1342" s="22" t="s">
        <v>1</v>
      </c>
      <c r="F1342" s="22" t="s">
        <v>17</v>
      </c>
      <c r="G1342">
        <v>1</v>
      </c>
      <c r="H1342" s="22" t="s">
        <v>3</v>
      </c>
      <c r="I1342">
        <v>0</v>
      </c>
      <c r="J1342" s="22">
        <v>4</v>
      </c>
      <c r="K1342">
        <v>1</v>
      </c>
      <c r="L1342" s="22" t="s">
        <v>15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f t="shared" si="26"/>
        <v>9</v>
      </c>
      <c r="B1343">
        <v>1</v>
      </c>
      <c r="C1343" s="22">
        <v>0</v>
      </c>
      <c r="D1343" s="22" t="s">
        <v>0</v>
      </c>
      <c r="E1343" s="22" t="s">
        <v>1</v>
      </c>
      <c r="F1343" s="22" t="s">
        <v>8</v>
      </c>
      <c r="G1343">
        <v>1</v>
      </c>
      <c r="H1343" s="22" t="s">
        <v>3</v>
      </c>
      <c r="I1343">
        <v>1</v>
      </c>
      <c r="J1343" s="22">
        <v>2</v>
      </c>
      <c r="K1343">
        <v>0</v>
      </c>
      <c r="L1343" s="22" t="s">
        <v>10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</row>
    <row r="1344" spans="1:21" x14ac:dyDescent="0.25">
      <c r="A1344">
        <f t="shared" si="26"/>
        <v>9</v>
      </c>
      <c r="B1344">
        <v>1</v>
      </c>
      <c r="C1344" s="22">
        <v>0</v>
      </c>
      <c r="D1344" s="22" t="s">
        <v>0</v>
      </c>
      <c r="E1344" s="22" t="s">
        <v>13</v>
      </c>
      <c r="F1344" s="22" t="s">
        <v>8</v>
      </c>
      <c r="G1344">
        <v>0</v>
      </c>
      <c r="H1344" s="22" t="s">
        <v>9</v>
      </c>
      <c r="I1344">
        <v>1</v>
      </c>
      <c r="J1344" s="22">
        <v>1</v>
      </c>
      <c r="K1344">
        <v>1</v>
      </c>
      <c r="L1344" s="22" t="s">
        <v>10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1</v>
      </c>
      <c r="U1344">
        <v>0</v>
      </c>
    </row>
    <row r="1345" spans="1:21" x14ac:dyDescent="0.25">
      <c r="A1345">
        <f t="shared" si="26"/>
        <v>8</v>
      </c>
      <c r="B1345">
        <v>0</v>
      </c>
      <c r="C1345" s="22">
        <v>0</v>
      </c>
      <c r="D1345" s="22" t="s">
        <v>0</v>
      </c>
      <c r="E1345" s="22" t="s">
        <v>7</v>
      </c>
      <c r="F1345" s="22" t="s">
        <v>8</v>
      </c>
      <c r="G1345">
        <v>1</v>
      </c>
      <c r="H1345" s="22" t="s">
        <v>3</v>
      </c>
      <c r="I1345">
        <v>1</v>
      </c>
      <c r="J1345" s="22">
        <v>5</v>
      </c>
      <c r="K1345">
        <v>0</v>
      </c>
      <c r="L1345" s="22" t="s">
        <v>10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</row>
    <row r="1346" spans="1:21" x14ac:dyDescent="0.25">
      <c r="A1346">
        <f t="shared" si="26"/>
        <v>9</v>
      </c>
      <c r="B1346">
        <v>0</v>
      </c>
      <c r="C1346" s="22">
        <v>0</v>
      </c>
      <c r="D1346" s="22" t="s">
        <v>0</v>
      </c>
      <c r="E1346" s="22" t="s">
        <v>7</v>
      </c>
      <c r="F1346" s="22" t="s">
        <v>2</v>
      </c>
      <c r="G1346">
        <v>0</v>
      </c>
      <c r="H1346" s="22" t="s">
        <v>9</v>
      </c>
      <c r="I1346">
        <v>1</v>
      </c>
      <c r="J1346" s="22">
        <v>5</v>
      </c>
      <c r="K1346">
        <v>1</v>
      </c>
      <c r="L1346" s="22" t="s">
        <v>10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</row>
    <row r="1347" spans="1:21" x14ac:dyDescent="0.25">
      <c r="A1347">
        <f t="shared" si="26"/>
        <v>11</v>
      </c>
      <c r="B1347">
        <v>1</v>
      </c>
      <c r="C1347" s="22">
        <v>1</v>
      </c>
      <c r="D1347" s="22" t="s">
        <v>6</v>
      </c>
      <c r="E1347" s="22" t="s">
        <v>7</v>
      </c>
      <c r="F1347" s="22" t="s">
        <v>2</v>
      </c>
      <c r="G1347">
        <v>0</v>
      </c>
      <c r="H1347" s="22" t="s">
        <v>9</v>
      </c>
      <c r="I1347">
        <v>1</v>
      </c>
      <c r="J1347" s="22">
        <v>1</v>
      </c>
      <c r="K1347">
        <v>0</v>
      </c>
      <c r="L1347" s="22" t="s">
        <v>4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0</v>
      </c>
      <c r="T1347">
        <v>1</v>
      </c>
      <c r="U1347">
        <v>1</v>
      </c>
    </row>
    <row r="1348" spans="1:21" x14ac:dyDescent="0.25">
      <c r="A1348">
        <f t="shared" si="26"/>
        <v>5</v>
      </c>
      <c r="B1348">
        <v>0</v>
      </c>
      <c r="C1348" s="22">
        <v>1</v>
      </c>
      <c r="D1348" s="22" t="s">
        <v>0</v>
      </c>
      <c r="E1348" s="22" t="s">
        <v>1</v>
      </c>
      <c r="F1348" s="22" t="s">
        <v>2</v>
      </c>
      <c r="G1348">
        <v>0</v>
      </c>
      <c r="H1348" s="22" t="s">
        <v>3</v>
      </c>
      <c r="I1348">
        <v>0</v>
      </c>
      <c r="J1348" s="22">
        <v>3</v>
      </c>
      <c r="K1348">
        <v>1</v>
      </c>
      <c r="L1348" s="22" t="s">
        <v>10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 spans="1:21" x14ac:dyDescent="0.25">
      <c r="A1349">
        <f t="shared" si="26"/>
        <v>11</v>
      </c>
      <c r="B1349">
        <v>1</v>
      </c>
      <c r="C1349" s="22">
        <v>0</v>
      </c>
      <c r="D1349" s="22" t="s">
        <v>6</v>
      </c>
      <c r="E1349" s="22" t="s">
        <v>7</v>
      </c>
      <c r="F1349" s="22" t="s">
        <v>2</v>
      </c>
      <c r="G1349">
        <v>0</v>
      </c>
      <c r="H1349" s="22" t="s">
        <v>3</v>
      </c>
      <c r="I1349">
        <v>1</v>
      </c>
      <c r="J1349" s="22">
        <v>1</v>
      </c>
      <c r="K1349">
        <v>1</v>
      </c>
      <c r="L1349" s="22" t="s">
        <v>10</v>
      </c>
      <c r="M1349">
        <v>1</v>
      </c>
      <c r="N1349">
        <v>0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1</v>
      </c>
      <c r="U1349">
        <v>1</v>
      </c>
    </row>
    <row r="1350" spans="1:21" x14ac:dyDescent="0.25">
      <c r="A1350">
        <f t="shared" si="26"/>
        <v>8</v>
      </c>
      <c r="B1350">
        <v>0</v>
      </c>
      <c r="C1350" s="22">
        <v>0</v>
      </c>
      <c r="D1350" s="22" t="s">
        <v>0</v>
      </c>
      <c r="E1350" s="22" t="s">
        <v>7</v>
      </c>
      <c r="F1350" s="22" t="s">
        <v>20</v>
      </c>
      <c r="G1350">
        <v>0</v>
      </c>
      <c r="H1350" s="22" t="s">
        <v>9</v>
      </c>
      <c r="I1350">
        <v>0</v>
      </c>
      <c r="J1350" s="22">
        <v>2</v>
      </c>
      <c r="K1350">
        <v>0</v>
      </c>
      <c r="L1350" s="22" t="s">
        <v>15</v>
      </c>
      <c r="M1350">
        <v>1</v>
      </c>
      <c r="N1350">
        <v>0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1</v>
      </c>
    </row>
    <row r="1351" spans="1:21" x14ac:dyDescent="0.25">
      <c r="A1351">
        <f t="shared" si="26"/>
        <v>7</v>
      </c>
      <c r="B1351">
        <v>0</v>
      </c>
      <c r="C1351" s="22">
        <v>0</v>
      </c>
      <c r="D1351" s="22" t="s">
        <v>0</v>
      </c>
      <c r="E1351" s="22" t="s">
        <v>7</v>
      </c>
      <c r="F1351" s="22" t="s">
        <v>17</v>
      </c>
      <c r="G1351">
        <v>1</v>
      </c>
      <c r="H1351" s="22" t="s">
        <v>9</v>
      </c>
      <c r="I1351">
        <v>1</v>
      </c>
      <c r="J1351" s="22">
        <v>1</v>
      </c>
      <c r="K1351">
        <v>0</v>
      </c>
      <c r="L1351" s="22" t="s">
        <v>10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0</v>
      </c>
    </row>
    <row r="1352" spans="1:21" x14ac:dyDescent="0.25">
      <c r="A1352">
        <f t="shared" si="26"/>
        <v>9</v>
      </c>
      <c r="B1352">
        <v>1</v>
      </c>
      <c r="C1352" s="22">
        <v>0</v>
      </c>
      <c r="D1352" s="22" t="s">
        <v>0</v>
      </c>
      <c r="E1352" s="22" t="s">
        <v>1</v>
      </c>
      <c r="F1352" s="22" t="s">
        <v>8</v>
      </c>
      <c r="G1352">
        <v>1</v>
      </c>
      <c r="H1352" s="22" t="s">
        <v>3</v>
      </c>
      <c r="I1352">
        <v>0</v>
      </c>
      <c r="J1352" s="22">
        <v>1</v>
      </c>
      <c r="K1352">
        <v>1</v>
      </c>
      <c r="L1352" s="22" t="s">
        <v>10</v>
      </c>
      <c r="M1352">
        <v>1</v>
      </c>
      <c r="N1352">
        <v>0</v>
      </c>
      <c r="O1352">
        <v>1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</row>
    <row r="1353" spans="1:21" x14ac:dyDescent="0.25">
      <c r="A1353">
        <f t="shared" si="26"/>
        <v>9</v>
      </c>
      <c r="B1353">
        <v>1</v>
      </c>
      <c r="C1353" s="22">
        <v>1</v>
      </c>
      <c r="D1353" s="22" t="s">
        <v>0</v>
      </c>
      <c r="E1353" s="22" t="s">
        <v>1</v>
      </c>
      <c r="F1353" s="22" t="s">
        <v>8</v>
      </c>
      <c r="G1353">
        <v>1</v>
      </c>
      <c r="H1353" s="22" t="s">
        <v>9</v>
      </c>
      <c r="I1353">
        <v>0</v>
      </c>
      <c r="J1353" s="22">
        <v>1</v>
      </c>
      <c r="K1353">
        <v>0</v>
      </c>
      <c r="L1353" s="22" t="s">
        <v>4</v>
      </c>
      <c r="M1353">
        <v>1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1</v>
      </c>
      <c r="U1353">
        <v>0</v>
      </c>
    </row>
    <row r="1354" spans="1:21" x14ac:dyDescent="0.25">
      <c r="A1354">
        <f t="shared" si="26"/>
        <v>9</v>
      </c>
      <c r="B1354">
        <v>1</v>
      </c>
      <c r="C1354" s="22">
        <v>1</v>
      </c>
      <c r="D1354" s="22" t="s">
        <v>0</v>
      </c>
      <c r="E1354" s="22" t="s">
        <v>7</v>
      </c>
      <c r="F1354" s="22" t="s">
        <v>2</v>
      </c>
      <c r="G1354">
        <v>0</v>
      </c>
      <c r="H1354" s="22" t="s">
        <v>9</v>
      </c>
      <c r="I1354">
        <v>0</v>
      </c>
      <c r="J1354" s="22">
        <v>1</v>
      </c>
      <c r="K1354">
        <v>1</v>
      </c>
      <c r="L1354" s="22" t="s">
        <v>4</v>
      </c>
      <c r="M1354">
        <v>1</v>
      </c>
      <c r="N1354">
        <v>1</v>
      </c>
      <c r="O1354">
        <v>1</v>
      </c>
      <c r="P1354">
        <v>0</v>
      </c>
      <c r="Q1354">
        <v>1</v>
      </c>
      <c r="R1354">
        <v>1</v>
      </c>
      <c r="S1354">
        <v>0</v>
      </c>
      <c r="T1354">
        <v>1</v>
      </c>
      <c r="U1354">
        <v>0</v>
      </c>
    </row>
    <row r="1355" spans="1:21" x14ac:dyDescent="0.25">
      <c r="A1355">
        <f t="shared" si="26"/>
        <v>9</v>
      </c>
      <c r="B1355">
        <v>1</v>
      </c>
      <c r="C1355" s="22">
        <v>0</v>
      </c>
      <c r="D1355" s="22" t="s">
        <v>0</v>
      </c>
      <c r="E1355" s="22" t="s">
        <v>1</v>
      </c>
      <c r="F1355" s="22" t="s">
        <v>17</v>
      </c>
      <c r="G1355">
        <v>1</v>
      </c>
      <c r="H1355" s="22" t="s">
        <v>3</v>
      </c>
      <c r="I1355">
        <v>1</v>
      </c>
      <c r="J1355" s="22">
        <v>2</v>
      </c>
      <c r="K1355">
        <v>0</v>
      </c>
      <c r="L1355" s="22" t="s">
        <v>10</v>
      </c>
      <c r="M1355">
        <v>1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 spans="1:21" x14ac:dyDescent="0.25">
      <c r="A1356">
        <f t="shared" si="26"/>
        <v>8</v>
      </c>
      <c r="B1356">
        <v>1</v>
      </c>
      <c r="C1356" s="22">
        <v>0</v>
      </c>
      <c r="D1356" s="22" t="s">
        <v>0</v>
      </c>
      <c r="E1356" s="22" t="s">
        <v>7</v>
      </c>
      <c r="F1356" s="22" t="s">
        <v>2</v>
      </c>
      <c r="G1356">
        <v>1</v>
      </c>
      <c r="H1356" s="22" t="s">
        <v>9</v>
      </c>
      <c r="I1356">
        <v>0</v>
      </c>
      <c r="J1356" s="22">
        <v>2</v>
      </c>
      <c r="K1356">
        <v>0</v>
      </c>
      <c r="L1356" s="22" t="s">
        <v>15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</row>
    <row r="1357" spans="1:21" x14ac:dyDescent="0.25">
      <c r="A1357">
        <f t="shared" si="26"/>
        <v>9</v>
      </c>
      <c r="B1357">
        <v>1</v>
      </c>
      <c r="C1357" s="22">
        <v>0</v>
      </c>
      <c r="D1357" s="22" t="s">
        <v>0</v>
      </c>
      <c r="E1357" s="22" t="s">
        <v>1</v>
      </c>
      <c r="F1357" s="22" t="s">
        <v>2</v>
      </c>
      <c r="G1357">
        <v>0</v>
      </c>
      <c r="H1357" s="22" t="s">
        <v>9</v>
      </c>
      <c r="I1357">
        <v>0</v>
      </c>
      <c r="J1357" s="22">
        <v>3</v>
      </c>
      <c r="K1357">
        <v>0</v>
      </c>
      <c r="L1357" s="22" t="s">
        <v>10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0</v>
      </c>
    </row>
    <row r="1358" spans="1:21" x14ac:dyDescent="0.25">
      <c r="A1358">
        <f t="shared" si="26"/>
        <v>8</v>
      </c>
      <c r="B1358">
        <v>1</v>
      </c>
      <c r="C1358" s="22">
        <v>0</v>
      </c>
      <c r="D1358" s="22" t="s">
        <v>0</v>
      </c>
      <c r="E1358" s="22" t="s">
        <v>7</v>
      </c>
      <c r="F1358" s="22" t="s">
        <v>2</v>
      </c>
      <c r="G1358">
        <v>0</v>
      </c>
      <c r="H1358" s="22" t="s">
        <v>9</v>
      </c>
      <c r="I1358">
        <v>0</v>
      </c>
      <c r="J1358" s="22">
        <v>1</v>
      </c>
      <c r="K1358">
        <v>1</v>
      </c>
      <c r="L1358" s="22" t="s">
        <v>4</v>
      </c>
      <c r="M1358">
        <v>1</v>
      </c>
      <c r="N1358">
        <v>0</v>
      </c>
      <c r="O1358">
        <v>1</v>
      </c>
      <c r="P1358">
        <v>0</v>
      </c>
      <c r="Q1358">
        <v>1</v>
      </c>
      <c r="R1358">
        <v>1</v>
      </c>
      <c r="S1358">
        <v>0</v>
      </c>
      <c r="T1358">
        <v>1</v>
      </c>
      <c r="U1358">
        <v>0</v>
      </c>
    </row>
    <row r="1359" spans="1:21" x14ac:dyDescent="0.25">
      <c r="A1359">
        <f t="shared" si="26"/>
        <v>8</v>
      </c>
      <c r="B1359">
        <v>0</v>
      </c>
      <c r="C1359" s="22">
        <v>0</v>
      </c>
      <c r="D1359" s="22" t="s">
        <v>0</v>
      </c>
      <c r="E1359" s="22" t="s">
        <v>7</v>
      </c>
      <c r="F1359" s="22" t="s">
        <v>8</v>
      </c>
      <c r="G1359">
        <v>0</v>
      </c>
      <c r="H1359" s="22" t="s">
        <v>9</v>
      </c>
      <c r="I1359">
        <v>0</v>
      </c>
      <c r="J1359" s="22">
        <v>2</v>
      </c>
      <c r="K1359">
        <v>1</v>
      </c>
      <c r="L1359" s="22" t="s">
        <v>10</v>
      </c>
      <c r="M1359">
        <v>1</v>
      </c>
      <c r="N1359">
        <v>1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0</v>
      </c>
    </row>
    <row r="1360" spans="1:21" x14ac:dyDescent="0.25">
      <c r="A1360">
        <f t="shared" ref="A1360:A1423" si="27">SUM(B1360+G1360+I1360+J1360+K1360+M1360+N1360+O1360+P1360+Q1360+R1360+S1360+T1360+U1360)</f>
        <v>12</v>
      </c>
      <c r="B1360">
        <v>1</v>
      </c>
      <c r="C1360" s="22">
        <v>0</v>
      </c>
      <c r="D1360" s="22" t="s">
        <v>0</v>
      </c>
      <c r="E1360" s="22" t="s">
        <v>7</v>
      </c>
      <c r="F1360" s="22" t="s">
        <v>20</v>
      </c>
      <c r="G1360">
        <v>0</v>
      </c>
      <c r="H1360" s="22" t="s">
        <v>3</v>
      </c>
      <c r="I1360">
        <v>1</v>
      </c>
      <c r="J1360" s="22">
        <v>2</v>
      </c>
      <c r="K1360">
        <v>1</v>
      </c>
      <c r="L1360" s="22" t="s">
        <v>10</v>
      </c>
      <c r="M1360">
        <v>1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</row>
    <row r="1361" spans="1:21" x14ac:dyDescent="0.25">
      <c r="A1361">
        <f t="shared" si="27"/>
        <v>9</v>
      </c>
      <c r="B1361">
        <v>0</v>
      </c>
      <c r="C1361" s="22">
        <v>0</v>
      </c>
      <c r="D1361" s="22" t="s">
        <v>0</v>
      </c>
      <c r="E1361" s="22" t="s">
        <v>7</v>
      </c>
      <c r="F1361" s="22" t="s">
        <v>2</v>
      </c>
      <c r="G1361">
        <v>1</v>
      </c>
      <c r="H1361" s="22" t="s">
        <v>3</v>
      </c>
      <c r="I1361">
        <v>1</v>
      </c>
      <c r="J1361" s="22">
        <v>2</v>
      </c>
      <c r="K1361">
        <v>0</v>
      </c>
      <c r="L1361" s="22" t="s">
        <v>10</v>
      </c>
      <c r="M1361">
        <v>1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1</v>
      </c>
    </row>
    <row r="1362" spans="1:21" x14ac:dyDescent="0.25">
      <c r="A1362">
        <f t="shared" si="27"/>
        <v>9</v>
      </c>
      <c r="B1362">
        <v>1</v>
      </c>
      <c r="C1362" s="22">
        <v>0</v>
      </c>
      <c r="D1362" s="22" t="s">
        <v>6</v>
      </c>
      <c r="E1362" s="22" t="s">
        <v>13</v>
      </c>
      <c r="F1362" s="22" t="s">
        <v>13</v>
      </c>
      <c r="G1362">
        <v>1</v>
      </c>
      <c r="H1362" s="22" t="s">
        <v>9</v>
      </c>
      <c r="I1362">
        <v>1</v>
      </c>
      <c r="J1362" s="22">
        <v>2</v>
      </c>
      <c r="K1362">
        <v>0</v>
      </c>
      <c r="L1362" s="22" t="s">
        <v>4</v>
      </c>
      <c r="M1362">
        <v>1</v>
      </c>
      <c r="N1362">
        <v>0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</row>
    <row r="1363" spans="1:21" x14ac:dyDescent="0.25">
      <c r="A1363">
        <f t="shared" si="27"/>
        <v>7</v>
      </c>
      <c r="B1363">
        <v>0</v>
      </c>
      <c r="C1363" s="22">
        <v>0</v>
      </c>
      <c r="D1363" s="22" t="s">
        <v>0</v>
      </c>
      <c r="E1363" s="22" t="s">
        <v>7</v>
      </c>
      <c r="F1363" s="22" t="s">
        <v>2</v>
      </c>
      <c r="G1363">
        <v>1</v>
      </c>
      <c r="H1363" s="22" t="s">
        <v>9</v>
      </c>
      <c r="I1363">
        <v>0</v>
      </c>
      <c r="J1363" s="22">
        <v>4</v>
      </c>
      <c r="K1363">
        <v>1</v>
      </c>
      <c r="L1363" s="22" t="s">
        <v>15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</row>
    <row r="1364" spans="1:21" x14ac:dyDescent="0.25">
      <c r="A1364">
        <f t="shared" si="27"/>
        <v>11</v>
      </c>
      <c r="B1364">
        <v>1</v>
      </c>
      <c r="C1364" s="22">
        <v>0</v>
      </c>
      <c r="D1364" s="22" t="s">
        <v>0</v>
      </c>
      <c r="E1364" s="22" t="s">
        <v>7</v>
      </c>
      <c r="F1364" s="22" t="s">
        <v>2</v>
      </c>
      <c r="G1364">
        <v>1</v>
      </c>
      <c r="H1364" s="22" t="s">
        <v>3</v>
      </c>
      <c r="I1364">
        <v>1</v>
      </c>
      <c r="J1364" s="22">
        <v>1</v>
      </c>
      <c r="K1364">
        <v>0</v>
      </c>
      <c r="L1364" s="22" t="s">
        <v>10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</row>
    <row r="1365" spans="1:21" x14ac:dyDescent="0.25">
      <c r="A1365">
        <f t="shared" si="27"/>
        <v>7</v>
      </c>
      <c r="B1365">
        <v>1</v>
      </c>
      <c r="C1365" s="22">
        <v>0</v>
      </c>
      <c r="D1365" s="22" t="s">
        <v>0</v>
      </c>
      <c r="E1365" s="22" t="s">
        <v>1</v>
      </c>
      <c r="F1365" s="22" t="s">
        <v>8</v>
      </c>
      <c r="G1365">
        <v>1</v>
      </c>
      <c r="H1365" s="22" t="s">
        <v>3</v>
      </c>
      <c r="I1365">
        <v>0</v>
      </c>
      <c r="J1365" s="22">
        <v>2</v>
      </c>
      <c r="K1365">
        <v>0</v>
      </c>
      <c r="L1365" s="22" t="s">
        <v>4</v>
      </c>
      <c r="M1365">
        <v>1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f t="shared" si="27"/>
        <v>6</v>
      </c>
      <c r="B1366">
        <v>0</v>
      </c>
      <c r="C1366" s="22">
        <v>0</v>
      </c>
      <c r="D1366" s="22" t="s">
        <v>6</v>
      </c>
      <c r="E1366" s="22" t="s">
        <v>7</v>
      </c>
      <c r="F1366" s="22" t="s">
        <v>8</v>
      </c>
      <c r="G1366">
        <v>0</v>
      </c>
      <c r="H1366" s="22" t="s">
        <v>3</v>
      </c>
      <c r="I1366">
        <v>0</v>
      </c>
      <c r="J1366" s="22">
        <v>4</v>
      </c>
      <c r="K1366">
        <v>0</v>
      </c>
      <c r="L1366" s="22" t="s">
        <v>15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</row>
    <row r="1367" spans="1:21" x14ac:dyDescent="0.25">
      <c r="A1367">
        <f t="shared" si="27"/>
        <v>9</v>
      </c>
      <c r="B1367">
        <v>0</v>
      </c>
      <c r="C1367" s="22">
        <v>0</v>
      </c>
      <c r="D1367" s="22" t="s">
        <v>0</v>
      </c>
      <c r="E1367" s="22" t="s">
        <v>7</v>
      </c>
      <c r="F1367" s="22" t="s">
        <v>2</v>
      </c>
      <c r="G1367">
        <v>1</v>
      </c>
      <c r="H1367" s="22" t="s">
        <v>9</v>
      </c>
      <c r="I1367">
        <v>0</v>
      </c>
      <c r="J1367" s="22">
        <v>2</v>
      </c>
      <c r="K1367">
        <v>1</v>
      </c>
      <c r="L1367" s="22" t="s">
        <v>10</v>
      </c>
      <c r="M1367">
        <v>1</v>
      </c>
      <c r="N1367">
        <v>0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0</v>
      </c>
    </row>
    <row r="1368" spans="1:21" x14ac:dyDescent="0.25">
      <c r="A1368">
        <f t="shared" si="27"/>
        <v>12</v>
      </c>
      <c r="B1368">
        <v>1</v>
      </c>
      <c r="C1368" s="22">
        <v>1</v>
      </c>
      <c r="D1368" s="22" t="s">
        <v>12</v>
      </c>
      <c r="E1368" s="22" t="s">
        <v>7</v>
      </c>
      <c r="F1368" s="22" t="s">
        <v>17</v>
      </c>
      <c r="G1368">
        <v>0</v>
      </c>
      <c r="H1368" s="22" t="s">
        <v>9</v>
      </c>
      <c r="I1368">
        <v>1</v>
      </c>
      <c r="J1368" s="22">
        <v>1</v>
      </c>
      <c r="K1368">
        <v>1</v>
      </c>
      <c r="L1368" s="22" t="s">
        <v>10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</row>
    <row r="1369" spans="1:21" x14ac:dyDescent="0.25">
      <c r="A1369">
        <f t="shared" si="27"/>
        <v>8</v>
      </c>
      <c r="B1369">
        <v>0</v>
      </c>
      <c r="C1369" s="22">
        <v>1</v>
      </c>
      <c r="D1369" s="22" t="s">
        <v>0</v>
      </c>
      <c r="E1369" s="22" t="s">
        <v>7</v>
      </c>
      <c r="F1369" s="22" t="s">
        <v>2</v>
      </c>
      <c r="G1369">
        <v>1</v>
      </c>
      <c r="H1369" s="22" t="s">
        <v>9</v>
      </c>
      <c r="I1369">
        <v>0</v>
      </c>
      <c r="J1369" s="22">
        <v>1</v>
      </c>
      <c r="K1369">
        <v>0</v>
      </c>
      <c r="L1369" s="22" t="s">
        <v>4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1</v>
      </c>
      <c r="U1369">
        <v>1</v>
      </c>
    </row>
    <row r="1370" spans="1:21" x14ac:dyDescent="0.25">
      <c r="A1370">
        <f t="shared" si="27"/>
        <v>11</v>
      </c>
      <c r="B1370">
        <v>1</v>
      </c>
      <c r="C1370" s="22">
        <v>0</v>
      </c>
      <c r="D1370" s="22" t="s">
        <v>0</v>
      </c>
      <c r="E1370" s="22" t="s">
        <v>1</v>
      </c>
      <c r="F1370" s="22" t="s">
        <v>14</v>
      </c>
      <c r="G1370">
        <v>0</v>
      </c>
      <c r="H1370" s="22" t="s">
        <v>9</v>
      </c>
      <c r="I1370">
        <v>1</v>
      </c>
      <c r="J1370" s="22">
        <v>2</v>
      </c>
      <c r="K1370">
        <v>1</v>
      </c>
      <c r="L1370" s="22" t="s">
        <v>10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1</v>
      </c>
      <c r="U1370">
        <v>1</v>
      </c>
    </row>
    <row r="1371" spans="1:21" x14ac:dyDescent="0.25">
      <c r="A1371">
        <f t="shared" si="27"/>
        <v>7</v>
      </c>
      <c r="B1371">
        <v>0</v>
      </c>
      <c r="C1371" s="22">
        <v>0</v>
      </c>
      <c r="D1371" s="22" t="s">
        <v>0</v>
      </c>
      <c r="E1371" s="22" t="s">
        <v>1</v>
      </c>
      <c r="F1371" s="22" t="s">
        <v>14</v>
      </c>
      <c r="G1371">
        <v>0</v>
      </c>
      <c r="H1371" s="22" t="s">
        <v>3</v>
      </c>
      <c r="I1371">
        <v>0</v>
      </c>
      <c r="J1371" s="22">
        <v>2</v>
      </c>
      <c r="K1371">
        <v>1</v>
      </c>
      <c r="L1371" s="22" t="s">
        <v>10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0</v>
      </c>
    </row>
    <row r="1372" spans="1:21" x14ac:dyDescent="0.25">
      <c r="A1372">
        <f t="shared" si="27"/>
        <v>5</v>
      </c>
      <c r="B1372">
        <v>0</v>
      </c>
      <c r="C1372" s="22">
        <v>0</v>
      </c>
      <c r="D1372" s="22" t="s">
        <v>0</v>
      </c>
      <c r="E1372" s="22" t="s">
        <v>7</v>
      </c>
      <c r="F1372" s="22" t="s">
        <v>8</v>
      </c>
      <c r="G1372">
        <v>0</v>
      </c>
      <c r="H1372" s="22" t="s">
        <v>9</v>
      </c>
      <c r="I1372">
        <v>0</v>
      </c>
      <c r="J1372" s="22">
        <v>3</v>
      </c>
      <c r="K1372">
        <v>1</v>
      </c>
      <c r="L1372" s="22" t="s">
        <v>10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</row>
    <row r="1373" spans="1:21" x14ac:dyDescent="0.25">
      <c r="A1373">
        <f t="shared" si="27"/>
        <v>9</v>
      </c>
      <c r="B1373">
        <v>1</v>
      </c>
      <c r="C1373" s="22">
        <v>0</v>
      </c>
      <c r="D1373" s="22" t="s">
        <v>0</v>
      </c>
      <c r="E1373" s="22" t="s">
        <v>1</v>
      </c>
      <c r="F1373" s="22" t="s">
        <v>8</v>
      </c>
      <c r="G1373">
        <v>0</v>
      </c>
      <c r="H1373" s="22" t="s">
        <v>3</v>
      </c>
      <c r="I1373">
        <v>0</v>
      </c>
      <c r="J1373" s="22">
        <v>2</v>
      </c>
      <c r="K1373">
        <v>0</v>
      </c>
      <c r="L1373" s="22" t="s">
        <v>15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1</v>
      </c>
    </row>
    <row r="1374" spans="1:21" x14ac:dyDescent="0.25">
      <c r="A1374">
        <f t="shared" si="27"/>
        <v>10</v>
      </c>
      <c r="B1374">
        <v>1</v>
      </c>
      <c r="C1374" s="22">
        <v>0</v>
      </c>
      <c r="D1374" s="22" t="s">
        <v>0</v>
      </c>
      <c r="E1374" s="22" t="s">
        <v>1</v>
      </c>
      <c r="F1374" s="22" t="s">
        <v>8</v>
      </c>
      <c r="G1374">
        <v>0</v>
      </c>
      <c r="H1374" s="22" t="s">
        <v>3</v>
      </c>
      <c r="I1374">
        <v>1</v>
      </c>
      <c r="J1374" s="22">
        <v>2</v>
      </c>
      <c r="K1374">
        <v>0</v>
      </c>
      <c r="L1374" s="22" t="s">
        <v>10</v>
      </c>
      <c r="M1374">
        <v>0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1</v>
      </c>
      <c r="U1374">
        <v>0</v>
      </c>
    </row>
    <row r="1375" spans="1:21" x14ac:dyDescent="0.25">
      <c r="A1375">
        <f t="shared" si="27"/>
        <v>9</v>
      </c>
      <c r="B1375">
        <v>1</v>
      </c>
      <c r="C1375" s="22">
        <v>0</v>
      </c>
      <c r="D1375" s="22" t="s">
        <v>0</v>
      </c>
      <c r="E1375" s="22" t="s">
        <v>7</v>
      </c>
      <c r="F1375" s="22" t="s">
        <v>8</v>
      </c>
      <c r="G1375">
        <v>1</v>
      </c>
      <c r="H1375" s="22" t="s">
        <v>3</v>
      </c>
      <c r="I1375">
        <v>0</v>
      </c>
      <c r="J1375" s="22">
        <v>1</v>
      </c>
      <c r="K1375">
        <v>0</v>
      </c>
      <c r="L1375" s="22" t="s">
        <v>15</v>
      </c>
      <c r="M1375">
        <v>1</v>
      </c>
      <c r="N1375">
        <v>0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>
        <v>0</v>
      </c>
    </row>
    <row r="1376" spans="1:21" x14ac:dyDescent="0.25">
      <c r="A1376">
        <f t="shared" si="27"/>
        <v>6</v>
      </c>
      <c r="B1376">
        <v>1</v>
      </c>
      <c r="C1376" s="22">
        <v>0</v>
      </c>
      <c r="D1376" s="22" t="s">
        <v>6</v>
      </c>
      <c r="E1376" s="22" t="s">
        <v>7</v>
      </c>
      <c r="F1376" s="22" t="s">
        <v>20</v>
      </c>
      <c r="G1376">
        <v>0</v>
      </c>
      <c r="H1376" s="22" t="s">
        <v>9</v>
      </c>
      <c r="I1376">
        <v>0</v>
      </c>
      <c r="J1376" s="22">
        <v>1</v>
      </c>
      <c r="K1376">
        <v>0</v>
      </c>
      <c r="L1376" s="22" t="s">
        <v>10</v>
      </c>
      <c r="M1376">
        <v>1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0</v>
      </c>
    </row>
    <row r="1377" spans="1:21" x14ac:dyDescent="0.25">
      <c r="A1377">
        <f t="shared" si="27"/>
        <v>7</v>
      </c>
      <c r="B1377">
        <v>0</v>
      </c>
      <c r="C1377" s="22">
        <v>0</v>
      </c>
      <c r="D1377" s="22" t="s">
        <v>6</v>
      </c>
      <c r="E1377" s="22" t="s">
        <v>7</v>
      </c>
      <c r="F1377" s="22" t="s">
        <v>8</v>
      </c>
      <c r="G1377">
        <v>1</v>
      </c>
      <c r="H1377" s="22" t="s">
        <v>9</v>
      </c>
      <c r="I1377">
        <v>0</v>
      </c>
      <c r="J1377" s="22">
        <v>2</v>
      </c>
      <c r="K1377">
        <v>0</v>
      </c>
      <c r="L1377" s="22" t="s">
        <v>4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1</v>
      </c>
      <c r="U1377">
        <v>0</v>
      </c>
    </row>
    <row r="1378" spans="1:21" x14ac:dyDescent="0.25">
      <c r="A1378">
        <f t="shared" si="27"/>
        <v>9</v>
      </c>
      <c r="B1378">
        <v>1</v>
      </c>
      <c r="C1378" s="22">
        <v>0</v>
      </c>
      <c r="D1378" s="22" t="s">
        <v>0</v>
      </c>
      <c r="E1378" s="22" t="s">
        <v>1</v>
      </c>
      <c r="F1378" s="22" t="s">
        <v>14</v>
      </c>
      <c r="G1378">
        <v>1</v>
      </c>
      <c r="H1378" s="22" t="s">
        <v>9</v>
      </c>
      <c r="I1378">
        <v>0</v>
      </c>
      <c r="J1378" s="22">
        <v>2</v>
      </c>
      <c r="K1378">
        <v>0</v>
      </c>
      <c r="L1378" s="22" t="s">
        <v>4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>
        <v>1</v>
      </c>
    </row>
    <row r="1379" spans="1:21" x14ac:dyDescent="0.25">
      <c r="A1379">
        <f t="shared" si="27"/>
        <v>7</v>
      </c>
      <c r="B1379">
        <v>1</v>
      </c>
      <c r="C1379" s="22">
        <v>0</v>
      </c>
      <c r="D1379" s="22" t="s">
        <v>6</v>
      </c>
      <c r="E1379" s="22" t="s">
        <v>1</v>
      </c>
      <c r="F1379" s="22" t="s">
        <v>2</v>
      </c>
      <c r="G1379">
        <v>0</v>
      </c>
      <c r="H1379" s="22" t="s">
        <v>9</v>
      </c>
      <c r="I1379">
        <v>1</v>
      </c>
      <c r="J1379" s="22">
        <v>2</v>
      </c>
      <c r="K1379">
        <v>0</v>
      </c>
      <c r="L1379" s="22" t="s">
        <v>10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f t="shared" si="27"/>
        <v>9</v>
      </c>
      <c r="B1380">
        <v>1</v>
      </c>
      <c r="C1380" s="22">
        <v>1</v>
      </c>
      <c r="D1380" s="22" t="s">
        <v>6</v>
      </c>
      <c r="E1380" s="22" t="s">
        <v>1</v>
      </c>
      <c r="F1380" s="22" t="s">
        <v>17</v>
      </c>
      <c r="G1380">
        <v>0</v>
      </c>
      <c r="H1380" s="22" t="s">
        <v>9</v>
      </c>
      <c r="I1380">
        <v>0</v>
      </c>
      <c r="J1380" s="22">
        <v>1</v>
      </c>
      <c r="K1380">
        <v>1</v>
      </c>
      <c r="L1380" s="22" t="s">
        <v>4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1</v>
      </c>
    </row>
    <row r="1381" spans="1:21" x14ac:dyDescent="0.25">
      <c r="A1381">
        <f t="shared" si="27"/>
        <v>10</v>
      </c>
      <c r="B1381">
        <v>0</v>
      </c>
      <c r="C1381" s="22">
        <v>0</v>
      </c>
      <c r="D1381" s="22" t="s">
        <v>12</v>
      </c>
      <c r="E1381" s="22" t="s">
        <v>1</v>
      </c>
      <c r="F1381" s="22" t="s">
        <v>2</v>
      </c>
      <c r="G1381">
        <v>1</v>
      </c>
      <c r="H1381" s="22" t="s">
        <v>3</v>
      </c>
      <c r="I1381">
        <v>1</v>
      </c>
      <c r="J1381" s="22">
        <v>2</v>
      </c>
      <c r="K1381">
        <v>0</v>
      </c>
      <c r="L1381" s="22" t="s">
        <v>10</v>
      </c>
      <c r="M1381">
        <v>1</v>
      </c>
      <c r="N1381">
        <v>0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1</v>
      </c>
    </row>
    <row r="1382" spans="1:21" x14ac:dyDescent="0.25">
      <c r="A1382">
        <f t="shared" si="27"/>
        <v>10</v>
      </c>
      <c r="B1382">
        <v>1</v>
      </c>
      <c r="C1382" s="22">
        <v>0</v>
      </c>
      <c r="D1382" s="22" t="s">
        <v>0</v>
      </c>
      <c r="E1382" s="22" t="s">
        <v>7</v>
      </c>
      <c r="F1382" s="22" t="s">
        <v>17</v>
      </c>
      <c r="G1382">
        <v>1</v>
      </c>
      <c r="H1382" s="22" t="s">
        <v>9</v>
      </c>
      <c r="I1382">
        <v>0</v>
      </c>
      <c r="J1382" s="22">
        <v>1</v>
      </c>
      <c r="K1382">
        <v>1</v>
      </c>
      <c r="L1382" s="22" t="s">
        <v>10</v>
      </c>
      <c r="M1382">
        <v>1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0</v>
      </c>
    </row>
    <row r="1383" spans="1:21" x14ac:dyDescent="0.25">
      <c r="A1383">
        <f t="shared" si="27"/>
        <v>8</v>
      </c>
      <c r="B1383">
        <v>1</v>
      </c>
      <c r="C1383" s="22">
        <v>0</v>
      </c>
      <c r="D1383" s="22" t="s">
        <v>6</v>
      </c>
      <c r="E1383" s="22" t="s">
        <v>7</v>
      </c>
      <c r="F1383" s="22" t="s">
        <v>20</v>
      </c>
      <c r="G1383">
        <v>0</v>
      </c>
      <c r="H1383" s="22" t="s">
        <v>9</v>
      </c>
      <c r="I1383">
        <v>1</v>
      </c>
      <c r="J1383" s="22">
        <v>2</v>
      </c>
      <c r="K1383">
        <v>0</v>
      </c>
      <c r="L1383" s="22" t="s">
        <v>10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</row>
    <row r="1384" spans="1:21" x14ac:dyDescent="0.25">
      <c r="A1384">
        <f t="shared" si="27"/>
        <v>9</v>
      </c>
      <c r="B1384">
        <v>1</v>
      </c>
      <c r="C1384" s="22">
        <v>1</v>
      </c>
      <c r="D1384" s="22" t="s">
        <v>0</v>
      </c>
      <c r="E1384" s="22" t="s">
        <v>1</v>
      </c>
      <c r="F1384" s="22" t="s">
        <v>14</v>
      </c>
      <c r="G1384">
        <v>0</v>
      </c>
      <c r="H1384" s="22" t="s">
        <v>3</v>
      </c>
      <c r="I1384">
        <v>0</v>
      </c>
      <c r="J1384" s="22">
        <v>2</v>
      </c>
      <c r="K1384">
        <v>0</v>
      </c>
      <c r="L1384" s="22" t="s">
        <v>4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1</v>
      </c>
      <c r="U1384">
        <v>1</v>
      </c>
    </row>
    <row r="1385" spans="1:21" x14ac:dyDescent="0.25">
      <c r="A1385">
        <f t="shared" si="27"/>
        <v>5</v>
      </c>
      <c r="B1385">
        <v>0</v>
      </c>
      <c r="C1385" s="22">
        <v>0</v>
      </c>
      <c r="D1385" s="22" t="s">
        <v>12</v>
      </c>
      <c r="E1385" s="22" t="s">
        <v>7</v>
      </c>
      <c r="F1385" s="22" t="s">
        <v>17</v>
      </c>
      <c r="G1385">
        <v>0</v>
      </c>
      <c r="H1385" s="22" t="s">
        <v>9</v>
      </c>
      <c r="I1385">
        <v>0</v>
      </c>
      <c r="J1385" s="22">
        <v>2</v>
      </c>
      <c r="K1385">
        <v>1</v>
      </c>
      <c r="L1385" s="22" t="s">
        <v>10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 spans="1:21" x14ac:dyDescent="0.25">
      <c r="A1386">
        <f t="shared" si="27"/>
        <v>10</v>
      </c>
      <c r="B1386">
        <v>0</v>
      </c>
      <c r="C1386" s="22">
        <v>0</v>
      </c>
      <c r="D1386" s="22" t="s">
        <v>0</v>
      </c>
      <c r="E1386" s="22" t="s">
        <v>1</v>
      </c>
      <c r="F1386" s="22" t="s">
        <v>14</v>
      </c>
      <c r="G1386">
        <v>0</v>
      </c>
      <c r="H1386" s="22" t="s">
        <v>3</v>
      </c>
      <c r="I1386">
        <v>1</v>
      </c>
      <c r="J1386" s="22">
        <v>2</v>
      </c>
      <c r="K1386">
        <v>1</v>
      </c>
      <c r="L1386" s="22" t="s">
        <v>10</v>
      </c>
      <c r="M1386">
        <v>1</v>
      </c>
      <c r="N1386">
        <v>0</v>
      </c>
      <c r="O1386">
        <v>1</v>
      </c>
      <c r="P1386">
        <v>0</v>
      </c>
      <c r="Q1386">
        <v>1</v>
      </c>
      <c r="R1386">
        <v>1</v>
      </c>
      <c r="S1386">
        <v>0</v>
      </c>
      <c r="T1386">
        <v>1</v>
      </c>
      <c r="U1386">
        <v>1</v>
      </c>
    </row>
    <row r="1387" spans="1:21" x14ac:dyDescent="0.25">
      <c r="A1387">
        <f t="shared" si="27"/>
        <v>8</v>
      </c>
      <c r="B1387">
        <v>0</v>
      </c>
      <c r="C1387" s="22">
        <v>0</v>
      </c>
      <c r="D1387" s="22" t="s">
        <v>0</v>
      </c>
      <c r="E1387" s="22" t="s">
        <v>7</v>
      </c>
      <c r="F1387" s="22" t="s">
        <v>8</v>
      </c>
      <c r="G1387">
        <v>1</v>
      </c>
      <c r="H1387" s="22" t="s">
        <v>9</v>
      </c>
      <c r="I1387">
        <v>0</v>
      </c>
      <c r="J1387" s="22">
        <v>2</v>
      </c>
      <c r="K1387">
        <v>1</v>
      </c>
      <c r="L1387" s="22" t="s">
        <v>10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</row>
    <row r="1388" spans="1:21" x14ac:dyDescent="0.25">
      <c r="A1388">
        <f t="shared" si="27"/>
        <v>6</v>
      </c>
      <c r="B1388">
        <v>0</v>
      </c>
      <c r="C1388" s="22">
        <v>0</v>
      </c>
      <c r="D1388" s="22" t="s">
        <v>6</v>
      </c>
      <c r="E1388" s="22" t="s">
        <v>7</v>
      </c>
      <c r="F1388" s="22" t="s">
        <v>8</v>
      </c>
      <c r="G1388">
        <v>0</v>
      </c>
      <c r="H1388" s="22" t="s">
        <v>3</v>
      </c>
      <c r="I1388">
        <v>1</v>
      </c>
      <c r="J1388" s="22">
        <v>2</v>
      </c>
      <c r="K1388">
        <v>1</v>
      </c>
      <c r="L1388" s="22" t="s">
        <v>15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f t="shared" si="27"/>
        <v>10</v>
      </c>
      <c r="B1389">
        <v>0</v>
      </c>
      <c r="C1389" s="22">
        <v>0</v>
      </c>
      <c r="D1389" s="22" t="s">
        <v>0</v>
      </c>
      <c r="E1389" s="22" t="s">
        <v>1</v>
      </c>
      <c r="F1389" s="22" t="s">
        <v>2</v>
      </c>
      <c r="G1389">
        <v>0</v>
      </c>
      <c r="H1389" s="22" t="s">
        <v>3</v>
      </c>
      <c r="I1389">
        <v>0</v>
      </c>
      <c r="J1389" s="22">
        <v>4</v>
      </c>
      <c r="K1389">
        <v>0</v>
      </c>
      <c r="L1389" s="22" t="s">
        <v>10</v>
      </c>
      <c r="M1389">
        <v>0</v>
      </c>
      <c r="N1389">
        <v>1</v>
      </c>
      <c r="O1389">
        <v>0</v>
      </c>
      <c r="P1389">
        <v>1</v>
      </c>
      <c r="Q1389">
        <v>1</v>
      </c>
      <c r="R1389">
        <v>1</v>
      </c>
      <c r="S1389">
        <v>0</v>
      </c>
      <c r="T1389">
        <v>1</v>
      </c>
      <c r="U1389">
        <v>1</v>
      </c>
    </row>
    <row r="1390" spans="1:21" x14ac:dyDescent="0.25">
      <c r="A1390">
        <f t="shared" si="27"/>
        <v>9</v>
      </c>
      <c r="B1390">
        <v>1</v>
      </c>
      <c r="C1390" s="22">
        <v>1</v>
      </c>
      <c r="D1390" s="22" t="s">
        <v>6</v>
      </c>
      <c r="E1390" s="22" t="s">
        <v>7</v>
      </c>
      <c r="F1390" s="22" t="s">
        <v>2</v>
      </c>
      <c r="G1390">
        <v>1</v>
      </c>
      <c r="H1390" s="22" t="s">
        <v>3</v>
      </c>
      <c r="I1390">
        <v>0</v>
      </c>
      <c r="J1390" s="22">
        <v>1</v>
      </c>
      <c r="K1390">
        <v>0</v>
      </c>
      <c r="L1390" s="22" t="s">
        <v>4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0</v>
      </c>
      <c r="T1390">
        <v>1</v>
      </c>
      <c r="U1390">
        <v>0</v>
      </c>
    </row>
    <row r="1391" spans="1:21" x14ac:dyDescent="0.25">
      <c r="A1391">
        <f t="shared" si="27"/>
        <v>7</v>
      </c>
      <c r="B1391">
        <v>0</v>
      </c>
      <c r="C1391" s="22">
        <v>0</v>
      </c>
      <c r="D1391" s="22" t="s">
        <v>0</v>
      </c>
      <c r="E1391" s="22" t="s">
        <v>7</v>
      </c>
      <c r="F1391" s="22" t="s">
        <v>2</v>
      </c>
      <c r="G1391">
        <v>1</v>
      </c>
      <c r="H1391" s="22" t="s">
        <v>9</v>
      </c>
      <c r="I1391">
        <v>0</v>
      </c>
      <c r="J1391" s="22">
        <v>1</v>
      </c>
      <c r="K1391">
        <v>0</v>
      </c>
      <c r="L1391" s="22" t="s">
        <v>15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1</v>
      </c>
      <c r="U1391">
        <v>0</v>
      </c>
    </row>
    <row r="1392" spans="1:21" x14ac:dyDescent="0.25">
      <c r="A1392">
        <f t="shared" si="27"/>
        <v>10</v>
      </c>
      <c r="B1392">
        <v>0</v>
      </c>
      <c r="C1392" s="22">
        <v>0</v>
      </c>
      <c r="D1392" s="22" t="s">
        <v>6</v>
      </c>
      <c r="E1392" s="22" t="s">
        <v>7</v>
      </c>
      <c r="F1392" s="22" t="s">
        <v>2</v>
      </c>
      <c r="G1392">
        <v>1</v>
      </c>
      <c r="H1392" s="22" t="s">
        <v>9</v>
      </c>
      <c r="I1392">
        <v>0</v>
      </c>
      <c r="J1392" s="22">
        <v>5</v>
      </c>
      <c r="K1392">
        <v>0</v>
      </c>
      <c r="L1392" s="22" t="s">
        <v>10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0</v>
      </c>
    </row>
    <row r="1393" spans="1:21" x14ac:dyDescent="0.25">
      <c r="A1393">
        <f t="shared" si="27"/>
        <v>9</v>
      </c>
      <c r="B1393">
        <v>0</v>
      </c>
      <c r="C1393" s="22">
        <v>0</v>
      </c>
      <c r="D1393" s="22" t="s">
        <v>0</v>
      </c>
      <c r="E1393" s="22" t="s">
        <v>1</v>
      </c>
      <c r="F1393" s="22" t="s">
        <v>14</v>
      </c>
      <c r="G1393">
        <v>1</v>
      </c>
      <c r="H1393" s="22" t="s">
        <v>9</v>
      </c>
      <c r="I1393">
        <v>0</v>
      </c>
      <c r="J1393" s="22">
        <v>2</v>
      </c>
      <c r="K1393">
        <v>0</v>
      </c>
      <c r="L1393" s="22" t="s">
        <v>15</v>
      </c>
      <c r="M1393">
        <v>1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1</v>
      </c>
      <c r="U1393">
        <v>1</v>
      </c>
    </row>
    <row r="1394" spans="1:21" x14ac:dyDescent="0.25">
      <c r="A1394">
        <f t="shared" si="27"/>
        <v>11</v>
      </c>
      <c r="B1394">
        <v>1</v>
      </c>
      <c r="C1394" s="22">
        <v>1</v>
      </c>
      <c r="D1394" s="22" t="s">
        <v>6</v>
      </c>
      <c r="E1394" s="22" t="s">
        <v>13</v>
      </c>
      <c r="F1394" s="22" t="s">
        <v>13</v>
      </c>
      <c r="G1394">
        <v>1</v>
      </c>
      <c r="H1394" s="22" t="s">
        <v>3</v>
      </c>
      <c r="I1394">
        <v>1</v>
      </c>
      <c r="J1394" s="22">
        <v>1</v>
      </c>
      <c r="K1394">
        <v>1</v>
      </c>
      <c r="L1394" s="22" t="s">
        <v>10</v>
      </c>
      <c r="M1394">
        <v>1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1</v>
      </c>
      <c r="U1394">
        <v>1</v>
      </c>
    </row>
    <row r="1395" spans="1:21" x14ac:dyDescent="0.25">
      <c r="A1395">
        <f t="shared" si="27"/>
        <v>12</v>
      </c>
      <c r="B1395">
        <v>1</v>
      </c>
      <c r="C1395" s="22">
        <v>0</v>
      </c>
      <c r="D1395" s="22" t="s">
        <v>0</v>
      </c>
      <c r="E1395" s="22" t="s">
        <v>1</v>
      </c>
      <c r="F1395" s="22" t="s">
        <v>8</v>
      </c>
      <c r="G1395">
        <v>1</v>
      </c>
      <c r="H1395" s="22" t="s">
        <v>9</v>
      </c>
      <c r="I1395">
        <v>0</v>
      </c>
      <c r="J1395" s="22">
        <v>2</v>
      </c>
      <c r="K1395">
        <v>1</v>
      </c>
      <c r="L1395" s="22" t="s">
        <v>10</v>
      </c>
      <c r="M1395">
        <v>1</v>
      </c>
      <c r="N1395">
        <v>0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>
        <v>1</v>
      </c>
    </row>
    <row r="1396" spans="1:21" x14ac:dyDescent="0.25">
      <c r="A1396">
        <f t="shared" si="27"/>
        <v>9</v>
      </c>
      <c r="B1396">
        <v>1</v>
      </c>
      <c r="C1396" s="22">
        <v>0</v>
      </c>
      <c r="D1396" s="22" t="s">
        <v>12</v>
      </c>
      <c r="E1396" s="22" t="s">
        <v>7</v>
      </c>
      <c r="F1396" s="22" t="s">
        <v>8</v>
      </c>
      <c r="G1396">
        <v>0</v>
      </c>
      <c r="H1396" s="22" t="s">
        <v>9</v>
      </c>
      <c r="I1396">
        <v>0</v>
      </c>
      <c r="J1396" s="22">
        <v>1</v>
      </c>
      <c r="K1396">
        <v>0</v>
      </c>
      <c r="L1396" s="22" t="s">
        <v>4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0</v>
      </c>
      <c r="T1396">
        <v>1</v>
      </c>
      <c r="U1396">
        <v>1</v>
      </c>
    </row>
    <row r="1397" spans="1:21" x14ac:dyDescent="0.25">
      <c r="A1397">
        <f t="shared" si="27"/>
        <v>9</v>
      </c>
      <c r="B1397">
        <v>1</v>
      </c>
      <c r="C1397" s="22">
        <v>0</v>
      </c>
      <c r="D1397" s="22" t="s">
        <v>12</v>
      </c>
      <c r="E1397" s="22" t="s">
        <v>7</v>
      </c>
      <c r="F1397" s="22" t="s">
        <v>8</v>
      </c>
      <c r="G1397">
        <v>0</v>
      </c>
      <c r="H1397" s="22" t="s">
        <v>9</v>
      </c>
      <c r="I1397">
        <v>0</v>
      </c>
      <c r="J1397" s="22">
        <v>1</v>
      </c>
      <c r="K1397">
        <v>1</v>
      </c>
      <c r="L1397" s="22" t="s">
        <v>15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1</v>
      </c>
      <c r="U1397">
        <v>0</v>
      </c>
    </row>
    <row r="1398" spans="1:21" x14ac:dyDescent="0.25">
      <c r="A1398">
        <f t="shared" si="27"/>
        <v>9</v>
      </c>
      <c r="B1398">
        <v>1</v>
      </c>
      <c r="C1398" s="22">
        <v>0</v>
      </c>
      <c r="D1398" s="22" t="s">
        <v>12</v>
      </c>
      <c r="E1398" s="22" t="s">
        <v>7</v>
      </c>
      <c r="F1398" s="22" t="s">
        <v>2</v>
      </c>
      <c r="G1398">
        <v>1</v>
      </c>
      <c r="H1398" s="22" t="s">
        <v>9</v>
      </c>
      <c r="I1398">
        <v>0</v>
      </c>
      <c r="J1398" s="22">
        <v>1</v>
      </c>
      <c r="K1398">
        <v>1</v>
      </c>
      <c r="L1398" s="22" t="s">
        <v>10</v>
      </c>
      <c r="M1398">
        <v>1</v>
      </c>
      <c r="N1398">
        <v>0</v>
      </c>
      <c r="O1398">
        <v>1</v>
      </c>
      <c r="P1398">
        <v>0</v>
      </c>
      <c r="Q1398">
        <v>1</v>
      </c>
      <c r="R1398">
        <v>1</v>
      </c>
      <c r="S1398">
        <v>0</v>
      </c>
      <c r="T1398">
        <v>1</v>
      </c>
      <c r="U1398">
        <v>0</v>
      </c>
    </row>
    <row r="1399" spans="1:21" x14ac:dyDescent="0.25">
      <c r="A1399">
        <f t="shared" si="27"/>
        <v>7</v>
      </c>
      <c r="B1399">
        <v>1</v>
      </c>
      <c r="C1399" s="22">
        <v>0</v>
      </c>
      <c r="D1399" s="22" t="s">
        <v>0</v>
      </c>
      <c r="E1399" s="22" t="s">
        <v>1</v>
      </c>
      <c r="F1399" s="22" t="s">
        <v>14</v>
      </c>
      <c r="G1399">
        <v>1</v>
      </c>
      <c r="H1399" s="22" t="s">
        <v>9</v>
      </c>
      <c r="I1399">
        <v>0</v>
      </c>
      <c r="J1399" s="22">
        <v>3</v>
      </c>
      <c r="K1399">
        <v>0</v>
      </c>
      <c r="L1399" s="22" t="s">
        <v>4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 x14ac:dyDescent="0.25">
      <c r="A1400">
        <f t="shared" si="27"/>
        <v>8</v>
      </c>
      <c r="B1400">
        <v>1</v>
      </c>
      <c r="C1400" s="22">
        <v>0</v>
      </c>
      <c r="D1400" s="22" t="s">
        <v>0</v>
      </c>
      <c r="E1400" s="22" t="s">
        <v>1</v>
      </c>
      <c r="F1400" s="22" t="s">
        <v>8</v>
      </c>
      <c r="G1400">
        <v>0</v>
      </c>
      <c r="H1400" s="22" t="s">
        <v>9</v>
      </c>
      <c r="I1400">
        <v>0</v>
      </c>
      <c r="J1400" s="22">
        <v>3</v>
      </c>
      <c r="K1400">
        <v>0</v>
      </c>
      <c r="L1400" s="22" t="s">
        <v>15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1</v>
      </c>
    </row>
    <row r="1401" spans="1:21" x14ac:dyDescent="0.25">
      <c r="A1401">
        <f t="shared" si="27"/>
        <v>8</v>
      </c>
      <c r="B1401">
        <v>1</v>
      </c>
      <c r="C1401" s="22">
        <v>0</v>
      </c>
      <c r="D1401" s="22" t="s">
        <v>0</v>
      </c>
      <c r="E1401" s="22" t="s">
        <v>7</v>
      </c>
      <c r="F1401" s="22" t="s">
        <v>8</v>
      </c>
      <c r="G1401">
        <v>0</v>
      </c>
      <c r="H1401" s="22" t="s">
        <v>9</v>
      </c>
      <c r="I1401">
        <v>0</v>
      </c>
      <c r="J1401" s="22">
        <v>1</v>
      </c>
      <c r="K1401">
        <v>1</v>
      </c>
      <c r="L1401" s="22" t="s">
        <v>4</v>
      </c>
      <c r="M1401">
        <v>1</v>
      </c>
      <c r="N1401">
        <v>0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>
        <v>0</v>
      </c>
    </row>
    <row r="1402" spans="1:21" x14ac:dyDescent="0.25">
      <c r="A1402">
        <f t="shared" si="27"/>
        <v>11</v>
      </c>
      <c r="B1402">
        <v>1</v>
      </c>
      <c r="C1402" s="22">
        <v>0</v>
      </c>
      <c r="D1402" s="22" t="s">
        <v>0</v>
      </c>
      <c r="E1402" s="22" t="s">
        <v>7</v>
      </c>
      <c r="F1402" s="22" t="s">
        <v>2</v>
      </c>
      <c r="G1402">
        <v>1</v>
      </c>
      <c r="H1402" s="22" t="s">
        <v>9</v>
      </c>
      <c r="I1402">
        <v>0</v>
      </c>
      <c r="J1402" s="22">
        <v>2</v>
      </c>
      <c r="K1402">
        <v>1</v>
      </c>
      <c r="L1402" s="22" t="s">
        <v>10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0</v>
      </c>
    </row>
    <row r="1403" spans="1:21" x14ac:dyDescent="0.25">
      <c r="A1403">
        <f t="shared" si="27"/>
        <v>8</v>
      </c>
      <c r="B1403">
        <v>1</v>
      </c>
      <c r="C1403" s="22">
        <v>0</v>
      </c>
      <c r="D1403" s="22" t="s">
        <v>12</v>
      </c>
      <c r="E1403" s="22" t="s">
        <v>7</v>
      </c>
      <c r="F1403" s="22" t="s">
        <v>8</v>
      </c>
      <c r="G1403">
        <v>0</v>
      </c>
      <c r="H1403" s="22" t="s">
        <v>3</v>
      </c>
      <c r="I1403">
        <v>0</v>
      </c>
      <c r="J1403" s="22">
        <v>2</v>
      </c>
      <c r="K1403">
        <v>0</v>
      </c>
      <c r="L1403" s="22" t="s">
        <v>15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</v>
      </c>
      <c r="S1403">
        <v>0</v>
      </c>
      <c r="T1403">
        <v>1</v>
      </c>
      <c r="U1403">
        <v>1</v>
      </c>
    </row>
    <row r="1404" spans="1:21" x14ac:dyDescent="0.25">
      <c r="A1404">
        <f t="shared" si="27"/>
        <v>8</v>
      </c>
      <c r="B1404">
        <v>1</v>
      </c>
      <c r="C1404" s="22">
        <v>0</v>
      </c>
      <c r="D1404" s="22" t="s">
        <v>6</v>
      </c>
      <c r="E1404" s="22" t="s">
        <v>7</v>
      </c>
      <c r="F1404" s="22" t="s">
        <v>2</v>
      </c>
      <c r="G1404">
        <v>0</v>
      </c>
      <c r="H1404" s="22" t="s">
        <v>9</v>
      </c>
      <c r="I1404">
        <v>1</v>
      </c>
      <c r="J1404" s="22">
        <v>2</v>
      </c>
      <c r="K1404">
        <v>1</v>
      </c>
      <c r="L1404" s="22" t="s">
        <v>10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</row>
    <row r="1405" spans="1:21" x14ac:dyDescent="0.25">
      <c r="A1405">
        <f t="shared" si="27"/>
        <v>10</v>
      </c>
      <c r="B1405">
        <v>1</v>
      </c>
      <c r="C1405" s="22">
        <v>1</v>
      </c>
      <c r="D1405" s="22" t="s">
        <v>0</v>
      </c>
      <c r="E1405" s="22" t="s">
        <v>7</v>
      </c>
      <c r="F1405" s="22" t="s">
        <v>17</v>
      </c>
      <c r="G1405">
        <v>0</v>
      </c>
      <c r="H1405" s="22" t="s">
        <v>9</v>
      </c>
      <c r="I1405">
        <v>1</v>
      </c>
      <c r="J1405" s="22">
        <v>1</v>
      </c>
      <c r="K1405">
        <v>0</v>
      </c>
      <c r="L1405" s="22" t="s">
        <v>15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1</v>
      </c>
      <c r="U1405">
        <v>1</v>
      </c>
    </row>
    <row r="1406" spans="1:21" x14ac:dyDescent="0.25">
      <c r="A1406">
        <f t="shared" si="27"/>
        <v>9</v>
      </c>
      <c r="B1406">
        <v>0</v>
      </c>
      <c r="C1406" s="22">
        <v>0</v>
      </c>
      <c r="D1406" s="22" t="s">
        <v>0</v>
      </c>
      <c r="E1406" s="22" t="s">
        <v>1</v>
      </c>
      <c r="F1406" s="22" t="s">
        <v>2</v>
      </c>
      <c r="G1406">
        <v>1</v>
      </c>
      <c r="H1406" s="22" t="s">
        <v>9</v>
      </c>
      <c r="I1406">
        <v>1</v>
      </c>
      <c r="J1406" s="22">
        <v>1</v>
      </c>
      <c r="K1406">
        <v>1</v>
      </c>
      <c r="L1406" s="22" t="s">
        <v>4</v>
      </c>
      <c r="M1406">
        <v>1</v>
      </c>
      <c r="N1406">
        <v>0</v>
      </c>
      <c r="O1406">
        <v>0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</row>
    <row r="1407" spans="1:21" x14ac:dyDescent="0.25">
      <c r="A1407">
        <f t="shared" si="27"/>
        <v>6</v>
      </c>
      <c r="B1407">
        <v>1</v>
      </c>
      <c r="C1407" s="22">
        <v>0</v>
      </c>
      <c r="D1407" s="22" t="s">
        <v>0</v>
      </c>
      <c r="E1407" s="22" t="s">
        <v>1</v>
      </c>
      <c r="F1407" s="22" t="s">
        <v>2</v>
      </c>
      <c r="G1407">
        <v>0</v>
      </c>
      <c r="H1407" s="22" t="s">
        <v>3</v>
      </c>
      <c r="I1407">
        <v>0</v>
      </c>
      <c r="J1407" s="22">
        <v>2</v>
      </c>
      <c r="K1407">
        <v>0</v>
      </c>
      <c r="L1407" s="22" t="s">
        <v>10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f t="shared" si="27"/>
        <v>6</v>
      </c>
      <c r="B1408">
        <v>1</v>
      </c>
      <c r="C1408" s="22">
        <v>0</v>
      </c>
      <c r="D1408" s="22" t="s">
        <v>0</v>
      </c>
      <c r="E1408" s="22" t="s">
        <v>1</v>
      </c>
      <c r="F1408" s="22" t="s">
        <v>14</v>
      </c>
      <c r="G1408">
        <v>0</v>
      </c>
      <c r="H1408" s="22" t="s">
        <v>9</v>
      </c>
      <c r="I1408">
        <v>0</v>
      </c>
      <c r="J1408" s="22">
        <v>2</v>
      </c>
      <c r="K1408">
        <v>0</v>
      </c>
      <c r="L1408" s="22" t="s">
        <v>4</v>
      </c>
      <c r="M1408">
        <v>1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f t="shared" si="27"/>
        <v>8</v>
      </c>
      <c r="B1409">
        <v>1</v>
      </c>
      <c r="C1409" s="22">
        <v>0</v>
      </c>
      <c r="D1409" s="22" t="s">
        <v>0</v>
      </c>
      <c r="E1409" s="22" t="s">
        <v>7</v>
      </c>
      <c r="F1409" s="22" t="s">
        <v>2</v>
      </c>
      <c r="G1409">
        <v>0</v>
      </c>
      <c r="H1409" s="22" t="s">
        <v>9</v>
      </c>
      <c r="I1409">
        <v>1</v>
      </c>
      <c r="J1409" s="22">
        <v>2</v>
      </c>
      <c r="K1409">
        <v>0</v>
      </c>
      <c r="L1409" s="22" t="s">
        <v>4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0</v>
      </c>
      <c r="T1409">
        <v>1</v>
      </c>
      <c r="U1409">
        <v>0</v>
      </c>
    </row>
    <row r="1410" spans="1:21" x14ac:dyDescent="0.25">
      <c r="A1410">
        <f t="shared" si="27"/>
        <v>8</v>
      </c>
      <c r="B1410">
        <v>1</v>
      </c>
      <c r="C1410" s="22">
        <v>1</v>
      </c>
      <c r="D1410" s="22" t="s">
        <v>6</v>
      </c>
      <c r="E1410" s="22" t="s">
        <v>1</v>
      </c>
      <c r="F1410" s="22" t="s">
        <v>14</v>
      </c>
      <c r="G1410">
        <v>1</v>
      </c>
      <c r="H1410" s="22" t="s">
        <v>9</v>
      </c>
      <c r="I1410">
        <v>0</v>
      </c>
      <c r="J1410" s="22">
        <v>2</v>
      </c>
      <c r="K1410">
        <v>0</v>
      </c>
      <c r="L1410" s="22" t="s">
        <v>10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 spans="1:21" x14ac:dyDescent="0.25">
      <c r="A1411">
        <f t="shared" si="27"/>
        <v>11</v>
      </c>
      <c r="B1411">
        <v>0</v>
      </c>
      <c r="C1411" s="22">
        <v>1</v>
      </c>
      <c r="D1411" s="22" t="s">
        <v>0</v>
      </c>
      <c r="E1411" s="22" t="s">
        <v>1</v>
      </c>
      <c r="F1411" s="22" t="s">
        <v>2</v>
      </c>
      <c r="G1411">
        <v>1</v>
      </c>
      <c r="H1411" s="22" t="s">
        <v>9</v>
      </c>
      <c r="I1411">
        <v>0</v>
      </c>
      <c r="J1411" s="22">
        <v>3</v>
      </c>
      <c r="K1411">
        <v>1</v>
      </c>
      <c r="L1411" s="22" t="s">
        <v>4</v>
      </c>
      <c r="M1411">
        <v>0</v>
      </c>
      <c r="N1411">
        <v>1</v>
      </c>
      <c r="O1411">
        <v>0</v>
      </c>
      <c r="P1411">
        <v>1</v>
      </c>
      <c r="Q1411">
        <v>1</v>
      </c>
      <c r="R1411">
        <v>1</v>
      </c>
      <c r="S1411">
        <v>0</v>
      </c>
      <c r="T1411">
        <v>1</v>
      </c>
      <c r="U1411">
        <v>1</v>
      </c>
    </row>
    <row r="1412" spans="1:21" x14ac:dyDescent="0.25">
      <c r="A1412">
        <f t="shared" si="27"/>
        <v>9</v>
      </c>
      <c r="B1412">
        <v>0</v>
      </c>
      <c r="C1412" s="22">
        <v>0</v>
      </c>
      <c r="D1412" s="22" t="s">
        <v>0</v>
      </c>
      <c r="E1412" s="22" t="s">
        <v>7</v>
      </c>
      <c r="F1412" s="22" t="s">
        <v>2</v>
      </c>
      <c r="G1412">
        <v>1</v>
      </c>
      <c r="H1412" s="22" t="s">
        <v>3</v>
      </c>
      <c r="I1412">
        <v>0</v>
      </c>
      <c r="J1412" s="22">
        <v>2</v>
      </c>
      <c r="K1412">
        <v>0</v>
      </c>
      <c r="L1412" s="22" t="s">
        <v>10</v>
      </c>
      <c r="M1412">
        <v>1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0</v>
      </c>
    </row>
    <row r="1413" spans="1:21" x14ac:dyDescent="0.25">
      <c r="A1413">
        <f t="shared" si="27"/>
        <v>5</v>
      </c>
      <c r="B1413">
        <v>1</v>
      </c>
      <c r="C1413" s="22">
        <v>0</v>
      </c>
      <c r="D1413" s="22" t="s">
        <v>6</v>
      </c>
      <c r="E1413" s="22" t="s">
        <v>7</v>
      </c>
      <c r="F1413" s="22" t="s">
        <v>2</v>
      </c>
      <c r="G1413">
        <v>0</v>
      </c>
      <c r="H1413" s="22" t="s">
        <v>9</v>
      </c>
      <c r="I1413">
        <v>0</v>
      </c>
      <c r="J1413" s="22">
        <v>2</v>
      </c>
      <c r="K1413">
        <v>0</v>
      </c>
      <c r="L1413" s="22" t="s">
        <v>15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f t="shared" si="27"/>
        <v>6</v>
      </c>
      <c r="B1414">
        <v>0</v>
      </c>
      <c r="C1414" s="22">
        <v>0</v>
      </c>
      <c r="D1414" s="22" t="s">
        <v>0</v>
      </c>
      <c r="E1414" s="22" t="s">
        <v>7</v>
      </c>
      <c r="F1414" s="22" t="s">
        <v>2</v>
      </c>
      <c r="G1414">
        <v>1</v>
      </c>
      <c r="H1414" s="22" t="s">
        <v>9</v>
      </c>
      <c r="I1414">
        <v>0</v>
      </c>
      <c r="J1414" s="22">
        <v>3</v>
      </c>
      <c r="K1414">
        <v>0</v>
      </c>
      <c r="L1414" s="22" t="s">
        <v>10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 spans="1:21" x14ac:dyDescent="0.25">
      <c r="A1415">
        <f t="shared" si="27"/>
        <v>8</v>
      </c>
      <c r="B1415">
        <v>0</v>
      </c>
      <c r="C1415" s="22">
        <v>0</v>
      </c>
      <c r="D1415" s="22" t="s">
        <v>6</v>
      </c>
      <c r="E1415" s="22" t="s">
        <v>13</v>
      </c>
      <c r="F1415" s="22" t="s">
        <v>20</v>
      </c>
      <c r="G1415">
        <v>0</v>
      </c>
      <c r="H1415" s="22" t="s">
        <v>9</v>
      </c>
      <c r="I1415">
        <v>0</v>
      </c>
      <c r="J1415" s="22">
        <v>1</v>
      </c>
      <c r="K1415">
        <v>1</v>
      </c>
      <c r="L1415" s="22" t="s">
        <v>10</v>
      </c>
      <c r="M1415">
        <v>1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0</v>
      </c>
    </row>
    <row r="1416" spans="1:21" x14ac:dyDescent="0.25">
      <c r="A1416">
        <f t="shared" si="27"/>
        <v>9</v>
      </c>
      <c r="B1416">
        <v>0</v>
      </c>
      <c r="C1416" s="22">
        <v>0</v>
      </c>
      <c r="D1416" s="22" t="s">
        <v>0</v>
      </c>
      <c r="E1416" s="22" t="s">
        <v>13</v>
      </c>
      <c r="F1416" s="22" t="s">
        <v>13</v>
      </c>
      <c r="G1416">
        <v>0</v>
      </c>
      <c r="H1416" s="22" t="s">
        <v>9</v>
      </c>
      <c r="I1416">
        <v>0</v>
      </c>
      <c r="J1416" s="22">
        <v>5</v>
      </c>
      <c r="K1416">
        <v>1</v>
      </c>
      <c r="L1416" s="22" t="s">
        <v>10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1</v>
      </c>
    </row>
    <row r="1417" spans="1:21" x14ac:dyDescent="0.25">
      <c r="A1417">
        <f t="shared" si="27"/>
        <v>9</v>
      </c>
      <c r="B1417">
        <v>1</v>
      </c>
      <c r="C1417" s="22">
        <v>0</v>
      </c>
      <c r="D1417" s="22" t="s">
        <v>0</v>
      </c>
      <c r="E1417" s="22" t="s">
        <v>7</v>
      </c>
      <c r="F1417" s="22" t="s">
        <v>8</v>
      </c>
      <c r="G1417">
        <v>0</v>
      </c>
      <c r="H1417" s="22" t="s">
        <v>3</v>
      </c>
      <c r="I1417">
        <v>1</v>
      </c>
      <c r="J1417" s="22">
        <v>1</v>
      </c>
      <c r="K1417">
        <v>0</v>
      </c>
      <c r="L1417" s="22" t="s">
        <v>15</v>
      </c>
      <c r="M1417">
        <v>1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1</v>
      </c>
      <c r="U1417">
        <v>0</v>
      </c>
    </row>
    <row r="1418" spans="1:21" x14ac:dyDescent="0.25">
      <c r="A1418">
        <f t="shared" si="27"/>
        <v>8</v>
      </c>
      <c r="B1418">
        <v>0</v>
      </c>
      <c r="C1418" s="22">
        <v>0</v>
      </c>
      <c r="D1418" s="22" t="s">
        <v>0</v>
      </c>
      <c r="E1418" s="22" t="s">
        <v>1</v>
      </c>
      <c r="F1418" s="22" t="s">
        <v>14</v>
      </c>
      <c r="G1418">
        <v>1</v>
      </c>
      <c r="H1418" s="22" t="s">
        <v>9</v>
      </c>
      <c r="I1418">
        <v>0</v>
      </c>
      <c r="J1418" s="22">
        <v>4</v>
      </c>
      <c r="K1418">
        <v>1</v>
      </c>
      <c r="L1418" s="22" t="s">
        <v>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</row>
    <row r="1419" spans="1:21" x14ac:dyDescent="0.25">
      <c r="A1419">
        <f t="shared" si="27"/>
        <v>6</v>
      </c>
      <c r="B1419">
        <v>0</v>
      </c>
      <c r="C1419" s="22">
        <v>0</v>
      </c>
      <c r="D1419" s="22" t="s">
        <v>12</v>
      </c>
      <c r="E1419" s="22" t="s">
        <v>7</v>
      </c>
      <c r="F1419" s="22" t="s">
        <v>2</v>
      </c>
      <c r="G1419">
        <v>0</v>
      </c>
      <c r="H1419" s="22" t="s">
        <v>9</v>
      </c>
      <c r="I1419">
        <v>1</v>
      </c>
      <c r="J1419" s="22">
        <v>2</v>
      </c>
      <c r="K1419">
        <v>0</v>
      </c>
      <c r="L1419" s="22" t="s">
        <v>4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</row>
    <row r="1420" spans="1:21" x14ac:dyDescent="0.25">
      <c r="A1420">
        <f t="shared" si="27"/>
        <v>6</v>
      </c>
      <c r="B1420">
        <v>1</v>
      </c>
      <c r="C1420" s="22">
        <v>0</v>
      </c>
      <c r="D1420" s="22" t="s">
        <v>12</v>
      </c>
      <c r="E1420" s="22" t="s">
        <v>7</v>
      </c>
      <c r="F1420" s="22" t="s">
        <v>8</v>
      </c>
      <c r="G1420">
        <v>0</v>
      </c>
      <c r="H1420" s="22" t="s">
        <v>3</v>
      </c>
      <c r="I1420">
        <v>0</v>
      </c>
      <c r="J1420" s="22">
        <v>3</v>
      </c>
      <c r="K1420">
        <v>0</v>
      </c>
      <c r="L1420" s="22" t="s">
        <v>10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</row>
    <row r="1421" spans="1:21" x14ac:dyDescent="0.25">
      <c r="A1421">
        <f t="shared" si="27"/>
        <v>10</v>
      </c>
      <c r="B1421">
        <v>0</v>
      </c>
      <c r="C1421" s="22">
        <v>0</v>
      </c>
      <c r="D1421" s="22" t="s">
        <v>0</v>
      </c>
      <c r="E1421" s="22" t="s">
        <v>7</v>
      </c>
      <c r="F1421" s="22" t="s">
        <v>8</v>
      </c>
      <c r="G1421">
        <v>0</v>
      </c>
      <c r="H1421" s="22" t="s">
        <v>3</v>
      </c>
      <c r="I1421">
        <v>0</v>
      </c>
      <c r="J1421" s="22">
        <v>2</v>
      </c>
      <c r="K1421">
        <v>1</v>
      </c>
      <c r="L1421" s="22" t="s">
        <v>4</v>
      </c>
      <c r="M1421">
        <v>1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1</v>
      </c>
      <c r="U1421">
        <v>1</v>
      </c>
    </row>
    <row r="1422" spans="1:21" x14ac:dyDescent="0.25">
      <c r="A1422">
        <f t="shared" si="27"/>
        <v>11</v>
      </c>
      <c r="B1422">
        <v>1</v>
      </c>
      <c r="C1422" s="22">
        <v>0</v>
      </c>
      <c r="D1422" s="22" t="s">
        <v>0</v>
      </c>
      <c r="E1422" s="22" t="s">
        <v>7</v>
      </c>
      <c r="F1422" s="22" t="s">
        <v>2</v>
      </c>
      <c r="G1422">
        <v>1</v>
      </c>
      <c r="H1422" s="22" t="s">
        <v>9</v>
      </c>
      <c r="I1422">
        <v>1</v>
      </c>
      <c r="J1422" s="22">
        <v>2</v>
      </c>
      <c r="K1422">
        <v>0</v>
      </c>
      <c r="L1422" s="22" t="s">
        <v>4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>
        <v>0</v>
      </c>
    </row>
    <row r="1423" spans="1:21" x14ac:dyDescent="0.25">
      <c r="A1423">
        <f t="shared" si="27"/>
        <v>8</v>
      </c>
      <c r="B1423">
        <v>1</v>
      </c>
      <c r="C1423" s="22">
        <v>0</v>
      </c>
      <c r="D1423" s="22" t="s">
        <v>0</v>
      </c>
      <c r="E1423" s="22" t="s">
        <v>7</v>
      </c>
      <c r="F1423" s="22" t="s">
        <v>20</v>
      </c>
      <c r="G1423">
        <v>0</v>
      </c>
      <c r="H1423" s="22" t="s">
        <v>9</v>
      </c>
      <c r="I1423">
        <v>0</v>
      </c>
      <c r="J1423" s="22">
        <v>1</v>
      </c>
      <c r="K1423">
        <v>0</v>
      </c>
      <c r="L1423" s="22" t="s">
        <v>4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1</v>
      </c>
      <c r="U1423">
        <v>1</v>
      </c>
    </row>
    <row r="1424" spans="1:21" x14ac:dyDescent="0.25">
      <c r="A1424">
        <f t="shared" ref="A1424:A1484" si="28">SUM(B1424+G1424+I1424+J1424+K1424+M1424+N1424+O1424+P1424+Q1424+R1424+S1424+T1424+U1424)</f>
        <v>7</v>
      </c>
      <c r="B1424">
        <v>0</v>
      </c>
      <c r="C1424" s="22">
        <v>0</v>
      </c>
      <c r="D1424" s="22" t="s">
        <v>6</v>
      </c>
      <c r="E1424" s="22" t="s">
        <v>7</v>
      </c>
      <c r="F1424" s="22" t="s">
        <v>17</v>
      </c>
      <c r="G1424">
        <v>0</v>
      </c>
      <c r="H1424" s="22" t="s">
        <v>3</v>
      </c>
      <c r="I1424">
        <v>0</v>
      </c>
      <c r="J1424" s="22">
        <v>2</v>
      </c>
      <c r="K1424">
        <v>0</v>
      </c>
      <c r="L1424" s="22" t="s">
        <v>10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1</v>
      </c>
    </row>
    <row r="1425" spans="1:21" x14ac:dyDescent="0.25">
      <c r="A1425">
        <f t="shared" si="28"/>
        <v>6</v>
      </c>
      <c r="B1425">
        <v>0</v>
      </c>
      <c r="C1425" s="22">
        <v>0</v>
      </c>
      <c r="D1425" s="22" t="s">
        <v>0</v>
      </c>
      <c r="E1425" s="22" t="s">
        <v>1</v>
      </c>
      <c r="F1425" s="22" t="s">
        <v>14</v>
      </c>
      <c r="G1425">
        <v>1</v>
      </c>
      <c r="H1425" s="22" t="s">
        <v>3</v>
      </c>
      <c r="I1425">
        <v>0</v>
      </c>
      <c r="J1425" s="22">
        <v>2</v>
      </c>
      <c r="K1425">
        <v>1</v>
      </c>
      <c r="L1425" s="22" t="s">
        <v>10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</row>
    <row r="1426" spans="1:21" x14ac:dyDescent="0.25">
      <c r="A1426">
        <f t="shared" si="28"/>
        <v>8</v>
      </c>
      <c r="B1426">
        <v>1</v>
      </c>
      <c r="C1426" s="22">
        <v>0</v>
      </c>
      <c r="D1426" s="22" t="s">
        <v>0</v>
      </c>
      <c r="E1426" s="22" t="s">
        <v>13</v>
      </c>
      <c r="F1426" s="22" t="s">
        <v>13</v>
      </c>
      <c r="G1426">
        <v>0</v>
      </c>
      <c r="H1426" s="22" t="s">
        <v>3</v>
      </c>
      <c r="I1426">
        <v>0</v>
      </c>
      <c r="J1426" s="22">
        <v>1</v>
      </c>
      <c r="K1426">
        <v>1</v>
      </c>
      <c r="L1426" s="22" t="s">
        <v>10</v>
      </c>
      <c r="M1426">
        <v>1</v>
      </c>
      <c r="N1426">
        <v>0</v>
      </c>
      <c r="O1426">
        <v>1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</row>
    <row r="1427" spans="1:21" x14ac:dyDescent="0.25">
      <c r="A1427">
        <f t="shared" si="28"/>
        <v>5</v>
      </c>
      <c r="B1427">
        <v>1</v>
      </c>
      <c r="C1427" s="22">
        <v>0</v>
      </c>
      <c r="D1427" s="22" t="s">
        <v>0</v>
      </c>
      <c r="E1427" s="22" t="s">
        <v>7</v>
      </c>
      <c r="F1427" s="22" t="s">
        <v>8</v>
      </c>
      <c r="G1427">
        <v>0</v>
      </c>
      <c r="H1427" s="22" t="s">
        <v>9</v>
      </c>
      <c r="I1427">
        <v>0</v>
      </c>
      <c r="J1427" s="22">
        <v>1</v>
      </c>
      <c r="K1427">
        <v>1</v>
      </c>
      <c r="L1427" s="22" t="s">
        <v>10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f t="shared" si="28"/>
        <v>9</v>
      </c>
      <c r="B1428">
        <v>1</v>
      </c>
      <c r="C1428" s="22">
        <v>0</v>
      </c>
      <c r="D1428" s="22" t="s">
        <v>0</v>
      </c>
      <c r="E1428" s="22" t="s">
        <v>7</v>
      </c>
      <c r="F1428" s="22" t="s">
        <v>20</v>
      </c>
      <c r="G1428">
        <v>0</v>
      </c>
      <c r="H1428" s="22" t="s">
        <v>9</v>
      </c>
      <c r="I1428">
        <v>0</v>
      </c>
      <c r="J1428" s="22">
        <v>1</v>
      </c>
      <c r="K1428">
        <v>0</v>
      </c>
      <c r="L1428" s="22" t="s">
        <v>15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0</v>
      </c>
      <c r="T1428">
        <v>1</v>
      </c>
      <c r="U1428">
        <v>0</v>
      </c>
    </row>
    <row r="1429" spans="1:21" x14ac:dyDescent="0.25">
      <c r="A1429">
        <f t="shared" si="28"/>
        <v>6</v>
      </c>
      <c r="B1429">
        <v>0</v>
      </c>
      <c r="C1429" s="22">
        <v>0</v>
      </c>
      <c r="D1429" s="22" t="s">
        <v>0</v>
      </c>
      <c r="E1429" s="22" t="s">
        <v>7</v>
      </c>
      <c r="F1429" s="22" t="s">
        <v>8</v>
      </c>
      <c r="G1429">
        <v>1</v>
      </c>
      <c r="H1429" s="22" t="s">
        <v>9</v>
      </c>
      <c r="I1429">
        <v>0</v>
      </c>
      <c r="J1429" s="22">
        <v>3</v>
      </c>
      <c r="K1429">
        <v>0</v>
      </c>
      <c r="L1429" s="22" t="s">
        <v>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</row>
    <row r="1430" spans="1:21" x14ac:dyDescent="0.25">
      <c r="A1430">
        <f t="shared" si="28"/>
        <v>10</v>
      </c>
      <c r="B1430">
        <v>1</v>
      </c>
      <c r="C1430" s="22">
        <v>0</v>
      </c>
      <c r="D1430" s="22" t="s">
        <v>12</v>
      </c>
      <c r="E1430" s="22" t="s">
        <v>7</v>
      </c>
      <c r="F1430" s="22" t="s">
        <v>8</v>
      </c>
      <c r="G1430">
        <v>1</v>
      </c>
      <c r="H1430" s="22" t="s">
        <v>9</v>
      </c>
      <c r="I1430">
        <v>1</v>
      </c>
      <c r="J1430" s="22">
        <v>1</v>
      </c>
      <c r="K1430">
        <v>0</v>
      </c>
      <c r="L1430" s="22" t="s">
        <v>15</v>
      </c>
      <c r="M1430">
        <v>1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0</v>
      </c>
      <c r="T1430">
        <v>1</v>
      </c>
      <c r="U1430">
        <v>0</v>
      </c>
    </row>
    <row r="1431" spans="1:21" x14ac:dyDescent="0.25">
      <c r="A1431">
        <f t="shared" si="28"/>
        <v>5</v>
      </c>
      <c r="B1431">
        <v>0</v>
      </c>
      <c r="C1431" s="22">
        <v>0</v>
      </c>
      <c r="D1431" s="22" t="s">
        <v>0</v>
      </c>
      <c r="E1431" s="22" t="s">
        <v>1</v>
      </c>
      <c r="F1431" s="22" t="s">
        <v>2</v>
      </c>
      <c r="G1431">
        <v>0</v>
      </c>
      <c r="H1431" s="22" t="s">
        <v>9</v>
      </c>
      <c r="I1431">
        <v>0</v>
      </c>
      <c r="J1431" s="22">
        <v>2</v>
      </c>
      <c r="K1431">
        <v>1</v>
      </c>
      <c r="L1431" s="22" t="s">
        <v>10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</row>
    <row r="1432" spans="1:21" x14ac:dyDescent="0.25">
      <c r="A1432">
        <f t="shared" si="28"/>
        <v>8</v>
      </c>
      <c r="B1432">
        <v>1</v>
      </c>
      <c r="C1432" s="22">
        <v>0</v>
      </c>
      <c r="D1432" s="22" t="s">
        <v>0</v>
      </c>
      <c r="E1432" s="22" t="s">
        <v>1</v>
      </c>
      <c r="F1432" s="22" t="s">
        <v>2</v>
      </c>
      <c r="G1432">
        <v>1</v>
      </c>
      <c r="H1432" s="22" t="s">
        <v>9</v>
      </c>
      <c r="I1432">
        <v>0</v>
      </c>
      <c r="J1432" s="22">
        <v>1</v>
      </c>
      <c r="K1432">
        <v>0</v>
      </c>
      <c r="L1432" s="22" t="s">
        <v>10</v>
      </c>
      <c r="M1432">
        <v>1</v>
      </c>
      <c r="N1432">
        <v>0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1</v>
      </c>
      <c r="U1432">
        <v>0</v>
      </c>
    </row>
    <row r="1433" spans="1:21" x14ac:dyDescent="0.25">
      <c r="A1433">
        <f t="shared" si="28"/>
        <v>8</v>
      </c>
      <c r="B1433">
        <v>0</v>
      </c>
      <c r="C1433" s="22">
        <v>0</v>
      </c>
      <c r="D1433" s="22" t="s">
        <v>6</v>
      </c>
      <c r="E1433" s="22" t="s">
        <v>7</v>
      </c>
      <c r="F1433" s="22" t="s">
        <v>2</v>
      </c>
      <c r="G1433">
        <v>1</v>
      </c>
      <c r="H1433" s="22" t="s">
        <v>9</v>
      </c>
      <c r="I1433">
        <v>1</v>
      </c>
      <c r="J1433" s="22">
        <v>2</v>
      </c>
      <c r="K1433">
        <v>0</v>
      </c>
      <c r="L1433" s="22" t="s">
        <v>10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</row>
    <row r="1434" spans="1:21" x14ac:dyDescent="0.25">
      <c r="A1434">
        <f t="shared" si="28"/>
        <v>11</v>
      </c>
      <c r="B1434">
        <v>0</v>
      </c>
      <c r="C1434" s="22">
        <v>0</v>
      </c>
      <c r="D1434" s="22" t="s">
        <v>0</v>
      </c>
      <c r="E1434" s="22" t="s">
        <v>7</v>
      </c>
      <c r="F1434" s="22" t="s">
        <v>2</v>
      </c>
      <c r="G1434">
        <v>0</v>
      </c>
      <c r="H1434" s="22" t="s">
        <v>9</v>
      </c>
      <c r="I1434">
        <v>0</v>
      </c>
      <c r="J1434" s="22">
        <v>2</v>
      </c>
      <c r="K1434">
        <v>1</v>
      </c>
      <c r="L1434" s="22" t="s">
        <v>15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0</v>
      </c>
      <c r="T1434">
        <v>1</v>
      </c>
      <c r="U1434">
        <v>1</v>
      </c>
    </row>
    <row r="1435" spans="1:21" x14ac:dyDescent="0.25">
      <c r="A1435">
        <f t="shared" si="28"/>
        <v>5</v>
      </c>
      <c r="B1435">
        <v>0</v>
      </c>
      <c r="C1435" s="22">
        <v>0</v>
      </c>
      <c r="D1435" s="22" t="s">
        <v>0</v>
      </c>
      <c r="E1435" s="22" t="s">
        <v>7</v>
      </c>
      <c r="F1435" s="22" t="s">
        <v>2</v>
      </c>
      <c r="G1435">
        <v>0</v>
      </c>
      <c r="H1435" s="22" t="s">
        <v>9</v>
      </c>
      <c r="I1435">
        <v>0</v>
      </c>
      <c r="J1435" s="22">
        <v>1</v>
      </c>
      <c r="K1435">
        <v>0</v>
      </c>
      <c r="L1435" s="22" t="s">
        <v>10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1</v>
      </c>
      <c r="U1435">
        <v>0</v>
      </c>
    </row>
    <row r="1436" spans="1:21" x14ac:dyDescent="0.25">
      <c r="A1436">
        <f t="shared" si="28"/>
        <v>6</v>
      </c>
      <c r="B1436">
        <v>0</v>
      </c>
      <c r="C1436" s="22">
        <v>0</v>
      </c>
      <c r="D1436" s="22" t="s">
        <v>12</v>
      </c>
      <c r="E1436" s="22" t="s">
        <v>7</v>
      </c>
      <c r="F1436" s="22" t="s">
        <v>8</v>
      </c>
      <c r="G1436">
        <v>0</v>
      </c>
      <c r="H1436" s="22" t="s">
        <v>3</v>
      </c>
      <c r="I1436">
        <v>0</v>
      </c>
      <c r="J1436" s="22">
        <v>3</v>
      </c>
      <c r="K1436">
        <v>1</v>
      </c>
      <c r="L1436" s="22" t="s">
        <v>10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</row>
    <row r="1437" spans="1:21" x14ac:dyDescent="0.25">
      <c r="A1437">
        <f t="shared" si="28"/>
        <v>9</v>
      </c>
      <c r="B1437">
        <v>1</v>
      </c>
      <c r="C1437" s="22">
        <v>0</v>
      </c>
      <c r="D1437" s="22" t="s">
        <v>0</v>
      </c>
      <c r="E1437" s="22" t="s">
        <v>7</v>
      </c>
      <c r="F1437" s="22" t="s">
        <v>8</v>
      </c>
      <c r="G1437">
        <v>0</v>
      </c>
      <c r="H1437" s="22" t="s">
        <v>9</v>
      </c>
      <c r="I1437">
        <v>0</v>
      </c>
      <c r="J1437" s="22">
        <v>1</v>
      </c>
      <c r="K1437">
        <v>0</v>
      </c>
      <c r="L1437" s="22" t="s">
        <v>10</v>
      </c>
      <c r="M1437">
        <v>1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1</v>
      </c>
    </row>
    <row r="1438" spans="1:21" x14ac:dyDescent="0.25">
      <c r="A1438">
        <f t="shared" si="28"/>
        <v>7</v>
      </c>
      <c r="B1438">
        <v>1</v>
      </c>
      <c r="C1438" s="22">
        <v>0</v>
      </c>
      <c r="D1438" s="22" t="s">
        <v>0</v>
      </c>
      <c r="E1438" s="22" t="s">
        <v>7</v>
      </c>
      <c r="F1438" s="22" t="s">
        <v>2</v>
      </c>
      <c r="G1438">
        <v>0</v>
      </c>
      <c r="H1438" s="22" t="s">
        <v>9</v>
      </c>
      <c r="I1438">
        <v>0</v>
      </c>
      <c r="J1438" s="22">
        <v>1</v>
      </c>
      <c r="K1438">
        <v>0</v>
      </c>
      <c r="L1438" s="22" t="s">
        <v>4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0</v>
      </c>
    </row>
    <row r="1439" spans="1:21" x14ac:dyDescent="0.25">
      <c r="A1439">
        <f t="shared" si="28"/>
        <v>6</v>
      </c>
      <c r="B1439">
        <v>1</v>
      </c>
      <c r="C1439" s="22">
        <v>0</v>
      </c>
      <c r="D1439" s="22" t="s">
        <v>0</v>
      </c>
      <c r="E1439" s="22" t="s">
        <v>7</v>
      </c>
      <c r="F1439" s="22" t="s">
        <v>8</v>
      </c>
      <c r="G1439">
        <v>1</v>
      </c>
      <c r="H1439" s="22" t="s">
        <v>9</v>
      </c>
      <c r="I1439">
        <v>0</v>
      </c>
      <c r="J1439" s="22">
        <v>2</v>
      </c>
      <c r="K1439">
        <v>0</v>
      </c>
      <c r="L1439" s="22" t="s">
        <v>4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f t="shared" si="28"/>
        <v>10</v>
      </c>
      <c r="B1440">
        <v>1</v>
      </c>
      <c r="C1440" s="22">
        <v>0</v>
      </c>
      <c r="D1440" s="22" t="s">
        <v>0</v>
      </c>
      <c r="E1440" s="22" t="s">
        <v>7</v>
      </c>
      <c r="F1440" s="22" t="s">
        <v>8</v>
      </c>
      <c r="G1440">
        <v>1</v>
      </c>
      <c r="H1440" s="22" t="s">
        <v>3</v>
      </c>
      <c r="I1440">
        <v>0</v>
      </c>
      <c r="J1440" s="22">
        <v>2</v>
      </c>
      <c r="K1440">
        <v>0</v>
      </c>
      <c r="L1440" s="22" t="s">
        <v>10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1</v>
      </c>
    </row>
    <row r="1441" spans="1:21" x14ac:dyDescent="0.25">
      <c r="A1441">
        <f t="shared" si="28"/>
        <v>11</v>
      </c>
      <c r="B1441">
        <v>1</v>
      </c>
      <c r="C1441" s="22">
        <v>0</v>
      </c>
      <c r="D1441" s="22" t="s">
        <v>0</v>
      </c>
      <c r="E1441" s="22" t="s">
        <v>7</v>
      </c>
      <c r="F1441" s="22" t="s">
        <v>2</v>
      </c>
      <c r="G1441">
        <v>0</v>
      </c>
      <c r="H1441" s="22" t="s">
        <v>3</v>
      </c>
      <c r="I1441">
        <v>1</v>
      </c>
      <c r="J1441" s="22">
        <v>1</v>
      </c>
      <c r="K1441">
        <v>1</v>
      </c>
      <c r="L1441" s="22" t="s">
        <v>4</v>
      </c>
      <c r="M1441">
        <v>1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</row>
    <row r="1442" spans="1:21" x14ac:dyDescent="0.25">
      <c r="A1442">
        <f t="shared" si="28"/>
        <v>8</v>
      </c>
      <c r="B1442">
        <v>0</v>
      </c>
      <c r="C1442" s="22">
        <v>0</v>
      </c>
      <c r="D1442" s="22" t="s">
        <v>0</v>
      </c>
      <c r="E1442" s="22" t="s">
        <v>7</v>
      </c>
      <c r="F1442" s="22" t="s">
        <v>2</v>
      </c>
      <c r="G1442">
        <v>1</v>
      </c>
      <c r="H1442" s="22" t="s">
        <v>9</v>
      </c>
      <c r="I1442">
        <v>0</v>
      </c>
      <c r="J1442" s="22">
        <v>1</v>
      </c>
      <c r="K1442">
        <v>0</v>
      </c>
      <c r="L1442" s="22" t="s">
        <v>10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0</v>
      </c>
      <c r="T1442">
        <v>1</v>
      </c>
      <c r="U1442">
        <v>0</v>
      </c>
    </row>
    <row r="1443" spans="1:21" x14ac:dyDescent="0.25">
      <c r="A1443">
        <f t="shared" si="28"/>
        <v>10</v>
      </c>
      <c r="B1443">
        <v>1</v>
      </c>
      <c r="C1443" s="22">
        <v>0</v>
      </c>
      <c r="D1443" s="22" t="s">
        <v>0</v>
      </c>
      <c r="E1443" s="22" t="s">
        <v>1</v>
      </c>
      <c r="F1443" s="22" t="s">
        <v>8</v>
      </c>
      <c r="G1443">
        <v>1</v>
      </c>
      <c r="H1443" s="22" t="s">
        <v>9</v>
      </c>
      <c r="I1443">
        <v>1</v>
      </c>
      <c r="J1443" s="22">
        <v>1</v>
      </c>
      <c r="K1443">
        <v>1</v>
      </c>
      <c r="L1443" s="22" t="s">
        <v>10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1</v>
      </c>
      <c r="S1443">
        <v>0</v>
      </c>
      <c r="T1443">
        <v>1</v>
      </c>
      <c r="U1443">
        <v>0</v>
      </c>
    </row>
    <row r="1444" spans="1:21" x14ac:dyDescent="0.25">
      <c r="A1444">
        <f t="shared" si="28"/>
        <v>6</v>
      </c>
      <c r="B1444">
        <v>0</v>
      </c>
      <c r="C1444" s="22">
        <v>0</v>
      </c>
      <c r="D1444" s="22" t="s">
        <v>0</v>
      </c>
      <c r="E1444" s="22" t="s">
        <v>7</v>
      </c>
      <c r="F1444" s="22" t="s">
        <v>2</v>
      </c>
      <c r="G1444">
        <v>1</v>
      </c>
      <c r="H1444" s="22" t="s">
        <v>9</v>
      </c>
      <c r="I1444">
        <v>0</v>
      </c>
      <c r="J1444" s="22">
        <v>2</v>
      </c>
      <c r="K1444">
        <v>0</v>
      </c>
      <c r="L1444" s="22" t="s">
        <v>4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1</v>
      </c>
    </row>
    <row r="1445" spans="1:21" x14ac:dyDescent="0.25">
      <c r="A1445">
        <f t="shared" si="28"/>
        <v>6</v>
      </c>
      <c r="B1445">
        <v>0</v>
      </c>
      <c r="C1445" s="22">
        <v>0</v>
      </c>
      <c r="D1445" s="22" t="s">
        <v>0</v>
      </c>
      <c r="E1445" s="22" t="s">
        <v>7</v>
      </c>
      <c r="F1445" s="22" t="s">
        <v>8</v>
      </c>
      <c r="G1445">
        <v>1</v>
      </c>
      <c r="H1445" s="22" t="s">
        <v>3</v>
      </c>
      <c r="I1445">
        <v>1</v>
      </c>
      <c r="J1445" s="22">
        <v>3</v>
      </c>
      <c r="K1445">
        <v>0</v>
      </c>
      <c r="L1445" s="22" t="s">
        <v>10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 spans="1:21" x14ac:dyDescent="0.25">
      <c r="A1446">
        <f t="shared" si="28"/>
        <v>5</v>
      </c>
      <c r="B1446">
        <v>1</v>
      </c>
      <c r="C1446" s="22">
        <v>0</v>
      </c>
      <c r="D1446" s="22" t="s">
        <v>0</v>
      </c>
      <c r="E1446" s="22" t="s">
        <v>1</v>
      </c>
      <c r="F1446" s="22" t="s">
        <v>14</v>
      </c>
      <c r="G1446">
        <v>0</v>
      </c>
      <c r="H1446" s="22" t="s">
        <v>3</v>
      </c>
      <c r="I1446">
        <v>0</v>
      </c>
      <c r="J1446" s="22">
        <v>3</v>
      </c>
      <c r="K1446">
        <v>0</v>
      </c>
      <c r="L1446" s="22" t="s">
        <v>10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</row>
    <row r="1447" spans="1:21" x14ac:dyDescent="0.25">
      <c r="A1447">
        <f t="shared" si="28"/>
        <v>6</v>
      </c>
      <c r="B1447">
        <v>0</v>
      </c>
      <c r="C1447" s="22">
        <v>0</v>
      </c>
      <c r="D1447" s="22" t="s">
        <v>0</v>
      </c>
      <c r="E1447" s="22" t="s">
        <v>7</v>
      </c>
      <c r="F1447" s="22" t="s">
        <v>2</v>
      </c>
      <c r="G1447">
        <v>0</v>
      </c>
      <c r="H1447" s="22" t="s">
        <v>3</v>
      </c>
      <c r="I1447">
        <v>0</v>
      </c>
      <c r="J1447" s="22">
        <v>3</v>
      </c>
      <c r="K1447">
        <v>0</v>
      </c>
      <c r="L1447" s="22" t="s">
        <v>10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</row>
    <row r="1448" spans="1:21" x14ac:dyDescent="0.25">
      <c r="A1448">
        <f t="shared" si="28"/>
        <v>11</v>
      </c>
      <c r="B1448">
        <v>1</v>
      </c>
      <c r="C1448" s="22">
        <v>0</v>
      </c>
      <c r="D1448" s="22" t="s">
        <v>0</v>
      </c>
      <c r="E1448" s="22" t="s">
        <v>1</v>
      </c>
      <c r="F1448" s="22" t="s">
        <v>20</v>
      </c>
      <c r="G1448">
        <v>1</v>
      </c>
      <c r="H1448" s="22" t="s">
        <v>3</v>
      </c>
      <c r="I1448">
        <v>0</v>
      </c>
      <c r="J1448" s="22">
        <v>2</v>
      </c>
      <c r="K1448">
        <v>0</v>
      </c>
      <c r="L1448" s="22" t="s">
        <v>15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0</v>
      </c>
    </row>
    <row r="1449" spans="1:21" x14ac:dyDescent="0.25">
      <c r="A1449">
        <f t="shared" si="28"/>
        <v>6</v>
      </c>
      <c r="B1449">
        <v>0</v>
      </c>
      <c r="C1449" s="22">
        <v>0</v>
      </c>
      <c r="D1449" s="22" t="s">
        <v>12</v>
      </c>
      <c r="E1449" s="22" t="s">
        <v>1</v>
      </c>
      <c r="F1449" s="22" t="s">
        <v>2</v>
      </c>
      <c r="G1449">
        <v>1</v>
      </c>
      <c r="H1449" s="22" t="s">
        <v>9</v>
      </c>
      <c r="I1449">
        <v>0</v>
      </c>
      <c r="J1449" s="22">
        <v>1</v>
      </c>
      <c r="K1449">
        <v>0</v>
      </c>
      <c r="L1449" s="22" t="s">
        <v>15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</row>
    <row r="1450" spans="1:21" x14ac:dyDescent="0.25">
      <c r="A1450">
        <f t="shared" si="28"/>
        <v>8</v>
      </c>
      <c r="B1450">
        <v>0</v>
      </c>
      <c r="C1450" s="22">
        <v>0</v>
      </c>
      <c r="D1450" s="22" t="s">
        <v>0</v>
      </c>
      <c r="E1450" s="22" t="s">
        <v>7</v>
      </c>
      <c r="F1450" s="22" t="s">
        <v>8</v>
      </c>
      <c r="G1450">
        <v>1</v>
      </c>
      <c r="H1450" s="22" t="s">
        <v>9</v>
      </c>
      <c r="I1450">
        <v>0</v>
      </c>
      <c r="J1450" s="22">
        <v>1</v>
      </c>
      <c r="K1450">
        <v>0</v>
      </c>
      <c r="L1450" s="22" t="s">
        <v>4</v>
      </c>
      <c r="M1450">
        <v>1</v>
      </c>
      <c r="N1450">
        <v>1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1</v>
      </c>
      <c r="U1450">
        <v>0</v>
      </c>
    </row>
    <row r="1451" spans="1:21" x14ac:dyDescent="0.25">
      <c r="A1451">
        <f t="shared" si="28"/>
        <v>9</v>
      </c>
      <c r="B1451">
        <v>1</v>
      </c>
      <c r="C1451" s="22">
        <v>0</v>
      </c>
      <c r="D1451" s="22" t="s">
        <v>0</v>
      </c>
      <c r="E1451" s="22" t="s">
        <v>1</v>
      </c>
      <c r="F1451" s="22" t="s">
        <v>8</v>
      </c>
      <c r="G1451">
        <v>0</v>
      </c>
      <c r="H1451" s="22" t="s">
        <v>9</v>
      </c>
      <c r="I1451">
        <v>0</v>
      </c>
      <c r="J1451" s="22">
        <v>1</v>
      </c>
      <c r="K1451">
        <v>1</v>
      </c>
      <c r="L1451" s="22" t="s">
        <v>4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</row>
    <row r="1452" spans="1:21" x14ac:dyDescent="0.25">
      <c r="A1452">
        <f t="shared" si="28"/>
        <v>9</v>
      </c>
      <c r="B1452">
        <v>0</v>
      </c>
      <c r="C1452" s="22">
        <v>0</v>
      </c>
      <c r="D1452" s="22" t="s">
        <v>12</v>
      </c>
      <c r="E1452" s="22" t="s">
        <v>7</v>
      </c>
      <c r="F1452" s="22" t="s">
        <v>2</v>
      </c>
      <c r="G1452">
        <v>0</v>
      </c>
      <c r="H1452" s="22" t="s">
        <v>9</v>
      </c>
      <c r="I1452">
        <v>0</v>
      </c>
      <c r="J1452" s="22">
        <v>5</v>
      </c>
      <c r="K1452">
        <v>0</v>
      </c>
      <c r="L1452" s="22" t="s">
        <v>4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1</v>
      </c>
      <c r="U1452">
        <v>0</v>
      </c>
    </row>
    <row r="1453" spans="1:21" x14ac:dyDescent="0.25">
      <c r="A1453">
        <f t="shared" si="28"/>
        <v>9</v>
      </c>
      <c r="B1453">
        <v>1</v>
      </c>
      <c r="C1453" s="22">
        <v>1</v>
      </c>
      <c r="D1453" s="22" t="s">
        <v>6</v>
      </c>
      <c r="E1453" s="22" t="s">
        <v>1</v>
      </c>
      <c r="F1453" s="22" t="s">
        <v>14</v>
      </c>
      <c r="G1453">
        <v>0</v>
      </c>
      <c r="H1453" s="22" t="s">
        <v>9</v>
      </c>
      <c r="I1453">
        <v>0</v>
      </c>
      <c r="J1453" s="22">
        <v>1</v>
      </c>
      <c r="K1453">
        <v>1</v>
      </c>
      <c r="L1453" s="22" t="s">
        <v>10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1</v>
      </c>
      <c r="U1453">
        <v>0</v>
      </c>
    </row>
    <row r="1454" spans="1:21" x14ac:dyDescent="0.25">
      <c r="A1454">
        <f t="shared" si="28"/>
        <v>9</v>
      </c>
      <c r="B1454">
        <v>1</v>
      </c>
      <c r="C1454" s="22">
        <v>0</v>
      </c>
      <c r="D1454" s="22" t="s">
        <v>0</v>
      </c>
      <c r="E1454" s="22" t="s">
        <v>1</v>
      </c>
      <c r="F1454" s="22" t="s">
        <v>8</v>
      </c>
      <c r="G1454">
        <v>1</v>
      </c>
      <c r="H1454" s="22" t="s">
        <v>3</v>
      </c>
      <c r="I1454">
        <v>1</v>
      </c>
      <c r="J1454" s="22">
        <v>3</v>
      </c>
      <c r="K1454">
        <v>0</v>
      </c>
      <c r="L1454" s="22" t="s">
        <v>10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</row>
    <row r="1455" spans="1:21" x14ac:dyDescent="0.25">
      <c r="A1455">
        <f t="shared" si="28"/>
        <v>8</v>
      </c>
      <c r="B1455">
        <v>1</v>
      </c>
      <c r="C1455" s="22">
        <v>0</v>
      </c>
      <c r="D1455" s="22" t="s">
        <v>6</v>
      </c>
      <c r="E1455" s="22" t="s">
        <v>7</v>
      </c>
      <c r="F1455" s="22" t="s">
        <v>2</v>
      </c>
      <c r="G1455">
        <v>0</v>
      </c>
      <c r="H1455" s="22" t="s">
        <v>3</v>
      </c>
      <c r="I1455">
        <v>0</v>
      </c>
      <c r="J1455" s="22">
        <v>2</v>
      </c>
      <c r="K1455">
        <v>1</v>
      </c>
      <c r="L1455" s="22" t="s">
        <v>15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0</v>
      </c>
    </row>
    <row r="1456" spans="1:21" x14ac:dyDescent="0.25">
      <c r="A1456">
        <f t="shared" si="28"/>
        <v>4</v>
      </c>
      <c r="B1456">
        <v>0</v>
      </c>
      <c r="C1456" s="22">
        <v>0</v>
      </c>
      <c r="D1456" s="22" t="s">
        <v>12</v>
      </c>
      <c r="E1456" s="22" t="s">
        <v>7</v>
      </c>
      <c r="F1456" s="22" t="s">
        <v>2</v>
      </c>
      <c r="G1456">
        <v>0</v>
      </c>
      <c r="H1456" s="22" t="s">
        <v>9</v>
      </c>
      <c r="I1456">
        <v>0</v>
      </c>
      <c r="J1456" s="22">
        <v>2</v>
      </c>
      <c r="K1456">
        <v>0</v>
      </c>
      <c r="L1456" s="22" t="s">
        <v>15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f t="shared" si="28"/>
        <v>9</v>
      </c>
      <c r="B1457">
        <v>1</v>
      </c>
      <c r="C1457" s="22">
        <v>1</v>
      </c>
      <c r="D1457" s="22" t="s">
        <v>0</v>
      </c>
      <c r="E1457" s="22" t="s">
        <v>7</v>
      </c>
      <c r="F1457" s="22" t="s">
        <v>8</v>
      </c>
      <c r="G1457">
        <v>1</v>
      </c>
      <c r="H1457" s="22" t="s">
        <v>9</v>
      </c>
      <c r="I1457">
        <v>0</v>
      </c>
      <c r="J1457" s="22">
        <v>1</v>
      </c>
      <c r="K1457">
        <v>0</v>
      </c>
      <c r="L1457" s="22" t="s">
        <v>10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1</v>
      </c>
      <c r="S1457">
        <v>0</v>
      </c>
      <c r="T1457">
        <v>1</v>
      </c>
      <c r="U1457">
        <v>0</v>
      </c>
    </row>
    <row r="1458" spans="1:21" x14ac:dyDescent="0.25">
      <c r="A1458">
        <f t="shared" si="28"/>
        <v>8</v>
      </c>
      <c r="B1458">
        <v>0</v>
      </c>
      <c r="C1458" s="22">
        <v>0</v>
      </c>
      <c r="D1458" s="22" t="s">
        <v>0</v>
      </c>
      <c r="E1458" s="22" t="s">
        <v>7</v>
      </c>
      <c r="F1458" s="22" t="s">
        <v>2</v>
      </c>
      <c r="G1458">
        <v>1</v>
      </c>
      <c r="H1458" s="22" t="s">
        <v>9</v>
      </c>
      <c r="I1458">
        <v>0</v>
      </c>
      <c r="J1458" s="22">
        <v>5</v>
      </c>
      <c r="K1458">
        <v>0</v>
      </c>
      <c r="L1458" s="22" t="s">
        <v>10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</row>
    <row r="1459" spans="1:21" x14ac:dyDescent="0.25">
      <c r="A1459">
        <f t="shared" si="28"/>
        <v>4</v>
      </c>
      <c r="B1459">
        <v>0</v>
      </c>
      <c r="C1459" s="22">
        <v>1</v>
      </c>
      <c r="D1459" s="22" t="s">
        <v>0</v>
      </c>
      <c r="E1459" s="22" t="s">
        <v>7</v>
      </c>
      <c r="F1459" s="22" t="s">
        <v>17</v>
      </c>
      <c r="G1459">
        <v>0</v>
      </c>
      <c r="H1459" s="22" t="s">
        <v>9</v>
      </c>
      <c r="I1459">
        <v>0</v>
      </c>
      <c r="J1459" s="22">
        <v>1</v>
      </c>
      <c r="K1459">
        <v>0</v>
      </c>
      <c r="L1459" s="22" t="s">
        <v>10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0</v>
      </c>
    </row>
    <row r="1460" spans="1:21" x14ac:dyDescent="0.25">
      <c r="A1460">
        <f t="shared" si="28"/>
        <v>8</v>
      </c>
      <c r="B1460">
        <v>0</v>
      </c>
      <c r="C1460" s="22">
        <v>0</v>
      </c>
      <c r="D1460" s="22" t="s">
        <v>0</v>
      </c>
      <c r="E1460" s="22" t="s">
        <v>7</v>
      </c>
      <c r="F1460" s="22" t="s">
        <v>2</v>
      </c>
      <c r="G1460">
        <v>1</v>
      </c>
      <c r="H1460" s="22" t="s">
        <v>3</v>
      </c>
      <c r="I1460">
        <v>1</v>
      </c>
      <c r="J1460" s="22">
        <v>4</v>
      </c>
      <c r="K1460">
        <v>1</v>
      </c>
      <c r="L1460" s="22" t="s">
        <v>10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 spans="1:21" x14ac:dyDescent="0.25">
      <c r="A1461">
        <f t="shared" si="28"/>
        <v>6</v>
      </c>
      <c r="B1461">
        <v>1</v>
      </c>
      <c r="C1461" s="22">
        <v>0</v>
      </c>
      <c r="D1461" s="22" t="s">
        <v>0</v>
      </c>
      <c r="E1461" s="22" t="s">
        <v>1</v>
      </c>
      <c r="F1461" s="22" t="s">
        <v>14</v>
      </c>
      <c r="G1461">
        <v>0</v>
      </c>
      <c r="H1461" s="22" t="s">
        <v>3</v>
      </c>
      <c r="I1461">
        <v>1</v>
      </c>
      <c r="J1461" s="22">
        <v>2</v>
      </c>
      <c r="K1461">
        <v>0</v>
      </c>
      <c r="L1461" s="22" t="s">
        <v>10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 spans="1:21" x14ac:dyDescent="0.25">
      <c r="A1462">
        <f t="shared" si="28"/>
        <v>8</v>
      </c>
      <c r="B1462">
        <v>1</v>
      </c>
      <c r="C1462" s="22">
        <v>0</v>
      </c>
      <c r="D1462" s="22" t="s">
        <v>12</v>
      </c>
      <c r="E1462" s="22" t="s">
        <v>1</v>
      </c>
      <c r="F1462" s="22" t="s">
        <v>14</v>
      </c>
      <c r="G1462">
        <v>0</v>
      </c>
      <c r="H1462" s="22" t="s">
        <v>9</v>
      </c>
      <c r="I1462">
        <v>1</v>
      </c>
      <c r="J1462" s="22">
        <v>2</v>
      </c>
      <c r="K1462">
        <v>0</v>
      </c>
      <c r="L1462" s="22" t="s">
        <v>15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1</v>
      </c>
    </row>
    <row r="1463" spans="1:21" x14ac:dyDescent="0.25">
      <c r="A1463">
        <f t="shared" si="28"/>
        <v>7</v>
      </c>
      <c r="B1463">
        <v>0</v>
      </c>
      <c r="C1463" s="22">
        <v>0</v>
      </c>
      <c r="D1463" s="22" t="s">
        <v>0</v>
      </c>
      <c r="E1463" s="22" t="s">
        <v>1</v>
      </c>
      <c r="F1463" s="22" t="s">
        <v>2</v>
      </c>
      <c r="G1463">
        <v>0</v>
      </c>
      <c r="H1463" s="22" t="s">
        <v>9</v>
      </c>
      <c r="I1463">
        <v>1</v>
      </c>
      <c r="J1463" s="22">
        <v>2</v>
      </c>
      <c r="K1463">
        <v>1</v>
      </c>
      <c r="L1463" s="22" t="s">
        <v>15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1</v>
      </c>
      <c r="U1463">
        <v>0</v>
      </c>
    </row>
    <row r="1464" spans="1:21" x14ac:dyDescent="0.25">
      <c r="A1464">
        <f t="shared" si="28"/>
        <v>8</v>
      </c>
      <c r="B1464">
        <v>1</v>
      </c>
      <c r="C1464" s="22">
        <v>0</v>
      </c>
      <c r="D1464" s="22" t="s">
        <v>0</v>
      </c>
      <c r="E1464" s="22" t="s">
        <v>7</v>
      </c>
      <c r="F1464" s="22" t="s">
        <v>17</v>
      </c>
      <c r="G1464">
        <v>0</v>
      </c>
      <c r="H1464" s="22" t="s">
        <v>9</v>
      </c>
      <c r="I1464">
        <v>0</v>
      </c>
      <c r="J1464" s="22">
        <v>1</v>
      </c>
      <c r="K1464">
        <v>1</v>
      </c>
      <c r="L1464" s="22" t="s">
        <v>4</v>
      </c>
      <c r="M1464">
        <v>1</v>
      </c>
      <c r="N1464">
        <v>0</v>
      </c>
      <c r="O1464">
        <v>1</v>
      </c>
      <c r="P1464">
        <v>0</v>
      </c>
      <c r="Q1464">
        <v>1</v>
      </c>
      <c r="R1464">
        <v>1</v>
      </c>
      <c r="S1464">
        <v>0</v>
      </c>
      <c r="T1464">
        <v>1</v>
      </c>
      <c r="U1464">
        <v>0</v>
      </c>
    </row>
    <row r="1465" spans="1:21" x14ac:dyDescent="0.25">
      <c r="A1465">
        <f t="shared" si="28"/>
        <v>8</v>
      </c>
      <c r="B1465">
        <v>1</v>
      </c>
      <c r="C1465" s="22">
        <v>0</v>
      </c>
      <c r="D1465" s="22" t="s">
        <v>0</v>
      </c>
      <c r="E1465" s="22" t="s">
        <v>13</v>
      </c>
      <c r="F1465" s="22" t="s">
        <v>2</v>
      </c>
      <c r="G1465">
        <v>0</v>
      </c>
      <c r="H1465" s="22" t="s">
        <v>3</v>
      </c>
      <c r="I1465">
        <v>0</v>
      </c>
      <c r="J1465" s="22">
        <v>3</v>
      </c>
      <c r="K1465">
        <v>0</v>
      </c>
      <c r="L1465" s="22" t="s">
        <v>4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</row>
    <row r="1466" spans="1:21" x14ac:dyDescent="0.25">
      <c r="A1466">
        <f t="shared" si="28"/>
        <v>6</v>
      </c>
      <c r="B1466">
        <v>0</v>
      </c>
      <c r="C1466" s="22">
        <v>0</v>
      </c>
      <c r="D1466" s="22" t="s">
        <v>0</v>
      </c>
      <c r="E1466" s="22" t="s">
        <v>1</v>
      </c>
      <c r="F1466" s="22" t="s">
        <v>2</v>
      </c>
      <c r="G1466">
        <v>1</v>
      </c>
      <c r="H1466" s="22" t="s">
        <v>3</v>
      </c>
      <c r="I1466">
        <v>0</v>
      </c>
      <c r="J1466" s="22">
        <v>2</v>
      </c>
      <c r="K1466">
        <v>0</v>
      </c>
      <c r="L1466" s="22" t="s">
        <v>10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 spans="1:21" x14ac:dyDescent="0.25">
      <c r="A1467">
        <f t="shared" si="28"/>
        <v>6</v>
      </c>
      <c r="B1467">
        <v>0</v>
      </c>
      <c r="C1467" s="22">
        <v>1</v>
      </c>
      <c r="D1467" s="22" t="s">
        <v>6</v>
      </c>
      <c r="E1467" s="22" t="s">
        <v>1</v>
      </c>
      <c r="F1467" s="22" t="s">
        <v>2</v>
      </c>
      <c r="G1467">
        <v>1</v>
      </c>
      <c r="H1467" s="22" t="s">
        <v>9</v>
      </c>
      <c r="I1467">
        <v>0</v>
      </c>
      <c r="J1467" s="22">
        <v>2</v>
      </c>
      <c r="K1467">
        <v>0</v>
      </c>
      <c r="L1467" s="22" t="s">
        <v>15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1</v>
      </c>
      <c r="U1467">
        <v>0</v>
      </c>
    </row>
    <row r="1468" spans="1:21" x14ac:dyDescent="0.25">
      <c r="A1468">
        <f t="shared" si="28"/>
        <v>11</v>
      </c>
      <c r="B1468">
        <v>1</v>
      </c>
      <c r="C1468" s="22">
        <v>0</v>
      </c>
      <c r="D1468" s="22" t="s">
        <v>0</v>
      </c>
      <c r="E1468" s="22" t="s">
        <v>1</v>
      </c>
      <c r="F1468" s="22" t="s">
        <v>14</v>
      </c>
      <c r="G1468">
        <v>1</v>
      </c>
      <c r="H1468" s="22" t="s">
        <v>3</v>
      </c>
      <c r="I1468">
        <v>1</v>
      </c>
      <c r="J1468" s="22">
        <v>2</v>
      </c>
      <c r="K1468">
        <v>0</v>
      </c>
      <c r="L1468" s="22" t="s">
        <v>10</v>
      </c>
      <c r="M1468">
        <v>0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1</v>
      </c>
    </row>
    <row r="1469" spans="1:21" x14ac:dyDescent="0.25">
      <c r="A1469">
        <f t="shared" si="28"/>
        <v>8</v>
      </c>
      <c r="B1469">
        <v>0</v>
      </c>
      <c r="C1469" s="22">
        <v>0</v>
      </c>
      <c r="D1469" s="22" t="s">
        <v>0</v>
      </c>
      <c r="E1469" s="22" t="s">
        <v>1</v>
      </c>
      <c r="F1469" s="22" t="s">
        <v>2</v>
      </c>
      <c r="G1469">
        <v>0</v>
      </c>
      <c r="H1469" s="22" t="s">
        <v>3</v>
      </c>
      <c r="I1469">
        <v>0</v>
      </c>
      <c r="J1469" s="22">
        <v>2</v>
      </c>
      <c r="K1469">
        <v>0</v>
      </c>
      <c r="L1469" s="22" t="s">
        <v>4</v>
      </c>
      <c r="M1469">
        <v>1</v>
      </c>
      <c r="N1469">
        <v>0</v>
      </c>
      <c r="O1469">
        <v>1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1</v>
      </c>
    </row>
    <row r="1470" spans="1:21" x14ac:dyDescent="0.25">
      <c r="A1470">
        <f t="shared" si="28"/>
        <v>7</v>
      </c>
      <c r="B1470">
        <v>0</v>
      </c>
      <c r="C1470" s="22">
        <v>0</v>
      </c>
      <c r="D1470" s="22" t="s">
        <v>0</v>
      </c>
      <c r="E1470" s="22" t="s">
        <v>7</v>
      </c>
      <c r="F1470" s="22" t="s">
        <v>2</v>
      </c>
      <c r="G1470">
        <v>0</v>
      </c>
      <c r="H1470" s="22" t="s">
        <v>9</v>
      </c>
      <c r="I1470">
        <v>1</v>
      </c>
      <c r="J1470" s="22">
        <v>1</v>
      </c>
      <c r="K1470">
        <v>0</v>
      </c>
      <c r="L1470" s="22" t="s">
        <v>4</v>
      </c>
      <c r="M1470">
        <v>1</v>
      </c>
      <c r="N1470">
        <v>0</v>
      </c>
      <c r="O1470">
        <v>1</v>
      </c>
      <c r="P1470">
        <v>0</v>
      </c>
      <c r="Q1470">
        <v>1</v>
      </c>
      <c r="R1470">
        <v>1</v>
      </c>
      <c r="S1470">
        <v>0</v>
      </c>
      <c r="T1470">
        <v>1</v>
      </c>
      <c r="U1470">
        <v>0</v>
      </c>
    </row>
    <row r="1471" spans="1:21" x14ac:dyDescent="0.25">
      <c r="A1471">
        <f t="shared" si="28"/>
        <v>9</v>
      </c>
      <c r="B1471">
        <v>1</v>
      </c>
      <c r="C1471" s="22">
        <v>0</v>
      </c>
      <c r="D1471" s="22" t="s">
        <v>6</v>
      </c>
      <c r="E1471" s="22" t="s">
        <v>7</v>
      </c>
      <c r="F1471" s="22" t="s">
        <v>2</v>
      </c>
      <c r="G1471">
        <v>0</v>
      </c>
      <c r="H1471" s="22" t="s">
        <v>9</v>
      </c>
      <c r="I1471">
        <v>0</v>
      </c>
      <c r="J1471" s="22">
        <v>2</v>
      </c>
      <c r="K1471">
        <v>0</v>
      </c>
      <c r="L1471" s="22" t="s">
        <v>10</v>
      </c>
      <c r="M1471">
        <v>1</v>
      </c>
      <c r="N1471">
        <v>1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1</v>
      </c>
    </row>
    <row r="1472" spans="1:21" x14ac:dyDescent="0.25">
      <c r="A1472">
        <f t="shared" si="28"/>
        <v>5</v>
      </c>
      <c r="B1472">
        <v>0</v>
      </c>
      <c r="C1472" s="22">
        <v>0</v>
      </c>
      <c r="D1472" s="22" t="s">
        <v>0</v>
      </c>
      <c r="E1472" s="22" t="s">
        <v>7</v>
      </c>
      <c r="F1472" s="22" t="s">
        <v>8</v>
      </c>
      <c r="G1472">
        <v>0</v>
      </c>
      <c r="H1472" s="22" t="s">
        <v>3</v>
      </c>
      <c r="I1472">
        <v>0</v>
      </c>
      <c r="J1472" s="22">
        <v>1</v>
      </c>
      <c r="K1472">
        <v>0</v>
      </c>
      <c r="L1472" s="22" t="s">
        <v>10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0</v>
      </c>
    </row>
    <row r="1473" spans="1:21" x14ac:dyDescent="0.25">
      <c r="A1473">
        <f t="shared" si="28"/>
        <v>8</v>
      </c>
      <c r="B1473">
        <v>1</v>
      </c>
      <c r="C1473" s="22">
        <v>0</v>
      </c>
      <c r="D1473" s="22" t="s">
        <v>0</v>
      </c>
      <c r="E1473" s="22" t="s">
        <v>7</v>
      </c>
      <c r="F1473" s="22" t="s">
        <v>2</v>
      </c>
      <c r="G1473">
        <v>0</v>
      </c>
      <c r="H1473" s="22" t="s">
        <v>3</v>
      </c>
      <c r="I1473">
        <v>1</v>
      </c>
      <c r="J1473" s="22">
        <v>1</v>
      </c>
      <c r="K1473">
        <v>0</v>
      </c>
      <c r="L1473" s="22" t="s">
        <v>10</v>
      </c>
      <c r="M1473">
        <v>1</v>
      </c>
      <c r="N1473">
        <v>0</v>
      </c>
      <c r="O1473">
        <v>1</v>
      </c>
      <c r="P1473">
        <v>0</v>
      </c>
      <c r="Q1473">
        <v>1</v>
      </c>
      <c r="R1473">
        <v>1</v>
      </c>
      <c r="S1473">
        <v>0</v>
      </c>
      <c r="T1473">
        <v>1</v>
      </c>
      <c r="U1473">
        <v>0</v>
      </c>
    </row>
    <row r="1474" spans="1:21" x14ac:dyDescent="0.25">
      <c r="A1474">
        <f t="shared" si="28"/>
        <v>12</v>
      </c>
      <c r="B1474">
        <v>1</v>
      </c>
      <c r="C1474" s="22">
        <v>0</v>
      </c>
      <c r="D1474" s="22" t="s">
        <v>0</v>
      </c>
      <c r="E1474" s="22" t="s">
        <v>7</v>
      </c>
      <c r="F1474" s="22" t="s">
        <v>20</v>
      </c>
      <c r="G1474">
        <v>0</v>
      </c>
      <c r="H1474" s="22" t="s">
        <v>9</v>
      </c>
      <c r="I1474">
        <v>1</v>
      </c>
      <c r="J1474" s="22">
        <v>2</v>
      </c>
      <c r="K1474">
        <v>1</v>
      </c>
      <c r="L1474" s="22" t="s">
        <v>10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1</v>
      </c>
      <c r="S1474">
        <v>0</v>
      </c>
      <c r="T1474">
        <v>1</v>
      </c>
      <c r="U1474">
        <v>1</v>
      </c>
    </row>
    <row r="1475" spans="1:21" x14ac:dyDescent="0.25">
      <c r="A1475">
        <f t="shared" si="28"/>
        <v>11</v>
      </c>
      <c r="B1475">
        <v>1</v>
      </c>
      <c r="C1475" s="22">
        <v>0</v>
      </c>
      <c r="D1475" s="22" t="s">
        <v>0</v>
      </c>
      <c r="E1475" s="22" t="s">
        <v>7</v>
      </c>
      <c r="F1475" s="22" t="s">
        <v>8</v>
      </c>
      <c r="G1475">
        <v>0</v>
      </c>
      <c r="H1475" s="22" t="s">
        <v>3</v>
      </c>
      <c r="I1475">
        <v>1</v>
      </c>
      <c r="J1475" s="22">
        <v>1</v>
      </c>
      <c r="K1475">
        <v>1</v>
      </c>
      <c r="L1475" s="22" t="s">
        <v>4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0</v>
      </c>
      <c r="T1475">
        <v>1</v>
      </c>
      <c r="U1475">
        <v>1</v>
      </c>
    </row>
    <row r="1476" spans="1:21" x14ac:dyDescent="0.25">
      <c r="A1476">
        <f t="shared" si="28"/>
        <v>10</v>
      </c>
      <c r="B1476">
        <v>0</v>
      </c>
      <c r="C1476" s="22">
        <v>1</v>
      </c>
      <c r="D1476" s="22" t="s">
        <v>0</v>
      </c>
      <c r="E1476" s="22" t="s">
        <v>1</v>
      </c>
      <c r="F1476" s="22" t="s">
        <v>14</v>
      </c>
      <c r="G1476">
        <v>0</v>
      </c>
      <c r="H1476" s="22" t="s">
        <v>9</v>
      </c>
      <c r="I1476">
        <v>1</v>
      </c>
      <c r="J1476" s="22">
        <v>3</v>
      </c>
      <c r="K1476">
        <v>1</v>
      </c>
      <c r="L1476" s="22" t="s">
        <v>15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1</v>
      </c>
      <c r="U1476">
        <v>1</v>
      </c>
    </row>
    <row r="1477" spans="1:21" x14ac:dyDescent="0.25">
      <c r="A1477">
        <f t="shared" si="28"/>
        <v>9</v>
      </c>
      <c r="B1477">
        <v>0</v>
      </c>
      <c r="C1477" s="22">
        <v>0</v>
      </c>
      <c r="D1477" s="22" t="s">
        <v>0</v>
      </c>
      <c r="E1477" s="22" t="s">
        <v>1</v>
      </c>
      <c r="F1477" s="22" t="s">
        <v>14</v>
      </c>
      <c r="G1477">
        <v>1</v>
      </c>
      <c r="H1477" s="22" t="s">
        <v>3</v>
      </c>
      <c r="I1477">
        <v>1</v>
      </c>
      <c r="J1477" s="22">
        <v>4</v>
      </c>
      <c r="K1477">
        <v>0</v>
      </c>
      <c r="L1477" s="22" t="s">
        <v>10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1</v>
      </c>
    </row>
    <row r="1478" spans="1:21" x14ac:dyDescent="0.25">
      <c r="A1478">
        <f t="shared" si="28"/>
        <v>7</v>
      </c>
      <c r="B1478">
        <v>1</v>
      </c>
      <c r="C1478" s="22">
        <v>0</v>
      </c>
      <c r="D1478" s="22" t="s">
        <v>12</v>
      </c>
      <c r="E1478" s="22" t="s">
        <v>7</v>
      </c>
      <c r="F1478" s="22" t="s">
        <v>8</v>
      </c>
      <c r="G1478">
        <v>1</v>
      </c>
      <c r="H1478" s="22" t="s">
        <v>9</v>
      </c>
      <c r="I1478">
        <v>0</v>
      </c>
      <c r="J1478" s="22">
        <v>2</v>
      </c>
      <c r="K1478">
        <v>1</v>
      </c>
      <c r="L1478" s="22" t="s">
        <v>4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</row>
    <row r="1479" spans="1:21" x14ac:dyDescent="0.25">
      <c r="A1479">
        <f t="shared" si="28"/>
        <v>8</v>
      </c>
      <c r="B1479">
        <v>1</v>
      </c>
      <c r="C1479" s="22">
        <v>0</v>
      </c>
      <c r="D1479" s="22" t="s">
        <v>0</v>
      </c>
      <c r="E1479" s="22" t="s">
        <v>1</v>
      </c>
      <c r="F1479" s="22" t="s">
        <v>20</v>
      </c>
      <c r="G1479">
        <v>0</v>
      </c>
      <c r="H1479" s="22" t="s">
        <v>3</v>
      </c>
      <c r="I1479">
        <v>1</v>
      </c>
      <c r="J1479" s="22">
        <v>1</v>
      </c>
      <c r="K1479">
        <v>0</v>
      </c>
      <c r="L1479" s="22" t="s">
        <v>4</v>
      </c>
      <c r="M1479">
        <v>1</v>
      </c>
      <c r="N1479">
        <v>0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1</v>
      </c>
      <c r="U1479">
        <v>0</v>
      </c>
    </row>
    <row r="1480" spans="1:21" x14ac:dyDescent="0.25">
      <c r="A1480">
        <f t="shared" si="28"/>
        <v>8</v>
      </c>
      <c r="B1480">
        <v>1</v>
      </c>
      <c r="C1480" s="22">
        <v>0</v>
      </c>
      <c r="D1480" s="22" t="s">
        <v>6</v>
      </c>
      <c r="E1480" s="22" t="s">
        <v>7</v>
      </c>
      <c r="F1480" s="22" t="s">
        <v>8</v>
      </c>
      <c r="G1480">
        <v>0</v>
      </c>
      <c r="H1480" s="22" t="s">
        <v>9</v>
      </c>
      <c r="I1480">
        <v>0</v>
      </c>
      <c r="J1480" s="22">
        <v>2</v>
      </c>
      <c r="K1480">
        <v>0</v>
      </c>
      <c r="L1480" s="22" t="s">
        <v>10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1</v>
      </c>
      <c r="U1480">
        <v>1</v>
      </c>
    </row>
    <row r="1481" spans="1:21" x14ac:dyDescent="0.25">
      <c r="A1481">
        <f t="shared" si="28"/>
        <v>7</v>
      </c>
      <c r="B1481">
        <v>0</v>
      </c>
      <c r="C1481" s="22">
        <v>0</v>
      </c>
      <c r="D1481" s="22" t="s">
        <v>0</v>
      </c>
      <c r="E1481" s="22" t="s">
        <v>7</v>
      </c>
      <c r="F1481" s="22" t="s">
        <v>8</v>
      </c>
      <c r="G1481">
        <v>0</v>
      </c>
      <c r="H1481" s="22" t="s">
        <v>9</v>
      </c>
      <c r="I1481">
        <v>1</v>
      </c>
      <c r="J1481" s="22">
        <v>3</v>
      </c>
      <c r="K1481">
        <v>1</v>
      </c>
      <c r="L1481" s="22" t="s">
        <v>10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f t="shared" si="28"/>
        <v>11</v>
      </c>
      <c r="B1482">
        <v>1</v>
      </c>
      <c r="C1482" s="22">
        <v>0</v>
      </c>
      <c r="D1482" s="22" t="s">
        <v>0</v>
      </c>
      <c r="E1482" s="22" t="s">
        <v>7</v>
      </c>
      <c r="F1482" s="22" t="s">
        <v>2</v>
      </c>
      <c r="G1482">
        <v>1</v>
      </c>
      <c r="H1482" s="22" t="s">
        <v>9</v>
      </c>
      <c r="I1482">
        <v>0</v>
      </c>
      <c r="J1482" s="22">
        <v>2</v>
      </c>
      <c r="K1482">
        <v>1</v>
      </c>
      <c r="L1482" s="22" t="s">
        <v>10</v>
      </c>
      <c r="M1482">
        <v>1</v>
      </c>
      <c r="N1482">
        <v>1</v>
      </c>
      <c r="O1482">
        <v>1</v>
      </c>
      <c r="P1482">
        <v>0</v>
      </c>
      <c r="Q1482">
        <v>1</v>
      </c>
      <c r="R1482">
        <v>1</v>
      </c>
      <c r="S1482">
        <v>0</v>
      </c>
      <c r="T1482">
        <v>1</v>
      </c>
      <c r="U1482">
        <v>0</v>
      </c>
    </row>
    <row r="1483" spans="1:21" x14ac:dyDescent="0.25">
      <c r="A1483">
        <f t="shared" si="28"/>
        <v>6</v>
      </c>
      <c r="B1483">
        <v>0</v>
      </c>
      <c r="C1483" s="22">
        <v>0</v>
      </c>
      <c r="D1483" s="22" t="s">
        <v>6</v>
      </c>
      <c r="E1483" s="22" t="s">
        <v>1</v>
      </c>
      <c r="F1483" s="22" t="s">
        <v>8</v>
      </c>
      <c r="G1483">
        <v>0</v>
      </c>
      <c r="H1483" s="22" t="s">
        <v>9</v>
      </c>
      <c r="I1483">
        <v>1</v>
      </c>
      <c r="J1483" s="22">
        <v>2</v>
      </c>
      <c r="K1483">
        <v>1</v>
      </c>
      <c r="L1483" s="22" t="s">
        <v>10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f t="shared" si="28"/>
        <v>9</v>
      </c>
      <c r="B1484">
        <v>1</v>
      </c>
      <c r="C1484" s="22">
        <v>0</v>
      </c>
      <c r="D1484" s="22" t="s">
        <v>0</v>
      </c>
      <c r="E1484" s="22" t="s">
        <v>7</v>
      </c>
      <c r="F1484" s="22" t="s">
        <v>8</v>
      </c>
      <c r="G1484">
        <v>1</v>
      </c>
      <c r="H1484" s="22" t="s">
        <v>9</v>
      </c>
      <c r="I1484">
        <v>0</v>
      </c>
      <c r="J1484" s="22">
        <v>2</v>
      </c>
      <c r="K1484">
        <v>0</v>
      </c>
      <c r="L1484" s="22" t="s">
        <v>10</v>
      </c>
      <c r="M1484">
        <v>1</v>
      </c>
      <c r="N1484">
        <v>0</v>
      </c>
      <c r="O1484">
        <v>1</v>
      </c>
      <c r="P1484">
        <v>0</v>
      </c>
      <c r="Q1484">
        <v>1</v>
      </c>
      <c r="R1484">
        <v>1</v>
      </c>
      <c r="S1484">
        <v>0</v>
      </c>
      <c r="T1484">
        <v>1</v>
      </c>
      <c r="U1484">
        <v>0</v>
      </c>
    </row>
  </sheetData>
  <autoFilter ref="A14:U1484" xr:uid="{C5E49E51-4C85-451F-A6D9-C883F93AC1FF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02F6-AECC-49FE-9B03-EE0E9818C9B7}">
  <dimension ref="A3:D21"/>
  <sheetViews>
    <sheetView topLeftCell="A2" workbookViewId="0">
      <selection activeCell="A5" sqref="A5:D20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3" spans="1:4" x14ac:dyDescent="0.25">
      <c r="A3" s="2" t="s">
        <v>48</v>
      </c>
      <c r="B3" s="2" t="s">
        <v>49</v>
      </c>
    </row>
    <row r="4" spans="1:4" x14ac:dyDescent="0.25">
      <c r="A4" s="2" t="s">
        <v>46</v>
      </c>
      <c r="B4">
        <v>0</v>
      </c>
      <c r="C4">
        <v>1</v>
      </c>
      <c r="D4" t="s">
        <v>47</v>
      </c>
    </row>
    <row r="5" spans="1:4" x14ac:dyDescent="0.25">
      <c r="A5" s="3">
        <v>0</v>
      </c>
      <c r="B5" s="1">
        <v>471</v>
      </c>
      <c r="C5" s="1">
        <v>110</v>
      </c>
      <c r="D5" s="1">
        <v>581</v>
      </c>
    </row>
    <row r="6" spans="1:4" x14ac:dyDescent="0.25">
      <c r="A6" s="3">
        <v>1</v>
      </c>
      <c r="B6" s="1">
        <v>308</v>
      </c>
      <c r="C6" s="1">
        <v>49</v>
      </c>
      <c r="D6" s="1">
        <v>357</v>
      </c>
    </row>
    <row r="7" spans="1:4" x14ac:dyDescent="0.25">
      <c r="A7" s="3">
        <v>2</v>
      </c>
      <c r="B7" s="1">
        <v>132</v>
      </c>
      <c r="C7" s="1">
        <v>27</v>
      </c>
      <c r="D7" s="1">
        <v>159</v>
      </c>
    </row>
    <row r="8" spans="1:4" x14ac:dyDescent="0.25">
      <c r="A8" s="3">
        <v>3</v>
      </c>
      <c r="B8" s="1">
        <v>43</v>
      </c>
      <c r="C8" s="1">
        <v>9</v>
      </c>
      <c r="D8" s="1">
        <v>52</v>
      </c>
    </row>
    <row r="9" spans="1:4" x14ac:dyDescent="0.25">
      <c r="A9" s="3">
        <v>4</v>
      </c>
      <c r="B9" s="1">
        <v>56</v>
      </c>
      <c r="C9" s="1">
        <v>5</v>
      </c>
      <c r="D9" s="1">
        <v>61</v>
      </c>
    </row>
    <row r="10" spans="1:4" x14ac:dyDescent="0.25">
      <c r="A10" s="3">
        <v>5</v>
      </c>
      <c r="B10" s="1">
        <v>43</v>
      </c>
      <c r="C10" s="1">
        <v>2</v>
      </c>
      <c r="D10" s="1">
        <v>45</v>
      </c>
    </row>
    <row r="11" spans="1:4" x14ac:dyDescent="0.25">
      <c r="A11" s="3">
        <v>6</v>
      </c>
      <c r="B11" s="1">
        <v>26</v>
      </c>
      <c r="C11" s="1">
        <v>6</v>
      </c>
      <c r="D11" s="1">
        <v>32</v>
      </c>
    </row>
    <row r="12" spans="1:4" x14ac:dyDescent="0.25">
      <c r="A12" s="3">
        <v>7</v>
      </c>
      <c r="B12" s="1">
        <v>60</v>
      </c>
      <c r="C12" s="1">
        <v>16</v>
      </c>
      <c r="D12" s="1">
        <v>76</v>
      </c>
    </row>
    <row r="13" spans="1:4" x14ac:dyDescent="0.25">
      <c r="A13" s="3">
        <v>8</v>
      </c>
      <c r="B13" s="1">
        <v>18</v>
      </c>
      <c r="C13" s="1"/>
      <c r="D13" s="1">
        <v>18</v>
      </c>
    </row>
    <row r="14" spans="1:4" x14ac:dyDescent="0.25">
      <c r="A14" s="3">
        <v>9</v>
      </c>
      <c r="B14" s="1">
        <v>13</v>
      </c>
      <c r="C14" s="1">
        <v>4</v>
      </c>
      <c r="D14" s="1">
        <v>17</v>
      </c>
    </row>
    <row r="15" spans="1:4" x14ac:dyDescent="0.25">
      <c r="A15" s="3">
        <v>10</v>
      </c>
      <c r="B15" s="1">
        <v>5</v>
      </c>
      <c r="C15" s="1">
        <v>1</v>
      </c>
      <c r="D15" s="1">
        <v>6</v>
      </c>
    </row>
    <row r="16" spans="1:4" x14ac:dyDescent="0.25">
      <c r="A16" s="3">
        <v>11</v>
      </c>
      <c r="B16" s="1">
        <v>22</v>
      </c>
      <c r="C16" s="1">
        <v>2</v>
      </c>
      <c r="D16" s="1">
        <v>24</v>
      </c>
    </row>
    <row r="17" spans="1:4" x14ac:dyDescent="0.25">
      <c r="A17" s="3">
        <v>12</v>
      </c>
      <c r="B17" s="1">
        <v>10</v>
      </c>
      <c r="C17" s="1"/>
      <c r="D17" s="1">
        <v>10</v>
      </c>
    </row>
    <row r="18" spans="1:4" x14ac:dyDescent="0.25">
      <c r="A18" s="3">
        <v>13</v>
      </c>
      <c r="B18" s="1">
        <v>8</v>
      </c>
      <c r="C18" s="1">
        <v>2</v>
      </c>
      <c r="D18" s="1">
        <v>10</v>
      </c>
    </row>
    <row r="19" spans="1:4" x14ac:dyDescent="0.25">
      <c r="A19" s="3">
        <v>14</v>
      </c>
      <c r="B19" s="1">
        <v>8</v>
      </c>
      <c r="C19" s="1">
        <v>1</v>
      </c>
      <c r="D19" s="1">
        <v>9</v>
      </c>
    </row>
    <row r="20" spans="1:4" x14ac:dyDescent="0.25">
      <c r="A20" s="3">
        <v>15</v>
      </c>
      <c r="B20" s="1">
        <v>10</v>
      </c>
      <c r="C20" s="1">
        <v>3</v>
      </c>
      <c r="D20" s="1">
        <v>13</v>
      </c>
    </row>
    <row r="21" spans="1:4" x14ac:dyDescent="0.25">
      <c r="A21" s="3" t="s">
        <v>47</v>
      </c>
      <c r="B21" s="1">
        <v>1233</v>
      </c>
      <c r="C21" s="1">
        <v>237</v>
      </c>
      <c r="D21" s="1">
        <v>1470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9" sqref="F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2.42578125" bestFit="1" customWidth="1"/>
    <col min="4" max="4" width="15.28515625" bestFit="1" customWidth="1"/>
    <col min="5" max="5" width="12.42578125" bestFit="1" customWidth="1"/>
    <col min="6" max="6" width="20.28515625" bestFit="1" customWidth="1"/>
    <col min="7" max="7" width="17.5703125" bestFit="1" customWidth="1"/>
  </cols>
  <sheetData>
    <row r="1" spans="1:7" x14ac:dyDescent="0.25">
      <c r="A1" s="2" t="s">
        <v>26</v>
      </c>
      <c r="B1" s="3">
        <v>1</v>
      </c>
    </row>
    <row r="3" spans="1:7" x14ac:dyDescent="0.25">
      <c r="B3" s="2" t="s">
        <v>49</v>
      </c>
    </row>
    <row r="4" spans="1:7" x14ac:dyDescent="0.25">
      <c r="B4" t="s">
        <v>3</v>
      </c>
      <c r="D4" t="s">
        <v>9</v>
      </c>
      <c r="F4" t="s">
        <v>50</v>
      </c>
      <c r="G4" t="s">
        <v>51</v>
      </c>
    </row>
    <row r="5" spans="1:7" x14ac:dyDescent="0.25">
      <c r="A5" s="2" t="s">
        <v>46</v>
      </c>
      <c r="B5" t="s">
        <v>45</v>
      </c>
      <c r="C5" t="s">
        <v>48</v>
      </c>
      <c r="D5" t="s">
        <v>45</v>
      </c>
      <c r="E5" t="s">
        <v>48</v>
      </c>
    </row>
    <row r="6" spans="1:7" x14ac:dyDescent="0.25">
      <c r="A6" s="3">
        <v>18</v>
      </c>
      <c r="B6" s="1">
        <v>1</v>
      </c>
      <c r="C6" s="1">
        <v>1</v>
      </c>
      <c r="D6" s="1">
        <v>3</v>
      </c>
      <c r="E6" s="1">
        <v>3</v>
      </c>
      <c r="F6" s="1">
        <v>4</v>
      </c>
      <c r="G6" s="1">
        <v>4</v>
      </c>
    </row>
    <row r="7" spans="1:7" x14ac:dyDescent="0.25">
      <c r="A7" s="3">
        <v>19</v>
      </c>
      <c r="B7" s="1">
        <v>2</v>
      </c>
      <c r="C7" s="1">
        <v>2</v>
      </c>
      <c r="D7" s="1">
        <v>4</v>
      </c>
      <c r="E7" s="1">
        <v>4</v>
      </c>
      <c r="F7" s="1">
        <v>6</v>
      </c>
      <c r="G7" s="1">
        <v>6</v>
      </c>
    </row>
    <row r="8" spans="1:7" x14ac:dyDescent="0.25">
      <c r="A8" s="3">
        <v>20</v>
      </c>
      <c r="B8" s="1">
        <v>4</v>
      </c>
      <c r="C8" s="1">
        <v>4</v>
      </c>
      <c r="D8" s="1">
        <v>2</v>
      </c>
      <c r="E8" s="1">
        <v>2</v>
      </c>
      <c r="F8" s="1">
        <v>6</v>
      </c>
      <c r="G8" s="1">
        <v>6</v>
      </c>
    </row>
    <row r="9" spans="1:7" x14ac:dyDescent="0.25">
      <c r="A9" s="3">
        <v>21</v>
      </c>
      <c r="B9" s="1">
        <v>5</v>
      </c>
      <c r="C9" s="1">
        <v>5</v>
      </c>
      <c r="D9" s="1">
        <v>1</v>
      </c>
      <c r="E9" s="1">
        <v>1</v>
      </c>
      <c r="F9" s="1">
        <v>6</v>
      </c>
      <c r="G9" s="1">
        <v>6</v>
      </c>
    </row>
    <row r="10" spans="1:7" x14ac:dyDescent="0.25">
      <c r="A10" s="3">
        <v>22</v>
      </c>
      <c r="B10" s="1">
        <v>2</v>
      </c>
      <c r="C10" s="1">
        <v>2</v>
      </c>
      <c r="D10" s="1">
        <v>3</v>
      </c>
      <c r="E10" s="1">
        <v>3</v>
      </c>
      <c r="F10" s="1">
        <v>5</v>
      </c>
      <c r="G10" s="1">
        <v>5</v>
      </c>
    </row>
    <row r="11" spans="1:7" x14ac:dyDescent="0.25">
      <c r="A11" s="3">
        <v>23</v>
      </c>
      <c r="B11" s="1"/>
      <c r="C11" s="1"/>
      <c r="D11" s="1">
        <v>4</v>
      </c>
      <c r="E11" s="1">
        <v>4</v>
      </c>
      <c r="F11" s="1">
        <v>4</v>
      </c>
      <c r="G11" s="1">
        <v>4</v>
      </c>
    </row>
    <row r="12" spans="1:7" x14ac:dyDescent="0.25">
      <c r="A12" s="3">
        <v>24</v>
      </c>
      <c r="B12" s="1">
        <v>4</v>
      </c>
      <c r="C12" s="1">
        <v>4</v>
      </c>
      <c r="D12" s="1">
        <v>3</v>
      </c>
      <c r="E12" s="1">
        <v>3</v>
      </c>
      <c r="F12" s="1">
        <v>7</v>
      </c>
      <c r="G12" s="1">
        <v>7</v>
      </c>
    </row>
    <row r="13" spans="1:7" x14ac:dyDescent="0.25">
      <c r="A13" s="3">
        <v>25</v>
      </c>
      <c r="B13" s="1"/>
      <c r="C13" s="1"/>
      <c r="D13" s="1">
        <v>6</v>
      </c>
      <c r="E13" s="1">
        <v>6</v>
      </c>
      <c r="F13" s="1">
        <v>6</v>
      </c>
      <c r="G13" s="1">
        <v>6</v>
      </c>
    </row>
    <row r="14" spans="1:7" x14ac:dyDescent="0.25">
      <c r="A14" s="3">
        <v>26</v>
      </c>
      <c r="B14" s="1">
        <v>3</v>
      </c>
      <c r="C14" s="1">
        <v>3</v>
      </c>
      <c r="D14" s="1">
        <v>9</v>
      </c>
      <c r="E14" s="1">
        <v>9</v>
      </c>
      <c r="F14" s="1">
        <v>12</v>
      </c>
      <c r="G14" s="1">
        <v>12</v>
      </c>
    </row>
    <row r="15" spans="1:7" x14ac:dyDescent="0.25">
      <c r="A15" s="3">
        <v>27</v>
      </c>
      <c r="B15" s="1">
        <v>2</v>
      </c>
      <c r="C15" s="1">
        <v>2</v>
      </c>
      <c r="D15" s="1">
        <v>1</v>
      </c>
      <c r="E15" s="1">
        <v>1</v>
      </c>
      <c r="F15" s="1">
        <v>3</v>
      </c>
      <c r="G15" s="1">
        <v>3</v>
      </c>
    </row>
    <row r="16" spans="1:7" x14ac:dyDescent="0.25">
      <c r="A16" s="3">
        <v>28</v>
      </c>
      <c r="B16" s="1">
        <v>3</v>
      </c>
      <c r="C16" s="1">
        <v>3</v>
      </c>
      <c r="D16" s="1">
        <v>11</v>
      </c>
      <c r="E16" s="1">
        <v>11</v>
      </c>
      <c r="F16" s="1">
        <v>14</v>
      </c>
      <c r="G16" s="1">
        <v>14</v>
      </c>
    </row>
    <row r="17" spans="1:7" x14ac:dyDescent="0.25">
      <c r="A17" s="3">
        <v>29</v>
      </c>
      <c r="B17" s="1">
        <v>10</v>
      </c>
      <c r="C17" s="1">
        <v>10</v>
      </c>
      <c r="D17" s="1">
        <v>8</v>
      </c>
      <c r="E17" s="1">
        <v>8</v>
      </c>
      <c r="F17" s="1">
        <v>18</v>
      </c>
      <c r="G17" s="1">
        <v>18</v>
      </c>
    </row>
    <row r="18" spans="1:7" x14ac:dyDescent="0.25">
      <c r="A18" s="3">
        <v>30</v>
      </c>
      <c r="B18" s="1">
        <v>5</v>
      </c>
      <c r="C18" s="1">
        <v>5</v>
      </c>
      <c r="D18" s="1">
        <v>4</v>
      </c>
      <c r="E18" s="1">
        <v>4</v>
      </c>
      <c r="F18" s="1">
        <v>9</v>
      </c>
      <c r="G18" s="1">
        <v>9</v>
      </c>
    </row>
    <row r="19" spans="1:7" x14ac:dyDescent="0.25">
      <c r="A19" s="3">
        <v>31</v>
      </c>
      <c r="B19" s="1">
        <v>7</v>
      </c>
      <c r="C19" s="1">
        <v>7</v>
      </c>
      <c r="D19" s="1">
        <v>11</v>
      </c>
      <c r="E19" s="1">
        <v>11</v>
      </c>
      <c r="F19" s="1">
        <v>18</v>
      </c>
      <c r="G19" s="1">
        <v>18</v>
      </c>
    </row>
    <row r="20" spans="1:7" x14ac:dyDescent="0.25">
      <c r="A20" s="3">
        <v>32</v>
      </c>
      <c r="B20" s="1">
        <v>3</v>
      </c>
      <c r="C20" s="1">
        <v>3</v>
      </c>
      <c r="D20" s="1">
        <v>8</v>
      </c>
      <c r="E20" s="1">
        <v>8</v>
      </c>
      <c r="F20" s="1">
        <v>11</v>
      </c>
      <c r="G20" s="1">
        <v>11</v>
      </c>
    </row>
    <row r="21" spans="1:7" x14ac:dyDescent="0.25">
      <c r="A21" s="3">
        <v>33</v>
      </c>
      <c r="B21" s="1">
        <v>6</v>
      </c>
      <c r="C21" s="1">
        <v>6</v>
      </c>
      <c r="D21" s="1">
        <v>6</v>
      </c>
      <c r="E21" s="1">
        <v>6</v>
      </c>
      <c r="F21" s="1">
        <v>12</v>
      </c>
      <c r="G21" s="1">
        <v>12</v>
      </c>
    </row>
    <row r="22" spans="1:7" x14ac:dyDescent="0.25">
      <c r="A22" s="3">
        <v>34</v>
      </c>
      <c r="B22" s="1">
        <v>4</v>
      </c>
      <c r="C22" s="1">
        <v>4</v>
      </c>
      <c r="D22" s="1">
        <v>5</v>
      </c>
      <c r="E22" s="1">
        <v>5</v>
      </c>
      <c r="F22" s="1">
        <v>9</v>
      </c>
      <c r="G22" s="1">
        <v>9</v>
      </c>
    </row>
    <row r="23" spans="1:7" x14ac:dyDescent="0.25">
      <c r="A23" s="3">
        <v>35</v>
      </c>
      <c r="B23" s="1">
        <v>3</v>
      </c>
      <c r="C23" s="1">
        <v>3</v>
      </c>
      <c r="D23" s="1">
        <v>7</v>
      </c>
      <c r="E23" s="1">
        <v>7</v>
      </c>
      <c r="F23" s="1">
        <v>10</v>
      </c>
      <c r="G23" s="1">
        <v>10</v>
      </c>
    </row>
    <row r="24" spans="1:7" x14ac:dyDescent="0.25">
      <c r="A24" s="3">
        <v>36</v>
      </c>
      <c r="B24" s="1">
        <v>1</v>
      </c>
      <c r="C24" s="1">
        <v>1</v>
      </c>
      <c r="D24" s="1">
        <v>5</v>
      </c>
      <c r="E24" s="1">
        <v>5</v>
      </c>
      <c r="F24" s="1">
        <v>6</v>
      </c>
      <c r="G24" s="1">
        <v>6</v>
      </c>
    </row>
    <row r="25" spans="1:7" x14ac:dyDescent="0.25">
      <c r="A25" s="3">
        <v>37</v>
      </c>
      <c r="B25" s="1">
        <v>1</v>
      </c>
      <c r="C25" s="1">
        <v>1</v>
      </c>
      <c r="D25" s="1">
        <v>5</v>
      </c>
      <c r="E25" s="1">
        <v>5</v>
      </c>
      <c r="F25" s="1">
        <v>6</v>
      </c>
      <c r="G25" s="1">
        <v>6</v>
      </c>
    </row>
    <row r="26" spans="1:7" x14ac:dyDescent="0.25">
      <c r="A26" s="3">
        <v>38</v>
      </c>
      <c r="B26" s="1"/>
      <c r="C26" s="1"/>
      <c r="D26" s="1">
        <v>2</v>
      </c>
      <c r="E26" s="1">
        <v>2</v>
      </c>
      <c r="F26" s="1">
        <v>2</v>
      </c>
      <c r="G26" s="1">
        <v>2</v>
      </c>
    </row>
    <row r="27" spans="1:7" x14ac:dyDescent="0.25">
      <c r="A27" s="3">
        <v>39</v>
      </c>
      <c r="B27" s="1">
        <v>2</v>
      </c>
      <c r="C27" s="1">
        <v>2</v>
      </c>
      <c r="D27" s="1">
        <v>4</v>
      </c>
      <c r="E27" s="1">
        <v>4</v>
      </c>
      <c r="F27" s="1">
        <v>6</v>
      </c>
      <c r="G27" s="1">
        <v>6</v>
      </c>
    </row>
    <row r="28" spans="1:7" x14ac:dyDescent="0.25">
      <c r="A28" s="3">
        <v>40</v>
      </c>
      <c r="B28" s="1">
        <v>1</v>
      </c>
      <c r="C28" s="1">
        <v>1</v>
      </c>
      <c r="D28" s="1">
        <v>4</v>
      </c>
      <c r="E28" s="1">
        <v>4</v>
      </c>
      <c r="F28" s="1">
        <v>5</v>
      </c>
      <c r="G28" s="1">
        <v>5</v>
      </c>
    </row>
    <row r="29" spans="1:7" x14ac:dyDescent="0.25">
      <c r="A29" s="3">
        <v>41</v>
      </c>
      <c r="B29" s="1">
        <v>4</v>
      </c>
      <c r="C29" s="1">
        <v>4</v>
      </c>
      <c r="D29" s="1">
        <v>2</v>
      </c>
      <c r="E29" s="1">
        <v>2</v>
      </c>
      <c r="F29" s="1">
        <v>6</v>
      </c>
      <c r="G29" s="1">
        <v>6</v>
      </c>
    </row>
    <row r="30" spans="1:7" x14ac:dyDescent="0.25">
      <c r="A30" s="3">
        <v>42</v>
      </c>
      <c r="B30" s="1"/>
      <c r="C30" s="1"/>
      <c r="D30" s="1">
        <v>2</v>
      </c>
      <c r="E30" s="1">
        <v>2</v>
      </c>
      <c r="F30" s="1">
        <v>2</v>
      </c>
      <c r="G30" s="1">
        <v>2</v>
      </c>
    </row>
    <row r="31" spans="1:7" x14ac:dyDescent="0.25">
      <c r="A31" s="3">
        <v>43</v>
      </c>
      <c r="B31" s="1">
        <v>1</v>
      </c>
      <c r="C31" s="1">
        <v>1</v>
      </c>
      <c r="D31" s="1">
        <v>1</v>
      </c>
      <c r="E31" s="1">
        <v>1</v>
      </c>
      <c r="F31" s="1">
        <v>2</v>
      </c>
      <c r="G31" s="1">
        <v>2</v>
      </c>
    </row>
    <row r="32" spans="1:7" x14ac:dyDescent="0.25">
      <c r="A32" s="3">
        <v>44</v>
      </c>
      <c r="B32" s="1">
        <v>1</v>
      </c>
      <c r="C32" s="1">
        <v>1</v>
      </c>
      <c r="D32" s="1">
        <v>5</v>
      </c>
      <c r="E32" s="1">
        <v>5</v>
      </c>
      <c r="F32" s="1">
        <v>6</v>
      </c>
      <c r="G32" s="1">
        <v>6</v>
      </c>
    </row>
    <row r="33" spans="1:7" x14ac:dyDescent="0.25">
      <c r="A33" s="3">
        <v>45</v>
      </c>
      <c r="B33" s="1">
        <v>2</v>
      </c>
      <c r="C33" s="1">
        <v>2</v>
      </c>
      <c r="D33" s="1"/>
      <c r="E33" s="1"/>
      <c r="F33" s="1">
        <v>2</v>
      </c>
      <c r="G33" s="1">
        <v>2</v>
      </c>
    </row>
    <row r="34" spans="1:7" x14ac:dyDescent="0.25">
      <c r="A34" s="3">
        <v>46</v>
      </c>
      <c r="B34" s="1">
        <v>2</v>
      </c>
      <c r="C34" s="1">
        <v>2</v>
      </c>
      <c r="D34" s="1">
        <v>2</v>
      </c>
      <c r="E34" s="1">
        <v>2</v>
      </c>
      <c r="F34" s="1">
        <v>4</v>
      </c>
      <c r="G34" s="1">
        <v>4</v>
      </c>
    </row>
    <row r="35" spans="1:7" x14ac:dyDescent="0.25">
      <c r="A35" s="3">
        <v>47</v>
      </c>
      <c r="B35" s="1">
        <v>1</v>
      </c>
      <c r="C35" s="1">
        <v>1</v>
      </c>
      <c r="D35" s="1">
        <v>2</v>
      </c>
      <c r="E35" s="1">
        <v>2</v>
      </c>
      <c r="F35" s="1">
        <v>3</v>
      </c>
      <c r="G35" s="1">
        <v>3</v>
      </c>
    </row>
    <row r="36" spans="1:7" x14ac:dyDescent="0.25">
      <c r="A36" s="3">
        <v>48</v>
      </c>
      <c r="B36" s="1">
        <v>1</v>
      </c>
      <c r="C36" s="1">
        <v>1</v>
      </c>
      <c r="D36" s="1">
        <v>1</v>
      </c>
      <c r="E36" s="1">
        <v>1</v>
      </c>
      <c r="F36" s="1">
        <v>2</v>
      </c>
      <c r="G36" s="1">
        <v>2</v>
      </c>
    </row>
    <row r="37" spans="1:7" x14ac:dyDescent="0.25">
      <c r="A37" s="3">
        <v>49</v>
      </c>
      <c r="B37" s="1">
        <v>1</v>
      </c>
      <c r="C37" s="1">
        <v>1</v>
      </c>
      <c r="D37" s="1">
        <v>1</v>
      </c>
      <c r="E37" s="1">
        <v>1</v>
      </c>
      <c r="F37" s="1">
        <v>2</v>
      </c>
      <c r="G37" s="1">
        <v>2</v>
      </c>
    </row>
    <row r="38" spans="1:7" x14ac:dyDescent="0.25">
      <c r="A38" s="3">
        <v>50</v>
      </c>
      <c r="B38" s="1"/>
      <c r="C38" s="1"/>
      <c r="D38" s="1">
        <v>5</v>
      </c>
      <c r="E38" s="1">
        <v>5</v>
      </c>
      <c r="F38" s="1">
        <v>5</v>
      </c>
      <c r="G38" s="1">
        <v>5</v>
      </c>
    </row>
    <row r="39" spans="1:7" x14ac:dyDescent="0.25">
      <c r="A39" s="3">
        <v>51</v>
      </c>
      <c r="B39" s="1"/>
      <c r="C39" s="1"/>
      <c r="D39" s="1">
        <v>2</v>
      </c>
      <c r="E39" s="1">
        <v>2</v>
      </c>
      <c r="F39" s="1">
        <v>2</v>
      </c>
      <c r="G39" s="1">
        <v>2</v>
      </c>
    </row>
    <row r="40" spans="1:7" x14ac:dyDescent="0.25">
      <c r="A40" s="3">
        <v>52</v>
      </c>
      <c r="B40" s="1">
        <v>1</v>
      </c>
      <c r="C40" s="1">
        <v>1</v>
      </c>
      <c r="D40" s="1">
        <v>2</v>
      </c>
      <c r="E40" s="1">
        <v>2</v>
      </c>
      <c r="F40" s="1">
        <v>3</v>
      </c>
      <c r="G40" s="1">
        <v>3</v>
      </c>
    </row>
    <row r="41" spans="1:7" x14ac:dyDescent="0.25">
      <c r="A41" s="3">
        <v>53</v>
      </c>
      <c r="B41" s="1">
        <v>1</v>
      </c>
      <c r="C41" s="1">
        <v>1</v>
      </c>
      <c r="D41" s="1">
        <v>1</v>
      </c>
      <c r="E41" s="1">
        <v>1</v>
      </c>
      <c r="F41" s="1">
        <v>2</v>
      </c>
      <c r="G41" s="1">
        <v>2</v>
      </c>
    </row>
    <row r="42" spans="1:7" x14ac:dyDescent="0.25">
      <c r="A42" s="3">
        <v>55</v>
      </c>
      <c r="B42" s="1"/>
      <c r="C42" s="1"/>
      <c r="D42" s="1">
        <v>3</v>
      </c>
      <c r="E42" s="1">
        <v>3</v>
      </c>
      <c r="F42" s="1">
        <v>3</v>
      </c>
      <c r="G42" s="1">
        <v>3</v>
      </c>
    </row>
    <row r="43" spans="1:7" x14ac:dyDescent="0.25">
      <c r="A43" s="3">
        <v>56</v>
      </c>
      <c r="B43" s="1">
        <v>1</v>
      </c>
      <c r="C43" s="1">
        <v>1</v>
      </c>
      <c r="D43" s="1">
        <v>2</v>
      </c>
      <c r="E43" s="1">
        <v>2</v>
      </c>
      <c r="F43" s="1">
        <v>3</v>
      </c>
      <c r="G43" s="1">
        <v>3</v>
      </c>
    </row>
    <row r="44" spans="1:7" x14ac:dyDescent="0.25">
      <c r="A44" s="3">
        <v>58</v>
      </c>
      <c r="B44" s="1">
        <v>2</v>
      </c>
      <c r="C44" s="1">
        <v>2</v>
      </c>
      <c r="D44" s="1">
        <v>3</v>
      </c>
      <c r="E44" s="1">
        <v>3</v>
      </c>
      <c r="F44" s="1">
        <v>5</v>
      </c>
      <c r="G44" s="1">
        <v>5</v>
      </c>
    </row>
    <row r="45" spans="1:7" x14ac:dyDescent="0.25">
      <c r="A45" s="3" t="s">
        <v>47</v>
      </c>
      <c r="B45" s="1">
        <v>87</v>
      </c>
      <c r="C45" s="1">
        <v>87</v>
      </c>
      <c r="D45" s="1">
        <v>150</v>
      </c>
      <c r="E45" s="1">
        <v>150</v>
      </c>
      <c r="F45" s="1">
        <v>237</v>
      </c>
      <c r="G45" s="1">
        <v>237</v>
      </c>
    </row>
    <row r="50" spans="3:3" x14ac:dyDescent="0.25">
      <c r="C50" s="4"/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2810-4A0D-4B02-AEDE-8D7EC3B12E13}">
  <dimension ref="A1:B43"/>
  <sheetViews>
    <sheetView workbookViewId="0">
      <selection activeCell="A4" sqref="A4:B42"/>
    </sheetView>
  </sheetViews>
  <sheetFormatPr defaultRowHeight="15" x14ac:dyDescent="0.25"/>
  <cols>
    <col min="1" max="1" width="13.140625" bestFit="1" customWidth="1"/>
    <col min="2" max="2" width="12.42578125" bestFit="1" customWidth="1"/>
  </cols>
  <sheetData>
    <row r="1" spans="1:2" x14ac:dyDescent="0.25">
      <c r="A1" s="2" t="s">
        <v>26</v>
      </c>
      <c r="B1" s="3">
        <v>1</v>
      </c>
    </row>
    <row r="3" spans="1:2" x14ac:dyDescent="0.25">
      <c r="A3" s="2" t="s">
        <v>46</v>
      </c>
      <c r="B3" t="s">
        <v>48</v>
      </c>
    </row>
    <row r="4" spans="1:2" x14ac:dyDescent="0.25">
      <c r="A4" s="3">
        <v>18</v>
      </c>
      <c r="B4" s="1">
        <v>4</v>
      </c>
    </row>
    <row r="5" spans="1:2" x14ac:dyDescent="0.25">
      <c r="A5" s="3">
        <v>19</v>
      </c>
      <c r="B5" s="1">
        <v>6</v>
      </c>
    </row>
    <row r="6" spans="1:2" x14ac:dyDescent="0.25">
      <c r="A6" s="3">
        <v>20</v>
      </c>
      <c r="B6" s="1">
        <v>6</v>
      </c>
    </row>
    <row r="7" spans="1:2" x14ac:dyDescent="0.25">
      <c r="A7" s="3">
        <v>21</v>
      </c>
      <c r="B7" s="1">
        <v>6</v>
      </c>
    </row>
    <row r="8" spans="1:2" x14ac:dyDescent="0.25">
      <c r="A8" s="3">
        <v>22</v>
      </c>
      <c r="B8" s="1">
        <v>5</v>
      </c>
    </row>
    <row r="9" spans="1:2" x14ac:dyDescent="0.25">
      <c r="A9" s="3">
        <v>23</v>
      </c>
      <c r="B9" s="1">
        <v>4</v>
      </c>
    </row>
    <row r="10" spans="1:2" x14ac:dyDescent="0.25">
      <c r="A10" s="3">
        <v>24</v>
      </c>
      <c r="B10" s="1">
        <v>7</v>
      </c>
    </row>
    <row r="11" spans="1:2" x14ac:dyDescent="0.25">
      <c r="A11" s="3">
        <v>25</v>
      </c>
      <c r="B11" s="1">
        <v>6</v>
      </c>
    </row>
    <row r="12" spans="1:2" x14ac:dyDescent="0.25">
      <c r="A12" s="3">
        <v>26</v>
      </c>
      <c r="B12" s="1">
        <v>12</v>
      </c>
    </row>
    <row r="13" spans="1:2" x14ac:dyDescent="0.25">
      <c r="A13" s="3">
        <v>27</v>
      </c>
      <c r="B13" s="1">
        <v>3</v>
      </c>
    </row>
    <row r="14" spans="1:2" x14ac:dyDescent="0.25">
      <c r="A14" s="3">
        <v>28</v>
      </c>
      <c r="B14" s="1">
        <v>14</v>
      </c>
    </row>
    <row r="15" spans="1:2" x14ac:dyDescent="0.25">
      <c r="A15" s="3">
        <v>29</v>
      </c>
      <c r="B15" s="1">
        <v>18</v>
      </c>
    </row>
    <row r="16" spans="1:2" x14ac:dyDescent="0.25">
      <c r="A16" s="3">
        <v>30</v>
      </c>
      <c r="B16" s="1">
        <v>9</v>
      </c>
    </row>
    <row r="17" spans="1:2" x14ac:dyDescent="0.25">
      <c r="A17" s="3">
        <v>31</v>
      </c>
      <c r="B17" s="1">
        <v>18</v>
      </c>
    </row>
    <row r="18" spans="1:2" x14ac:dyDescent="0.25">
      <c r="A18" s="3">
        <v>32</v>
      </c>
      <c r="B18" s="1">
        <v>11</v>
      </c>
    </row>
    <row r="19" spans="1:2" x14ac:dyDescent="0.25">
      <c r="A19" s="3">
        <v>33</v>
      </c>
      <c r="B19" s="1">
        <v>12</v>
      </c>
    </row>
    <row r="20" spans="1:2" x14ac:dyDescent="0.25">
      <c r="A20" s="3">
        <v>34</v>
      </c>
      <c r="B20" s="1">
        <v>9</v>
      </c>
    </row>
    <row r="21" spans="1:2" x14ac:dyDescent="0.25">
      <c r="A21" s="3">
        <v>35</v>
      </c>
      <c r="B21" s="1">
        <v>10</v>
      </c>
    </row>
    <row r="22" spans="1:2" x14ac:dyDescent="0.25">
      <c r="A22" s="3">
        <v>36</v>
      </c>
      <c r="B22" s="1">
        <v>6</v>
      </c>
    </row>
    <row r="23" spans="1:2" x14ac:dyDescent="0.25">
      <c r="A23" s="3">
        <v>37</v>
      </c>
      <c r="B23" s="1">
        <v>6</v>
      </c>
    </row>
    <row r="24" spans="1:2" x14ac:dyDescent="0.25">
      <c r="A24" s="3">
        <v>38</v>
      </c>
      <c r="B24" s="1">
        <v>2</v>
      </c>
    </row>
    <row r="25" spans="1:2" x14ac:dyDescent="0.25">
      <c r="A25" s="3">
        <v>39</v>
      </c>
      <c r="B25" s="1">
        <v>6</v>
      </c>
    </row>
    <row r="26" spans="1:2" x14ac:dyDescent="0.25">
      <c r="A26" s="3">
        <v>40</v>
      </c>
      <c r="B26" s="1">
        <v>5</v>
      </c>
    </row>
    <row r="27" spans="1:2" x14ac:dyDescent="0.25">
      <c r="A27" s="3">
        <v>41</v>
      </c>
      <c r="B27" s="1">
        <v>6</v>
      </c>
    </row>
    <row r="28" spans="1:2" x14ac:dyDescent="0.25">
      <c r="A28" s="3">
        <v>42</v>
      </c>
      <c r="B28" s="1">
        <v>2</v>
      </c>
    </row>
    <row r="29" spans="1:2" x14ac:dyDescent="0.25">
      <c r="A29" s="3">
        <v>43</v>
      </c>
      <c r="B29" s="1">
        <v>2</v>
      </c>
    </row>
    <row r="30" spans="1:2" x14ac:dyDescent="0.25">
      <c r="A30" s="3">
        <v>44</v>
      </c>
      <c r="B30" s="1">
        <v>6</v>
      </c>
    </row>
    <row r="31" spans="1:2" x14ac:dyDescent="0.25">
      <c r="A31" s="3">
        <v>45</v>
      </c>
      <c r="B31" s="1">
        <v>2</v>
      </c>
    </row>
    <row r="32" spans="1:2" x14ac:dyDescent="0.25">
      <c r="A32" s="3">
        <v>46</v>
      </c>
      <c r="B32" s="1">
        <v>4</v>
      </c>
    </row>
    <row r="33" spans="1:2" x14ac:dyDescent="0.25">
      <c r="A33" s="3">
        <v>47</v>
      </c>
      <c r="B33" s="1">
        <v>3</v>
      </c>
    </row>
    <row r="34" spans="1:2" x14ac:dyDescent="0.25">
      <c r="A34" s="3">
        <v>48</v>
      </c>
      <c r="B34" s="1">
        <v>2</v>
      </c>
    </row>
    <row r="35" spans="1:2" x14ac:dyDescent="0.25">
      <c r="A35" s="3">
        <v>49</v>
      </c>
      <c r="B35" s="1">
        <v>2</v>
      </c>
    </row>
    <row r="36" spans="1:2" x14ac:dyDescent="0.25">
      <c r="A36" s="3">
        <v>50</v>
      </c>
      <c r="B36" s="1">
        <v>5</v>
      </c>
    </row>
    <row r="37" spans="1:2" x14ac:dyDescent="0.25">
      <c r="A37" s="3">
        <v>51</v>
      </c>
      <c r="B37" s="1">
        <v>2</v>
      </c>
    </row>
    <row r="38" spans="1:2" x14ac:dyDescent="0.25">
      <c r="A38" s="3">
        <v>52</v>
      </c>
      <c r="B38" s="1">
        <v>3</v>
      </c>
    </row>
    <row r="39" spans="1:2" x14ac:dyDescent="0.25">
      <c r="A39" s="3">
        <v>53</v>
      </c>
      <c r="B39" s="1">
        <v>2</v>
      </c>
    </row>
    <row r="40" spans="1:2" x14ac:dyDescent="0.25">
      <c r="A40" s="3">
        <v>55</v>
      </c>
      <c r="B40" s="1">
        <v>3</v>
      </c>
    </row>
    <row r="41" spans="1:2" x14ac:dyDescent="0.25">
      <c r="A41" s="3">
        <v>56</v>
      </c>
      <c r="B41" s="1">
        <v>3</v>
      </c>
    </row>
    <row r="42" spans="1:2" x14ac:dyDescent="0.25">
      <c r="A42" s="3">
        <v>58</v>
      </c>
      <c r="B42" s="1">
        <v>5</v>
      </c>
    </row>
    <row r="43" spans="1:2" x14ac:dyDescent="0.25">
      <c r="A43" s="3" t="s">
        <v>47</v>
      </c>
      <c r="B43" s="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9948-0578-4F0D-9F60-C262D4FFAD4B}">
  <dimension ref="A1:B8"/>
  <sheetViews>
    <sheetView workbookViewId="0">
      <selection activeCell="B5" sqref="B5:B7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5.28515625" bestFit="1" customWidth="1"/>
  </cols>
  <sheetData>
    <row r="1" spans="1:2" x14ac:dyDescent="0.25">
      <c r="A1" s="2" t="s">
        <v>26</v>
      </c>
      <c r="B1" s="3">
        <v>1</v>
      </c>
    </row>
    <row r="2" spans="1:2" x14ac:dyDescent="0.25">
      <c r="A2" s="2" t="s">
        <v>115</v>
      </c>
      <c r="B2" s="3">
        <v>0</v>
      </c>
    </row>
    <row r="4" spans="1:2" x14ac:dyDescent="0.25">
      <c r="A4" s="2" t="s">
        <v>46</v>
      </c>
      <c r="B4" t="s">
        <v>48</v>
      </c>
    </row>
    <row r="5" spans="1:2" x14ac:dyDescent="0.25">
      <c r="A5" s="3">
        <v>1</v>
      </c>
      <c r="B5" s="1">
        <v>68</v>
      </c>
    </row>
    <row r="6" spans="1:2" x14ac:dyDescent="0.25">
      <c r="A6" s="3">
        <v>2</v>
      </c>
      <c r="B6" s="1">
        <v>10</v>
      </c>
    </row>
    <row r="7" spans="1:2" x14ac:dyDescent="0.25">
      <c r="A7" s="3">
        <v>3</v>
      </c>
      <c r="B7" s="1">
        <v>11</v>
      </c>
    </row>
    <row r="8" spans="1:2" x14ac:dyDescent="0.25">
      <c r="A8" s="3" t="s">
        <v>47</v>
      </c>
      <c r="B8" s="1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9524-872C-4C5C-A632-19DEBED9E4E3}">
  <dimension ref="B1:P44"/>
  <sheetViews>
    <sheetView workbookViewId="0">
      <selection activeCell="D38" sqref="D38"/>
    </sheetView>
  </sheetViews>
  <sheetFormatPr defaultRowHeight="15" x14ac:dyDescent="0.25"/>
  <sheetData>
    <row r="1" spans="2:16" x14ac:dyDescent="0.25">
      <c r="C1">
        <v>1470</v>
      </c>
      <c r="D1" t="s">
        <v>116</v>
      </c>
      <c r="E1" t="s">
        <v>117</v>
      </c>
      <c r="F1" t="s">
        <v>122</v>
      </c>
      <c r="G1" t="s">
        <v>121</v>
      </c>
    </row>
    <row r="2" spans="2:16" x14ac:dyDescent="0.25">
      <c r="B2" s="3">
        <v>18</v>
      </c>
      <c r="C2" s="1">
        <v>8</v>
      </c>
      <c r="D2">
        <v>0</v>
      </c>
      <c r="E2">
        <f>C2-D2</f>
        <v>8</v>
      </c>
      <c r="F2" s="4">
        <f>D2/C2</f>
        <v>0</v>
      </c>
      <c r="G2" s="4">
        <f>E2/C2</f>
        <v>1</v>
      </c>
      <c r="O2" s="3">
        <v>19</v>
      </c>
      <c r="P2" s="1">
        <v>1</v>
      </c>
    </row>
    <row r="3" spans="2:16" x14ac:dyDescent="0.25">
      <c r="B3" s="3">
        <v>19</v>
      </c>
      <c r="C3" s="1">
        <v>9</v>
      </c>
      <c r="D3">
        <f t="shared" ref="D3:D44" si="0">VLOOKUP(B3,$O$2:$P$42,2,FALSE)</f>
        <v>1</v>
      </c>
      <c r="E3">
        <f t="shared" ref="E3:E44" si="1">C3-D3</f>
        <v>8</v>
      </c>
      <c r="F3" s="4">
        <f t="shared" ref="F3:F44" si="2">D3/C3</f>
        <v>0.1111111111111111</v>
      </c>
      <c r="G3" s="4">
        <f t="shared" ref="G3:G44" si="3">E3/C3</f>
        <v>0.88888888888888884</v>
      </c>
      <c r="O3" s="3">
        <v>21</v>
      </c>
      <c r="P3" s="1">
        <v>1</v>
      </c>
    </row>
    <row r="4" spans="2:16" x14ac:dyDescent="0.25">
      <c r="B4" s="3">
        <v>20</v>
      </c>
      <c r="C4" s="1">
        <v>11</v>
      </c>
      <c r="D4">
        <v>0</v>
      </c>
      <c r="E4">
        <f t="shared" si="1"/>
        <v>11</v>
      </c>
      <c r="F4" s="4">
        <f t="shared" si="2"/>
        <v>0</v>
      </c>
      <c r="G4" s="4">
        <f t="shared" si="3"/>
        <v>1</v>
      </c>
      <c r="O4" s="3">
        <v>22</v>
      </c>
      <c r="P4" s="1">
        <v>8</v>
      </c>
    </row>
    <row r="5" spans="2:16" x14ac:dyDescent="0.25">
      <c r="B5" s="3">
        <v>21</v>
      </c>
      <c r="C5" s="1">
        <v>13</v>
      </c>
      <c r="D5">
        <f t="shared" si="0"/>
        <v>1</v>
      </c>
      <c r="E5">
        <f t="shared" si="1"/>
        <v>12</v>
      </c>
      <c r="F5" s="4">
        <f t="shared" si="2"/>
        <v>7.6923076923076927E-2</v>
      </c>
      <c r="G5" s="4">
        <f t="shared" si="3"/>
        <v>0.92307692307692313</v>
      </c>
      <c r="O5" s="3">
        <v>23</v>
      </c>
      <c r="P5" s="1">
        <v>6</v>
      </c>
    </row>
    <row r="6" spans="2:16" x14ac:dyDescent="0.25">
      <c r="B6" s="3">
        <v>22</v>
      </c>
      <c r="C6" s="1">
        <v>16</v>
      </c>
      <c r="D6">
        <f t="shared" si="0"/>
        <v>8</v>
      </c>
      <c r="E6">
        <f t="shared" si="1"/>
        <v>8</v>
      </c>
      <c r="F6" s="4">
        <f t="shared" si="2"/>
        <v>0.5</v>
      </c>
      <c r="G6" s="4">
        <f t="shared" si="3"/>
        <v>0.5</v>
      </c>
      <c r="O6" s="3">
        <v>24</v>
      </c>
      <c r="P6" s="1">
        <v>13</v>
      </c>
    </row>
    <row r="7" spans="2:16" x14ac:dyDescent="0.25">
      <c r="B7" s="3">
        <v>23</v>
      </c>
      <c r="C7" s="1">
        <v>14</v>
      </c>
      <c r="D7">
        <f t="shared" si="0"/>
        <v>6</v>
      </c>
      <c r="E7">
        <f t="shared" si="1"/>
        <v>8</v>
      </c>
      <c r="F7" s="4">
        <f t="shared" si="2"/>
        <v>0.42857142857142855</v>
      </c>
      <c r="G7" s="4">
        <f t="shared" si="3"/>
        <v>0.5714285714285714</v>
      </c>
      <c r="O7" s="3">
        <v>25</v>
      </c>
      <c r="P7" s="1">
        <v>13</v>
      </c>
    </row>
    <row r="8" spans="2:16" x14ac:dyDescent="0.25">
      <c r="B8" s="3">
        <v>24</v>
      </c>
      <c r="C8" s="1">
        <v>26</v>
      </c>
      <c r="D8">
        <f t="shared" si="0"/>
        <v>13</v>
      </c>
      <c r="E8">
        <f t="shared" si="1"/>
        <v>13</v>
      </c>
      <c r="F8" s="4">
        <f t="shared" si="2"/>
        <v>0.5</v>
      </c>
      <c r="G8" s="4">
        <f t="shared" si="3"/>
        <v>0.5</v>
      </c>
      <c r="O8" s="3">
        <v>26</v>
      </c>
      <c r="P8" s="1">
        <v>17</v>
      </c>
    </row>
    <row r="9" spans="2:16" x14ac:dyDescent="0.25">
      <c r="B9" s="3">
        <v>25</v>
      </c>
      <c r="C9" s="1">
        <v>26</v>
      </c>
      <c r="D9">
        <f t="shared" si="0"/>
        <v>13</v>
      </c>
      <c r="E9">
        <f t="shared" si="1"/>
        <v>13</v>
      </c>
      <c r="F9" s="4">
        <f t="shared" si="2"/>
        <v>0.5</v>
      </c>
      <c r="G9" s="4">
        <f t="shared" si="3"/>
        <v>0.5</v>
      </c>
      <c r="O9" s="3">
        <v>27</v>
      </c>
      <c r="P9" s="1">
        <v>21</v>
      </c>
    </row>
    <row r="10" spans="2:16" x14ac:dyDescent="0.25">
      <c r="B10" s="3">
        <v>26</v>
      </c>
      <c r="C10" s="1">
        <v>39</v>
      </c>
      <c r="D10">
        <f t="shared" si="0"/>
        <v>17</v>
      </c>
      <c r="E10">
        <f t="shared" si="1"/>
        <v>22</v>
      </c>
      <c r="F10" s="4">
        <f t="shared" si="2"/>
        <v>0.4358974358974359</v>
      </c>
      <c r="G10" s="4">
        <f t="shared" si="3"/>
        <v>0.5641025641025641</v>
      </c>
      <c r="O10" s="3">
        <v>28</v>
      </c>
      <c r="P10" s="1">
        <v>21</v>
      </c>
    </row>
    <row r="11" spans="2:16" x14ac:dyDescent="0.25">
      <c r="B11" s="3">
        <v>27</v>
      </c>
      <c r="C11" s="1">
        <v>48</v>
      </c>
      <c r="D11">
        <f t="shared" si="0"/>
        <v>21</v>
      </c>
      <c r="E11">
        <f t="shared" si="1"/>
        <v>27</v>
      </c>
      <c r="F11" s="4">
        <f t="shared" si="2"/>
        <v>0.4375</v>
      </c>
      <c r="G11" s="4">
        <f t="shared" si="3"/>
        <v>0.5625</v>
      </c>
      <c r="O11" s="3">
        <v>29</v>
      </c>
      <c r="P11" s="1">
        <v>33</v>
      </c>
    </row>
    <row r="12" spans="2:16" x14ac:dyDescent="0.25">
      <c r="B12" s="3">
        <v>28</v>
      </c>
      <c r="C12" s="1">
        <v>48</v>
      </c>
      <c r="D12">
        <f t="shared" si="0"/>
        <v>21</v>
      </c>
      <c r="E12">
        <f t="shared" si="1"/>
        <v>27</v>
      </c>
      <c r="F12" s="4">
        <f t="shared" si="2"/>
        <v>0.4375</v>
      </c>
      <c r="G12" s="4">
        <f t="shared" si="3"/>
        <v>0.5625</v>
      </c>
      <c r="O12" s="3">
        <v>30</v>
      </c>
      <c r="P12" s="1">
        <v>38</v>
      </c>
    </row>
    <row r="13" spans="2:16" x14ac:dyDescent="0.25">
      <c r="B13" s="3">
        <v>29</v>
      </c>
      <c r="C13" s="1">
        <v>68</v>
      </c>
      <c r="D13">
        <f t="shared" si="0"/>
        <v>33</v>
      </c>
      <c r="E13">
        <f t="shared" si="1"/>
        <v>35</v>
      </c>
      <c r="F13" s="4">
        <f t="shared" si="2"/>
        <v>0.48529411764705882</v>
      </c>
      <c r="G13" s="4">
        <f t="shared" si="3"/>
        <v>0.51470588235294112</v>
      </c>
      <c r="O13" s="3">
        <v>31</v>
      </c>
      <c r="P13" s="1">
        <v>41</v>
      </c>
    </row>
    <row r="14" spans="2:16" x14ac:dyDescent="0.25">
      <c r="B14" s="3">
        <v>30</v>
      </c>
      <c r="C14" s="1">
        <v>60</v>
      </c>
      <c r="D14">
        <f t="shared" si="0"/>
        <v>38</v>
      </c>
      <c r="E14">
        <f t="shared" si="1"/>
        <v>22</v>
      </c>
      <c r="F14" s="4">
        <f t="shared" si="2"/>
        <v>0.6333333333333333</v>
      </c>
      <c r="G14" s="4">
        <f t="shared" si="3"/>
        <v>0.36666666666666664</v>
      </c>
      <c r="O14" s="3">
        <v>32</v>
      </c>
      <c r="P14" s="1">
        <v>36</v>
      </c>
    </row>
    <row r="15" spans="2:16" x14ac:dyDescent="0.25">
      <c r="B15" s="3">
        <v>31</v>
      </c>
      <c r="C15" s="1">
        <v>69</v>
      </c>
      <c r="D15">
        <f t="shared" si="0"/>
        <v>41</v>
      </c>
      <c r="E15">
        <f t="shared" si="1"/>
        <v>28</v>
      </c>
      <c r="F15" s="4">
        <f t="shared" si="2"/>
        <v>0.59420289855072461</v>
      </c>
      <c r="G15" s="4">
        <f t="shared" si="3"/>
        <v>0.40579710144927539</v>
      </c>
      <c r="O15" s="3">
        <v>33</v>
      </c>
      <c r="P15" s="1">
        <v>39</v>
      </c>
    </row>
    <row r="16" spans="2:16" x14ac:dyDescent="0.25">
      <c r="B16" s="3">
        <v>32</v>
      </c>
      <c r="C16" s="1">
        <v>61</v>
      </c>
      <c r="D16">
        <f t="shared" si="0"/>
        <v>36</v>
      </c>
      <c r="E16">
        <f t="shared" si="1"/>
        <v>25</v>
      </c>
      <c r="F16" s="4">
        <f t="shared" si="2"/>
        <v>0.5901639344262295</v>
      </c>
      <c r="G16" s="4">
        <f t="shared" si="3"/>
        <v>0.4098360655737705</v>
      </c>
      <c r="O16" s="3">
        <v>34</v>
      </c>
      <c r="P16" s="1">
        <v>47</v>
      </c>
    </row>
    <row r="17" spans="2:16" x14ac:dyDescent="0.25">
      <c r="B17" s="3">
        <v>33</v>
      </c>
      <c r="C17" s="1">
        <v>58</v>
      </c>
      <c r="D17">
        <f t="shared" si="0"/>
        <v>39</v>
      </c>
      <c r="E17">
        <f t="shared" si="1"/>
        <v>19</v>
      </c>
      <c r="F17" s="4">
        <f t="shared" si="2"/>
        <v>0.67241379310344829</v>
      </c>
      <c r="G17" s="4">
        <f t="shared" si="3"/>
        <v>0.32758620689655171</v>
      </c>
      <c r="O17" s="3">
        <v>35</v>
      </c>
      <c r="P17" s="1">
        <v>44</v>
      </c>
    </row>
    <row r="18" spans="2:16" x14ac:dyDescent="0.25">
      <c r="B18" s="3">
        <v>34</v>
      </c>
      <c r="C18" s="1">
        <v>77</v>
      </c>
      <c r="D18">
        <f t="shared" si="0"/>
        <v>47</v>
      </c>
      <c r="E18">
        <f t="shared" si="1"/>
        <v>30</v>
      </c>
      <c r="F18" s="4">
        <f t="shared" si="2"/>
        <v>0.61038961038961037</v>
      </c>
      <c r="G18" s="4">
        <f t="shared" si="3"/>
        <v>0.38961038961038963</v>
      </c>
      <c r="O18" s="3">
        <v>36</v>
      </c>
      <c r="P18" s="1">
        <v>55</v>
      </c>
    </row>
    <row r="19" spans="2:16" x14ac:dyDescent="0.25">
      <c r="B19" s="3">
        <v>35</v>
      </c>
      <c r="C19" s="1">
        <v>78</v>
      </c>
      <c r="D19">
        <f t="shared" si="0"/>
        <v>44</v>
      </c>
      <c r="E19">
        <f t="shared" si="1"/>
        <v>34</v>
      </c>
      <c r="F19" s="4">
        <f t="shared" si="2"/>
        <v>0.5641025641025641</v>
      </c>
      <c r="G19" s="4">
        <f t="shared" si="3"/>
        <v>0.4358974358974359</v>
      </c>
      <c r="O19" s="3">
        <v>37</v>
      </c>
      <c r="P19" s="1">
        <v>34</v>
      </c>
    </row>
    <row r="20" spans="2:16" x14ac:dyDescent="0.25">
      <c r="B20" s="3">
        <v>36</v>
      </c>
      <c r="C20" s="1">
        <v>69</v>
      </c>
      <c r="D20">
        <f t="shared" si="0"/>
        <v>55</v>
      </c>
      <c r="E20">
        <f t="shared" si="1"/>
        <v>14</v>
      </c>
      <c r="F20" s="4">
        <f t="shared" si="2"/>
        <v>0.79710144927536231</v>
      </c>
      <c r="G20" s="4">
        <f t="shared" si="3"/>
        <v>0.20289855072463769</v>
      </c>
      <c r="O20" s="3">
        <v>38</v>
      </c>
      <c r="P20" s="1">
        <v>47</v>
      </c>
    </row>
    <row r="21" spans="2:16" x14ac:dyDescent="0.25">
      <c r="B21" s="3">
        <v>37</v>
      </c>
      <c r="C21" s="1">
        <v>50</v>
      </c>
      <c r="D21">
        <f t="shared" si="0"/>
        <v>34</v>
      </c>
      <c r="E21">
        <f t="shared" si="1"/>
        <v>16</v>
      </c>
      <c r="F21" s="4">
        <f t="shared" si="2"/>
        <v>0.68</v>
      </c>
      <c r="G21" s="4">
        <f t="shared" si="3"/>
        <v>0.32</v>
      </c>
      <c r="O21" s="3">
        <v>39</v>
      </c>
      <c r="P21" s="1">
        <v>33</v>
      </c>
    </row>
    <row r="22" spans="2:16" x14ac:dyDescent="0.25">
      <c r="B22" s="3">
        <v>38</v>
      </c>
      <c r="C22" s="1">
        <v>58</v>
      </c>
      <c r="D22">
        <f t="shared" si="0"/>
        <v>47</v>
      </c>
      <c r="E22">
        <f t="shared" si="1"/>
        <v>11</v>
      </c>
      <c r="F22" s="4">
        <f t="shared" si="2"/>
        <v>0.81034482758620685</v>
      </c>
      <c r="G22" s="4">
        <f t="shared" si="3"/>
        <v>0.18965517241379309</v>
      </c>
      <c r="O22" s="3">
        <v>40</v>
      </c>
      <c r="P22" s="1">
        <v>47</v>
      </c>
    </row>
    <row r="23" spans="2:16" x14ac:dyDescent="0.25">
      <c r="B23" s="3">
        <v>39</v>
      </c>
      <c r="C23" s="1">
        <v>42</v>
      </c>
      <c r="D23">
        <f t="shared" si="0"/>
        <v>33</v>
      </c>
      <c r="E23">
        <f t="shared" si="1"/>
        <v>9</v>
      </c>
      <c r="F23" s="4">
        <f t="shared" si="2"/>
        <v>0.7857142857142857</v>
      </c>
      <c r="G23" s="4">
        <f t="shared" si="3"/>
        <v>0.21428571428571427</v>
      </c>
      <c r="O23" s="3">
        <v>41</v>
      </c>
      <c r="P23" s="1">
        <v>30</v>
      </c>
    </row>
    <row r="24" spans="2:16" x14ac:dyDescent="0.25">
      <c r="B24" s="3">
        <v>40</v>
      </c>
      <c r="C24" s="1">
        <v>57</v>
      </c>
      <c r="D24">
        <f t="shared" si="0"/>
        <v>47</v>
      </c>
      <c r="E24">
        <f t="shared" si="1"/>
        <v>10</v>
      </c>
      <c r="F24" s="4">
        <f t="shared" si="2"/>
        <v>0.82456140350877194</v>
      </c>
      <c r="G24" s="4">
        <f t="shared" si="3"/>
        <v>0.17543859649122806</v>
      </c>
      <c r="O24" s="3">
        <v>42</v>
      </c>
      <c r="P24" s="1">
        <v>39</v>
      </c>
    </row>
    <row r="25" spans="2:16" x14ac:dyDescent="0.25">
      <c r="B25" s="3">
        <v>41</v>
      </c>
      <c r="C25" s="1">
        <v>40</v>
      </c>
      <c r="D25">
        <f t="shared" si="0"/>
        <v>30</v>
      </c>
      <c r="E25">
        <f t="shared" si="1"/>
        <v>10</v>
      </c>
      <c r="F25" s="4">
        <f t="shared" si="2"/>
        <v>0.75</v>
      </c>
      <c r="G25" s="4">
        <f t="shared" si="3"/>
        <v>0.25</v>
      </c>
      <c r="O25" s="3">
        <v>43</v>
      </c>
      <c r="P25" s="1">
        <v>24</v>
      </c>
    </row>
    <row r="26" spans="2:16" x14ac:dyDescent="0.25">
      <c r="B26" s="3">
        <v>42</v>
      </c>
      <c r="C26" s="1">
        <v>46</v>
      </c>
      <c r="D26">
        <f t="shared" si="0"/>
        <v>39</v>
      </c>
      <c r="E26">
        <f t="shared" si="1"/>
        <v>7</v>
      </c>
      <c r="F26" s="4">
        <f t="shared" si="2"/>
        <v>0.84782608695652173</v>
      </c>
      <c r="G26" s="4">
        <f t="shared" si="3"/>
        <v>0.15217391304347827</v>
      </c>
      <c r="O26" s="3">
        <v>44</v>
      </c>
      <c r="P26" s="1">
        <v>28</v>
      </c>
    </row>
    <row r="27" spans="2:16" x14ac:dyDescent="0.25">
      <c r="B27" s="3">
        <v>43</v>
      </c>
      <c r="C27" s="1">
        <v>32</v>
      </c>
      <c r="D27">
        <f t="shared" si="0"/>
        <v>24</v>
      </c>
      <c r="E27">
        <f t="shared" si="1"/>
        <v>8</v>
      </c>
      <c r="F27" s="4">
        <f t="shared" si="2"/>
        <v>0.75</v>
      </c>
      <c r="G27" s="4">
        <f t="shared" si="3"/>
        <v>0.25</v>
      </c>
      <c r="O27" s="3">
        <v>45</v>
      </c>
      <c r="P27" s="1">
        <v>30</v>
      </c>
    </row>
    <row r="28" spans="2:16" x14ac:dyDescent="0.25">
      <c r="B28" s="3">
        <v>44</v>
      </c>
      <c r="C28" s="1">
        <v>33</v>
      </c>
      <c r="D28">
        <f t="shared" si="0"/>
        <v>28</v>
      </c>
      <c r="E28">
        <f t="shared" si="1"/>
        <v>5</v>
      </c>
      <c r="F28" s="4">
        <f t="shared" si="2"/>
        <v>0.84848484848484851</v>
      </c>
      <c r="G28" s="4">
        <f t="shared" si="3"/>
        <v>0.15151515151515152</v>
      </c>
      <c r="O28" s="3">
        <v>46</v>
      </c>
      <c r="P28" s="1">
        <v>31</v>
      </c>
    </row>
    <row r="29" spans="2:16" x14ac:dyDescent="0.25">
      <c r="B29" s="3">
        <v>45</v>
      </c>
      <c r="C29" s="1">
        <v>41</v>
      </c>
      <c r="D29">
        <f t="shared" si="0"/>
        <v>30</v>
      </c>
      <c r="E29">
        <f t="shared" si="1"/>
        <v>11</v>
      </c>
      <c r="F29" s="4">
        <f t="shared" si="2"/>
        <v>0.73170731707317072</v>
      </c>
      <c r="G29" s="4">
        <f t="shared" si="3"/>
        <v>0.26829268292682928</v>
      </c>
      <c r="O29" s="3">
        <v>47</v>
      </c>
      <c r="P29" s="1">
        <v>20</v>
      </c>
    </row>
    <row r="30" spans="2:16" x14ac:dyDescent="0.25">
      <c r="B30" s="3">
        <v>46</v>
      </c>
      <c r="C30" s="1">
        <v>33</v>
      </c>
      <c r="D30">
        <f t="shared" si="0"/>
        <v>31</v>
      </c>
      <c r="E30">
        <f t="shared" si="1"/>
        <v>2</v>
      </c>
      <c r="F30" s="4">
        <f t="shared" si="2"/>
        <v>0.93939393939393945</v>
      </c>
      <c r="G30" s="4">
        <f t="shared" si="3"/>
        <v>6.0606060606060608E-2</v>
      </c>
      <c r="O30" s="3">
        <v>48</v>
      </c>
      <c r="P30" s="1">
        <v>19</v>
      </c>
    </row>
    <row r="31" spans="2:16" x14ac:dyDescent="0.25">
      <c r="B31" s="3">
        <v>47</v>
      </c>
      <c r="C31" s="1">
        <v>24</v>
      </c>
      <c r="D31">
        <f t="shared" si="0"/>
        <v>20</v>
      </c>
      <c r="E31">
        <f t="shared" si="1"/>
        <v>4</v>
      </c>
      <c r="F31" s="4">
        <f t="shared" si="2"/>
        <v>0.83333333333333337</v>
      </c>
      <c r="G31" s="4">
        <f t="shared" si="3"/>
        <v>0.16666666666666666</v>
      </c>
      <c r="O31" s="3">
        <v>49</v>
      </c>
      <c r="P31" s="1">
        <v>20</v>
      </c>
    </row>
    <row r="32" spans="2:16" x14ac:dyDescent="0.25">
      <c r="B32" s="3">
        <v>48</v>
      </c>
      <c r="C32" s="1">
        <v>19</v>
      </c>
      <c r="D32">
        <f t="shared" si="0"/>
        <v>19</v>
      </c>
      <c r="E32">
        <f t="shared" si="1"/>
        <v>0</v>
      </c>
      <c r="F32" s="4">
        <f t="shared" si="2"/>
        <v>1</v>
      </c>
      <c r="G32" s="4">
        <f t="shared" si="3"/>
        <v>0</v>
      </c>
      <c r="O32" s="3">
        <v>50</v>
      </c>
      <c r="P32" s="1">
        <v>25</v>
      </c>
    </row>
    <row r="33" spans="2:16" x14ac:dyDescent="0.25">
      <c r="B33" s="3">
        <v>49</v>
      </c>
      <c r="C33" s="1">
        <v>24</v>
      </c>
      <c r="D33">
        <f t="shared" si="0"/>
        <v>20</v>
      </c>
      <c r="E33">
        <f t="shared" si="1"/>
        <v>4</v>
      </c>
      <c r="F33" s="4">
        <f t="shared" si="2"/>
        <v>0.83333333333333337</v>
      </c>
      <c r="G33" s="4">
        <f t="shared" si="3"/>
        <v>0.16666666666666666</v>
      </c>
      <c r="O33" s="3">
        <v>51</v>
      </c>
      <c r="P33" s="1">
        <v>17</v>
      </c>
    </row>
    <row r="34" spans="2:16" x14ac:dyDescent="0.25">
      <c r="B34" s="3">
        <v>50</v>
      </c>
      <c r="C34" s="1">
        <v>30</v>
      </c>
      <c r="D34">
        <f t="shared" si="0"/>
        <v>25</v>
      </c>
      <c r="E34">
        <f t="shared" si="1"/>
        <v>5</v>
      </c>
      <c r="F34" s="4">
        <f t="shared" si="2"/>
        <v>0.83333333333333337</v>
      </c>
      <c r="G34" s="4">
        <f t="shared" si="3"/>
        <v>0.16666666666666666</v>
      </c>
      <c r="O34" s="3">
        <v>52</v>
      </c>
      <c r="P34" s="1">
        <v>16</v>
      </c>
    </row>
    <row r="35" spans="2:16" x14ac:dyDescent="0.25">
      <c r="B35" s="3">
        <v>51</v>
      </c>
      <c r="C35" s="1">
        <v>19</v>
      </c>
      <c r="D35">
        <f t="shared" si="0"/>
        <v>17</v>
      </c>
      <c r="E35">
        <f t="shared" si="1"/>
        <v>2</v>
      </c>
      <c r="F35" s="4">
        <f t="shared" si="2"/>
        <v>0.89473684210526316</v>
      </c>
      <c r="G35" s="4">
        <f t="shared" si="3"/>
        <v>0.10526315789473684</v>
      </c>
      <c r="O35" s="3">
        <v>53</v>
      </c>
      <c r="P35" s="1">
        <v>19</v>
      </c>
    </row>
    <row r="36" spans="2:16" x14ac:dyDescent="0.25">
      <c r="B36" s="3">
        <v>52</v>
      </c>
      <c r="C36" s="1">
        <v>18</v>
      </c>
      <c r="D36">
        <f t="shared" si="0"/>
        <v>16</v>
      </c>
      <c r="E36">
        <f t="shared" si="1"/>
        <v>2</v>
      </c>
      <c r="F36" s="4">
        <f t="shared" si="2"/>
        <v>0.88888888888888884</v>
      </c>
      <c r="G36" s="4">
        <f t="shared" si="3"/>
        <v>0.1111111111111111</v>
      </c>
      <c r="O36" s="3">
        <v>54</v>
      </c>
      <c r="P36" s="1">
        <v>18</v>
      </c>
    </row>
    <row r="37" spans="2:16" x14ac:dyDescent="0.25">
      <c r="B37" s="3">
        <v>53</v>
      </c>
      <c r="C37" s="1">
        <v>19</v>
      </c>
      <c r="D37">
        <f t="shared" si="0"/>
        <v>19</v>
      </c>
      <c r="E37">
        <f t="shared" si="1"/>
        <v>0</v>
      </c>
      <c r="F37" s="4">
        <f t="shared" si="2"/>
        <v>1</v>
      </c>
      <c r="G37" s="4">
        <f t="shared" si="3"/>
        <v>0</v>
      </c>
      <c r="O37" s="3">
        <v>55</v>
      </c>
      <c r="P37" s="1">
        <v>21</v>
      </c>
    </row>
    <row r="38" spans="2:16" x14ac:dyDescent="0.25">
      <c r="B38" s="3">
        <v>54</v>
      </c>
      <c r="C38" s="1">
        <v>18</v>
      </c>
      <c r="D38">
        <f t="shared" si="0"/>
        <v>18</v>
      </c>
      <c r="E38">
        <f t="shared" si="1"/>
        <v>0</v>
      </c>
      <c r="F38" s="4">
        <f t="shared" si="2"/>
        <v>1</v>
      </c>
      <c r="G38" s="4">
        <f t="shared" si="3"/>
        <v>0</v>
      </c>
      <c r="O38" s="3">
        <v>56</v>
      </c>
      <c r="P38" s="1">
        <v>13</v>
      </c>
    </row>
    <row r="39" spans="2:16" x14ac:dyDescent="0.25">
      <c r="B39" s="3">
        <v>55</v>
      </c>
      <c r="C39" s="1">
        <v>22</v>
      </c>
      <c r="D39">
        <f t="shared" si="0"/>
        <v>21</v>
      </c>
      <c r="E39">
        <f t="shared" si="1"/>
        <v>1</v>
      </c>
      <c r="F39" s="4">
        <f t="shared" si="2"/>
        <v>0.95454545454545459</v>
      </c>
      <c r="G39" s="4">
        <f t="shared" si="3"/>
        <v>4.5454545454545456E-2</v>
      </c>
      <c r="O39" s="3">
        <v>57</v>
      </c>
      <c r="P39" s="1">
        <v>4</v>
      </c>
    </row>
    <row r="40" spans="2:16" x14ac:dyDescent="0.25">
      <c r="B40" s="3">
        <v>56</v>
      </c>
      <c r="C40" s="1">
        <v>14</v>
      </c>
      <c r="D40">
        <f t="shared" si="0"/>
        <v>13</v>
      </c>
      <c r="E40">
        <f t="shared" si="1"/>
        <v>1</v>
      </c>
      <c r="F40" s="4">
        <f t="shared" si="2"/>
        <v>0.9285714285714286</v>
      </c>
      <c r="G40" s="4">
        <f t="shared" si="3"/>
        <v>7.1428571428571425E-2</v>
      </c>
      <c r="O40" s="3">
        <v>58</v>
      </c>
      <c r="P40" s="1">
        <v>12</v>
      </c>
    </row>
    <row r="41" spans="2:16" x14ac:dyDescent="0.25">
      <c r="B41" s="3">
        <v>57</v>
      </c>
      <c r="C41" s="1">
        <v>4</v>
      </c>
      <c r="D41">
        <f t="shared" si="0"/>
        <v>4</v>
      </c>
      <c r="E41">
        <f t="shared" si="1"/>
        <v>0</v>
      </c>
      <c r="F41" s="4">
        <f t="shared" si="2"/>
        <v>1</v>
      </c>
      <c r="G41" s="4">
        <f t="shared" si="3"/>
        <v>0</v>
      </c>
      <c r="O41" s="3">
        <v>59</v>
      </c>
      <c r="P41" s="1">
        <v>10</v>
      </c>
    </row>
    <row r="42" spans="2:16" x14ac:dyDescent="0.25">
      <c r="B42" s="3">
        <v>58</v>
      </c>
      <c r="C42" s="1">
        <v>14</v>
      </c>
      <c r="D42">
        <f t="shared" si="0"/>
        <v>12</v>
      </c>
      <c r="E42">
        <f t="shared" si="1"/>
        <v>2</v>
      </c>
      <c r="F42" s="4">
        <f t="shared" si="2"/>
        <v>0.8571428571428571</v>
      </c>
      <c r="G42" s="4">
        <f t="shared" si="3"/>
        <v>0.14285714285714285</v>
      </c>
      <c r="O42" s="3">
        <v>60</v>
      </c>
      <c r="P42" s="1">
        <v>5</v>
      </c>
    </row>
    <row r="43" spans="2:16" x14ac:dyDescent="0.25">
      <c r="B43" s="3">
        <v>59</v>
      </c>
      <c r="C43" s="1">
        <v>10</v>
      </c>
      <c r="D43">
        <f t="shared" si="0"/>
        <v>10</v>
      </c>
      <c r="E43">
        <f t="shared" si="1"/>
        <v>0</v>
      </c>
      <c r="F43" s="4">
        <f t="shared" si="2"/>
        <v>1</v>
      </c>
      <c r="G43" s="4">
        <f t="shared" si="3"/>
        <v>0</v>
      </c>
    </row>
    <row r="44" spans="2:16" x14ac:dyDescent="0.25">
      <c r="B44" s="3">
        <v>60</v>
      </c>
      <c r="C44" s="1">
        <v>5</v>
      </c>
      <c r="D44">
        <f t="shared" si="0"/>
        <v>5</v>
      </c>
      <c r="E44">
        <f t="shared" si="1"/>
        <v>0</v>
      </c>
      <c r="F44" s="4">
        <f t="shared" si="2"/>
        <v>1</v>
      </c>
      <c r="G44" s="4">
        <f t="shared" si="3"/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5CA5-4B92-4DE1-A337-177E55002A15}">
  <dimension ref="A1:U29"/>
  <sheetViews>
    <sheetView topLeftCell="A9" workbookViewId="0">
      <selection activeCell="E12" sqref="E12"/>
    </sheetView>
  </sheetViews>
  <sheetFormatPr defaultRowHeight="15" x14ac:dyDescent="0.25"/>
  <sheetData>
    <row r="1" spans="1:21" x14ac:dyDescent="0.25">
      <c r="B1" t="s">
        <v>76</v>
      </c>
    </row>
    <row r="2" spans="1:21" x14ac:dyDescent="0.25">
      <c r="B2" t="s">
        <v>74</v>
      </c>
    </row>
    <row r="3" spans="1:21" x14ac:dyDescent="0.25">
      <c r="B3" t="s">
        <v>75</v>
      </c>
    </row>
    <row r="4" spans="1:21" x14ac:dyDescent="0.25">
      <c r="B4" t="s">
        <v>77</v>
      </c>
    </row>
    <row r="5" spans="1:21" x14ac:dyDescent="0.25">
      <c r="B5" t="s">
        <v>80</v>
      </c>
    </row>
    <row r="6" spans="1:21" x14ac:dyDescent="0.25">
      <c r="B6" t="s">
        <v>82</v>
      </c>
    </row>
    <row r="9" spans="1:21" x14ac:dyDescent="0.25">
      <c r="B9" s="21" t="s">
        <v>25</v>
      </c>
      <c r="C9" s="21" t="s">
        <v>26</v>
      </c>
      <c r="D9" s="21" t="s">
        <v>27</v>
      </c>
      <c r="E9" s="21" t="s">
        <v>28</v>
      </c>
      <c r="F9" s="21" t="s">
        <v>29</v>
      </c>
      <c r="G9" s="21" t="s">
        <v>30</v>
      </c>
      <c r="H9" s="21" t="s">
        <v>31</v>
      </c>
      <c r="I9" s="21" t="s">
        <v>32</v>
      </c>
      <c r="J9" s="21" t="s">
        <v>33</v>
      </c>
      <c r="K9" s="21" t="s">
        <v>34</v>
      </c>
      <c r="L9" s="21" t="s">
        <v>35</v>
      </c>
      <c r="M9" s="21" t="s">
        <v>36</v>
      </c>
      <c r="N9" s="21" t="s">
        <v>37</v>
      </c>
      <c r="O9" s="21" t="s">
        <v>38</v>
      </c>
      <c r="P9" s="21" t="s">
        <v>39</v>
      </c>
      <c r="Q9" s="21" t="s">
        <v>40</v>
      </c>
      <c r="R9" s="21" t="s">
        <v>41</v>
      </c>
      <c r="S9" s="21" t="s">
        <v>42</v>
      </c>
      <c r="T9" s="21" t="s">
        <v>43</v>
      </c>
      <c r="U9" s="21" t="s">
        <v>44</v>
      </c>
    </row>
    <row r="10" spans="1:21" x14ac:dyDescent="0.25">
      <c r="A10" s="21" t="s">
        <v>25</v>
      </c>
    </row>
    <row r="11" spans="1:21" x14ac:dyDescent="0.25">
      <c r="A11" s="21" t="s">
        <v>26</v>
      </c>
    </row>
    <row r="12" spans="1:21" x14ac:dyDescent="0.25">
      <c r="A12" s="21" t="s">
        <v>27</v>
      </c>
      <c r="E12" t="s">
        <v>83</v>
      </c>
      <c r="F12" t="s">
        <v>84</v>
      </c>
      <c r="G12" t="s">
        <v>88</v>
      </c>
      <c r="I12" t="s">
        <v>89</v>
      </c>
      <c r="J12" t="s">
        <v>88</v>
      </c>
      <c r="L12" t="s">
        <v>86</v>
      </c>
      <c r="M12" t="s">
        <v>85</v>
      </c>
      <c r="N12" t="s">
        <v>87</v>
      </c>
      <c r="P12" t="s">
        <v>88</v>
      </c>
    </row>
    <row r="13" spans="1:21" x14ac:dyDescent="0.25">
      <c r="A13" s="21" t="s">
        <v>28</v>
      </c>
      <c r="F13" t="s">
        <v>90</v>
      </c>
      <c r="G13" t="s">
        <v>95</v>
      </c>
      <c r="H13" t="s">
        <v>91</v>
      </c>
      <c r="I13" t="s">
        <v>96</v>
      </c>
      <c r="J13" t="s">
        <v>96</v>
      </c>
      <c r="K13" t="s">
        <v>95</v>
      </c>
      <c r="L13" t="s">
        <v>93</v>
      </c>
      <c r="M13" t="s">
        <v>92</v>
      </c>
      <c r="N13" t="s">
        <v>94</v>
      </c>
      <c r="P13" t="s">
        <v>96</v>
      </c>
    </row>
    <row r="14" spans="1:21" x14ac:dyDescent="0.25">
      <c r="A14" s="21" t="s">
        <v>29</v>
      </c>
      <c r="D14" t="s">
        <v>97</v>
      </c>
      <c r="E14" t="s">
        <v>98</v>
      </c>
      <c r="G14" t="s">
        <v>102</v>
      </c>
      <c r="H14" t="s">
        <v>91</v>
      </c>
      <c r="I14" t="s">
        <v>103</v>
      </c>
      <c r="J14" t="s">
        <v>104</v>
      </c>
      <c r="K14" t="s">
        <v>105</v>
      </c>
      <c r="L14" t="s">
        <v>100</v>
      </c>
      <c r="M14" t="s">
        <v>99</v>
      </c>
      <c r="N14" t="s">
        <v>101</v>
      </c>
    </row>
    <row r="15" spans="1:21" x14ac:dyDescent="0.25">
      <c r="A15" s="21" t="s">
        <v>30</v>
      </c>
    </row>
    <row r="16" spans="1:21" x14ac:dyDescent="0.25">
      <c r="A16" s="21" t="s">
        <v>31</v>
      </c>
      <c r="I16" t="s">
        <v>88</v>
      </c>
      <c r="P16" t="s">
        <v>104</v>
      </c>
    </row>
    <row r="17" spans="1:16" x14ac:dyDescent="0.25">
      <c r="A17" s="21" t="s">
        <v>32</v>
      </c>
    </row>
    <row r="18" spans="1:16" x14ac:dyDescent="0.25">
      <c r="A18" s="21" t="s">
        <v>33</v>
      </c>
    </row>
    <row r="19" spans="1:16" x14ac:dyDescent="0.25">
      <c r="A19" s="21" t="s">
        <v>34</v>
      </c>
    </row>
    <row r="20" spans="1:16" x14ac:dyDescent="0.25">
      <c r="A20" s="21" t="s">
        <v>35</v>
      </c>
      <c r="G20" t="s">
        <v>96</v>
      </c>
    </row>
    <row r="21" spans="1:16" x14ac:dyDescent="0.25">
      <c r="A21" s="21" t="s">
        <v>36</v>
      </c>
      <c r="D21" t="s">
        <v>106</v>
      </c>
      <c r="E21" t="s">
        <v>92</v>
      </c>
      <c r="F21" t="s">
        <v>99</v>
      </c>
      <c r="G21" t="s">
        <v>109</v>
      </c>
      <c r="I21" t="s">
        <v>109</v>
      </c>
      <c r="K21" t="s">
        <v>109</v>
      </c>
      <c r="L21" t="s">
        <v>107</v>
      </c>
      <c r="N21" t="s">
        <v>108</v>
      </c>
      <c r="P21" t="s">
        <v>109</v>
      </c>
    </row>
    <row r="22" spans="1:16" x14ac:dyDescent="0.25">
      <c r="A22" s="21" t="s">
        <v>37</v>
      </c>
    </row>
    <row r="23" spans="1:16" x14ac:dyDescent="0.25">
      <c r="A23" s="21" t="s">
        <v>38</v>
      </c>
    </row>
    <row r="24" spans="1:16" x14ac:dyDescent="0.25">
      <c r="A24" s="21" t="s">
        <v>39</v>
      </c>
    </row>
    <row r="25" spans="1:16" x14ac:dyDescent="0.25">
      <c r="A25" s="21" t="s">
        <v>40</v>
      </c>
    </row>
    <row r="26" spans="1:16" x14ac:dyDescent="0.25">
      <c r="A26" s="21" t="s">
        <v>41</v>
      </c>
    </row>
    <row r="27" spans="1:16" x14ac:dyDescent="0.25">
      <c r="A27" s="21" t="s">
        <v>42</v>
      </c>
    </row>
    <row r="28" spans="1:16" x14ac:dyDescent="0.25">
      <c r="A28" s="21" t="s">
        <v>43</v>
      </c>
    </row>
    <row r="29" spans="1:16" x14ac:dyDescent="0.25">
      <c r="A29" s="21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5137-4526-4735-8CEF-478D6B39DC1F}">
  <dimension ref="B2:H40"/>
  <sheetViews>
    <sheetView topLeftCell="A3" workbookViewId="0">
      <selection activeCell="K16" sqref="K16"/>
    </sheetView>
  </sheetViews>
  <sheetFormatPr defaultRowHeight="15" x14ac:dyDescent="0.25"/>
  <cols>
    <col min="3" max="3" width="12.5703125" bestFit="1" customWidth="1"/>
  </cols>
  <sheetData>
    <row r="2" spans="2:8" x14ac:dyDescent="0.25">
      <c r="B2" s="82" t="s">
        <v>40</v>
      </c>
      <c r="C2" s="83"/>
      <c r="F2" t="s">
        <v>59</v>
      </c>
      <c r="G2" t="s">
        <v>16</v>
      </c>
    </row>
    <row r="3" spans="2:8" x14ac:dyDescent="0.25">
      <c r="B3" s="17" t="s">
        <v>18</v>
      </c>
      <c r="C3" s="25">
        <v>0</v>
      </c>
      <c r="E3" t="s">
        <v>53</v>
      </c>
      <c r="F3">
        <v>122</v>
      </c>
      <c r="G3" s="26">
        <v>0.26</v>
      </c>
      <c r="H3" s="24"/>
    </row>
    <row r="4" spans="2:8" x14ac:dyDescent="0.25">
      <c r="B4" s="17" t="s">
        <v>19</v>
      </c>
      <c r="C4" s="25">
        <v>40</v>
      </c>
      <c r="E4" t="s">
        <v>54</v>
      </c>
      <c r="F4">
        <v>40</v>
      </c>
      <c r="G4" s="26">
        <v>0.13</v>
      </c>
      <c r="H4" s="24"/>
    </row>
    <row r="5" spans="2:8" x14ac:dyDescent="0.25">
      <c r="B5" s="17" t="s">
        <v>21</v>
      </c>
      <c r="C5" s="25">
        <v>6.1244409457937063</v>
      </c>
      <c r="E5" t="s">
        <v>55</v>
      </c>
      <c r="F5">
        <v>37</v>
      </c>
      <c r="G5" s="26">
        <v>0.11</v>
      </c>
      <c r="H5" s="24"/>
    </row>
    <row r="6" spans="2:8" x14ac:dyDescent="0.25">
      <c r="B6" s="17" t="s">
        <v>22</v>
      </c>
      <c r="C6" s="25">
        <v>1470</v>
      </c>
      <c r="E6" t="s">
        <v>56</v>
      </c>
      <c r="F6">
        <v>20</v>
      </c>
      <c r="G6" s="26">
        <v>0.12</v>
      </c>
      <c r="H6" s="24"/>
    </row>
    <row r="7" spans="2:8" x14ac:dyDescent="0.25">
      <c r="B7" s="18">
        <v>0.25</v>
      </c>
      <c r="C7" s="25">
        <v>3</v>
      </c>
      <c r="E7" t="s">
        <v>57</v>
      </c>
      <c r="F7">
        <v>17</v>
      </c>
      <c r="G7" s="26">
        <v>0.1</v>
      </c>
      <c r="H7" s="24"/>
    </row>
    <row r="8" spans="2:8" x14ac:dyDescent="0.25">
      <c r="B8" s="18">
        <v>0.75</v>
      </c>
      <c r="C8" s="25">
        <v>9</v>
      </c>
      <c r="E8" t="s">
        <v>58</v>
      </c>
      <c r="F8">
        <v>38</v>
      </c>
      <c r="G8" s="26">
        <v>0.1</v>
      </c>
      <c r="H8" s="24"/>
    </row>
    <row r="9" spans="2:8" x14ac:dyDescent="0.25">
      <c r="B9" s="17" t="s">
        <v>23</v>
      </c>
      <c r="C9" s="25">
        <v>5</v>
      </c>
    </row>
    <row r="10" spans="2:8" x14ac:dyDescent="0.25">
      <c r="B10" s="17" t="s">
        <v>24</v>
      </c>
      <c r="C10" s="25">
        <v>7.0081632653061225</v>
      </c>
    </row>
    <row r="12" spans="2:8" x14ac:dyDescent="0.25">
      <c r="B12" s="21" t="s">
        <v>41</v>
      </c>
      <c r="C12" s="21" t="s">
        <v>41</v>
      </c>
      <c r="F12" t="s">
        <v>59</v>
      </c>
      <c r="G12" t="s">
        <v>16</v>
      </c>
    </row>
    <row r="13" spans="2:8" x14ac:dyDescent="0.25">
      <c r="B13" s="17" t="s">
        <v>18</v>
      </c>
      <c r="C13" s="23">
        <v>0</v>
      </c>
      <c r="E13" t="s">
        <v>60</v>
      </c>
      <c r="F13">
        <v>84</v>
      </c>
      <c r="G13" s="26">
        <v>0.28000000000000003</v>
      </c>
      <c r="H13" s="24"/>
    </row>
    <row r="14" spans="2:8" x14ac:dyDescent="0.25">
      <c r="B14" s="17" t="s">
        <v>19</v>
      </c>
      <c r="C14" s="23">
        <v>18</v>
      </c>
      <c r="E14" t="s">
        <v>61</v>
      </c>
      <c r="F14">
        <v>68</v>
      </c>
      <c r="G14" s="26">
        <v>0.18</v>
      </c>
      <c r="H14" s="24"/>
    </row>
    <row r="15" spans="2:8" x14ac:dyDescent="0.25">
      <c r="B15" s="17" t="s">
        <v>21</v>
      </c>
      <c r="C15" s="23">
        <v>3.6219044654787531</v>
      </c>
      <c r="E15" t="s">
        <v>62</v>
      </c>
      <c r="F15">
        <v>34</v>
      </c>
      <c r="G15" s="26">
        <v>0.11</v>
      </c>
      <c r="H15" s="24"/>
    </row>
    <row r="16" spans="2:8" x14ac:dyDescent="0.25">
      <c r="B16" s="17" t="s">
        <v>22</v>
      </c>
      <c r="C16" s="23">
        <v>1470</v>
      </c>
      <c r="E16" t="s">
        <v>63</v>
      </c>
      <c r="F16">
        <v>31</v>
      </c>
      <c r="G16" s="26">
        <v>0.13</v>
      </c>
      <c r="H16" s="24"/>
    </row>
    <row r="17" spans="2:8" x14ac:dyDescent="0.25">
      <c r="B17" s="18">
        <v>0.25</v>
      </c>
      <c r="C17" s="23">
        <v>2</v>
      </c>
      <c r="E17" t="s">
        <v>64</v>
      </c>
      <c r="F17">
        <v>3</v>
      </c>
      <c r="G17" s="26">
        <v>0.04</v>
      </c>
      <c r="H17" s="24"/>
    </row>
    <row r="18" spans="2:8" x14ac:dyDescent="0.25">
      <c r="B18" s="18">
        <v>0.75</v>
      </c>
      <c r="C18" s="23">
        <v>7</v>
      </c>
      <c r="E18" t="s">
        <v>65</v>
      </c>
      <c r="F18">
        <v>51</v>
      </c>
      <c r="G18" s="26">
        <v>0.11</v>
      </c>
      <c r="H18" s="24"/>
    </row>
    <row r="19" spans="2:8" x14ac:dyDescent="0.25">
      <c r="B19" s="17" t="s">
        <v>23</v>
      </c>
      <c r="C19" s="23">
        <v>3</v>
      </c>
    </row>
    <row r="20" spans="2:8" x14ac:dyDescent="0.25">
      <c r="B20" s="17" t="s">
        <v>24</v>
      </c>
      <c r="C20" s="23">
        <v>4.2292517006802717</v>
      </c>
    </row>
    <row r="21" spans="2:8" x14ac:dyDescent="0.25">
      <c r="C21" s="23"/>
    </row>
    <row r="22" spans="2:8" x14ac:dyDescent="0.25">
      <c r="B22" s="21" t="s">
        <v>42</v>
      </c>
    </row>
    <row r="23" spans="2:8" x14ac:dyDescent="0.25">
      <c r="B23" s="17" t="s">
        <v>18</v>
      </c>
      <c r="C23" s="23">
        <v>0</v>
      </c>
      <c r="F23" t="s">
        <v>59</v>
      </c>
      <c r="G23" t="s">
        <v>16</v>
      </c>
    </row>
    <row r="24" spans="2:8" x14ac:dyDescent="0.25">
      <c r="B24" s="17" t="s">
        <v>19</v>
      </c>
      <c r="C24" s="23">
        <v>15</v>
      </c>
      <c r="E24">
        <v>0</v>
      </c>
      <c r="F24">
        <v>110</v>
      </c>
      <c r="G24" s="26">
        <v>0.19</v>
      </c>
    </row>
    <row r="25" spans="2:8" x14ac:dyDescent="0.25">
      <c r="B25" s="17" t="s">
        <v>21</v>
      </c>
      <c r="C25" s="23">
        <v>3.2213340279481772</v>
      </c>
      <c r="E25" t="s">
        <v>66</v>
      </c>
      <c r="F25">
        <v>49</v>
      </c>
      <c r="G25" s="26">
        <v>0.14000000000000001</v>
      </c>
    </row>
    <row r="26" spans="2:8" x14ac:dyDescent="0.25">
      <c r="B26" s="17" t="s">
        <v>22</v>
      </c>
      <c r="C26" s="23">
        <v>1470</v>
      </c>
      <c r="E26" t="s">
        <v>67</v>
      </c>
      <c r="F26">
        <v>36</v>
      </c>
      <c r="G26" s="26">
        <v>0.17</v>
      </c>
    </row>
    <row r="27" spans="2:8" x14ac:dyDescent="0.25">
      <c r="B27" s="18">
        <v>0.25</v>
      </c>
      <c r="C27" s="23">
        <v>0</v>
      </c>
      <c r="E27" t="s">
        <v>68</v>
      </c>
      <c r="F27">
        <v>27</v>
      </c>
      <c r="G27" s="26">
        <v>0.17</v>
      </c>
    </row>
    <row r="28" spans="2:8" x14ac:dyDescent="0.25">
      <c r="B28" s="18">
        <v>0.75</v>
      </c>
      <c r="C28" s="23">
        <v>3</v>
      </c>
      <c r="E28" t="s">
        <v>69</v>
      </c>
      <c r="F28">
        <v>9</v>
      </c>
      <c r="G28" s="26">
        <v>0.17</v>
      </c>
    </row>
    <row r="29" spans="2:8" x14ac:dyDescent="0.25">
      <c r="B29" s="17" t="s">
        <v>23</v>
      </c>
      <c r="C29" s="23">
        <v>1</v>
      </c>
      <c r="E29" t="s">
        <v>70</v>
      </c>
      <c r="F29">
        <v>42</v>
      </c>
      <c r="G29" s="26">
        <v>0.13</v>
      </c>
    </row>
    <row r="30" spans="2:8" x14ac:dyDescent="0.25">
      <c r="B30" s="17" t="s">
        <v>24</v>
      </c>
      <c r="C30" s="23">
        <v>2.1877551020408164</v>
      </c>
    </row>
    <row r="32" spans="2:8" x14ac:dyDescent="0.25">
      <c r="B32" s="21" t="s">
        <v>43</v>
      </c>
    </row>
    <row r="33" spans="2:7" x14ac:dyDescent="0.25">
      <c r="B33" s="17" t="s">
        <v>18</v>
      </c>
      <c r="C33" s="23">
        <v>0</v>
      </c>
      <c r="F33" t="s">
        <v>59</v>
      </c>
      <c r="G33" t="s">
        <v>16</v>
      </c>
    </row>
    <row r="34" spans="2:7" x14ac:dyDescent="0.25">
      <c r="B34" s="17" t="s">
        <v>19</v>
      </c>
      <c r="C34" s="23">
        <v>17</v>
      </c>
      <c r="E34" t="s">
        <v>71</v>
      </c>
      <c r="F34">
        <v>146</v>
      </c>
      <c r="G34" s="26">
        <v>0.21</v>
      </c>
    </row>
    <row r="35" spans="2:7" x14ac:dyDescent="0.25">
      <c r="B35" s="17" t="s">
        <v>21</v>
      </c>
      <c r="C35" s="23">
        <v>3.5669222623251642</v>
      </c>
      <c r="E35" t="s">
        <v>61</v>
      </c>
      <c r="F35">
        <v>19</v>
      </c>
      <c r="G35" s="26">
        <v>0.13</v>
      </c>
    </row>
    <row r="36" spans="2:7" x14ac:dyDescent="0.25">
      <c r="B36" s="17" t="s">
        <v>22</v>
      </c>
      <c r="C36" s="23">
        <v>1470</v>
      </c>
      <c r="E36" t="s">
        <v>62</v>
      </c>
      <c r="F36">
        <v>50</v>
      </c>
      <c r="G36" s="26">
        <v>0.13</v>
      </c>
    </row>
    <row r="37" spans="2:7" x14ac:dyDescent="0.25">
      <c r="B37" s="18">
        <v>0.25</v>
      </c>
      <c r="C37" s="23">
        <v>2</v>
      </c>
      <c r="E37" t="s">
        <v>72</v>
      </c>
      <c r="F37">
        <v>11</v>
      </c>
      <c r="G37" s="26">
        <v>0.11</v>
      </c>
    </row>
    <row r="38" spans="2:7" x14ac:dyDescent="0.25">
      <c r="B38" s="18">
        <v>0.75</v>
      </c>
      <c r="C38" s="23">
        <v>7</v>
      </c>
      <c r="E38" t="s">
        <v>73</v>
      </c>
      <c r="F38">
        <v>39</v>
      </c>
      <c r="G38" s="26">
        <v>0.14000000000000001</v>
      </c>
    </row>
    <row r="39" spans="2:7" x14ac:dyDescent="0.25">
      <c r="B39" s="17" t="s">
        <v>23</v>
      </c>
      <c r="C39" s="23">
        <v>3</v>
      </c>
      <c r="E39" t="s">
        <v>65</v>
      </c>
      <c r="F39">
        <v>22</v>
      </c>
      <c r="G39" s="26">
        <v>0.08</v>
      </c>
    </row>
    <row r="40" spans="2:7" x14ac:dyDescent="0.25">
      <c r="B40" s="17" t="s">
        <v>24</v>
      </c>
      <c r="C40" s="23">
        <v>4.1231292517006803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Raw Data</vt:lpstr>
      <vt:lpstr>attrition Dashboard</vt:lpstr>
      <vt:lpstr>Age-Attr</vt:lpstr>
      <vt:lpstr>Lateral Emp. Feature Generation</vt:lpstr>
      <vt:lpstr>Attr. fraction of Lateral Emp.</vt:lpstr>
      <vt:lpstr>Pivot Charts</vt:lpstr>
      <vt:lpstr>Years of exp with % attr</vt:lpstr>
      <vt:lpstr>Corr.Matrix</vt:lpstr>
      <vt:lpstr>Binary-exp</vt:lpstr>
      <vt:lpstr>Sheet4</vt:lpstr>
      <vt:lpstr>Sheet1</vt:lpstr>
      <vt:lpstr>Sheet5</vt:lpstr>
      <vt:lpstr>Sheet7</vt:lpstr>
      <vt:lpstr>Sheet8</vt:lpstr>
      <vt:lpstr>Sheet2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2022-09-28T11:25:52Z</dcterms:created>
  <dcterms:modified xsi:type="dcterms:W3CDTF">2022-11-06T12:16:43Z</dcterms:modified>
</cp:coreProperties>
</file>