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NERAL AMG\Desktop\Projects\Sales Performance Analysis\"/>
    </mc:Choice>
  </mc:AlternateContent>
  <bookViews>
    <workbookView xWindow="0" yWindow="0" windowWidth="23016" windowHeight="9168" activeTab="1"/>
  </bookViews>
  <sheets>
    <sheet name="Cleaned" sheetId="1" r:id="rId1"/>
    <sheet name="REPO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M2" i="1"/>
  <c r="L2" i="1"/>
  <c r="H30" i="1"/>
  <c r="G30" i="1"/>
  <c r="I29" i="1"/>
  <c r="I28" i="1"/>
  <c r="I27" i="1"/>
  <c r="I26" i="1"/>
  <c r="L6" i="1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L4" i="1" s="1"/>
  <c r="I4" i="1"/>
  <c r="L5" i="1" s="1"/>
  <c r="I3" i="1"/>
  <c r="I2" i="1"/>
  <c r="L3" i="1" l="1"/>
  <c r="L7" i="1"/>
  <c r="L8" i="1"/>
  <c r="I30" i="1"/>
</calcChain>
</file>

<file path=xl/sharedStrings.xml><?xml version="1.0" encoding="utf-8"?>
<sst xmlns="http://schemas.openxmlformats.org/spreadsheetml/2006/main" count="131" uniqueCount="86">
  <si>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</si>
  <si>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</si>
  <si>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</si>
  <si>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</si>
  <si>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</si>
  <si>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</si>
  <si>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</si>
  <si>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</si>
  <si>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Total Cost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</si>
  <si>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</si>
  <si>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</si>
  <si>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</si>
  <si>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</si>
  <si>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</si>
  <si>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</si>
  <si>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</si>
  <si>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</si>
  <si>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</si>
  <si>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</si>
  <si>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</si>
  <si>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</si>
  <si>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</si>
  <si>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</si>
  <si>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</si>
  <si>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</si>
  <si>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</si>
  <si>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</si>
  <si>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</si>
  <si>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NA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</si>
  <si>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</si>
  <si>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</si>
  <si>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</si>
  <si>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</si>
  <si>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</si>
  <si>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</si>
  <si>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</si>
  <si>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</si>
  <si>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</si>
  <si>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</si>
  <si>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</si>
  <si>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</si>
  <si>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</si>
  <si>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</si>
  <si>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</si>
  <si>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</si>
  <si>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</si>
  <si>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</si>
  <si>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</si>
  <si>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</si>
  <si>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</si>
  <si>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</si>
  <si>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</si>
  <si>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</si>
  <si>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</si>
  <si>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</si>
  <si>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</si>
  <si>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</si>
  <si>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</si>
  <si>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</si>
  <si>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</si>
  <si>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</si>
  <si>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</si>
  <si>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</si>
  <si>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</si>
  <si>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</si>
  <si>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</si>
  <si>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</si>
  <si>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</si>
  <si>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</si>
  <si>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</si>
  <si>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</si>
  <si>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</si>
  <si>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</si>
  <si>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</si>
  <si>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</si>
  <si>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</si>
  <si>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</si>
  <si>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SOUTH</t>
  </si>
  <si>
    <t xml:space="preserve">EAST </t>
  </si>
  <si>
    <t xml:space="preserve">NORTH </t>
  </si>
  <si>
    <t>WEST</t>
  </si>
  <si>
    <t>ASGARD</t>
  </si>
  <si>
    <t>TOTAL</t>
  </si>
  <si>
    <t>Regions</t>
  </si>
  <si>
    <t>Total Values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</si>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</sst>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5" x14ac:knownFonts="1">
    <font>
      <sz val="11"/>
      <color theme="1"/>
      <name val="Garamond"/>
      <family val="2"/>
      <scheme val="minor"/>
    </font>
    <font>
      <b/>
      <sz val="11"/>
      <color rgb="FF000000"/>
      <name val="Garamond"/>
      <family val="2"/>
      <scheme val="minor"/>
    </font>
    <font>
      <sz val="11"/>
      <color rgb="FF000000"/>
      <name val="Garamond"/>
      <family val="2"/>
      <scheme val="minor"/>
    </font>
    <font>
      <b/>
      <sz val="11"/>
      <name val="Garamond"/>
      <family val="2"/>
      <scheme val="minor"/>
    </font>
    <font>
      <b/>
      <sz val="11"/>
      <color theme="1"/>
      <name val="Garamond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theme="4" tint="0.79998168889431442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1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" fontId="2" fillId="3" borderId="1" xfId="0" applyNumberFormat="1" applyFont="1" applyFill="1" applyBorder="1"/>
    <xf numFmtId="164" fontId="2" fillId="3" borderId="1" xfId="0" applyNumberFormat="1" applyFont="1" applyFill="1" applyBorder="1"/>
    <xf numFmtId="1" fontId="2" fillId="4" borderId="1" xfId="0" applyNumberFormat="1" applyFont="1" applyFill="1" applyBorder="1"/>
    <xf numFmtId="164" fontId="2" fillId="4" borderId="1" xfId="0" applyNumberFormat="1" applyFont="1" applyFill="1" applyBorder="1"/>
    <xf numFmtId="14" fontId="1" fillId="2" borderId="1" xfId="0" applyNumberFormat="1" applyFont="1" applyFill="1" applyBorder="1" applyAlignment="1">
      <alignment horizontal="left" vertical="top"/>
    </xf>
    <xf numFmtId="14" fontId="2" fillId="3" borderId="1" xfId="0" applyNumberFormat="1" applyFont="1" applyFill="1" applyBorder="1"/>
    <xf numFmtId="14" fontId="2" fillId="4" borderId="1" xfId="0" applyNumberFormat="1" applyFont="1" applyFill="1" applyBorder="1"/>
    <xf numFmtId="14" fontId="0" fillId="0" borderId="0" xfId="0" applyNumberFormat="1"/>
    <xf numFmtId="2" fontId="1" fillId="2" borderId="1" xfId="0" applyNumberFormat="1" applyFont="1" applyFill="1" applyBorder="1" applyAlignment="1">
      <alignment horizontal="left" vertical="top"/>
    </xf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0" fillId="0" borderId="0" xfId="0" applyNumberFormat="1"/>
    <xf numFmtId="49" fontId="1" fillId="2" borderId="1" xfId="0" applyNumberFormat="1" applyFont="1" applyFill="1" applyBorder="1" applyAlignment="1">
      <alignment horizontal="left" vertical="top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49" fontId="0" fillId="0" borderId="0" xfId="0" applyNumberFormat="1"/>
    <xf numFmtId="14" fontId="0" fillId="3" borderId="1" xfId="0" applyNumberFormat="1" applyFont="1" applyFill="1" applyBorder="1"/>
    <xf numFmtId="2" fontId="0" fillId="3" borderId="1" xfId="0" applyNumberFormat="1" applyFont="1" applyFill="1" applyBorder="1"/>
    <xf numFmtId="49" fontId="0" fillId="3" borderId="1" xfId="0" applyNumberFormat="1" applyFont="1" applyFill="1" applyBorder="1"/>
    <xf numFmtId="1" fontId="3" fillId="5" borderId="1" xfId="0" applyNumberFormat="1" applyFont="1" applyFill="1" applyBorder="1"/>
    <xf numFmtId="164" fontId="3" fillId="5" borderId="1" xfId="0" applyNumberFormat="1" applyFont="1" applyFill="1" applyBorder="1"/>
    <xf numFmtId="164" fontId="1" fillId="2" borderId="0" xfId="0" applyNumberFormat="1" applyFont="1" applyFill="1" applyBorder="1" applyAlignment="1">
      <alignment horizontal="left" vertical="top"/>
    </xf>
    <xf numFmtId="164" fontId="0" fillId="4" borderId="0" xfId="0" applyNumberFormat="1" applyFill="1" applyBorder="1"/>
    <xf numFmtId="164" fontId="3" fillId="5" borderId="0" xfId="0" applyNumberFormat="1" applyFont="1" applyFill="1" applyBorder="1"/>
    <xf numFmtId="164" fontId="1" fillId="2" borderId="2" xfId="0" applyNumberFormat="1" applyFont="1" applyFill="1" applyBorder="1" applyAlignment="1">
      <alignment horizontal="left" vertical="top"/>
    </xf>
    <xf numFmtId="164" fontId="0" fillId="4" borderId="2" xfId="0" applyNumberFormat="1" applyFill="1" applyBorder="1"/>
    <xf numFmtId="164" fontId="3" fillId="5" borderId="2" xfId="0" applyNumberFormat="1" applyFont="1" applyFill="1" applyBorder="1"/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/>
    <xf numFmtId="164" fontId="0" fillId="6" borderId="0" xfId="0" applyNumberFormat="1" applyFill="1" applyAlignment="1"/>
    <xf numFmtId="0" fontId="4" fillId="6" borderId="0" xfId="0" applyFont="1" applyFill="1" applyAlignment="1"/>
    <xf numFmtId="164" fontId="4" fillId="6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</xdr:rowOff>
    </xdr:from>
    <xdr:to>
      <xdr:col>26</xdr:col>
      <xdr:colOff>365760</xdr:colOff>
      <xdr:row>38</xdr:row>
      <xdr:rowOff>68580</xdr:rowOff>
    </xdr:to>
    <xdr:pic>
      <xdr:nvPicPr>
        <xdr:cNvPr id="5" name="Picture 4" descr="Is &lt;strong&gt;Data Analysis&lt;/strong&gt; Still a Viable Career Option in the Age of AI?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"/>
          <a:ext cx="14630400" cy="698754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365760</xdr:colOff>
          <xdr:row>1</xdr:row>
          <xdr:rowOff>76200</xdr:rowOff>
        </xdr:from>
        <xdr:to>
          <xdr:col>21</xdr:col>
          <xdr:colOff>350520</xdr:colOff>
          <xdr:row>36</xdr:row>
          <xdr:rowOff>106680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A5A5A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7" workbookViewId="0">
      <selection activeCell="K1" sqref="K1:M8"/>
    </sheetView>
  </sheetViews>
  <sheetFormatPr defaultRowHeight="14.4" x14ac:dyDescent="0.3"/>
  <cols>
    <col min="1" max="1" width="15.5" style="10" customWidth="1"/>
    <col min="2" max="2" width="9" style="14"/>
    <col min="3" max="3" width="16.375" style="18" customWidth="1"/>
    <col min="4" max="4" width="6.625" style="18" customWidth="1"/>
    <col min="5" max="5" width="7.75" style="18" customWidth="1"/>
    <col min="6" max="6" width="21.25" style="18" customWidth="1"/>
    <col min="8" max="8" width="12.125" customWidth="1"/>
    <col min="9" max="9" width="10.875" bestFit="1" customWidth="1"/>
    <col min="10" max="10" width="10.875" customWidth="1"/>
    <col min="11" max="11" width="9.875" bestFit="1" customWidth="1"/>
    <col min="12" max="12" width="12.125" style="32" bestFit="1" customWidth="1"/>
    <col min="13" max="13" width="15.25" bestFit="1" customWidth="1"/>
  </cols>
  <sheetData>
    <row r="1" spans="1:19" x14ac:dyDescent="0.3">
      <c r="A1" s="7" t="s">
        <v>0</v>
      </c>
      <c r="B1" s="11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" t="s">
        <v>6</v>
      </c>
      <c r="H1" s="2" t="s">
        <v>7</v>
      </c>
      <c r="I1" s="27" t="s">
        <v>8</v>
      </c>
      <c r="J1" s="24"/>
      <c r="K1" s="34" t="s">
        <v>83</v>
      </c>
      <c r="L1" s="35" t="s">
        <v>84</v>
      </c>
      <c r="M1" s="24" t="s">
        <v>85</v>
      </c>
    </row>
    <row r="2" spans="1:19" x14ac:dyDescent="0.3">
      <c r="A2" s="8">
        <v>44227</v>
      </c>
      <c r="B2" s="12">
        <v>1</v>
      </c>
      <c r="C2" s="16" t="s">
        <v>9</v>
      </c>
      <c r="D2" s="16" t="s">
        <v>10</v>
      </c>
      <c r="E2" s="16" t="s">
        <v>11</v>
      </c>
      <c r="F2" s="16" t="s">
        <v>12</v>
      </c>
      <c r="G2" s="3">
        <v>10</v>
      </c>
      <c r="H2" s="4">
        <v>20</v>
      </c>
      <c r="I2" s="28">
        <f>G2*H2</f>
        <v>200</v>
      </c>
      <c r="J2" s="25"/>
      <c r="K2" s="30" t="s">
        <v>79</v>
      </c>
      <c r="L2" s="31">
        <f>SUMIF(D2:D29,D2,I2:I29)</f>
        <v>2399.85</v>
      </c>
      <c r="M2" s="30">
        <f>SUMIF(D2:D29,D2,G2:G29)</f>
        <v>105</v>
      </c>
      <c r="N2" s="30"/>
      <c r="O2" s="30"/>
      <c r="P2" s="30"/>
      <c r="Q2" s="30"/>
      <c r="R2" s="30"/>
      <c r="S2" s="30"/>
    </row>
    <row r="3" spans="1:19" x14ac:dyDescent="0.3">
      <c r="A3" s="9">
        <v>44255</v>
      </c>
      <c r="B3" s="13">
        <v>2</v>
      </c>
      <c r="C3" s="17" t="s">
        <v>13</v>
      </c>
      <c r="D3" s="17" t="s">
        <v>14</v>
      </c>
      <c r="E3" s="17" t="s">
        <v>15</v>
      </c>
      <c r="F3" s="17" t="s">
        <v>16</v>
      </c>
      <c r="G3" s="5">
        <v>15</v>
      </c>
      <c r="H3" s="6">
        <v>10</v>
      </c>
      <c r="I3" s="28">
        <f t="shared" ref="I3:I29" si="0">G3*H3</f>
        <v>150</v>
      </c>
      <c r="J3" s="25"/>
      <c r="K3" s="30" t="s">
        <v>78</v>
      </c>
      <c r="L3" s="31">
        <f>SUMIF(D2:D29,D3,I2:I29)</f>
        <v>4400</v>
      </c>
      <c r="M3" s="30">
        <f>SUMIF(D2:D29,D3,G2:G29)</f>
        <v>190</v>
      </c>
      <c r="N3" s="30"/>
      <c r="O3" s="30"/>
      <c r="P3" s="30"/>
      <c r="Q3" s="30"/>
      <c r="R3" s="30"/>
      <c r="S3" s="30"/>
    </row>
    <row r="4" spans="1:19" x14ac:dyDescent="0.3">
      <c r="A4" s="8">
        <v>44286</v>
      </c>
      <c r="B4" s="12">
        <v>3</v>
      </c>
      <c r="C4" s="16" t="s">
        <v>17</v>
      </c>
      <c r="D4" s="16" t="s">
        <v>18</v>
      </c>
      <c r="E4" s="16" t="s">
        <v>19</v>
      </c>
      <c r="F4" s="16" t="s">
        <v>20</v>
      </c>
      <c r="G4" s="3">
        <v>0</v>
      </c>
      <c r="H4" s="4">
        <v>0</v>
      </c>
      <c r="I4" s="28">
        <f t="shared" si="0"/>
        <v>0</v>
      </c>
      <c r="J4" s="25"/>
      <c r="K4" s="30" t="s">
        <v>77</v>
      </c>
      <c r="L4" s="31">
        <f>SUMIF(D2:D29,D5,I2:I29)</f>
        <v>8049.9</v>
      </c>
      <c r="M4" s="30">
        <f>SUMIF(D2:D29,D5,G2:G29)</f>
        <v>295</v>
      </c>
      <c r="N4" s="30"/>
      <c r="O4" s="30"/>
      <c r="P4" s="30"/>
      <c r="Q4" s="30"/>
      <c r="R4" s="30"/>
      <c r="S4" s="30"/>
    </row>
    <row r="5" spans="1:19" x14ac:dyDescent="0.3">
      <c r="A5" s="9">
        <v>44316</v>
      </c>
      <c r="B5" s="13">
        <v>4</v>
      </c>
      <c r="C5" s="17" t="s">
        <v>21</v>
      </c>
      <c r="D5" s="17" t="s">
        <v>22</v>
      </c>
      <c r="E5" s="17" t="s">
        <v>23</v>
      </c>
      <c r="F5" s="17" t="s">
        <v>24</v>
      </c>
      <c r="G5" s="5">
        <v>25</v>
      </c>
      <c r="H5" s="6">
        <v>10</v>
      </c>
      <c r="I5" s="28">
        <f t="shared" si="0"/>
        <v>250</v>
      </c>
      <c r="J5" s="25"/>
      <c r="K5" s="30" t="s">
        <v>80</v>
      </c>
      <c r="L5" s="31">
        <f>SUMIF(D2:D29,D8,I2:I29)</f>
        <v>5950.2</v>
      </c>
      <c r="M5" s="30">
        <f>SUMIF(D2:D29,D4,G2:G29)</f>
        <v>190</v>
      </c>
      <c r="N5" s="30"/>
      <c r="O5" s="30"/>
      <c r="P5" s="30"/>
      <c r="Q5" s="30"/>
      <c r="R5" s="30"/>
      <c r="S5" s="30"/>
    </row>
    <row r="6" spans="1:19" x14ac:dyDescent="0.3">
      <c r="A6" s="8">
        <v>44347</v>
      </c>
      <c r="B6" s="12">
        <v>5</v>
      </c>
      <c r="C6" s="16" t="s">
        <v>25</v>
      </c>
      <c r="D6" s="16" t="s">
        <v>14</v>
      </c>
      <c r="E6" s="16" t="s">
        <v>11</v>
      </c>
      <c r="F6" s="16" t="s">
        <v>26</v>
      </c>
      <c r="G6" s="3">
        <v>30</v>
      </c>
      <c r="H6" s="4">
        <v>16.670000000000002</v>
      </c>
      <c r="I6" s="28">
        <f t="shared" si="0"/>
        <v>500.1</v>
      </c>
      <c r="J6" s="25"/>
      <c r="K6" s="30" t="s">
        <v>81</v>
      </c>
      <c r="L6" s="31">
        <f>SUMIF(D2:D29,D26,I2:I29)</f>
        <v>4499.75</v>
      </c>
      <c r="M6" s="30">
        <f>SUMIF(D2:D29,D26,G2:G29)</f>
        <v>155</v>
      </c>
      <c r="N6" s="30"/>
      <c r="O6" s="30"/>
      <c r="P6" s="30"/>
      <c r="Q6" s="30"/>
      <c r="R6" s="30"/>
      <c r="S6" s="30"/>
    </row>
    <row r="7" spans="1:19" x14ac:dyDescent="0.3">
      <c r="A7" s="9">
        <v>44377</v>
      </c>
      <c r="B7" s="13">
        <v>6</v>
      </c>
      <c r="C7" s="17" t="s">
        <v>27</v>
      </c>
      <c r="D7" s="17" t="s">
        <v>28</v>
      </c>
      <c r="E7" s="17" t="s">
        <v>15</v>
      </c>
      <c r="F7" s="17" t="s">
        <v>29</v>
      </c>
      <c r="G7" s="5">
        <v>0</v>
      </c>
      <c r="H7" s="6">
        <v>0</v>
      </c>
      <c r="I7" s="28">
        <f t="shared" si="0"/>
        <v>0</v>
      </c>
      <c r="J7" s="25"/>
      <c r="K7" s="30" t="s">
        <v>28</v>
      </c>
      <c r="L7" s="31">
        <f>SUMIF(D2:D29,D15,I2:I29)</f>
        <v>1100.1000000000001</v>
      </c>
      <c r="M7" s="30">
        <f>SUMIF(D2:D29,D7,G2:G29)</f>
        <v>30</v>
      </c>
      <c r="N7" s="30"/>
      <c r="O7" s="30"/>
      <c r="P7" s="30"/>
      <c r="Q7" s="30"/>
      <c r="R7" s="30"/>
      <c r="S7" s="30"/>
    </row>
    <row r="8" spans="1:19" x14ac:dyDescent="0.3">
      <c r="A8" s="8">
        <v>44408</v>
      </c>
      <c r="B8" s="12">
        <v>7</v>
      </c>
      <c r="C8" s="16" t="s">
        <v>30</v>
      </c>
      <c r="D8" s="16" t="s">
        <v>18</v>
      </c>
      <c r="E8" s="16" t="s">
        <v>19</v>
      </c>
      <c r="F8" s="16" t="s">
        <v>31</v>
      </c>
      <c r="G8" s="3">
        <v>35</v>
      </c>
      <c r="H8" s="4">
        <v>10</v>
      </c>
      <c r="I8" s="28">
        <f t="shared" si="0"/>
        <v>350</v>
      </c>
      <c r="J8" s="25"/>
      <c r="K8" s="30" t="s">
        <v>82</v>
      </c>
      <c r="L8" s="33">
        <f>SUM(L2:L7)</f>
        <v>26399.8</v>
      </c>
      <c r="M8" s="33">
        <f>SUM(M2:M7)</f>
        <v>965</v>
      </c>
      <c r="N8" s="30"/>
      <c r="O8" s="30"/>
      <c r="P8" s="30"/>
      <c r="Q8" s="30"/>
    </row>
    <row r="9" spans="1:19" x14ac:dyDescent="0.3">
      <c r="A9" s="9">
        <v>44439</v>
      </c>
      <c r="B9" s="13">
        <v>8</v>
      </c>
      <c r="C9" s="17" t="s">
        <v>32</v>
      </c>
      <c r="D9" s="17" t="s">
        <v>22</v>
      </c>
      <c r="E9" s="17" t="s">
        <v>23</v>
      </c>
      <c r="F9" s="17" t="s">
        <v>33</v>
      </c>
      <c r="G9" s="5">
        <v>40</v>
      </c>
      <c r="H9" s="6">
        <v>15</v>
      </c>
      <c r="I9" s="28">
        <f t="shared" si="0"/>
        <v>600</v>
      </c>
      <c r="J9" s="25"/>
      <c r="K9" s="30"/>
      <c r="L9" s="31"/>
      <c r="M9" s="30"/>
      <c r="N9" s="30"/>
      <c r="O9" s="30"/>
      <c r="P9" s="30"/>
      <c r="Q9" s="30"/>
      <c r="R9" s="30"/>
      <c r="S9" s="30"/>
    </row>
    <row r="10" spans="1:19" x14ac:dyDescent="0.3">
      <c r="A10" s="8">
        <v>44469</v>
      </c>
      <c r="B10" s="12">
        <v>9</v>
      </c>
      <c r="C10" s="16" t="s">
        <v>34</v>
      </c>
      <c r="D10" s="16" t="s">
        <v>14</v>
      </c>
      <c r="E10" s="16" t="s">
        <v>11</v>
      </c>
      <c r="F10" s="16" t="s">
        <v>35</v>
      </c>
      <c r="G10" s="3">
        <v>45</v>
      </c>
      <c r="H10" s="4">
        <v>12.22</v>
      </c>
      <c r="I10" s="28">
        <f t="shared" si="0"/>
        <v>549.9</v>
      </c>
      <c r="J10" s="25"/>
      <c r="K10" s="30"/>
      <c r="L10" s="31"/>
      <c r="M10" s="30"/>
      <c r="N10" s="30"/>
      <c r="O10" s="30"/>
      <c r="P10" s="30"/>
      <c r="Q10" s="30"/>
      <c r="R10" s="30"/>
      <c r="S10" s="30"/>
    </row>
    <row r="11" spans="1:19" x14ac:dyDescent="0.3">
      <c r="A11" s="9">
        <v>44500</v>
      </c>
      <c r="B11" s="13">
        <v>10</v>
      </c>
      <c r="C11" s="17" t="s">
        <v>36</v>
      </c>
      <c r="D11" s="17" t="s">
        <v>10</v>
      </c>
      <c r="E11" s="17" t="s">
        <v>15</v>
      </c>
      <c r="F11" s="17" t="s">
        <v>37</v>
      </c>
      <c r="G11" s="5">
        <v>50</v>
      </c>
      <c r="H11" s="6">
        <v>14</v>
      </c>
      <c r="I11" s="28">
        <f t="shared" si="0"/>
        <v>700</v>
      </c>
      <c r="J11" s="25"/>
      <c r="K11" s="30"/>
      <c r="L11" s="31"/>
      <c r="M11" s="30"/>
      <c r="N11" s="30"/>
      <c r="O11" s="30"/>
      <c r="P11" s="30"/>
      <c r="Q11" s="30"/>
      <c r="R11" s="30"/>
      <c r="S11" s="30"/>
    </row>
    <row r="12" spans="1:19" x14ac:dyDescent="0.3">
      <c r="A12" s="8">
        <v>44530</v>
      </c>
      <c r="B12" s="12">
        <v>11</v>
      </c>
      <c r="C12" s="16" t="s">
        <v>38</v>
      </c>
      <c r="D12" s="16" t="s">
        <v>18</v>
      </c>
      <c r="E12" s="16" t="s">
        <v>19</v>
      </c>
      <c r="F12" s="16" t="s">
        <v>39</v>
      </c>
      <c r="G12" s="3">
        <v>5</v>
      </c>
      <c r="H12" s="4">
        <v>160</v>
      </c>
      <c r="I12" s="28">
        <f t="shared" si="0"/>
        <v>800</v>
      </c>
      <c r="J12" s="25"/>
      <c r="K12" s="30"/>
      <c r="L12" s="31"/>
      <c r="M12" s="30"/>
      <c r="N12" s="30"/>
      <c r="O12" s="30"/>
      <c r="P12" s="30"/>
      <c r="Q12" s="30"/>
      <c r="R12" s="30"/>
      <c r="S12" s="30"/>
    </row>
    <row r="13" spans="1:19" x14ac:dyDescent="0.3">
      <c r="A13" s="9">
        <v>44561</v>
      </c>
      <c r="B13" s="13">
        <v>12</v>
      </c>
      <c r="C13" s="17" t="s">
        <v>40</v>
      </c>
      <c r="D13" s="17" t="s">
        <v>22</v>
      </c>
      <c r="E13" s="17" t="s">
        <v>23</v>
      </c>
      <c r="F13" s="17" t="s">
        <v>41</v>
      </c>
      <c r="G13" s="5">
        <v>20</v>
      </c>
      <c r="H13" s="6">
        <v>45</v>
      </c>
      <c r="I13" s="28">
        <f t="shared" si="0"/>
        <v>900</v>
      </c>
      <c r="J13" s="25"/>
      <c r="K13" s="30"/>
      <c r="L13" s="31"/>
      <c r="M13" s="30"/>
      <c r="N13" s="30"/>
      <c r="O13" s="30"/>
      <c r="P13" s="30"/>
      <c r="Q13" s="30"/>
      <c r="R13" s="30"/>
      <c r="S13" s="30"/>
    </row>
    <row r="14" spans="1:19" x14ac:dyDescent="0.3">
      <c r="A14" s="8">
        <v>44592</v>
      </c>
      <c r="B14" s="12">
        <v>13</v>
      </c>
      <c r="C14" s="16" t="s">
        <v>42</v>
      </c>
      <c r="D14" s="16" t="s">
        <v>14</v>
      </c>
      <c r="E14" s="16" t="s">
        <v>11</v>
      </c>
      <c r="F14" s="16" t="s">
        <v>43</v>
      </c>
      <c r="G14" s="3">
        <v>0</v>
      </c>
      <c r="H14" s="4">
        <v>0</v>
      </c>
      <c r="I14" s="28">
        <f t="shared" si="0"/>
        <v>0</v>
      </c>
      <c r="J14" s="25"/>
      <c r="K14" s="30"/>
      <c r="L14" s="31"/>
      <c r="M14" s="30"/>
      <c r="N14" s="30"/>
      <c r="O14" s="30"/>
      <c r="P14" s="30"/>
      <c r="Q14" s="30"/>
      <c r="R14" s="30"/>
      <c r="S14" s="30"/>
    </row>
    <row r="15" spans="1:19" x14ac:dyDescent="0.3">
      <c r="A15" s="9">
        <v>44620</v>
      </c>
      <c r="B15" s="13">
        <v>14</v>
      </c>
      <c r="C15" s="17" t="s">
        <v>44</v>
      </c>
      <c r="D15" s="17" t="s">
        <v>28</v>
      </c>
      <c r="E15" s="17" t="s">
        <v>15</v>
      </c>
      <c r="F15" s="17" t="s">
        <v>45</v>
      </c>
      <c r="G15" s="5">
        <v>30</v>
      </c>
      <c r="H15" s="6">
        <v>36.67</v>
      </c>
      <c r="I15" s="28">
        <f t="shared" si="0"/>
        <v>1100.1000000000001</v>
      </c>
      <c r="J15" s="25"/>
      <c r="K15" s="30"/>
      <c r="L15" s="31"/>
      <c r="M15" s="30"/>
      <c r="N15" s="30"/>
      <c r="O15" s="30"/>
      <c r="P15" s="30"/>
      <c r="Q15" s="30"/>
      <c r="R15" s="30"/>
      <c r="S15" s="30"/>
    </row>
    <row r="16" spans="1:19" x14ac:dyDescent="0.3">
      <c r="A16" s="8">
        <v>44651</v>
      </c>
      <c r="B16" s="12">
        <v>15</v>
      </c>
      <c r="C16" s="16" t="s">
        <v>46</v>
      </c>
      <c r="D16" s="16" t="s">
        <v>18</v>
      </c>
      <c r="E16" s="16" t="s">
        <v>19</v>
      </c>
      <c r="F16" s="16" t="s">
        <v>47</v>
      </c>
      <c r="G16" s="3">
        <v>35</v>
      </c>
      <c r="H16" s="4">
        <v>34.29</v>
      </c>
      <c r="I16" s="28">
        <f t="shared" si="0"/>
        <v>1200.1499999999999</v>
      </c>
      <c r="J16" s="25"/>
      <c r="K16" s="30"/>
      <c r="L16" s="31"/>
      <c r="M16" s="30"/>
      <c r="N16" s="30"/>
      <c r="O16" s="30"/>
      <c r="P16" s="30"/>
      <c r="Q16" s="30"/>
      <c r="R16" s="30"/>
      <c r="S16" s="30"/>
    </row>
    <row r="17" spans="1:19" x14ac:dyDescent="0.3">
      <c r="A17" s="9">
        <v>44681</v>
      </c>
      <c r="B17" s="13">
        <v>16</v>
      </c>
      <c r="C17" s="17" t="s">
        <v>48</v>
      </c>
      <c r="D17" s="17" t="s">
        <v>28</v>
      </c>
      <c r="E17" s="17" t="s">
        <v>23</v>
      </c>
      <c r="F17" s="17" t="s">
        <v>49</v>
      </c>
      <c r="G17" s="5">
        <v>0</v>
      </c>
      <c r="H17" s="6">
        <v>0</v>
      </c>
      <c r="I17" s="28">
        <f t="shared" si="0"/>
        <v>0</v>
      </c>
      <c r="J17" s="25"/>
      <c r="K17" s="30"/>
      <c r="L17" s="31"/>
      <c r="M17" s="30"/>
      <c r="N17" s="30"/>
      <c r="O17" s="30"/>
      <c r="P17" s="30"/>
      <c r="Q17" s="30"/>
      <c r="R17" s="30"/>
      <c r="S17" s="30"/>
    </row>
    <row r="18" spans="1:19" x14ac:dyDescent="0.3">
      <c r="A18" s="8">
        <v>44712</v>
      </c>
      <c r="B18" s="12">
        <v>17</v>
      </c>
      <c r="C18" s="16" t="s">
        <v>50</v>
      </c>
      <c r="D18" s="16" t="s">
        <v>14</v>
      </c>
      <c r="E18" s="16" t="s">
        <v>11</v>
      </c>
      <c r="F18" s="16" t="s">
        <v>51</v>
      </c>
      <c r="G18" s="3">
        <v>40</v>
      </c>
      <c r="H18" s="4">
        <v>35</v>
      </c>
      <c r="I18" s="28">
        <f t="shared" si="0"/>
        <v>1400</v>
      </c>
      <c r="J18" s="25"/>
      <c r="K18" s="30"/>
      <c r="L18" s="31"/>
      <c r="M18" s="30"/>
      <c r="N18" s="30"/>
      <c r="O18" s="30"/>
      <c r="P18" s="30"/>
      <c r="Q18" s="30"/>
      <c r="R18" s="30"/>
      <c r="S18" s="30"/>
    </row>
    <row r="19" spans="1:19" x14ac:dyDescent="0.3">
      <c r="A19" s="9">
        <v>44742</v>
      </c>
      <c r="B19" s="13">
        <v>18</v>
      </c>
      <c r="C19" s="17" t="s">
        <v>52</v>
      </c>
      <c r="D19" s="17" t="s">
        <v>10</v>
      </c>
      <c r="E19" s="17" t="s">
        <v>15</v>
      </c>
      <c r="F19" s="17" t="s">
        <v>53</v>
      </c>
      <c r="G19" s="5">
        <v>45</v>
      </c>
      <c r="H19" s="6">
        <v>33.33</v>
      </c>
      <c r="I19" s="28">
        <f t="shared" si="0"/>
        <v>1499.85</v>
      </c>
      <c r="J19" s="25"/>
      <c r="K19" s="30"/>
      <c r="L19" s="31"/>
      <c r="M19" s="30"/>
      <c r="N19" s="30"/>
      <c r="O19" s="30"/>
      <c r="P19" s="30"/>
      <c r="Q19" s="30"/>
      <c r="R19" s="30"/>
      <c r="S19" s="30"/>
    </row>
    <row r="20" spans="1:19" x14ac:dyDescent="0.3">
      <c r="A20" s="8">
        <v>44773</v>
      </c>
      <c r="B20" s="12">
        <v>19</v>
      </c>
      <c r="C20" s="16" t="s">
        <v>54</v>
      </c>
      <c r="D20" s="16" t="s">
        <v>18</v>
      </c>
      <c r="E20" s="16" t="s">
        <v>19</v>
      </c>
      <c r="F20" s="16" t="s">
        <v>55</v>
      </c>
      <c r="G20" s="3">
        <v>50</v>
      </c>
      <c r="H20" s="4">
        <v>32</v>
      </c>
      <c r="I20" s="28">
        <f t="shared" si="0"/>
        <v>1600</v>
      </c>
      <c r="J20" s="25"/>
      <c r="K20" s="30"/>
      <c r="L20" s="31"/>
      <c r="M20" s="30"/>
      <c r="N20" s="30"/>
      <c r="O20" s="30"/>
      <c r="P20" s="30"/>
      <c r="Q20" s="30"/>
      <c r="R20" s="30"/>
      <c r="S20" s="30"/>
    </row>
    <row r="21" spans="1:19" x14ac:dyDescent="0.3">
      <c r="A21" s="9">
        <v>44804</v>
      </c>
      <c r="B21" s="13">
        <v>20</v>
      </c>
      <c r="C21" s="17" t="s">
        <v>56</v>
      </c>
      <c r="D21" s="17" t="s">
        <v>22</v>
      </c>
      <c r="E21" s="17" t="s">
        <v>23</v>
      </c>
      <c r="F21" s="17" t="s">
        <v>57</v>
      </c>
      <c r="G21" s="5">
        <v>55</v>
      </c>
      <c r="H21" s="6">
        <v>30.91</v>
      </c>
      <c r="I21" s="28">
        <f t="shared" si="0"/>
        <v>1700.05</v>
      </c>
      <c r="J21" s="25"/>
      <c r="K21" s="30"/>
      <c r="L21" s="31"/>
      <c r="M21" s="30"/>
      <c r="N21" s="30"/>
      <c r="O21" s="30"/>
      <c r="P21" s="30"/>
      <c r="Q21" s="30"/>
      <c r="R21" s="30"/>
      <c r="S21" s="30"/>
    </row>
    <row r="22" spans="1:19" x14ac:dyDescent="0.3">
      <c r="A22" s="8">
        <v>44834</v>
      </c>
      <c r="B22" s="12">
        <v>21</v>
      </c>
      <c r="C22" s="16" t="s">
        <v>58</v>
      </c>
      <c r="D22" s="16" t="s">
        <v>14</v>
      </c>
      <c r="E22" s="16" t="s">
        <v>11</v>
      </c>
      <c r="F22" s="16" t="s">
        <v>59</v>
      </c>
      <c r="G22" s="3">
        <v>60</v>
      </c>
      <c r="H22" s="4">
        <v>30</v>
      </c>
      <c r="I22" s="28">
        <f t="shared" si="0"/>
        <v>1800</v>
      </c>
      <c r="J22" s="25"/>
      <c r="K22" s="30"/>
      <c r="L22" s="31"/>
      <c r="M22" s="30"/>
      <c r="N22" s="30"/>
      <c r="O22" s="30"/>
      <c r="P22" s="30"/>
      <c r="Q22" s="30"/>
      <c r="R22" s="30"/>
      <c r="S22" s="30"/>
    </row>
    <row r="23" spans="1:19" x14ac:dyDescent="0.3">
      <c r="A23" s="9">
        <v>44865</v>
      </c>
      <c r="B23" s="13">
        <v>22</v>
      </c>
      <c r="C23" s="17" t="s">
        <v>60</v>
      </c>
      <c r="D23" s="17" t="s">
        <v>10</v>
      </c>
      <c r="E23" s="17" t="s">
        <v>15</v>
      </c>
      <c r="F23" s="17" t="s">
        <v>61</v>
      </c>
      <c r="G23" s="5">
        <v>0</v>
      </c>
      <c r="H23" s="6">
        <v>0</v>
      </c>
      <c r="I23" s="28">
        <f t="shared" si="0"/>
        <v>0</v>
      </c>
      <c r="J23" s="25"/>
      <c r="K23" s="30"/>
      <c r="L23" s="31"/>
      <c r="M23" s="30"/>
      <c r="N23" s="30"/>
      <c r="O23" s="30"/>
      <c r="P23" s="30"/>
      <c r="Q23" s="30"/>
      <c r="R23" s="30"/>
      <c r="S23" s="30"/>
    </row>
    <row r="24" spans="1:19" x14ac:dyDescent="0.3">
      <c r="A24" s="8">
        <v>44895</v>
      </c>
      <c r="B24" s="12">
        <v>23</v>
      </c>
      <c r="C24" s="16" t="s">
        <v>62</v>
      </c>
      <c r="D24" s="16" t="s">
        <v>18</v>
      </c>
      <c r="E24" s="16" t="s">
        <v>19</v>
      </c>
      <c r="F24" s="16" t="s">
        <v>63</v>
      </c>
      <c r="G24" s="3">
        <v>65</v>
      </c>
      <c r="H24" s="4">
        <v>30.77</v>
      </c>
      <c r="I24" s="28">
        <f t="shared" si="0"/>
        <v>2000.05</v>
      </c>
      <c r="J24" s="25"/>
      <c r="K24" s="30"/>
      <c r="L24" s="31"/>
      <c r="M24" s="30"/>
      <c r="N24" s="30"/>
      <c r="O24" s="30"/>
      <c r="P24" s="30"/>
      <c r="Q24" s="30"/>
      <c r="R24" s="30"/>
      <c r="S24" s="30"/>
    </row>
    <row r="25" spans="1:19" x14ac:dyDescent="0.3">
      <c r="A25" s="9">
        <v>44926</v>
      </c>
      <c r="B25" s="13">
        <v>24</v>
      </c>
      <c r="C25" s="17" t="s">
        <v>64</v>
      </c>
      <c r="D25" s="17" t="s">
        <v>22</v>
      </c>
      <c r="E25" s="17" t="s">
        <v>23</v>
      </c>
      <c r="F25" s="17" t="s">
        <v>65</v>
      </c>
      <c r="G25" s="5">
        <v>70</v>
      </c>
      <c r="H25" s="6">
        <v>30</v>
      </c>
      <c r="I25" s="28">
        <f t="shared" si="0"/>
        <v>2100</v>
      </c>
      <c r="J25" s="25"/>
      <c r="K25" s="30"/>
      <c r="L25" s="31"/>
      <c r="M25" s="30"/>
      <c r="N25" s="30"/>
      <c r="O25" s="30"/>
      <c r="P25" s="30"/>
      <c r="Q25" s="30"/>
      <c r="R25" s="30"/>
      <c r="S25" s="30"/>
    </row>
    <row r="26" spans="1:19" x14ac:dyDescent="0.3">
      <c r="A26" s="8">
        <v>44957</v>
      </c>
      <c r="B26" s="12">
        <v>25</v>
      </c>
      <c r="C26" s="16" t="s">
        <v>66</v>
      </c>
      <c r="D26" s="16" t="s">
        <v>67</v>
      </c>
      <c r="E26" s="16" t="s">
        <v>68</v>
      </c>
      <c r="F26" s="16" t="s">
        <v>69</v>
      </c>
      <c r="G26" s="3">
        <v>75</v>
      </c>
      <c r="H26" s="4">
        <v>29.33</v>
      </c>
      <c r="I26" s="28">
        <f t="shared" si="0"/>
        <v>2199.75</v>
      </c>
      <c r="J26" s="25"/>
      <c r="K26" s="30"/>
      <c r="L26" s="31"/>
      <c r="M26" s="30"/>
      <c r="N26" s="30"/>
      <c r="O26" s="30"/>
      <c r="P26" s="30"/>
      <c r="Q26" s="30"/>
      <c r="R26" s="30"/>
      <c r="S26" s="30"/>
    </row>
    <row r="27" spans="1:19" x14ac:dyDescent="0.3">
      <c r="A27" s="9">
        <v>44985</v>
      </c>
      <c r="B27" s="13">
        <v>26</v>
      </c>
      <c r="C27" s="17" t="s">
        <v>70</v>
      </c>
      <c r="D27" s="17" t="s">
        <v>67</v>
      </c>
      <c r="E27" s="17" t="s">
        <v>71</v>
      </c>
      <c r="F27" s="17" t="s">
        <v>72</v>
      </c>
      <c r="G27" s="5">
        <v>80</v>
      </c>
      <c r="H27" s="6">
        <v>28.75</v>
      </c>
      <c r="I27" s="28">
        <f t="shared" si="0"/>
        <v>2300</v>
      </c>
      <c r="J27" s="25"/>
      <c r="K27" s="30"/>
      <c r="L27" s="31"/>
      <c r="M27" s="30"/>
      <c r="N27" s="30"/>
      <c r="O27" s="30"/>
      <c r="P27" s="30"/>
      <c r="Q27" s="30"/>
      <c r="R27" s="30"/>
      <c r="S27" s="30"/>
    </row>
    <row r="28" spans="1:19" x14ac:dyDescent="0.3">
      <c r="A28" s="8">
        <v>45016</v>
      </c>
      <c r="B28" s="12">
        <v>27</v>
      </c>
      <c r="C28" s="16" t="s">
        <v>42</v>
      </c>
      <c r="D28" s="16" t="s">
        <v>14</v>
      </c>
      <c r="E28" s="16" t="s">
        <v>73</v>
      </c>
      <c r="F28" s="16" t="s">
        <v>74</v>
      </c>
      <c r="G28" s="3">
        <v>0</v>
      </c>
      <c r="H28" s="4">
        <v>0</v>
      </c>
      <c r="I28" s="28">
        <f t="shared" si="0"/>
        <v>0</v>
      </c>
      <c r="J28" s="25"/>
      <c r="K28" s="30"/>
      <c r="L28" s="31"/>
      <c r="M28" s="30"/>
      <c r="N28" s="30"/>
      <c r="O28" s="30"/>
      <c r="P28" s="30"/>
      <c r="Q28" s="30"/>
      <c r="R28" s="30"/>
      <c r="S28" s="30"/>
    </row>
    <row r="29" spans="1:19" x14ac:dyDescent="0.3">
      <c r="A29" s="9">
        <v>45046</v>
      </c>
      <c r="B29" s="13">
        <v>28</v>
      </c>
      <c r="C29" s="17" t="s">
        <v>40</v>
      </c>
      <c r="D29" s="17" t="s">
        <v>22</v>
      </c>
      <c r="E29" s="17" t="s">
        <v>75</v>
      </c>
      <c r="F29" s="17" t="s">
        <v>76</v>
      </c>
      <c r="G29" s="5">
        <v>85</v>
      </c>
      <c r="H29" s="6">
        <v>29.41</v>
      </c>
      <c r="I29" s="28">
        <f t="shared" si="0"/>
        <v>2499.85</v>
      </c>
      <c r="J29" s="25"/>
      <c r="K29" s="30"/>
      <c r="L29" s="31"/>
      <c r="M29" s="30"/>
      <c r="N29" s="30"/>
      <c r="O29" s="30"/>
      <c r="P29" s="30"/>
      <c r="Q29" s="30"/>
      <c r="R29" s="30"/>
      <c r="S29" s="30"/>
    </row>
    <row r="30" spans="1:19" x14ac:dyDescent="0.3">
      <c r="A30" s="19"/>
      <c r="B30" s="20"/>
      <c r="C30" s="21"/>
      <c r="D30" s="21"/>
      <c r="E30" s="21"/>
      <c r="F30" s="21"/>
      <c r="G30" s="22">
        <f xml:space="preserve"> SUM(G2:G29)</f>
        <v>965</v>
      </c>
      <c r="H30" s="23">
        <f xml:space="preserve"> SUM(H2:H29)</f>
        <v>693.35</v>
      </c>
      <c r="I30" s="29">
        <f xml:space="preserve"> SUM(I2:I29)</f>
        <v>26399.8</v>
      </c>
      <c r="J30" s="26"/>
      <c r="M30" s="30"/>
      <c r="N30" s="30"/>
      <c r="O30" s="30"/>
      <c r="P30" s="30"/>
      <c r="Q30" s="30"/>
      <c r="R30" s="30"/>
      <c r="S30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A6" sqref="A6:B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>
              <from>
                <xdr:col>0</xdr:col>
                <xdr:colOff>365760</xdr:colOff>
                <xdr:row>1</xdr:row>
                <xdr:rowOff>76200</xdr:rowOff>
              </from>
              <to>
                <xdr:col>21</xdr:col>
                <xdr:colOff>350520</xdr:colOff>
                <xdr:row>36</xdr:row>
                <xdr:rowOff>106680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AMG</dc:creator>
  <cp:lastModifiedBy>GENERAL AMG</cp:lastModifiedBy>
  <dcterms:created xsi:type="dcterms:W3CDTF">2025-07-07T09:08:16Z</dcterms:created>
  <dcterms:modified xsi:type="dcterms:W3CDTF">2025-07-07T14:34:40Z</dcterms:modified>
</cp:coreProperties>
</file>