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6765"/>
  </bookViews>
  <sheets>
    <sheet name="PERSONIL" sheetId="1" r:id="rId1"/>
  </sheets>
  <externalReferences>
    <externalReference r:id="rId2"/>
  </externalReferences>
  <definedNames>
    <definedName name="_xlnm._FilterDatabase" localSheetId="0" hidden="1">PERSONIL!$A$1:$AG$1</definedName>
    <definedName name="PEGAWAI_PTSI_OK_\A._Zulkifli_KS" localSheetId="0">[1]INFAS!#REF!</definedName>
    <definedName name="PEGAWAI_PTSI_OK_\A._Zulkifli_KS">[1]INFAS!#REF!</definedName>
    <definedName name="_xlnm.Print_Area" localSheetId="0">PERSONIL!$A$1:$AG$21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 s="1"/>
  <c r="G3" i="1"/>
  <c r="I21" i="1"/>
  <c r="H21" i="1" s="1"/>
  <c r="G21" i="1"/>
  <c r="I20" i="1"/>
  <c r="H20" i="1" s="1"/>
  <c r="G20" i="1"/>
  <c r="I19" i="1"/>
  <c r="H19" i="1" s="1"/>
  <c r="G19" i="1"/>
  <c r="I7" i="1"/>
  <c r="H7" i="1" s="1"/>
  <c r="G7" i="1"/>
  <c r="I2" i="1"/>
  <c r="H2" i="1" s="1"/>
  <c r="G2" i="1"/>
  <c r="I18" i="1"/>
  <c r="H18" i="1" s="1"/>
  <c r="G18" i="1"/>
  <c r="I5" i="1"/>
  <c r="H5" i="1" s="1"/>
  <c r="G5" i="1"/>
  <c r="I17" i="1"/>
  <c r="H17" i="1" s="1"/>
  <c r="G17" i="1"/>
  <c r="I16" i="1"/>
  <c r="H16" i="1" s="1"/>
  <c r="G16" i="1"/>
  <c r="I15" i="1"/>
  <c r="H15" i="1" s="1"/>
  <c r="G15" i="1"/>
  <c r="I14" i="1"/>
  <c r="H14" i="1" s="1"/>
  <c r="G14" i="1"/>
  <c r="I13" i="1"/>
  <c r="H13" i="1" s="1"/>
  <c r="G13" i="1"/>
  <c r="I12" i="1"/>
  <c r="H12" i="1" s="1"/>
  <c r="G12" i="1"/>
  <c r="I4" i="1"/>
  <c r="H4" i="1" s="1"/>
  <c r="G4" i="1"/>
  <c r="I10" i="1"/>
  <c r="H10" i="1" s="1"/>
  <c r="G10" i="1"/>
  <c r="I6" i="1"/>
  <c r="H6" i="1" s="1"/>
  <c r="G6" i="1"/>
  <c r="I9" i="1"/>
  <c r="H9" i="1" s="1"/>
  <c r="G9" i="1"/>
  <c r="I8" i="1"/>
  <c r="H8" i="1" s="1"/>
  <c r="G8" i="1"/>
  <c r="I11" i="1"/>
  <c r="H11" i="1" s="1"/>
  <c r="G11" i="1"/>
</calcChain>
</file>

<file path=xl/sharedStrings.xml><?xml version="1.0" encoding="utf-8"?>
<sst xmlns="http://schemas.openxmlformats.org/spreadsheetml/2006/main" count="265" uniqueCount="151">
  <si>
    <t>NO</t>
  </si>
  <si>
    <t>TAHUN  IJAZAH</t>
  </si>
  <si>
    <t>TEKNIK/ NONTEKNIK</t>
  </si>
  <si>
    <t>S1/D3</t>
  </si>
  <si>
    <t>JURUSAN</t>
  </si>
  <si>
    <t>BULAN IJASAH</t>
  </si>
  <si>
    <t>STATUS KTP</t>
  </si>
  <si>
    <t>IJASAH</t>
  </si>
  <si>
    <t>KTP</t>
  </si>
  <si>
    <t>NPWP</t>
  </si>
  <si>
    <t>SPT</t>
  </si>
  <si>
    <t>TKDN PTSI</t>
  </si>
  <si>
    <t>05</t>
  </si>
  <si>
    <t>Ade Rafianto</t>
  </si>
  <si>
    <t>Jakarta</t>
  </si>
  <si>
    <t xml:space="preserve">Teknik </t>
  </si>
  <si>
    <t>S1</t>
  </si>
  <si>
    <t xml:space="preserve">Teknik Geodesi Dan Geomatika </t>
  </si>
  <si>
    <t>Institut Teknologi  Bandung</t>
  </si>
  <si>
    <t>2010</t>
  </si>
  <si>
    <t>APRIL</t>
  </si>
  <si>
    <t>Seumur Hidup</t>
  </si>
  <si>
    <t xml:space="preserve">Teknik Perminyakan </t>
  </si>
  <si>
    <t>Universitas Trisakti Jakarta</t>
  </si>
  <si>
    <t>2013</t>
  </si>
  <si>
    <t>MEI</t>
  </si>
  <si>
    <t>Teknik Industri</t>
  </si>
  <si>
    <t>MARET</t>
  </si>
  <si>
    <t>SEPTEMBER</t>
  </si>
  <si>
    <t>2007</t>
  </si>
  <si>
    <t>2009</t>
  </si>
  <si>
    <t>OKTOBER</t>
  </si>
  <si>
    <t>Padang</t>
  </si>
  <si>
    <t>Universitas Andalas Padang</t>
  </si>
  <si>
    <t>FEBRUARI</t>
  </si>
  <si>
    <t>Universitas Gunadarma Jakarta</t>
  </si>
  <si>
    <t>2012</t>
  </si>
  <si>
    <t>Teknik Mesin</t>
  </si>
  <si>
    <t>2006</t>
  </si>
  <si>
    <t>NOPEMBER</t>
  </si>
  <si>
    <t>2008</t>
  </si>
  <si>
    <t>Tangerang</t>
  </si>
  <si>
    <t>Teknik Elektro</t>
  </si>
  <si>
    <t>Institut Teknologi Indonesia Serpong</t>
  </si>
  <si>
    <t>2015</t>
  </si>
  <si>
    <t>D3</t>
  </si>
  <si>
    <t>2005</t>
  </si>
  <si>
    <t>01</t>
  </si>
  <si>
    <t>A. Ayub Solahudin</t>
  </si>
  <si>
    <t>Tulung Agung</t>
  </si>
  <si>
    <t>Institut Teknologi Adhi Tama Surabaya</t>
  </si>
  <si>
    <t>1999</t>
  </si>
  <si>
    <t>DESEMBER</t>
  </si>
  <si>
    <t>02</t>
  </si>
  <si>
    <t>Abdul Jabbar</t>
  </si>
  <si>
    <t xml:space="preserve">Bima </t>
  </si>
  <si>
    <t xml:space="preserve"> Universitas Nasional  Jakarta</t>
  </si>
  <si>
    <t>2003</t>
  </si>
  <si>
    <t>03</t>
  </si>
  <si>
    <t>Achmad Andriansyah</t>
  </si>
  <si>
    <t xml:space="preserve">Sistem Komputer </t>
  </si>
  <si>
    <t>04</t>
  </si>
  <si>
    <t>Ade Farma</t>
  </si>
  <si>
    <t>Pariaman</t>
  </si>
  <si>
    <t>Teknik Sipil</t>
  </si>
  <si>
    <t>Universitas Bung Hatta Padang</t>
  </si>
  <si>
    <t>06</t>
  </si>
  <si>
    <t>Adnan Qosim</t>
  </si>
  <si>
    <t xml:space="preserve">Manajemen Informatika </t>
  </si>
  <si>
    <t>1998</t>
  </si>
  <si>
    <t>07</t>
  </si>
  <si>
    <t>Adrie Budi Jatmiko</t>
  </si>
  <si>
    <t>Institut Sains Dan Teknologi Nasional Jakarta</t>
  </si>
  <si>
    <t>08</t>
  </si>
  <si>
    <t>Ahmad Syoufi</t>
  </si>
  <si>
    <t>09</t>
  </si>
  <si>
    <t>Aidil Satria Azmy</t>
  </si>
  <si>
    <t>2011</t>
  </si>
  <si>
    <t>10</t>
  </si>
  <si>
    <t>Airin Devanty</t>
  </si>
  <si>
    <t>Universitas Esa Unggul Jakarta</t>
  </si>
  <si>
    <t>11</t>
  </si>
  <si>
    <t>Ali Abdillah</t>
  </si>
  <si>
    <t>Universitas Indonesia Jakarta</t>
  </si>
  <si>
    <t>AGUSTUS</t>
  </si>
  <si>
    <t>12</t>
  </si>
  <si>
    <t>Ali Gozali</t>
  </si>
  <si>
    <t>Universitas Mercu Buana Jakarta</t>
  </si>
  <si>
    <t>13</t>
  </si>
  <si>
    <t>Ali Ikhsan Yuniarto</t>
  </si>
  <si>
    <t>Purworejo</t>
  </si>
  <si>
    <t>Pemasaran</t>
  </si>
  <si>
    <t xml:space="preserve">Pemasaran  </t>
  </si>
  <si>
    <t>Universitas Negeri  Yogyakarta</t>
  </si>
  <si>
    <t>14</t>
  </si>
  <si>
    <t>Alvin Barlian Aziz</t>
  </si>
  <si>
    <t>Akamigas Balongan Indramayu</t>
  </si>
  <si>
    <t>15</t>
  </si>
  <si>
    <t>Ananda Tiara Rizky</t>
  </si>
  <si>
    <t xml:space="preserve">Palembang </t>
  </si>
  <si>
    <t xml:space="preserve">Manajemen </t>
  </si>
  <si>
    <t>2019 DES</t>
  </si>
  <si>
    <t>16</t>
  </si>
  <si>
    <t>Andi Susilo</t>
  </si>
  <si>
    <t>Brebes</t>
  </si>
  <si>
    <t xml:space="preserve">Sistem Perkapalan </t>
  </si>
  <si>
    <t>Institut Teknologi Sepuluh Nopember Surabaya</t>
  </si>
  <si>
    <t>17</t>
  </si>
  <si>
    <t>Andre Prayoga</t>
  </si>
  <si>
    <t>18</t>
  </si>
  <si>
    <t>Angga Reza Rinaldy</t>
  </si>
  <si>
    <t>19</t>
  </si>
  <si>
    <t>Anna Zikriyah</t>
  </si>
  <si>
    <t xml:space="preserve">Teknik Dan Manajemen Industri </t>
  </si>
  <si>
    <t>20</t>
  </si>
  <si>
    <t>Anton Supriyatin</t>
  </si>
  <si>
    <t xml:space="preserve">Cirebon </t>
  </si>
  <si>
    <t>Manajemen Informatika</t>
  </si>
  <si>
    <t>STMIK Nusa Mandiri Jakarta</t>
  </si>
  <si>
    <t>NOMOR KTP</t>
  </si>
  <si>
    <t>INSTITUSI</t>
  </si>
  <si>
    <t>NOMOR NPWP</t>
  </si>
  <si>
    <t>SKA/BREVET</t>
  </si>
  <si>
    <t>PENGALAMAN KERJA (TAHUN)</t>
  </si>
  <si>
    <t>SERTIFIKAT TRAINING</t>
  </si>
  <si>
    <t>MASA BERLAKU TKDN MIGAS</t>
  </si>
  <si>
    <t>MASA BERLAKU SKA/BREVET</t>
  </si>
  <si>
    <t>ASOSIASI</t>
  </si>
  <si>
    <t>REFERENSI</t>
  </si>
  <si>
    <t>Ahli Madya Bangunan Gedung</t>
  </si>
  <si>
    <t>18 Agustus 2019</t>
  </si>
  <si>
    <t>Astekindo</t>
  </si>
  <si>
    <t>V</t>
  </si>
  <si>
    <t>NOMOR SKA/BREVET</t>
  </si>
  <si>
    <t>TANGGAL SKA/BREVET</t>
  </si>
  <si>
    <t>NOMOR SERTIFIKAT TKDN MIGAS</t>
  </si>
  <si>
    <t>TANGGAL SERTIFIKAT TKDN MIGAS</t>
  </si>
  <si>
    <t>0024/TKDN-KV/DMB/2015</t>
  </si>
  <si>
    <t>0024/TKDN-KV/DMB/2017</t>
  </si>
  <si>
    <t>0021/TKDN-KV/DMB/2016</t>
  </si>
  <si>
    <t>2017 JUN</t>
  </si>
  <si>
    <t>Nama Personil</t>
  </si>
  <si>
    <t>Tempat/Tanggal lahir</t>
  </si>
  <si>
    <t>Pendidikan Formal</t>
  </si>
  <si>
    <t>Pendidikan Non Formal</t>
  </si>
  <si>
    <t xml:space="preserve"> Training Oil &amp; Gas Identification, Verification and Material Specification
- Pelatihan Casing, Tubing &amp; Wellhead
- Pelatihan SMK3
- Pelatihan Drilling &amp; Well Services
- Pelatihan Visual Basic Level I &amp; II
- ISO 1999:8999 Series Auditor
- Bimbingan Teknis Penilaian TKDN &amp; BMP di Lingkungan Industri Migas
- Pelatihan Export Import Terpadu
- Welding Inspector
- Pelatihan Pengetahuan Dasar Mengenai PLTU Batubara dan proses pembangunannya
- Pelatihan Integrated Project Management
- Asesor TKDN Level I-0
- Kualifikasi Verifikasi TKDN Pada Kegiatan Hulu Migas</t>
  </si>
  <si>
    <t>Pelatihan Pengetahuan Dasar Mengenai PLTU Batubara dan proses pembangunannya
- Pelatihan Integrated Project Management
- Asesor TKDN Level I-0
- Kualifikasi Verifikasi TKDN Pada Kegiatan Hulu Migas</t>
  </si>
  <si>
    <t>3072854684521885</t>
  </si>
  <si>
    <t>Status Kepegawaian pada Perusahaan</t>
  </si>
  <si>
    <t>Tetap</t>
  </si>
  <si>
    <t>Tidak Tetap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</si>
</sst>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21]dd\ mmmm\ yyyy;@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ahoma"/>
      <family val="2"/>
    </font>
    <font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Tahoma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</cellStyleXfs>
  <cellXfs count="58">
    <xf numFmtId="0" fontId="0" fillId="0" borderId="0" xfId="0"/>
    <xf numFmtId="1" fontId="5" fillId="0" borderId="1" xfId="3" quotePrefix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left" vertical="center"/>
    </xf>
    <xf numFmtId="1" fontId="5" fillId="0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1" xfId="0" applyNumberFormat="1" applyFont="1" applyFill="1" applyBorder="1" applyAlignment="1">
      <alignment horizontal="center" vertical="center"/>
    </xf>
    <xf numFmtId="165" fontId="5" fillId="4" borderId="1" xfId="1" applyNumberFormat="1" applyFont="1" applyFill="1" applyBorder="1" applyAlignment="1">
      <alignment horizontal="center" wrapText="1"/>
    </xf>
    <xf numFmtId="0" fontId="5" fillId="0" borderId="1" xfId="3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 wrapText="1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left"/>
    </xf>
    <xf numFmtId="1" fontId="3" fillId="4" borderId="0" xfId="0" applyNumberFormat="1" applyFont="1" applyFill="1" applyAlignment="1">
      <alignment horizontal="left" vertical="center"/>
    </xf>
    <xf numFmtId="0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1" fontId="3" fillId="4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4" fontId="5" fillId="0" borderId="1" xfId="3" applyNumberFormat="1" applyFont="1" applyFill="1" applyBorder="1" applyAlignment="1">
      <alignment horizontal="center" vertical="center"/>
    </xf>
    <xf numFmtId="164" fontId="7" fillId="0" borderId="1" xfId="2" applyNumberFormat="1" applyFont="1" applyBorder="1" applyAlignment="1">
      <alignment horizontal="center" vertical="center"/>
    </xf>
    <xf numFmtId="164" fontId="7" fillId="0" borderId="1" xfId="2" applyNumberFormat="1" applyFont="1" applyBorder="1" applyAlignment="1">
      <alignment vertical="center"/>
    </xf>
    <xf numFmtId="0" fontId="3" fillId="0" borderId="1" xfId="0" quotePrefix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17" fontId="6" fillId="5" borderId="1" xfId="0" applyNumberFormat="1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left" vertical="center"/>
    </xf>
    <xf numFmtId="1" fontId="6" fillId="0" borderId="1" xfId="3" quotePrefix="1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2 2" xfId="2"/>
    <cellStyle name="Normal 2 3" xfId="4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LENGKAPAN%20PERSONIL%20UP%20DATE%202017/00.%20KARYAWAN%20INFAS%20server%2020%20OK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A KARYAWAN PTSI (TENDER)"/>
      <sheetName val="INFAS"/>
      <sheetName val="VKI DEPPERIN"/>
      <sheetName val="KTP NPWP"/>
      <sheetName val="TA LPSE"/>
      <sheetName val="INFAS (2)"/>
      <sheetName val="OKT"/>
      <sheetName val="agustus 2017"/>
      <sheetName val="oktober 2017 "/>
      <sheetName val="NOP (3)"/>
      <sheetName val="NOP"/>
      <sheetName val="list"/>
      <sheetName val="belum lengkap"/>
      <sheetName val="NOP (2)"/>
      <sheetName val="logam"/>
      <sheetName val="20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4"/>
  <sheetViews>
    <sheetView tabSelected="1" view="pageBreakPreview" zoomScale="50" zoomScaleNormal="70" zoomScaleSheetLayoutView="50" workbookViewId="0">
      <pane xSplit="4" ySplit="1" topLeftCell="U2" activePane="bottomRight" state="frozen"/>
      <selection sqref="A1:XFD1048576"/>
      <selection pane="topRight" sqref="A1:XFD1048576"/>
      <selection pane="bottomLeft" sqref="A1:XFD1048576"/>
      <selection pane="bottomRight" activeCell="U8" sqref="U8"/>
    </sheetView>
  </sheetViews>
  <sheetFormatPr defaultColWidth="12.7109375" defaultRowHeight="15" x14ac:dyDescent="0.2"/>
  <cols>
    <col min="1" max="1" width="11" style="13" bestFit="1" customWidth="1"/>
    <col min="2" max="2" width="28.42578125" style="13" bestFit="1" customWidth="1"/>
    <col min="3" max="3" width="31.5703125" style="34" bestFit="1" customWidth="1"/>
    <col min="4" max="4" width="38.85546875" style="13" bestFit="1" customWidth="1"/>
    <col min="5" max="5" width="18.140625" style="13" bestFit="1" customWidth="1"/>
    <col min="6" max="6" width="29.7109375" style="21" bestFit="1" customWidth="1"/>
    <col min="7" max="7" width="107" style="22" bestFit="1" customWidth="1"/>
    <col min="8" max="8" width="19.42578125" style="26" customWidth="1"/>
    <col min="9" max="9" width="33" style="24" bestFit="1" customWidth="1"/>
    <col min="10" max="11" width="81.140625" style="24" customWidth="1"/>
    <col min="12" max="12" width="40.140625" style="13" bestFit="1" customWidth="1"/>
    <col min="13" max="13" width="13.85546875" style="13" bestFit="1" customWidth="1"/>
    <col min="14" max="14" width="47.140625" style="25" bestFit="1" customWidth="1"/>
    <col min="15" max="15" width="60.7109375" style="25" bestFit="1" customWidth="1"/>
    <col min="16" max="16" width="24.5703125" style="13" bestFit="1" customWidth="1"/>
    <col min="17" max="17" width="24" style="14" bestFit="1" customWidth="1"/>
    <col min="18" max="18" width="25.42578125" style="13" bestFit="1" customWidth="1"/>
    <col min="19" max="19" width="15.85546875" style="13" bestFit="1" customWidth="1"/>
    <col min="20" max="20" width="12.140625" style="13" bestFit="1" customWidth="1"/>
    <col min="21" max="21" width="14.28515625" style="13" bestFit="1" customWidth="1"/>
    <col min="22" max="22" width="12.140625" style="13" bestFit="1" customWidth="1"/>
    <col min="23" max="23" width="19.140625" style="13" bestFit="1" customWidth="1"/>
    <col min="24" max="24" width="20.28515625" style="13" bestFit="1" customWidth="1"/>
    <col min="25" max="25" width="29" style="13" bestFit="1" customWidth="1"/>
    <col min="26" max="27" width="12.7109375" style="13"/>
    <col min="28" max="28" width="32.42578125" style="13" bestFit="1" customWidth="1"/>
    <col min="29" max="30" width="32.42578125" style="13" customWidth="1"/>
    <col min="31" max="31" width="18.85546875" style="13" bestFit="1" customWidth="1"/>
    <col min="32" max="32" width="12" style="13" bestFit="1" customWidth="1"/>
    <col min="33" max="33" width="12.5703125" style="13" bestFit="1" customWidth="1"/>
    <col min="34" max="16384" width="12.7109375" style="13"/>
  </cols>
  <sheetData>
    <row r="1" spans="1:33" s="55" customFormat="1" ht="63" x14ac:dyDescent="0.25">
      <c r="A1" s="53" t="s">
        <v>0</v>
      </c>
      <c r="B1" s="53" t="s">
        <v>119</v>
      </c>
      <c r="C1" s="53" t="s">
        <v>121</v>
      </c>
      <c r="D1" s="53" t="s">
        <v>141</v>
      </c>
      <c r="E1" s="56" t="s">
        <v>142</v>
      </c>
      <c r="F1" s="57"/>
      <c r="G1" s="53" t="s">
        <v>143</v>
      </c>
      <c r="H1" s="36" t="s">
        <v>123</v>
      </c>
      <c r="I1" s="53" t="s">
        <v>1</v>
      </c>
      <c r="J1" s="53" t="s">
        <v>144</v>
      </c>
      <c r="K1" s="53" t="s">
        <v>148</v>
      </c>
      <c r="L1" s="53" t="s">
        <v>2</v>
      </c>
      <c r="M1" s="54" t="s">
        <v>3</v>
      </c>
      <c r="N1" s="54" t="s">
        <v>4</v>
      </c>
      <c r="O1" s="54" t="s">
        <v>120</v>
      </c>
      <c r="P1" s="54" t="s">
        <v>1</v>
      </c>
      <c r="Q1" s="53" t="s">
        <v>5</v>
      </c>
      <c r="R1" s="53" t="s">
        <v>6</v>
      </c>
      <c r="S1" s="53" t="s">
        <v>7</v>
      </c>
      <c r="T1" s="53" t="s">
        <v>8</v>
      </c>
      <c r="U1" s="53" t="s">
        <v>9</v>
      </c>
      <c r="V1" s="53" t="s">
        <v>10</v>
      </c>
      <c r="W1" s="53" t="s">
        <v>11</v>
      </c>
      <c r="X1" s="53" t="s">
        <v>124</v>
      </c>
      <c r="Y1" s="53" t="s">
        <v>135</v>
      </c>
      <c r="Z1" s="53" t="s">
        <v>136</v>
      </c>
      <c r="AA1" s="53" t="s">
        <v>125</v>
      </c>
      <c r="AB1" s="53" t="s">
        <v>122</v>
      </c>
      <c r="AC1" s="53" t="s">
        <v>133</v>
      </c>
      <c r="AD1" s="53" t="s">
        <v>134</v>
      </c>
      <c r="AE1" s="53" t="s">
        <v>126</v>
      </c>
      <c r="AF1" s="53" t="s">
        <v>127</v>
      </c>
      <c r="AG1" s="53" t="s">
        <v>128</v>
      </c>
    </row>
    <row r="2" spans="1:33" s="14" customFormat="1" x14ac:dyDescent="0.2">
      <c r="A2" s="1" t="s">
        <v>97</v>
      </c>
      <c r="B2" s="1"/>
      <c r="C2" s="15"/>
      <c r="D2" s="2" t="s">
        <v>98</v>
      </c>
      <c r="E2" s="2" t="s">
        <v>99</v>
      </c>
      <c r="F2" s="7">
        <v>32492</v>
      </c>
      <c r="G2" s="4" t="str">
        <f t="shared" ref="G2:G21" si="0">CONCATENATE(M2," ",N2," ",O2," ","Tahun ",P2)</f>
        <v>S1 Manajemen  Universitas Trisakti Jakarta Tahun 2010</v>
      </c>
      <c r="H2" s="5">
        <f t="shared" ref="H2:H21" si="1">2018-I2</f>
        <v>8</v>
      </c>
      <c r="I2" s="6" t="str">
        <f t="shared" ref="I2:I21" si="2">P2</f>
        <v>2010</v>
      </c>
      <c r="J2" s="6"/>
      <c r="K2" s="33" t="s">
        <v>150</v>
      </c>
      <c r="L2" s="8" t="s">
        <v>100</v>
      </c>
      <c r="M2" s="3" t="s">
        <v>16</v>
      </c>
      <c r="N2" s="8" t="s">
        <v>100</v>
      </c>
      <c r="O2" s="9" t="s">
        <v>23</v>
      </c>
      <c r="P2" s="10" t="s">
        <v>19</v>
      </c>
      <c r="Q2" s="7" t="s">
        <v>20</v>
      </c>
      <c r="R2" s="6" t="s">
        <v>101</v>
      </c>
      <c r="S2" s="10">
        <v>1</v>
      </c>
      <c r="T2" s="10">
        <v>1</v>
      </c>
      <c r="U2" s="10">
        <v>1</v>
      </c>
      <c r="V2" s="10">
        <v>1</v>
      </c>
      <c r="W2" s="10"/>
      <c r="X2" s="12"/>
      <c r="Y2" s="31" t="s">
        <v>137</v>
      </c>
      <c r="Z2" s="27"/>
      <c r="AA2" s="27"/>
      <c r="AB2" s="29" t="s">
        <v>129</v>
      </c>
      <c r="AC2" s="29">
        <v>43101</v>
      </c>
      <c r="AD2" s="29">
        <v>43101</v>
      </c>
      <c r="AE2" s="30" t="s">
        <v>130</v>
      </c>
      <c r="AF2" s="30" t="s">
        <v>131</v>
      </c>
      <c r="AG2" s="30" t="s">
        <v>132</v>
      </c>
    </row>
    <row r="3" spans="1:33" x14ac:dyDescent="0.2">
      <c r="A3" s="1" t="s">
        <v>114</v>
      </c>
      <c r="B3" s="1"/>
      <c r="C3" s="15"/>
      <c r="D3" s="2" t="s">
        <v>115</v>
      </c>
      <c r="E3" s="2" t="s">
        <v>116</v>
      </c>
      <c r="F3" s="7">
        <v>30970</v>
      </c>
      <c r="G3" s="4" t="str">
        <f t="shared" si="0"/>
        <v>S1 Manajemen Informatika STMIK Nusa Mandiri Jakarta Tahun 2014</v>
      </c>
      <c r="H3" s="5">
        <f t="shared" si="1"/>
        <v>4</v>
      </c>
      <c r="I3" s="6">
        <f t="shared" si="2"/>
        <v>2014</v>
      </c>
      <c r="J3" s="6"/>
      <c r="K3" s="33" t="s">
        <v>150</v>
      </c>
      <c r="L3" s="8" t="s">
        <v>117</v>
      </c>
      <c r="M3" s="3" t="s">
        <v>16</v>
      </c>
      <c r="N3" s="8" t="s">
        <v>117</v>
      </c>
      <c r="O3" s="9" t="s">
        <v>118</v>
      </c>
      <c r="P3" s="10">
        <v>2014</v>
      </c>
      <c r="Q3" s="7" t="s">
        <v>28</v>
      </c>
      <c r="R3" s="6" t="s">
        <v>21</v>
      </c>
      <c r="S3" s="10">
        <v>1</v>
      </c>
      <c r="T3" s="10">
        <v>1</v>
      </c>
      <c r="U3" s="10">
        <v>1</v>
      </c>
      <c r="V3" s="10">
        <v>1</v>
      </c>
      <c r="W3" s="10">
        <v>1</v>
      </c>
      <c r="X3" s="12"/>
      <c r="Y3" s="31" t="s">
        <v>139</v>
      </c>
      <c r="Z3" s="12"/>
      <c r="AA3" s="12"/>
      <c r="AB3" s="12"/>
      <c r="AC3" s="12"/>
      <c r="AD3" s="12"/>
      <c r="AE3" s="12"/>
      <c r="AF3" s="12"/>
      <c r="AG3" s="12"/>
    </row>
    <row r="4" spans="1:33" ht="75" x14ac:dyDescent="0.2">
      <c r="A4" s="1" t="s">
        <v>66</v>
      </c>
      <c r="B4" s="1"/>
      <c r="C4" s="15"/>
      <c r="D4" s="37" t="s">
        <v>67</v>
      </c>
      <c r="E4" s="2" t="s">
        <v>14</v>
      </c>
      <c r="F4" s="7">
        <v>27426</v>
      </c>
      <c r="G4" s="4" t="str">
        <f t="shared" si="0"/>
        <v>D3 Manajemen Informatika  Universitas Gunadarma Jakarta Tahun 1998</v>
      </c>
      <c r="H4" s="5">
        <f t="shared" si="1"/>
        <v>20</v>
      </c>
      <c r="I4" s="6" t="str">
        <f t="shared" si="2"/>
        <v>1998</v>
      </c>
      <c r="J4" s="33" t="s">
        <v>146</v>
      </c>
      <c r="K4" s="32" t="s">
        <v>149</v>
      </c>
      <c r="L4" s="8" t="s">
        <v>68</v>
      </c>
      <c r="M4" s="3" t="s">
        <v>45</v>
      </c>
      <c r="N4" s="8" t="s">
        <v>68</v>
      </c>
      <c r="O4" s="9" t="s">
        <v>35</v>
      </c>
      <c r="P4" s="10" t="s">
        <v>69</v>
      </c>
      <c r="Q4" s="7" t="s">
        <v>34</v>
      </c>
      <c r="R4" s="6" t="s">
        <v>21</v>
      </c>
      <c r="S4" s="10">
        <v>1</v>
      </c>
      <c r="T4" s="10">
        <v>1</v>
      </c>
      <c r="U4" s="10">
        <v>1</v>
      </c>
      <c r="V4" s="10">
        <v>1</v>
      </c>
      <c r="W4" s="11"/>
      <c r="X4" s="12"/>
      <c r="Y4" s="31" t="s">
        <v>138</v>
      </c>
      <c r="Z4" s="12"/>
      <c r="AA4" s="12"/>
      <c r="AB4" s="12"/>
      <c r="AC4" s="12"/>
      <c r="AD4" s="12"/>
      <c r="AE4" s="12"/>
      <c r="AF4" s="12"/>
      <c r="AG4" s="12"/>
    </row>
    <row r="5" spans="1:33" x14ac:dyDescent="0.2">
      <c r="A5" s="1" t="s">
        <v>88</v>
      </c>
      <c r="B5" s="1"/>
      <c r="C5" s="15"/>
      <c r="D5" s="2" t="s">
        <v>89</v>
      </c>
      <c r="E5" s="2" t="s">
        <v>90</v>
      </c>
      <c r="F5" s="28">
        <v>31957</v>
      </c>
      <c r="G5" s="4" t="str">
        <f t="shared" si="0"/>
        <v>D3 Pemasaran   Universitas Negeri  Yogyakarta Tahun 2009</v>
      </c>
      <c r="H5" s="5">
        <f t="shared" si="1"/>
        <v>9</v>
      </c>
      <c r="I5" s="6" t="str">
        <f t="shared" si="2"/>
        <v>2009</v>
      </c>
      <c r="J5" s="6"/>
      <c r="K5" s="33" t="s">
        <v>150</v>
      </c>
      <c r="L5" s="8" t="s">
        <v>91</v>
      </c>
      <c r="M5" s="3" t="s">
        <v>45</v>
      </c>
      <c r="N5" s="8" t="s">
        <v>92</v>
      </c>
      <c r="O5" s="20" t="s">
        <v>93</v>
      </c>
      <c r="P5" s="10" t="s">
        <v>30</v>
      </c>
      <c r="Q5" s="7" t="s">
        <v>39</v>
      </c>
      <c r="R5" s="6" t="s">
        <v>21</v>
      </c>
      <c r="S5" s="10">
        <v>1</v>
      </c>
      <c r="T5" s="10">
        <v>1</v>
      </c>
      <c r="U5" s="10">
        <v>1</v>
      </c>
      <c r="V5" s="10">
        <v>1</v>
      </c>
      <c r="W5" s="10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s="52" customFormat="1" ht="75" x14ac:dyDescent="0.2">
      <c r="A6" s="1" t="s">
        <v>58</v>
      </c>
      <c r="B6" s="1"/>
      <c r="C6" s="15"/>
      <c r="D6" s="2" t="s">
        <v>59</v>
      </c>
      <c r="E6" s="2" t="s">
        <v>14</v>
      </c>
      <c r="F6" s="7">
        <v>30018</v>
      </c>
      <c r="G6" s="4" t="str">
        <f t="shared" si="0"/>
        <v>S1 Sistem Komputer  Universitas Gunadarma Jakarta Tahun 2008</v>
      </c>
      <c r="H6" s="5">
        <f t="shared" si="1"/>
        <v>10</v>
      </c>
      <c r="I6" s="6" t="str">
        <f t="shared" si="2"/>
        <v>2008</v>
      </c>
      <c r="J6" s="33" t="s">
        <v>146</v>
      </c>
      <c r="K6" s="33" t="s">
        <v>150</v>
      </c>
      <c r="L6" s="8" t="s">
        <v>60</v>
      </c>
      <c r="M6" s="3" t="s">
        <v>16</v>
      </c>
      <c r="N6" s="8" t="s">
        <v>60</v>
      </c>
      <c r="O6" s="9" t="s">
        <v>35</v>
      </c>
      <c r="P6" s="10" t="s">
        <v>40</v>
      </c>
      <c r="Q6" s="7" t="s">
        <v>39</v>
      </c>
      <c r="R6" s="6" t="s">
        <v>21</v>
      </c>
      <c r="S6" s="10">
        <v>1</v>
      </c>
      <c r="T6" s="10">
        <v>1</v>
      </c>
      <c r="U6" s="10">
        <v>1</v>
      </c>
      <c r="V6" s="10">
        <v>1</v>
      </c>
      <c r="W6" s="11"/>
      <c r="X6" s="12"/>
      <c r="Y6" s="51"/>
      <c r="Z6" s="51"/>
      <c r="AA6" s="51"/>
      <c r="AB6" s="51"/>
      <c r="AC6" s="51"/>
      <c r="AD6" s="51"/>
      <c r="AE6" s="51"/>
      <c r="AF6" s="51"/>
      <c r="AG6" s="51"/>
    </row>
    <row r="7" spans="1:33" x14ac:dyDescent="0.2">
      <c r="A7" s="1" t="s">
        <v>102</v>
      </c>
      <c r="B7" s="1"/>
      <c r="C7" s="15"/>
      <c r="D7" s="2" t="s">
        <v>103</v>
      </c>
      <c r="E7" s="2" t="s">
        <v>104</v>
      </c>
      <c r="F7" s="7">
        <v>30726</v>
      </c>
      <c r="G7" s="4" t="str">
        <f t="shared" si="0"/>
        <v>S1 Sistem Perkapalan  Institut Teknologi Sepuluh Nopember Surabaya Tahun 2009</v>
      </c>
      <c r="H7" s="5">
        <f t="shared" si="1"/>
        <v>9</v>
      </c>
      <c r="I7" s="6" t="str">
        <f t="shared" si="2"/>
        <v>2009</v>
      </c>
      <c r="J7" s="6"/>
      <c r="K7" s="33" t="s">
        <v>150</v>
      </c>
      <c r="L7" s="8" t="s">
        <v>105</v>
      </c>
      <c r="M7" s="3" t="s">
        <v>16</v>
      </c>
      <c r="N7" s="8" t="s">
        <v>105</v>
      </c>
      <c r="O7" s="9" t="s">
        <v>106</v>
      </c>
      <c r="P7" s="10" t="s">
        <v>30</v>
      </c>
      <c r="Q7" s="7" t="s">
        <v>34</v>
      </c>
      <c r="R7" s="6" t="s">
        <v>21</v>
      </c>
      <c r="S7" s="10">
        <v>1</v>
      </c>
      <c r="T7" s="10">
        <v>1</v>
      </c>
      <c r="U7" s="10">
        <v>1</v>
      </c>
      <c r="V7" s="10">
        <v>1</v>
      </c>
      <c r="W7" s="11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210" x14ac:dyDescent="0.2">
      <c r="A8" s="1" t="s">
        <v>47</v>
      </c>
      <c r="B8" s="1" t="s">
        <v>147</v>
      </c>
      <c r="C8" s="5">
        <v>244559860009000</v>
      </c>
      <c r="D8" s="37" t="s">
        <v>48</v>
      </c>
      <c r="E8" s="2" t="s">
        <v>49</v>
      </c>
      <c r="F8" s="7">
        <v>26923</v>
      </c>
      <c r="G8" s="38" t="str">
        <f t="shared" si="0"/>
        <v>S1 Teknik Industri Institut Teknologi Adhi Tama Surabaya Tahun 1999</v>
      </c>
      <c r="H8" s="5">
        <f t="shared" si="1"/>
        <v>19</v>
      </c>
      <c r="I8" s="15" t="str">
        <f t="shared" si="2"/>
        <v>1999</v>
      </c>
      <c r="J8" s="32" t="s">
        <v>145</v>
      </c>
      <c r="K8" s="32" t="s">
        <v>149</v>
      </c>
      <c r="L8" s="7" t="s">
        <v>15</v>
      </c>
      <c r="M8" s="7" t="s">
        <v>16</v>
      </c>
      <c r="N8" s="18" t="s">
        <v>26</v>
      </c>
      <c r="O8" s="19" t="s">
        <v>50</v>
      </c>
      <c r="P8" s="17" t="s">
        <v>51</v>
      </c>
      <c r="Q8" s="7" t="s">
        <v>52</v>
      </c>
      <c r="R8" s="15" t="s">
        <v>21</v>
      </c>
      <c r="S8" s="17">
        <v>1</v>
      </c>
      <c r="T8" s="17">
        <v>1</v>
      </c>
      <c r="U8" s="17">
        <v>1</v>
      </c>
      <c r="V8" s="17">
        <v>1</v>
      </c>
      <c r="W8" s="17">
        <v>1</v>
      </c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75" x14ac:dyDescent="0.2">
      <c r="A9" s="1" t="s">
        <v>53</v>
      </c>
      <c r="B9" s="1"/>
      <c r="C9" s="15"/>
      <c r="D9" s="2" t="s">
        <v>54</v>
      </c>
      <c r="E9" s="2" t="s">
        <v>55</v>
      </c>
      <c r="F9" s="7">
        <v>27554</v>
      </c>
      <c r="G9" s="4" t="str">
        <f t="shared" si="0"/>
        <v>S1 Teknik Elektro  Universitas Nasional  Jakarta Tahun 2003</v>
      </c>
      <c r="H9" s="5">
        <f t="shared" si="1"/>
        <v>15</v>
      </c>
      <c r="I9" s="6" t="str">
        <f t="shared" si="2"/>
        <v>2003</v>
      </c>
      <c r="J9" s="33" t="s">
        <v>146</v>
      </c>
      <c r="K9" s="33" t="s">
        <v>150</v>
      </c>
      <c r="L9" s="7" t="s">
        <v>15</v>
      </c>
      <c r="M9" s="3" t="s">
        <v>16</v>
      </c>
      <c r="N9" s="8" t="s">
        <v>42</v>
      </c>
      <c r="O9" s="9" t="s">
        <v>56</v>
      </c>
      <c r="P9" s="10" t="s">
        <v>57</v>
      </c>
      <c r="Q9" s="7" t="s">
        <v>27</v>
      </c>
      <c r="R9" s="35" t="s">
        <v>140</v>
      </c>
      <c r="S9" s="10">
        <v>1</v>
      </c>
      <c r="T9" s="10">
        <v>1</v>
      </c>
      <c r="U9" s="10">
        <v>1</v>
      </c>
      <c r="V9" s="10">
        <v>1</v>
      </c>
      <c r="W9" s="10">
        <v>1</v>
      </c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75" x14ac:dyDescent="0.2">
      <c r="A10" s="1" t="s">
        <v>61</v>
      </c>
      <c r="B10" s="1"/>
      <c r="C10" s="15"/>
      <c r="D10" s="2" t="s">
        <v>62</v>
      </c>
      <c r="E10" s="2" t="s">
        <v>63</v>
      </c>
      <c r="F10" s="7">
        <v>29786</v>
      </c>
      <c r="G10" s="4" t="str">
        <f t="shared" si="0"/>
        <v>S1 Teknik Sipil Universitas Bung Hatta Padang Tahun 2006</v>
      </c>
      <c r="H10" s="5">
        <f t="shared" si="1"/>
        <v>12</v>
      </c>
      <c r="I10" s="6" t="str">
        <f t="shared" si="2"/>
        <v>2006</v>
      </c>
      <c r="J10" s="33" t="s">
        <v>146</v>
      </c>
      <c r="K10" s="33" t="s">
        <v>150</v>
      </c>
      <c r="L10" s="7" t="s">
        <v>15</v>
      </c>
      <c r="M10" s="3" t="s">
        <v>16</v>
      </c>
      <c r="N10" s="8" t="s">
        <v>64</v>
      </c>
      <c r="O10" s="9" t="s">
        <v>65</v>
      </c>
      <c r="P10" s="10" t="s">
        <v>38</v>
      </c>
      <c r="Q10" s="7" t="s">
        <v>20</v>
      </c>
      <c r="R10" s="6" t="s">
        <v>21</v>
      </c>
      <c r="S10" s="10">
        <v>1</v>
      </c>
      <c r="T10" s="10">
        <v>1</v>
      </c>
      <c r="U10" s="10">
        <v>1</v>
      </c>
      <c r="V10" s="10">
        <v>1</v>
      </c>
      <c r="W10" s="11">
        <v>1</v>
      </c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75" x14ac:dyDescent="0.2">
      <c r="A11" s="39" t="s">
        <v>12</v>
      </c>
      <c r="B11" s="39"/>
      <c r="C11" s="40"/>
      <c r="D11" s="37" t="s">
        <v>13</v>
      </c>
      <c r="E11" s="37" t="s">
        <v>14</v>
      </c>
      <c r="F11" s="41">
        <v>31735</v>
      </c>
      <c r="G11" s="38" t="str">
        <f t="shared" si="0"/>
        <v>S1 Teknik Geodesi Dan Geomatika  Institut Teknologi  Bandung Tahun 2010</v>
      </c>
      <c r="H11" s="42">
        <f t="shared" si="1"/>
        <v>8</v>
      </c>
      <c r="I11" s="43" t="str">
        <f t="shared" si="2"/>
        <v>2010</v>
      </c>
      <c r="J11" s="44" t="s">
        <v>146</v>
      </c>
      <c r="K11" s="45" t="s">
        <v>149</v>
      </c>
      <c r="L11" s="41" t="s">
        <v>15</v>
      </c>
      <c r="M11" s="46" t="s">
        <v>16</v>
      </c>
      <c r="N11" s="47" t="s">
        <v>17</v>
      </c>
      <c r="O11" s="48" t="s">
        <v>18</v>
      </c>
      <c r="P11" s="49" t="s">
        <v>19</v>
      </c>
      <c r="Q11" s="41" t="s">
        <v>20</v>
      </c>
      <c r="R11" s="43" t="s">
        <v>21</v>
      </c>
      <c r="S11" s="49">
        <v>1</v>
      </c>
      <c r="T11" s="49">
        <v>1</v>
      </c>
      <c r="U11" s="49">
        <v>1</v>
      </c>
      <c r="V11" s="49">
        <v>1</v>
      </c>
      <c r="W11" s="50">
        <v>1</v>
      </c>
      <c r="X11" s="51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75" x14ac:dyDescent="0.2">
      <c r="A12" s="1" t="s">
        <v>70</v>
      </c>
      <c r="B12" s="1"/>
      <c r="C12" s="15"/>
      <c r="D12" s="2" t="s">
        <v>71</v>
      </c>
      <c r="E12" s="2" t="s">
        <v>14</v>
      </c>
      <c r="F12" s="7">
        <v>31656</v>
      </c>
      <c r="G12" s="4" t="str">
        <f t="shared" si="0"/>
        <v>S1 Teknik Mesin Institut Sains Dan Teknologi Nasional Jakarta Tahun 2010</v>
      </c>
      <c r="H12" s="5">
        <f t="shared" si="1"/>
        <v>8</v>
      </c>
      <c r="I12" s="6" t="str">
        <f t="shared" si="2"/>
        <v>2010</v>
      </c>
      <c r="J12" s="33" t="s">
        <v>146</v>
      </c>
      <c r="K12" s="32" t="s">
        <v>149</v>
      </c>
      <c r="L12" s="7" t="s">
        <v>15</v>
      </c>
      <c r="M12" s="3" t="s">
        <v>16</v>
      </c>
      <c r="N12" s="8" t="s">
        <v>37</v>
      </c>
      <c r="O12" s="9" t="s">
        <v>72</v>
      </c>
      <c r="P12" s="10" t="s">
        <v>19</v>
      </c>
      <c r="Q12" s="7" t="s">
        <v>39</v>
      </c>
      <c r="R12" s="6" t="s">
        <v>21</v>
      </c>
      <c r="S12" s="10">
        <v>1</v>
      </c>
      <c r="T12" s="10">
        <v>1</v>
      </c>
      <c r="U12" s="10">
        <v>1</v>
      </c>
      <c r="V12" s="10">
        <v>1</v>
      </c>
      <c r="W12" s="11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x14ac:dyDescent="0.2">
      <c r="A13" s="1" t="s">
        <v>73</v>
      </c>
      <c r="B13" s="1"/>
      <c r="C13" s="15"/>
      <c r="D13" s="2" t="s">
        <v>74</v>
      </c>
      <c r="E13" s="2" t="s">
        <v>14</v>
      </c>
      <c r="F13" s="7">
        <v>32764</v>
      </c>
      <c r="G13" s="4" t="str">
        <f t="shared" si="0"/>
        <v>S1 Teknik Perminyakan  Universitas Trisakti Jakarta Tahun 2012</v>
      </c>
      <c r="H13" s="5">
        <f t="shared" si="1"/>
        <v>6</v>
      </c>
      <c r="I13" s="6" t="str">
        <f t="shared" si="2"/>
        <v>2012</v>
      </c>
      <c r="J13" s="6"/>
      <c r="K13" s="32" t="s">
        <v>149</v>
      </c>
      <c r="L13" s="7" t="s">
        <v>15</v>
      </c>
      <c r="M13" s="3" t="s">
        <v>16</v>
      </c>
      <c r="N13" s="8" t="s">
        <v>22</v>
      </c>
      <c r="O13" s="16" t="s">
        <v>23</v>
      </c>
      <c r="P13" s="10" t="s">
        <v>36</v>
      </c>
      <c r="Q13" s="7" t="s">
        <v>31</v>
      </c>
      <c r="R13" s="6" t="s">
        <v>21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x14ac:dyDescent="0.2">
      <c r="A14" s="1" t="s">
        <v>75</v>
      </c>
      <c r="B14" s="1"/>
      <c r="C14" s="15"/>
      <c r="D14" s="2" t="s">
        <v>76</v>
      </c>
      <c r="E14" s="2" t="s">
        <v>32</v>
      </c>
      <c r="F14" s="7">
        <v>30865</v>
      </c>
      <c r="G14" s="4" t="str">
        <f t="shared" si="0"/>
        <v>S1 Teknik Mesin Universitas Andalas Padang Tahun 2011</v>
      </c>
      <c r="H14" s="5">
        <f t="shared" si="1"/>
        <v>7</v>
      </c>
      <c r="I14" s="6" t="str">
        <f t="shared" si="2"/>
        <v>2011</v>
      </c>
      <c r="J14" s="6"/>
      <c r="K14" s="32" t="s">
        <v>149</v>
      </c>
      <c r="L14" s="7" t="s">
        <v>15</v>
      </c>
      <c r="M14" s="3" t="s">
        <v>16</v>
      </c>
      <c r="N14" s="8" t="s">
        <v>37</v>
      </c>
      <c r="O14" s="9" t="s">
        <v>33</v>
      </c>
      <c r="P14" s="10" t="s">
        <v>77</v>
      </c>
      <c r="Q14" s="7" t="s">
        <v>39</v>
      </c>
      <c r="R14" s="6" t="s">
        <v>21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x14ac:dyDescent="0.2">
      <c r="A15" s="1" t="s">
        <v>78</v>
      </c>
      <c r="B15" s="1"/>
      <c r="C15" s="15"/>
      <c r="D15" s="2" t="s">
        <v>79</v>
      </c>
      <c r="E15" s="17" t="s">
        <v>14</v>
      </c>
      <c r="F15" s="7">
        <v>34529</v>
      </c>
      <c r="G15" s="4" t="str">
        <f t="shared" si="0"/>
        <v>S1 Teknik Industri Universitas Esa Unggul Jakarta Tahun 2015</v>
      </c>
      <c r="H15" s="5">
        <f t="shared" si="1"/>
        <v>3</v>
      </c>
      <c r="I15" s="6" t="str">
        <f t="shared" si="2"/>
        <v>2015</v>
      </c>
      <c r="J15" s="6"/>
      <c r="K15" s="32" t="s">
        <v>149</v>
      </c>
      <c r="L15" s="7" t="s">
        <v>15</v>
      </c>
      <c r="M15" s="3" t="s">
        <v>16</v>
      </c>
      <c r="N15" s="8" t="s">
        <v>26</v>
      </c>
      <c r="O15" s="8" t="s">
        <v>80</v>
      </c>
      <c r="P15" s="10" t="s">
        <v>44</v>
      </c>
      <c r="Q15" s="7" t="s">
        <v>27</v>
      </c>
      <c r="R15" s="6" t="s">
        <v>21</v>
      </c>
      <c r="S15" s="10">
        <v>1</v>
      </c>
      <c r="T15" s="10">
        <v>1</v>
      </c>
      <c r="U15" s="10">
        <v>1</v>
      </c>
      <c r="V15" s="10">
        <v>1</v>
      </c>
      <c r="W15" s="10">
        <v>1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x14ac:dyDescent="0.2">
      <c r="A16" s="1" t="s">
        <v>81</v>
      </c>
      <c r="B16" s="1"/>
      <c r="C16" s="15"/>
      <c r="D16" s="2" t="s">
        <v>82</v>
      </c>
      <c r="E16" s="2" t="s">
        <v>14</v>
      </c>
      <c r="F16" s="7">
        <v>28749</v>
      </c>
      <c r="G16" s="4" t="str">
        <f t="shared" si="0"/>
        <v>S1 Teknik Mesin Universitas Indonesia Jakarta Tahun 2005</v>
      </c>
      <c r="H16" s="5">
        <f t="shared" si="1"/>
        <v>13</v>
      </c>
      <c r="I16" s="6" t="str">
        <f t="shared" si="2"/>
        <v>2005</v>
      </c>
      <c r="J16" s="6"/>
      <c r="K16" s="32" t="s">
        <v>149</v>
      </c>
      <c r="L16" s="7" t="s">
        <v>15</v>
      </c>
      <c r="M16" s="3" t="s">
        <v>16</v>
      </c>
      <c r="N16" s="8" t="s">
        <v>37</v>
      </c>
      <c r="O16" s="9" t="s">
        <v>83</v>
      </c>
      <c r="P16" s="10" t="s">
        <v>46</v>
      </c>
      <c r="Q16" s="7" t="s">
        <v>84</v>
      </c>
      <c r="R16" s="6" t="s">
        <v>21</v>
      </c>
      <c r="S16" s="10">
        <v>1</v>
      </c>
      <c r="T16" s="10">
        <v>1</v>
      </c>
      <c r="U16" s="10">
        <v>1</v>
      </c>
      <c r="V16" s="10">
        <v>1</v>
      </c>
      <c r="W16" s="10">
        <v>1</v>
      </c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x14ac:dyDescent="0.2">
      <c r="A17" s="1" t="s">
        <v>85</v>
      </c>
      <c r="B17" s="1"/>
      <c r="C17" s="15"/>
      <c r="D17" s="2" t="s">
        <v>86</v>
      </c>
      <c r="E17" s="2" t="s">
        <v>14</v>
      </c>
      <c r="F17" s="7">
        <v>29039</v>
      </c>
      <c r="G17" s="4" t="str">
        <f t="shared" si="0"/>
        <v>S1 Teknik Mesin Universitas Mercu Buana Jakarta Tahun 2011</v>
      </c>
      <c r="H17" s="5">
        <f t="shared" si="1"/>
        <v>7</v>
      </c>
      <c r="I17" s="6">
        <f t="shared" si="2"/>
        <v>2011</v>
      </c>
      <c r="J17" s="6"/>
      <c r="K17" s="33" t="s">
        <v>150</v>
      </c>
      <c r="L17" s="7" t="s">
        <v>15</v>
      </c>
      <c r="M17" s="3" t="s">
        <v>16</v>
      </c>
      <c r="N17" s="8" t="s">
        <v>37</v>
      </c>
      <c r="O17" s="9" t="s">
        <v>87</v>
      </c>
      <c r="P17" s="10">
        <v>2011</v>
      </c>
      <c r="Q17" s="7" t="s">
        <v>28</v>
      </c>
      <c r="R17" s="6" t="s">
        <v>21</v>
      </c>
      <c r="S17" s="10">
        <v>1</v>
      </c>
      <c r="T17" s="10">
        <v>1</v>
      </c>
      <c r="U17" s="10">
        <v>1</v>
      </c>
      <c r="V17" s="10">
        <v>1</v>
      </c>
      <c r="W17" s="11">
        <v>1</v>
      </c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x14ac:dyDescent="0.2">
      <c r="A18" s="1" t="s">
        <v>94</v>
      </c>
      <c r="B18" s="1"/>
      <c r="C18" s="15"/>
      <c r="D18" s="2" t="s">
        <v>95</v>
      </c>
      <c r="E18" s="2" t="s">
        <v>41</v>
      </c>
      <c r="F18" s="7">
        <v>34362</v>
      </c>
      <c r="G18" s="4" t="str">
        <f t="shared" si="0"/>
        <v>D3 Teknik Perminyakan  Akamigas Balongan Indramayu Tahun 2013</v>
      </c>
      <c r="H18" s="5">
        <f t="shared" si="1"/>
        <v>5</v>
      </c>
      <c r="I18" s="6" t="str">
        <f t="shared" si="2"/>
        <v>2013</v>
      </c>
      <c r="J18" s="6"/>
      <c r="K18" s="33" t="s">
        <v>150</v>
      </c>
      <c r="L18" s="7" t="s">
        <v>15</v>
      </c>
      <c r="M18" s="3" t="s">
        <v>45</v>
      </c>
      <c r="N18" s="8" t="s">
        <v>22</v>
      </c>
      <c r="O18" s="9" t="s">
        <v>96</v>
      </c>
      <c r="P18" s="10" t="s">
        <v>24</v>
      </c>
      <c r="Q18" s="7" t="s">
        <v>52</v>
      </c>
      <c r="R18" s="6" t="s">
        <v>21</v>
      </c>
      <c r="S18" s="10">
        <v>1</v>
      </c>
      <c r="T18" s="10">
        <v>1</v>
      </c>
      <c r="U18" s="10">
        <v>1</v>
      </c>
      <c r="V18" s="10">
        <v>1</v>
      </c>
      <c r="W18" s="10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x14ac:dyDescent="0.2">
      <c r="A19" s="1" t="s">
        <v>107</v>
      </c>
      <c r="B19" s="1"/>
      <c r="C19" s="15"/>
      <c r="D19" s="2" t="s">
        <v>108</v>
      </c>
      <c r="E19" s="2" t="s">
        <v>32</v>
      </c>
      <c r="F19" s="7">
        <v>30656</v>
      </c>
      <c r="G19" s="4" t="str">
        <f t="shared" si="0"/>
        <v>S1 Teknik Elektro Universitas Andalas Padang Tahun 2007</v>
      </c>
      <c r="H19" s="5">
        <f t="shared" si="1"/>
        <v>11</v>
      </c>
      <c r="I19" s="6" t="str">
        <f t="shared" si="2"/>
        <v>2007</v>
      </c>
      <c r="J19" s="6"/>
      <c r="K19" s="33" t="s">
        <v>150</v>
      </c>
      <c r="L19" s="7" t="s">
        <v>15</v>
      </c>
      <c r="M19" s="3" t="s">
        <v>16</v>
      </c>
      <c r="N19" s="8" t="s">
        <v>42</v>
      </c>
      <c r="O19" s="9" t="s">
        <v>33</v>
      </c>
      <c r="P19" s="10" t="s">
        <v>29</v>
      </c>
      <c r="Q19" s="7" t="s">
        <v>31</v>
      </c>
      <c r="R19" s="6" t="s">
        <v>21</v>
      </c>
      <c r="S19" s="10">
        <v>1</v>
      </c>
      <c r="T19" s="10">
        <v>1</v>
      </c>
      <c r="U19" s="10">
        <v>1</v>
      </c>
      <c r="V19" s="10">
        <v>1</v>
      </c>
      <c r="W19" s="10">
        <v>1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x14ac:dyDescent="0.2">
      <c r="A20" s="1" t="s">
        <v>109</v>
      </c>
      <c r="B20" s="1"/>
      <c r="C20" s="15"/>
      <c r="D20" s="2" t="s">
        <v>110</v>
      </c>
      <c r="E20" s="2" t="s">
        <v>14</v>
      </c>
      <c r="F20" s="7">
        <v>32408</v>
      </c>
      <c r="G20" s="4" t="str">
        <f t="shared" si="0"/>
        <v>S1 Teknik Perminyakan  Universitas Trisakti Jakarta Tahun 2012</v>
      </c>
      <c r="H20" s="5">
        <f t="shared" si="1"/>
        <v>6</v>
      </c>
      <c r="I20" s="6" t="str">
        <f t="shared" si="2"/>
        <v>2012</v>
      </c>
      <c r="J20" s="6"/>
      <c r="K20" s="33" t="s">
        <v>150</v>
      </c>
      <c r="L20" s="7" t="s">
        <v>15</v>
      </c>
      <c r="M20" s="3" t="s">
        <v>16</v>
      </c>
      <c r="N20" s="8" t="s">
        <v>22</v>
      </c>
      <c r="O20" s="9" t="s">
        <v>23</v>
      </c>
      <c r="P20" s="10" t="s">
        <v>36</v>
      </c>
      <c r="Q20" s="7" t="s">
        <v>25</v>
      </c>
      <c r="R20" s="6" t="s">
        <v>21</v>
      </c>
      <c r="S20" s="10">
        <v>1</v>
      </c>
      <c r="T20" s="10">
        <v>1</v>
      </c>
      <c r="U20" s="10">
        <v>1</v>
      </c>
      <c r="V20" s="10">
        <v>1</v>
      </c>
      <c r="W20" s="10">
        <v>1</v>
      </c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5.75" customHeight="1" x14ac:dyDescent="0.2">
      <c r="A21" s="1" t="s">
        <v>111</v>
      </c>
      <c r="B21" s="1"/>
      <c r="C21" s="15"/>
      <c r="D21" s="2" t="s">
        <v>112</v>
      </c>
      <c r="E21" s="2" t="s">
        <v>14</v>
      </c>
      <c r="F21" s="7">
        <v>27389</v>
      </c>
      <c r="G21" s="4" t="str">
        <f t="shared" si="0"/>
        <v>S1 Teknik Dan Manajemen Industri  Institut Teknologi Indonesia Serpong Tahun 1998</v>
      </c>
      <c r="H21" s="5">
        <f t="shared" si="1"/>
        <v>20</v>
      </c>
      <c r="I21" s="6" t="str">
        <f t="shared" si="2"/>
        <v>1998</v>
      </c>
      <c r="J21" s="6"/>
      <c r="K21" s="33" t="s">
        <v>150</v>
      </c>
      <c r="L21" s="7" t="s">
        <v>15</v>
      </c>
      <c r="M21" s="3" t="s">
        <v>16</v>
      </c>
      <c r="N21" s="8" t="s">
        <v>113</v>
      </c>
      <c r="O21" s="9" t="s">
        <v>43</v>
      </c>
      <c r="P21" s="10" t="s">
        <v>69</v>
      </c>
      <c r="Q21" s="7" t="s">
        <v>25</v>
      </c>
      <c r="R21" s="6" t="s">
        <v>21</v>
      </c>
      <c r="S21" s="10">
        <v>1</v>
      </c>
      <c r="T21" s="10">
        <v>1</v>
      </c>
      <c r="U21" s="10">
        <v>1</v>
      </c>
      <c r="V21" s="10">
        <v>1</v>
      </c>
      <c r="W21" s="10">
        <v>1</v>
      </c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x14ac:dyDescent="0.2">
      <c r="E22" s="21"/>
      <c r="F22" s="22"/>
      <c r="G22" s="23"/>
      <c r="H22" s="24"/>
      <c r="I22" s="13"/>
      <c r="J22" s="13"/>
      <c r="K22" s="13"/>
      <c r="M22" s="25"/>
      <c r="O22" s="13"/>
      <c r="P22" s="14"/>
      <c r="Q22" s="13"/>
    </row>
    <row r="23" spans="1:33" x14ac:dyDescent="0.2">
      <c r="E23" s="21"/>
      <c r="F23" s="22"/>
      <c r="G23" s="23"/>
      <c r="H23" s="24"/>
      <c r="I23" s="13"/>
      <c r="J23" s="13"/>
      <c r="K23" s="13"/>
      <c r="M23" s="25"/>
      <c r="O23" s="13"/>
      <c r="P23" s="14"/>
      <c r="Q23" s="13"/>
    </row>
    <row r="24" spans="1:33" x14ac:dyDescent="0.2">
      <c r="E24" s="21"/>
      <c r="F24" s="22"/>
      <c r="G24" s="23"/>
      <c r="H24" s="24"/>
      <c r="I24" s="13"/>
      <c r="J24" s="13"/>
      <c r="K24" s="13"/>
      <c r="M24" s="25"/>
      <c r="O24" s="13"/>
      <c r="P24" s="14"/>
      <c r="Q24" s="13"/>
    </row>
    <row r="25" spans="1:33" x14ac:dyDescent="0.2">
      <c r="E25" s="21"/>
      <c r="F25" s="22"/>
      <c r="G25" s="23"/>
      <c r="H25" s="24"/>
      <c r="I25" s="13"/>
      <c r="J25" s="13"/>
      <c r="K25" s="13"/>
      <c r="M25" s="25"/>
      <c r="O25" s="13"/>
      <c r="P25" s="14"/>
      <c r="Q25" s="13"/>
    </row>
    <row r="26" spans="1:33" x14ac:dyDescent="0.2">
      <c r="E26" s="21"/>
      <c r="F26" s="22"/>
      <c r="G26" s="23"/>
      <c r="H26" s="24"/>
      <c r="I26" s="13"/>
      <c r="J26" s="13"/>
      <c r="K26" s="13"/>
      <c r="M26" s="25"/>
      <c r="O26" s="13"/>
      <c r="P26" s="14"/>
      <c r="Q26" s="13"/>
    </row>
    <row r="27" spans="1:33" x14ac:dyDescent="0.2">
      <c r="E27" s="21"/>
      <c r="F27" s="22"/>
      <c r="G27" s="23"/>
      <c r="H27" s="24"/>
      <c r="I27" s="13"/>
      <c r="J27" s="13"/>
      <c r="K27" s="13"/>
      <c r="M27" s="25"/>
      <c r="O27" s="13"/>
      <c r="P27" s="14"/>
      <c r="Q27" s="13"/>
    </row>
    <row r="28" spans="1:33" x14ac:dyDescent="0.2">
      <c r="E28" s="21"/>
      <c r="F28" s="22"/>
      <c r="G28" s="23"/>
      <c r="H28" s="24"/>
      <c r="I28" s="13"/>
      <c r="J28" s="13"/>
      <c r="K28" s="13"/>
      <c r="M28" s="25"/>
      <c r="O28" s="13"/>
      <c r="P28" s="14"/>
      <c r="Q28" s="13"/>
    </row>
    <row r="29" spans="1:33" x14ac:dyDescent="0.2">
      <c r="E29" s="21"/>
      <c r="F29" s="22"/>
      <c r="G29" s="23"/>
      <c r="H29" s="24"/>
      <c r="I29" s="13"/>
      <c r="J29" s="13"/>
      <c r="K29" s="13"/>
      <c r="M29" s="25"/>
      <c r="O29" s="13"/>
      <c r="P29" s="14"/>
      <c r="Q29" s="13"/>
    </row>
    <row r="30" spans="1:33" x14ac:dyDescent="0.2">
      <c r="E30" s="21"/>
      <c r="F30" s="22"/>
      <c r="G30" s="23"/>
      <c r="H30" s="24"/>
      <c r="I30" s="13"/>
      <c r="J30" s="13"/>
      <c r="K30" s="13"/>
      <c r="M30" s="25"/>
      <c r="O30" s="13"/>
      <c r="P30" s="14"/>
      <c r="Q30" s="13"/>
    </row>
    <row r="31" spans="1:33" x14ac:dyDescent="0.2">
      <c r="E31" s="21"/>
      <c r="F31" s="22"/>
      <c r="G31" s="23"/>
      <c r="H31" s="24"/>
      <c r="I31" s="13"/>
      <c r="J31" s="13"/>
      <c r="K31" s="13"/>
      <c r="M31" s="25"/>
      <c r="O31" s="13"/>
      <c r="P31" s="14"/>
      <c r="Q31" s="13"/>
    </row>
    <row r="32" spans="1:33" x14ac:dyDescent="0.2">
      <c r="E32" s="21"/>
      <c r="F32" s="22"/>
      <c r="G32" s="23"/>
      <c r="H32" s="24"/>
      <c r="I32" s="13"/>
      <c r="J32" s="13"/>
      <c r="K32" s="13"/>
      <c r="M32" s="25"/>
      <c r="O32" s="13"/>
      <c r="P32" s="14"/>
      <c r="Q32" s="13"/>
    </row>
    <row r="33" spans="5:17" x14ac:dyDescent="0.2">
      <c r="E33" s="21"/>
      <c r="F33" s="22"/>
      <c r="G33" s="23"/>
      <c r="H33" s="24"/>
      <c r="I33" s="13"/>
      <c r="J33" s="13"/>
      <c r="K33" s="13"/>
      <c r="M33" s="25"/>
      <c r="O33" s="13"/>
      <c r="P33" s="14"/>
      <c r="Q33" s="13"/>
    </row>
    <row r="34" spans="5:17" x14ac:dyDescent="0.2">
      <c r="E34" s="21"/>
      <c r="F34" s="22"/>
      <c r="G34" s="23"/>
      <c r="H34" s="24"/>
      <c r="I34" s="13"/>
      <c r="J34" s="13"/>
      <c r="K34" s="13"/>
      <c r="M34" s="25"/>
      <c r="O34" s="13"/>
      <c r="P34" s="14"/>
      <c r="Q34" s="13"/>
    </row>
    <row r="35" spans="5:17" x14ac:dyDescent="0.2">
      <c r="E35" s="21"/>
      <c r="F35" s="22"/>
      <c r="G35" s="23"/>
      <c r="H35" s="24"/>
      <c r="I35" s="13"/>
      <c r="J35" s="13"/>
      <c r="K35" s="13"/>
      <c r="M35" s="25"/>
      <c r="O35" s="13"/>
      <c r="P35" s="14"/>
      <c r="Q35" s="13"/>
    </row>
    <row r="36" spans="5:17" x14ac:dyDescent="0.2">
      <c r="E36" s="21"/>
      <c r="F36" s="22"/>
      <c r="G36" s="23"/>
      <c r="H36" s="24"/>
      <c r="I36" s="13"/>
      <c r="J36" s="13"/>
      <c r="K36" s="13"/>
      <c r="M36" s="25"/>
      <c r="O36" s="13"/>
      <c r="P36" s="14"/>
      <c r="Q36" s="13"/>
    </row>
    <row r="37" spans="5:17" x14ac:dyDescent="0.2">
      <c r="E37" s="21"/>
      <c r="F37" s="22"/>
      <c r="G37" s="23"/>
      <c r="H37" s="24"/>
      <c r="I37" s="13"/>
      <c r="J37" s="13"/>
      <c r="K37" s="13"/>
      <c r="M37" s="25"/>
      <c r="O37" s="13"/>
      <c r="P37" s="14"/>
      <c r="Q37" s="13"/>
    </row>
    <row r="38" spans="5:17" x14ac:dyDescent="0.2">
      <c r="E38" s="21"/>
      <c r="F38" s="22"/>
      <c r="G38" s="23"/>
      <c r="H38" s="24"/>
      <c r="I38" s="13"/>
      <c r="J38" s="13"/>
      <c r="K38" s="13"/>
      <c r="M38" s="25"/>
      <c r="O38" s="13"/>
      <c r="P38" s="14"/>
      <c r="Q38" s="13"/>
    </row>
    <row r="39" spans="5:17" x14ac:dyDescent="0.2">
      <c r="E39" s="21"/>
      <c r="F39" s="22"/>
      <c r="G39" s="23"/>
      <c r="H39" s="24"/>
      <c r="I39" s="13"/>
      <c r="J39" s="13"/>
      <c r="K39" s="13"/>
      <c r="M39" s="25"/>
      <c r="O39" s="13"/>
      <c r="P39" s="14"/>
      <c r="Q39" s="13"/>
    </row>
    <row r="40" spans="5:17" x14ac:dyDescent="0.2">
      <c r="E40" s="21"/>
      <c r="F40" s="22"/>
      <c r="G40" s="23"/>
      <c r="H40" s="24"/>
      <c r="I40" s="13"/>
      <c r="J40" s="13"/>
      <c r="K40" s="13"/>
      <c r="M40" s="25"/>
      <c r="O40" s="13"/>
      <c r="P40" s="14"/>
      <c r="Q40" s="13"/>
    </row>
    <row r="41" spans="5:17" x14ac:dyDescent="0.2">
      <c r="E41" s="21"/>
      <c r="F41" s="22"/>
      <c r="G41" s="23"/>
      <c r="H41" s="24"/>
      <c r="I41" s="13"/>
      <c r="J41" s="13"/>
      <c r="K41" s="13"/>
      <c r="M41" s="25"/>
      <c r="O41" s="13"/>
      <c r="P41" s="14"/>
      <c r="Q41" s="13"/>
    </row>
    <row r="42" spans="5:17" x14ac:dyDescent="0.2">
      <c r="E42" s="21"/>
      <c r="F42" s="22"/>
      <c r="G42" s="23"/>
      <c r="H42" s="24"/>
      <c r="I42" s="13"/>
      <c r="J42" s="13"/>
      <c r="K42" s="13"/>
      <c r="M42" s="25"/>
      <c r="O42" s="13"/>
      <c r="P42" s="14"/>
      <c r="Q42" s="13"/>
    </row>
    <row r="43" spans="5:17" x14ac:dyDescent="0.2">
      <c r="E43" s="21"/>
      <c r="F43" s="22"/>
      <c r="G43" s="23"/>
      <c r="H43" s="24"/>
      <c r="I43" s="13"/>
      <c r="J43" s="13"/>
      <c r="K43" s="13"/>
      <c r="M43" s="25"/>
      <c r="O43" s="13"/>
      <c r="P43" s="14"/>
      <c r="Q43" s="13"/>
    </row>
    <row r="44" spans="5:17" x14ac:dyDescent="0.2">
      <c r="E44" s="21"/>
      <c r="F44" s="22"/>
      <c r="G44" s="23"/>
      <c r="H44" s="24"/>
      <c r="I44" s="13"/>
      <c r="J44" s="13"/>
      <c r="K44" s="13"/>
      <c r="M44" s="25"/>
      <c r="O44" s="13"/>
      <c r="P44" s="14"/>
      <c r="Q44" s="13"/>
    </row>
    <row r="45" spans="5:17" x14ac:dyDescent="0.2">
      <c r="E45" s="21"/>
      <c r="F45" s="22"/>
      <c r="G45" s="23"/>
      <c r="H45" s="24"/>
      <c r="I45" s="13"/>
      <c r="J45" s="13"/>
      <c r="K45" s="13"/>
      <c r="M45" s="25"/>
      <c r="O45" s="13"/>
      <c r="P45" s="14"/>
      <c r="Q45" s="13"/>
    </row>
    <row r="46" spans="5:17" x14ac:dyDescent="0.2">
      <c r="E46" s="21"/>
      <c r="F46" s="22"/>
      <c r="G46" s="23"/>
      <c r="H46" s="24"/>
      <c r="I46" s="13"/>
      <c r="J46" s="13"/>
      <c r="K46" s="13"/>
      <c r="M46" s="25"/>
      <c r="O46" s="13"/>
      <c r="P46" s="14"/>
      <c r="Q46" s="13"/>
    </row>
    <row r="47" spans="5:17" x14ac:dyDescent="0.2">
      <c r="E47" s="21"/>
      <c r="F47" s="22"/>
      <c r="G47" s="23"/>
      <c r="H47" s="24"/>
      <c r="I47" s="13"/>
      <c r="J47" s="13"/>
      <c r="K47" s="13"/>
      <c r="M47" s="25"/>
      <c r="O47" s="13"/>
      <c r="P47" s="14"/>
      <c r="Q47" s="13"/>
    </row>
    <row r="48" spans="5:17" x14ac:dyDescent="0.2">
      <c r="E48" s="21"/>
      <c r="F48" s="22"/>
      <c r="G48" s="23"/>
      <c r="H48" s="24"/>
      <c r="I48" s="13"/>
      <c r="J48" s="13"/>
      <c r="K48" s="13"/>
      <c r="M48" s="25"/>
      <c r="O48" s="13"/>
      <c r="P48" s="14"/>
      <c r="Q48" s="13"/>
    </row>
    <row r="49" spans="5:17" x14ac:dyDescent="0.2">
      <c r="E49" s="21"/>
      <c r="F49" s="22"/>
      <c r="G49" s="23"/>
      <c r="H49" s="24"/>
      <c r="I49" s="13"/>
      <c r="J49" s="13"/>
      <c r="K49" s="13"/>
      <c r="M49" s="25"/>
      <c r="O49" s="13"/>
      <c r="P49" s="14"/>
      <c r="Q49" s="13"/>
    </row>
    <row r="50" spans="5:17" x14ac:dyDescent="0.2">
      <c r="E50" s="21"/>
      <c r="F50" s="22"/>
      <c r="G50" s="23"/>
      <c r="H50" s="24"/>
      <c r="I50" s="13"/>
      <c r="J50" s="13"/>
      <c r="K50" s="13"/>
      <c r="M50" s="25"/>
      <c r="O50" s="13"/>
      <c r="P50" s="14"/>
      <c r="Q50" s="13"/>
    </row>
    <row r="51" spans="5:17" x14ac:dyDescent="0.2">
      <c r="E51" s="21"/>
      <c r="F51" s="22"/>
      <c r="G51" s="23"/>
      <c r="H51" s="24"/>
      <c r="I51" s="13"/>
      <c r="J51" s="13"/>
      <c r="K51" s="13"/>
      <c r="M51" s="25"/>
      <c r="O51" s="13"/>
      <c r="P51" s="14"/>
      <c r="Q51" s="13"/>
    </row>
    <row r="52" spans="5:17" x14ac:dyDescent="0.2">
      <c r="E52" s="21"/>
      <c r="F52" s="22"/>
      <c r="G52" s="23"/>
      <c r="H52" s="24"/>
      <c r="I52" s="13"/>
      <c r="J52" s="13"/>
      <c r="K52" s="13"/>
      <c r="M52" s="25"/>
      <c r="O52" s="13"/>
      <c r="P52" s="14"/>
      <c r="Q52" s="13"/>
    </row>
    <row r="53" spans="5:17" x14ac:dyDescent="0.2">
      <c r="E53" s="21"/>
      <c r="F53" s="22"/>
      <c r="G53" s="23"/>
      <c r="H53" s="24"/>
      <c r="I53" s="13"/>
      <c r="J53" s="13"/>
      <c r="K53" s="13"/>
      <c r="M53" s="25"/>
      <c r="O53" s="13"/>
      <c r="P53" s="14"/>
      <c r="Q53" s="13"/>
    </row>
    <row r="54" spans="5:17" x14ac:dyDescent="0.2">
      <c r="E54" s="21"/>
      <c r="F54" s="22"/>
      <c r="G54" s="23"/>
      <c r="H54" s="24"/>
      <c r="I54" s="13"/>
      <c r="J54" s="13"/>
      <c r="K54" s="13"/>
      <c r="M54" s="25"/>
      <c r="O54" s="13"/>
      <c r="P54" s="14"/>
      <c r="Q54" s="13"/>
    </row>
    <row r="55" spans="5:17" x14ac:dyDescent="0.2">
      <c r="E55" s="21"/>
      <c r="F55" s="22"/>
      <c r="G55" s="23"/>
      <c r="H55" s="24"/>
      <c r="I55" s="13"/>
      <c r="J55" s="13"/>
      <c r="K55" s="13"/>
      <c r="M55" s="25"/>
      <c r="O55" s="13"/>
      <c r="P55" s="14"/>
      <c r="Q55" s="13"/>
    </row>
    <row r="56" spans="5:17" x14ac:dyDescent="0.2">
      <c r="E56" s="21"/>
      <c r="F56" s="22"/>
      <c r="G56" s="23"/>
      <c r="H56" s="24"/>
      <c r="I56" s="13"/>
      <c r="J56" s="13"/>
      <c r="K56" s="13"/>
      <c r="M56" s="25"/>
      <c r="O56" s="13"/>
      <c r="P56" s="14"/>
      <c r="Q56" s="13"/>
    </row>
    <row r="57" spans="5:17" x14ac:dyDescent="0.2">
      <c r="E57" s="21"/>
      <c r="F57" s="22"/>
      <c r="G57" s="23"/>
      <c r="H57" s="24"/>
      <c r="I57" s="13"/>
      <c r="J57" s="13"/>
      <c r="K57" s="13"/>
      <c r="M57" s="25"/>
      <c r="O57" s="13"/>
      <c r="P57" s="14"/>
      <c r="Q57" s="13"/>
    </row>
    <row r="58" spans="5:17" x14ac:dyDescent="0.2">
      <c r="E58" s="21"/>
      <c r="F58" s="22"/>
      <c r="G58" s="23"/>
      <c r="H58" s="24"/>
      <c r="I58" s="13"/>
      <c r="J58" s="13"/>
      <c r="K58" s="13"/>
      <c r="M58" s="25"/>
      <c r="O58" s="13"/>
      <c r="P58" s="14"/>
      <c r="Q58" s="13"/>
    </row>
    <row r="59" spans="5:17" x14ac:dyDescent="0.2">
      <c r="E59" s="21"/>
      <c r="F59" s="22"/>
      <c r="G59" s="23"/>
      <c r="H59" s="24"/>
      <c r="I59" s="13"/>
      <c r="J59" s="13"/>
      <c r="K59" s="13"/>
      <c r="M59" s="25"/>
      <c r="O59" s="13"/>
      <c r="P59" s="14"/>
      <c r="Q59" s="13"/>
    </row>
    <row r="60" spans="5:17" x14ac:dyDescent="0.2">
      <c r="E60" s="21"/>
      <c r="F60" s="22"/>
      <c r="G60" s="23"/>
      <c r="H60" s="24"/>
      <c r="I60" s="13"/>
      <c r="J60" s="13"/>
      <c r="K60" s="13"/>
      <c r="M60" s="25"/>
      <c r="O60" s="13"/>
      <c r="P60" s="14"/>
      <c r="Q60" s="13"/>
    </row>
    <row r="61" spans="5:17" x14ac:dyDescent="0.2">
      <c r="E61" s="21"/>
      <c r="F61" s="22"/>
      <c r="G61" s="23"/>
      <c r="H61" s="24"/>
      <c r="I61" s="13"/>
      <c r="J61" s="13"/>
      <c r="K61" s="13"/>
      <c r="M61" s="25"/>
      <c r="O61" s="13"/>
      <c r="P61" s="14"/>
      <c r="Q61" s="13"/>
    </row>
    <row r="62" spans="5:17" x14ac:dyDescent="0.2">
      <c r="E62" s="21"/>
      <c r="F62" s="22"/>
      <c r="G62" s="23"/>
      <c r="H62" s="24"/>
      <c r="I62" s="13"/>
      <c r="J62" s="13"/>
      <c r="K62" s="13"/>
      <c r="M62" s="25"/>
      <c r="O62" s="13"/>
      <c r="P62" s="14"/>
      <c r="Q62" s="13"/>
    </row>
    <row r="63" spans="5:17" x14ac:dyDescent="0.2">
      <c r="E63" s="21"/>
      <c r="F63" s="22"/>
      <c r="G63" s="23"/>
      <c r="H63" s="24"/>
      <c r="I63" s="13"/>
      <c r="J63" s="13"/>
      <c r="K63" s="13"/>
      <c r="M63" s="25"/>
      <c r="O63" s="13"/>
      <c r="P63" s="14"/>
      <c r="Q63" s="13"/>
    </row>
    <row r="64" spans="5:17" x14ac:dyDescent="0.2">
      <c r="E64" s="21"/>
      <c r="F64" s="22"/>
      <c r="G64" s="23"/>
      <c r="H64" s="24"/>
      <c r="I64" s="13"/>
      <c r="J64" s="13"/>
      <c r="K64" s="13"/>
      <c r="M64" s="25"/>
      <c r="O64" s="13"/>
      <c r="P64" s="14"/>
      <c r="Q64" s="13"/>
    </row>
    <row r="65" spans="5:17" x14ac:dyDescent="0.2">
      <c r="E65" s="21"/>
      <c r="F65" s="22"/>
      <c r="G65" s="23"/>
      <c r="H65" s="24"/>
      <c r="I65" s="13"/>
      <c r="J65" s="13"/>
      <c r="K65" s="13"/>
      <c r="M65" s="25"/>
      <c r="O65" s="13"/>
      <c r="P65" s="14"/>
      <c r="Q65" s="13"/>
    </row>
    <row r="66" spans="5:17" x14ac:dyDescent="0.2">
      <c r="E66" s="21"/>
      <c r="F66" s="22"/>
      <c r="G66" s="23"/>
      <c r="H66" s="24"/>
      <c r="I66" s="13"/>
      <c r="J66" s="13"/>
      <c r="K66" s="13"/>
      <c r="M66" s="25"/>
      <c r="O66" s="13"/>
      <c r="P66" s="14"/>
      <c r="Q66" s="13"/>
    </row>
    <row r="67" spans="5:17" x14ac:dyDescent="0.2">
      <c r="E67" s="21"/>
      <c r="F67" s="22"/>
      <c r="G67" s="23"/>
      <c r="H67" s="24"/>
      <c r="I67" s="13"/>
      <c r="J67" s="13"/>
      <c r="K67" s="13"/>
      <c r="M67" s="25"/>
      <c r="O67" s="13"/>
      <c r="P67" s="14"/>
      <c r="Q67" s="13"/>
    </row>
    <row r="68" spans="5:17" x14ac:dyDescent="0.2">
      <c r="E68" s="21"/>
      <c r="F68" s="22"/>
      <c r="G68" s="23"/>
      <c r="H68" s="24"/>
      <c r="I68" s="13"/>
      <c r="J68" s="13"/>
      <c r="K68" s="13"/>
      <c r="M68" s="25"/>
      <c r="O68" s="13"/>
      <c r="P68" s="14"/>
      <c r="Q68" s="13"/>
    </row>
    <row r="69" spans="5:17" x14ac:dyDescent="0.2">
      <c r="E69" s="21"/>
      <c r="F69" s="22"/>
      <c r="G69" s="23"/>
      <c r="H69" s="24"/>
      <c r="I69" s="13"/>
      <c r="J69" s="13"/>
      <c r="K69" s="13"/>
      <c r="M69" s="25"/>
      <c r="O69" s="13"/>
      <c r="P69" s="14"/>
      <c r="Q69" s="13"/>
    </row>
    <row r="70" spans="5:17" x14ac:dyDescent="0.2">
      <c r="E70" s="21"/>
      <c r="F70" s="22"/>
      <c r="G70" s="23"/>
      <c r="H70" s="24"/>
      <c r="I70" s="13"/>
      <c r="J70" s="13"/>
      <c r="K70" s="13"/>
      <c r="M70" s="25"/>
      <c r="O70" s="13"/>
      <c r="P70" s="14"/>
      <c r="Q70" s="13"/>
    </row>
    <row r="71" spans="5:17" x14ac:dyDescent="0.2">
      <c r="E71" s="21"/>
      <c r="F71" s="22"/>
      <c r="G71" s="23"/>
      <c r="H71" s="24"/>
      <c r="I71" s="13"/>
      <c r="J71" s="13"/>
      <c r="K71" s="13"/>
      <c r="M71" s="25"/>
      <c r="O71" s="13"/>
      <c r="P71" s="14"/>
      <c r="Q71" s="13"/>
    </row>
    <row r="72" spans="5:17" x14ac:dyDescent="0.2">
      <c r="E72" s="21"/>
      <c r="F72" s="22"/>
      <c r="G72" s="23"/>
      <c r="H72" s="24"/>
      <c r="I72" s="13"/>
      <c r="J72" s="13"/>
      <c r="K72" s="13"/>
      <c r="M72" s="25"/>
      <c r="O72" s="13"/>
      <c r="P72" s="14"/>
      <c r="Q72" s="13"/>
    </row>
    <row r="73" spans="5:17" x14ac:dyDescent="0.2">
      <c r="E73" s="21"/>
      <c r="F73" s="22"/>
      <c r="G73" s="23"/>
      <c r="H73" s="24"/>
      <c r="I73" s="13"/>
      <c r="J73" s="13"/>
      <c r="K73" s="13"/>
      <c r="M73" s="25"/>
      <c r="O73" s="13"/>
      <c r="P73" s="14"/>
      <c r="Q73" s="13"/>
    </row>
    <row r="74" spans="5:17" x14ac:dyDescent="0.2">
      <c r="E74" s="21"/>
      <c r="F74" s="22"/>
      <c r="G74" s="23"/>
      <c r="H74" s="24"/>
      <c r="I74" s="13"/>
      <c r="J74" s="13"/>
      <c r="K74" s="13"/>
      <c r="M74" s="25"/>
      <c r="O74" s="13"/>
      <c r="P74" s="14"/>
      <c r="Q74" s="13"/>
    </row>
    <row r="75" spans="5:17" x14ac:dyDescent="0.2">
      <c r="E75" s="21"/>
      <c r="F75" s="22"/>
      <c r="G75" s="23"/>
      <c r="H75" s="24"/>
      <c r="I75" s="13"/>
      <c r="J75" s="13"/>
      <c r="K75" s="13"/>
      <c r="M75" s="25"/>
      <c r="O75" s="13"/>
      <c r="P75" s="14"/>
      <c r="Q75" s="13"/>
    </row>
    <row r="76" spans="5:17" x14ac:dyDescent="0.2">
      <c r="E76" s="21"/>
      <c r="F76" s="22"/>
      <c r="G76" s="23"/>
      <c r="H76" s="24"/>
      <c r="I76" s="13"/>
      <c r="J76" s="13"/>
      <c r="K76" s="13"/>
      <c r="M76" s="25"/>
      <c r="O76" s="13"/>
      <c r="P76" s="14"/>
      <c r="Q76" s="13"/>
    </row>
    <row r="77" spans="5:17" x14ac:dyDescent="0.2">
      <c r="E77" s="21"/>
      <c r="F77" s="22"/>
      <c r="G77" s="23"/>
      <c r="H77" s="24"/>
      <c r="I77" s="13"/>
      <c r="J77" s="13"/>
      <c r="K77" s="13"/>
      <c r="M77" s="25"/>
      <c r="O77" s="13"/>
      <c r="P77" s="14"/>
      <c r="Q77" s="13"/>
    </row>
    <row r="78" spans="5:17" x14ac:dyDescent="0.2">
      <c r="E78" s="21"/>
      <c r="F78" s="22"/>
      <c r="G78" s="23"/>
      <c r="H78" s="24"/>
      <c r="I78" s="13"/>
      <c r="J78" s="13"/>
      <c r="K78" s="13"/>
      <c r="M78" s="25"/>
      <c r="O78" s="13"/>
      <c r="P78" s="14"/>
      <c r="Q78" s="13"/>
    </row>
    <row r="79" spans="5:17" x14ac:dyDescent="0.2">
      <c r="E79" s="21"/>
      <c r="F79" s="22"/>
      <c r="G79" s="23"/>
      <c r="H79" s="24"/>
      <c r="I79" s="13"/>
      <c r="J79" s="13"/>
      <c r="K79" s="13"/>
      <c r="M79" s="25"/>
      <c r="O79" s="13"/>
      <c r="P79" s="14"/>
      <c r="Q79" s="13"/>
    </row>
    <row r="80" spans="5:17" x14ac:dyDescent="0.2">
      <c r="E80" s="21"/>
      <c r="F80" s="22"/>
      <c r="G80" s="23"/>
      <c r="H80" s="24"/>
      <c r="I80" s="13"/>
      <c r="J80" s="13"/>
      <c r="K80" s="13"/>
      <c r="M80" s="25"/>
      <c r="O80" s="13"/>
      <c r="P80" s="14"/>
      <c r="Q80" s="13"/>
    </row>
    <row r="81" spans="5:17" x14ac:dyDescent="0.2">
      <c r="E81" s="21"/>
      <c r="F81" s="22"/>
      <c r="G81" s="23"/>
      <c r="H81" s="24"/>
      <c r="I81" s="13"/>
      <c r="J81" s="13"/>
      <c r="K81" s="13"/>
      <c r="M81" s="25"/>
      <c r="O81" s="13"/>
      <c r="P81" s="14"/>
      <c r="Q81" s="13"/>
    </row>
    <row r="82" spans="5:17" x14ac:dyDescent="0.2">
      <c r="E82" s="21"/>
      <c r="F82" s="22"/>
      <c r="G82" s="23"/>
      <c r="H82" s="24"/>
      <c r="I82" s="13"/>
      <c r="J82" s="13"/>
      <c r="K82" s="13"/>
      <c r="M82" s="25"/>
      <c r="O82" s="13"/>
      <c r="P82" s="14"/>
      <c r="Q82" s="13"/>
    </row>
    <row r="83" spans="5:17" x14ac:dyDescent="0.2">
      <c r="E83" s="21"/>
      <c r="F83" s="22"/>
      <c r="G83" s="23"/>
      <c r="H83" s="24"/>
      <c r="I83" s="13"/>
      <c r="J83" s="13"/>
      <c r="K83" s="13"/>
      <c r="M83" s="25"/>
      <c r="O83" s="13"/>
      <c r="P83" s="14"/>
      <c r="Q83" s="13"/>
    </row>
    <row r="84" spans="5:17" x14ac:dyDescent="0.2">
      <c r="E84" s="21"/>
      <c r="F84" s="22"/>
      <c r="G84" s="23"/>
      <c r="H84" s="24"/>
      <c r="I84" s="13"/>
      <c r="J84" s="13"/>
      <c r="K84" s="13"/>
      <c r="M84" s="25"/>
      <c r="O84" s="13"/>
      <c r="P84" s="14"/>
      <c r="Q84" s="13"/>
    </row>
    <row r="85" spans="5:17" x14ac:dyDescent="0.2">
      <c r="E85" s="21"/>
      <c r="F85" s="22"/>
      <c r="G85" s="23"/>
      <c r="H85" s="24"/>
      <c r="I85" s="13"/>
      <c r="J85" s="13"/>
      <c r="K85" s="13"/>
      <c r="M85" s="25"/>
      <c r="O85" s="13"/>
      <c r="P85" s="14"/>
      <c r="Q85" s="13"/>
    </row>
    <row r="86" spans="5:17" x14ac:dyDescent="0.2">
      <c r="E86" s="21"/>
      <c r="F86" s="22"/>
      <c r="G86" s="23"/>
      <c r="H86" s="24"/>
      <c r="I86" s="13"/>
      <c r="J86" s="13"/>
      <c r="K86" s="13"/>
      <c r="M86" s="25"/>
      <c r="O86" s="13"/>
      <c r="P86" s="14"/>
      <c r="Q86" s="13"/>
    </row>
    <row r="87" spans="5:17" x14ac:dyDescent="0.2">
      <c r="E87" s="21"/>
      <c r="F87" s="22"/>
      <c r="G87" s="23"/>
      <c r="H87" s="24"/>
      <c r="I87" s="13"/>
      <c r="J87" s="13"/>
      <c r="K87" s="13"/>
      <c r="M87" s="25"/>
      <c r="O87" s="13"/>
      <c r="P87" s="14"/>
      <c r="Q87" s="13"/>
    </row>
    <row r="88" spans="5:17" x14ac:dyDescent="0.2">
      <c r="E88" s="21"/>
      <c r="F88" s="22"/>
      <c r="G88" s="23"/>
      <c r="H88" s="24"/>
      <c r="I88" s="13"/>
      <c r="J88" s="13"/>
      <c r="K88" s="13"/>
      <c r="M88" s="25"/>
      <c r="O88" s="13"/>
      <c r="P88" s="14"/>
      <c r="Q88" s="13"/>
    </row>
    <row r="89" spans="5:17" x14ac:dyDescent="0.2">
      <c r="E89" s="21"/>
      <c r="F89" s="22"/>
      <c r="G89" s="23"/>
      <c r="H89" s="24"/>
      <c r="I89" s="13"/>
      <c r="J89" s="13"/>
      <c r="K89" s="13"/>
      <c r="M89" s="25"/>
      <c r="O89" s="13"/>
      <c r="P89" s="14"/>
      <c r="Q89" s="13"/>
    </row>
    <row r="90" spans="5:17" x14ac:dyDescent="0.2">
      <c r="E90" s="21"/>
      <c r="F90" s="22"/>
      <c r="G90" s="23"/>
      <c r="H90" s="24"/>
      <c r="I90" s="13"/>
      <c r="J90" s="13"/>
      <c r="K90" s="13"/>
      <c r="M90" s="25"/>
      <c r="O90" s="13"/>
      <c r="P90" s="14"/>
      <c r="Q90" s="13"/>
    </row>
    <row r="91" spans="5:17" x14ac:dyDescent="0.2">
      <c r="E91" s="21"/>
      <c r="F91" s="22"/>
      <c r="G91" s="23"/>
      <c r="H91" s="24"/>
      <c r="I91" s="13"/>
      <c r="J91" s="13"/>
      <c r="K91" s="13"/>
      <c r="M91" s="25"/>
      <c r="O91" s="13"/>
      <c r="P91" s="14"/>
      <c r="Q91" s="13"/>
    </row>
    <row r="92" spans="5:17" x14ac:dyDescent="0.2">
      <c r="E92" s="21"/>
      <c r="F92" s="22"/>
      <c r="G92" s="23"/>
      <c r="H92" s="24"/>
      <c r="I92" s="13"/>
      <c r="J92" s="13"/>
      <c r="K92" s="13"/>
      <c r="M92" s="25"/>
      <c r="O92" s="13"/>
      <c r="P92" s="14"/>
      <c r="Q92" s="13"/>
    </row>
    <row r="93" spans="5:17" x14ac:dyDescent="0.2">
      <c r="E93" s="21"/>
      <c r="F93" s="22"/>
      <c r="G93" s="23"/>
      <c r="H93" s="24"/>
      <c r="I93" s="13"/>
      <c r="J93" s="13"/>
      <c r="K93" s="13"/>
      <c r="M93" s="25"/>
      <c r="O93" s="13"/>
      <c r="P93" s="14"/>
      <c r="Q93" s="13"/>
    </row>
    <row r="94" spans="5:17" x14ac:dyDescent="0.2">
      <c r="E94" s="21"/>
      <c r="F94" s="22"/>
      <c r="G94" s="23"/>
      <c r="H94" s="24"/>
      <c r="I94" s="13"/>
      <c r="J94" s="13"/>
      <c r="K94" s="13"/>
      <c r="M94" s="25"/>
      <c r="O94" s="13"/>
      <c r="P94" s="14"/>
      <c r="Q94" s="13"/>
    </row>
    <row r="95" spans="5:17" x14ac:dyDescent="0.2">
      <c r="E95" s="21"/>
      <c r="F95" s="22"/>
      <c r="G95" s="23"/>
      <c r="H95" s="24"/>
      <c r="I95" s="13"/>
      <c r="J95" s="13"/>
      <c r="K95" s="13"/>
      <c r="M95" s="25"/>
      <c r="O95" s="13"/>
      <c r="P95" s="14"/>
      <c r="Q95" s="13"/>
    </row>
    <row r="96" spans="5:17" x14ac:dyDescent="0.2">
      <c r="E96" s="21"/>
      <c r="F96" s="22"/>
      <c r="G96" s="23"/>
      <c r="H96" s="24"/>
      <c r="I96" s="13"/>
      <c r="J96" s="13"/>
      <c r="K96" s="13"/>
      <c r="M96" s="25"/>
      <c r="O96" s="13"/>
      <c r="P96" s="14"/>
      <c r="Q96" s="13"/>
    </row>
    <row r="97" spans="5:17" x14ac:dyDescent="0.2">
      <c r="E97" s="21"/>
      <c r="F97" s="22"/>
      <c r="G97" s="23"/>
      <c r="H97" s="24"/>
      <c r="I97" s="13"/>
      <c r="J97" s="13"/>
      <c r="K97" s="13"/>
      <c r="M97" s="25"/>
      <c r="O97" s="13"/>
      <c r="P97" s="14"/>
      <c r="Q97" s="13"/>
    </row>
    <row r="98" spans="5:17" x14ac:dyDescent="0.2">
      <c r="E98" s="21"/>
      <c r="F98" s="22"/>
      <c r="G98" s="23"/>
      <c r="H98" s="24"/>
      <c r="I98" s="13"/>
      <c r="J98" s="13"/>
      <c r="K98" s="13"/>
      <c r="M98" s="25"/>
      <c r="O98" s="13"/>
      <c r="P98" s="14"/>
      <c r="Q98" s="13"/>
    </row>
    <row r="99" spans="5:17" x14ac:dyDescent="0.2">
      <c r="E99" s="21"/>
      <c r="F99" s="22"/>
      <c r="G99" s="23"/>
      <c r="H99" s="24"/>
      <c r="I99" s="13"/>
      <c r="J99" s="13"/>
      <c r="K99" s="13"/>
      <c r="M99" s="25"/>
      <c r="O99" s="13"/>
      <c r="P99" s="14"/>
      <c r="Q99" s="13"/>
    </row>
    <row r="100" spans="5:17" x14ac:dyDescent="0.2">
      <c r="E100" s="21"/>
      <c r="F100" s="22"/>
      <c r="G100" s="23"/>
      <c r="H100" s="24"/>
      <c r="I100" s="13"/>
      <c r="J100" s="13"/>
      <c r="K100" s="13"/>
      <c r="M100" s="25"/>
      <c r="O100" s="13"/>
      <c r="P100" s="14"/>
      <c r="Q100" s="13"/>
    </row>
    <row r="101" spans="5:17" x14ac:dyDescent="0.2">
      <c r="E101" s="21"/>
      <c r="F101" s="22"/>
      <c r="G101" s="23"/>
      <c r="H101" s="24"/>
      <c r="I101" s="13"/>
      <c r="J101" s="13"/>
      <c r="K101" s="13"/>
      <c r="M101" s="25"/>
      <c r="O101" s="13"/>
      <c r="P101" s="14"/>
      <c r="Q101" s="13"/>
    </row>
    <row r="102" spans="5:17" x14ac:dyDescent="0.2">
      <c r="E102" s="21"/>
      <c r="F102" s="22"/>
      <c r="G102" s="23"/>
      <c r="H102" s="24"/>
      <c r="I102" s="13"/>
      <c r="J102" s="13"/>
      <c r="K102" s="13"/>
      <c r="M102" s="25"/>
      <c r="O102" s="13"/>
      <c r="P102" s="14"/>
      <c r="Q102" s="13"/>
    </row>
    <row r="103" spans="5:17" x14ac:dyDescent="0.2">
      <c r="E103" s="21"/>
      <c r="F103" s="22"/>
      <c r="G103" s="23"/>
      <c r="H103" s="24"/>
      <c r="I103" s="13"/>
      <c r="J103" s="13"/>
      <c r="K103" s="13"/>
      <c r="M103" s="25"/>
      <c r="O103" s="13"/>
      <c r="P103" s="14"/>
      <c r="Q103" s="13"/>
    </row>
    <row r="104" spans="5:17" x14ac:dyDescent="0.2">
      <c r="E104" s="21"/>
      <c r="F104" s="22"/>
      <c r="G104" s="23"/>
      <c r="H104" s="24"/>
      <c r="I104" s="13"/>
      <c r="J104" s="13"/>
      <c r="K104" s="13"/>
      <c r="M104" s="25"/>
      <c r="O104" s="13"/>
      <c r="P104" s="14"/>
      <c r="Q104" s="13"/>
    </row>
  </sheetData>
  <autoFilter ref="A1:AG1">
    <filterColumn colId="4" showButton="0"/>
  </autoFilter>
  <mergeCells count="1">
    <mergeCell ref="E1:F1"/>
  </mergeCells>
  <pageMargins left="0.7" right="0.7" top="0.75" bottom="0.75" header="0.3" footer="0.3"/>
  <pageSetup paperSize="9" scale="25" orientation="portrait" r:id="rId1"/>
  <colBreaks count="2" manualBreakCount="2">
    <brk id="6" max="189" man="1"/>
    <brk id="1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PERSONIL</vt:lpstr>
      <vt:lpstr>PERSONIL!Print_Area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Jay</dc:creator>
  <cp:lastModifiedBy>probook</cp:lastModifiedBy>
  <dcterms:created xsi:type="dcterms:W3CDTF">2018-09-07T09:54:27Z</dcterms:created>
  <dcterms:modified xsi:type="dcterms:W3CDTF">2018-11-01T06:03:18Z</dcterms:modified>
</cp:coreProperties>
</file>