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861" visibility="visible" windowHeight="11535" windowWidth="19200" xWindow="0" yWindow="0"/>
  </bookViews>
  <sheets>
    <sheet xmlns:r="http://schemas.openxmlformats.org/officeDocument/2006/relationships" name="V1MAIN_900" sheetId="1" state="visible" r:id="rId1"/>
    <sheet xmlns:r="http://schemas.openxmlformats.org/officeDocument/2006/relationships" name="FINAL _ OUTPUT _METRICS" sheetId="2" state="visible" r:id="rId2"/>
  </sheets>
  <definedNames>
    <definedName hidden="1" localSheetId="0" name="_xlnm._FilterDatabase">'V1MAIN_900'!$A$1:$P$4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1">
    <font>
      <name val="Calibri"/>
      <sz val="11"/>
    </font>
    <font>
      <name val="Calibri"/>
      <family val="2"/>
      <b val="1"/>
      <sz val="11"/>
    </font>
    <font>
      <name val="Calibri"/>
      <family val="2"/>
      <sz val="11"/>
    </font>
    <font>
      <name val="Calibri"/>
      <family val="2"/>
      <color rgb="FF006100"/>
      <sz val="11"/>
      <scheme val="minor"/>
    </font>
    <font>
      <name val="Calibri"/>
      <family val="2"/>
      <sz val="9"/>
    </font>
    <font>
      <name val="Calibri"/>
      <family val="2"/>
      <b val="1"/>
      <color theme="0"/>
      <sz val="11"/>
    </font>
    <font>
      <name val="Calibri"/>
      <family val="2"/>
      <b val="1"/>
      <color rgb="FFFF0000"/>
      <sz val="14"/>
    </font>
    <font>
      <name val="Calibri"/>
      <family val="2"/>
      <sz val="16"/>
    </font>
    <font>
      <name val="Calibri"/>
      <family val="2"/>
      <b val="1"/>
      <color theme="0"/>
      <sz val="16"/>
    </font>
    <font>
      <name val="Calibri"/>
      <family val="2"/>
      <b val="1"/>
      <sz val="20"/>
    </font>
    <font>
      <name val="Calibri"/>
      <family val="2"/>
      <b val="1"/>
      <sz val="23"/>
    </font>
    <font>
      <name val="Calibri"/>
      <family val="2"/>
      <b val="1"/>
      <sz val="18"/>
    </font>
    <font>
      <name val="Calibri"/>
      <family val="2"/>
      <b val="1"/>
      <color theme="0"/>
      <sz val="14"/>
    </font>
    <font>
      <name val="Calibri"/>
      <family val="2"/>
      <b val="1"/>
      <sz val="12"/>
    </font>
    <font>
      <name val="Arial"/>
      <family val="2"/>
      <b val="1"/>
      <color theme="0"/>
      <sz val="12"/>
    </font>
    <font>
      <name val="Arial"/>
      <family val="2"/>
      <b val="1"/>
      <color theme="0"/>
      <sz val="10"/>
    </font>
    <font>
      <name val="Arial"/>
      <family val="2"/>
      <b val="1"/>
      <sz val="10"/>
    </font>
    <font>
      <name val="Calibri"/>
      <family val="2"/>
      <b val="1"/>
      <color theme="0"/>
      <sz val="12"/>
    </font>
    <font>
      <name val="Calibri"/>
      <family val="2"/>
      <b val="1"/>
      <sz val="14"/>
    </font>
    <font>
      <name val="Arial"/>
      <family val="2"/>
      <b val="1"/>
      <color theme="0"/>
      <sz val="14"/>
    </font>
    <font>
      <name val="Calibri"/>
      <family val="2"/>
      <b val="1"/>
      <sz val="24"/>
    </font>
  </fonts>
  <fills count="1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0" tint="-0.149998474074526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2">
    <xf borderId="0" fillId="0" fontId="0" numFmtId="0"/>
    <xf borderId="0" fillId="3" fontId="3" numFmtId="0"/>
  </cellStyleXfs>
  <cellXfs count="66">
    <xf borderId="0" fillId="0" fontId="0" numFmtId="0" pivotButton="0" quotePrefix="0" xfId="0"/>
    <xf applyAlignment="1" borderId="1" fillId="0" fontId="2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1" fillId="0" fontId="2" numFmtId="1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1" fillId="0" fontId="2" numFmtId="0" pivotButton="0" quotePrefix="0" xfId="1">
      <alignment horizontal="left" vertical="center"/>
    </xf>
    <xf applyAlignment="1" borderId="1" fillId="0" fontId="2" numFmtId="1" pivotButton="0" quotePrefix="0" xfId="0">
      <alignment horizontal="right" vertical="center"/>
    </xf>
    <xf applyAlignment="1" borderId="1" fillId="5" fontId="1" numFmtId="0" pivotButton="0" quotePrefix="0" xfId="0">
      <alignment horizontal="center" vertical="center" wrapText="1"/>
    </xf>
    <xf applyAlignment="1" borderId="1" fillId="6" fontId="5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4" fontId="2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6" numFmtId="164" pivotButton="0" quotePrefix="0" xfId="0">
      <alignment horizontal="center" vertical="center"/>
    </xf>
    <xf applyAlignment="1" borderId="9" fillId="7" fontId="8" numFmtId="2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1" fillId="6" fontId="12" numFmtId="0" pivotButton="0" quotePrefix="0" xfId="0">
      <alignment horizontal="center" vertical="center" wrapText="1"/>
    </xf>
    <xf applyAlignment="1" borderId="1" fillId="0" fontId="2" numFmtId="1" pivotButton="0" quotePrefix="0" xfId="0">
      <alignment horizontal="center" vertical="center"/>
    </xf>
    <xf applyAlignment="1" borderId="3" fillId="6" fontId="12" numFmtId="0" pivotButton="0" quotePrefix="0" xfId="0">
      <alignment horizontal="center" vertical="center" wrapText="1"/>
    </xf>
    <xf applyAlignment="1" borderId="3" fillId="4" fontId="6" numFmtId="1" pivotButton="0" quotePrefix="0" xfId="0">
      <alignment horizontal="center" vertical="center"/>
    </xf>
    <xf applyAlignment="1" borderId="6" fillId="4" fontId="11" numFmtId="0" pivotButton="0" quotePrefix="0" xfId="0">
      <alignment vertical="center"/>
    </xf>
    <xf applyAlignment="1" borderId="4" fillId="4" fontId="11" numFmtId="0" pivotButton="0" quotePrefix="0" xfId="0">
      <alignment vertical="center"/>
    </xf>
    <xf applyAlignment="1" borderId="5" fillId="4" fontId="10" numFmtId="2" pivotButton="0" quotePrefix="0" xfId="0">
      <alignment horizontal="right" vertical="center"/>
    </xf>
    <xf applyAlignment="1" borderId="13" fillId="7" fontId="15" numFmtId="0" pivotButton="0" quotePrefix="0" xfId="0">
      <alignment horizontal="right" vertical="center"/>
    </xf>
    <xf applyAlignment="1" borderId="9" fillId="5" fontId="15" numFmtId="0" pivotButton="0" quotePrefix="0" xfId="0">
      <alignment vertical="center"/>
    </xf>
    <xf applyAlignment="1" borderId="9" fillId="5" fontId="15" numFmtId="0" pivotButton="0" quotePrefix="0" xfId="0">
      <alignment horizontal="left" vertical="center"/>
    </xf>
    <xf applyAlignment="1" borderId="9" fillId="9" fontId="16" numFmtId="0" pivotButton="0" quotePrefix="0" xfId="0">
      <alignment horizontal="left" vertical="center"/>
    </xf>
    <xf applyAlignment="1" borderId="9" fillId="5" fontId="15" numFmtId="2" pivotButton="0" quotePrefix="0" xfId="0">
      <alignment horizontal="right" vertical="center"/>
    </xf>
    <xf applyAlignment="1" borderId="9" fillId="9" fontId="16" numFmtId="2" pivotButton="0" quotePrefix="0" xfId="0">
      <alignment horizontal="right" vertical="center"/>
    </xf>
    <xf applyAlignment="1" borderId="9" fillId="8" fontId="14" numFmtId="2" pivotButton="0" quotePrefix="0" xfId="0">
      <alignment horizontal="right" vertical="center"/>
    </xf>
    <xf applyAlignment="1" borderId="14" fillId="8" fontId="14" numFmtId="0" pivotButton="0" quotePrefix="0" xfId="0">
      <alignment horizontal="left" vertical="center"/>
    </xf>
    <xf applyAlignment="1" borderId="9" fillId="5" fontId="15" numFmtId="0" pivotButton="0" quotePrefix="0" xfId="0">
      <alignment horizontal="left" vertical="center" wrapText="1"/>
    </xf>
    <xf applyAlignment="1" borderId="9" fillId="9" fontId="16" numFmtId="0" pivotButton="0" quotePrefix="0" xfId="0">
      <alignment horizontal="left" vertical="center" wrapText="1"/>
    </xf>
    <xf applyAlignment="1" borderId="18" fillId="5" fontId="15" numFmtId="2" pivotButton="0" quotePrefix="0" xfId="0">
      <alignment horizontal="right" vertical="center"/>
    </xf>
    <xf applyAlignment="1" borderId="18" fillId="5" fontId="15" numFmtId="0" pivotButton="0" quotePrefix="0" xfId="0">
      <alignment vertical="center"/>
    </xf>
    <xf applyAlignment="1" borderId="18" fillId="9" fontId="16" numFmtId="2" pivotButton="0" quotePrefix="0" xfId="0">
      <alignment horizontal="right" vertical="center"/>
    </xf>
    <xf applyAlignment="1" borderId="18" fillId="9" fontId="16" numFmtId="0" pivotButton="0" quotePrefix="0" xfId="0">
      <alignment vertical="center"/>
    </xf>
    <xf applyAlignment="1" borderId="19" fillId="8" fontId="14" numFmtId="0" pivotButton="0" quotePrefix="0" xfId="0">
      <alignment vertical="center"/>
    </xf>
    <xf applyAlignment="1" borderId="17" fillId="7" fontId="15" numFmtId="0" pivotButton="0" quotePrefix="0" xfId="0">
      <alignment horizontal="right" vertical="center" wrapText="1"/>
    </xf>
    <xf applyAlignment="1" borderId="14" fillId="8" fontId="14" numFmtId="0" pivotButton="0" quotePrefix="0" xfId="0">
      <alignment vertical="center" wrapText="1"/>
    </xf>
    <xf applyAlignment="1" borderId="13" fillId="11" fontId="19" numFmtId="0" pivotButton="0" quotePrefix="0" xfId="0">
      <alignment horizontal="right" vertical="center"/>
    </xf>
    <xf applyAlignment="1" borderId="15" fillId="12" fontId="18" numFmtId="0" pivotButton="0" quotePrefix="0" xfId="0">
      <alignment horizontal="right" vertical="center"/>
    </xf>
    <xf applyAlignment="1" borderId="9" fillId="9" fontId="16" numFmtId="0" pivotButton="0" quotePrefix="0" xfId="0">
      <alignment horizontal="center" vertical="center"/>
    </xf>
    <xf applyAlignment="1" borderId="9" fillId="8" fontId="15" numFmtId="0" pivotButton="0" quotePrefix="0" xfId="0">
      <alignment horizontal="center" vertical="center"/>
    </xf>
    <xf applyAlignment="1" borderId="14" fillId="8" fontId="15" numFmtId="0" pivotButton="0" quotePrefix="0" xfId="0">
      <alignment horizontal="center" vertical="center"/>
    </xf>
    <xf applyAlignment="1" borderId="9" fillId="7" fontId="8" numFmtId="0" pivotButton="0" quotePrefix="0" xfId="0">
      <alignment horizontal="left" vertical="center"/>
    </xf>
    <xf borderId="13" fillId="0" fontId="0" numFmtId="0" pivotButton="0" quotePrefix="0" xfId="0"/>
    <xf applyAlignment="1" borderId="9" fillId="7" fontId="8" numFmtId="0" pivotButton="0" quotePrefix="0" xfId="0">
      <alignment horizontal="left" vertical="center" wrapText="1"/>
    </xf>
    <xf applyAlignment="1" borderId="8" fillId="0" fontId="2" numFmtId="1" pivotButton="0" quotePrefix="0" xfId="0">
      <alignment horizontal="center" vertical="center"/>
    </xf>
    <xf borderId="10" fillId="0" fontId="0" numFmtId="0" pivotButton="0" quotePrefix="0" xfId="0"/>
    <xf borderId="7" fillId="0" fontId="0" numFmtId="0" pivotButton="0" quotePrefix="0" xfId="0"/>
    <xf applyAlignment="1" borderId="5" fillId="4" fontId="9" numFmtId="0" pivotButton="0" quotePrefix="0" xfId="0">
      <alignment horizontal="right" vertical="center"/>
    </xf>
    <xf borderId="11" fillId="0" fontId="0" numFmtId="0" pivotButton="0" quotePrefix="0" xfId="0"/>
    <xf borderId="4" fillId="0" fontId="0" numFmtId="0" pivotButton="0" quotePrefix="0" xfId="0"/>
    <xf applyAlignment="1" borderId="9" fillId="7" fontId="8" numFmtId="0" pivotButton="0" quotePrefix="0" xfId="0">
      <alignment horizontal="right" vertical="center"/>
    </xf>
    <xf borderId="12" fillId="0" fontId="0" numFmtId="0" pivotButton="0" quotePrefix="0" xfId="0"/>
    <xf applyAlignment="1" borderId="1" fillId="4" fontId="13" numFmtId="0" pivotButton="0" quotePrefix="0" xfId="0">
      <alignment horizontal="left" vertical="center" wrapText="1"/>
    </xf>
    <xf borderId="2" fillId="0" fontId="0" numFmtId="0" pivotButton="0" quotePrefix="0" xfId="0"/>
    <xf applyAlignment="1" borderId="15" fillId="2" fontId="20" numFmtId="0" pivotButton="0" quotePrefix="0" xfId="0">
      <alignment horizontal="center" vertical="center"/>
    </xf>
    <xf borderId="20" fillId="0" fontId="0" numFmtId="0" pivotButton="0" quotePrefix="0" xfId="0"/>
    <xf borderId="15" fillId="0" fontId="0" numFmtId="0" pivotButton="0" quotePrefix="0" xfId="0"/>
    <xf applyAlignment="1" borderId="16" fillId="5" fontId="13" numFmtId="0" pivotButton="0" quotePrefix="0" xfId="0">
      <alignment horizontal="center" vertical="center"/>
    </xf>
    <xf applyAlignment="1" borderId="16" fillId="9" fontId="13" numFmtId="0" pivotButton="0" quotePrefix="0" xfId="0">
      <alignment horizontal="center" vertical="center"/>
    </xf>
    <xf applyAlignment="1" borderId="16" fillId="8" fontId="17" numFmtId="0" pivotButton="0" quotePrefix="0" xfId="0">
      <alignment horizontal="center" vertical="center"/>
    </xf>
    <xf applyAlignment="1" borderId="12" fillId="10" fontId="15" numFmtId="0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24"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dxf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0"/>
  <sheetViews>
    <sheetView tabSelected="1" workbookViewId="0" zoomScale="70" zoomScaleNormal="70">
      <pane activePane="bottomRight" state="frozen" topLeftCell="J2" xSplit="9" ySplit="1"/>
      <selection activeCell="J1" pane="topRight" sqref="J1"/>
      <selection activeCell="A2" pane="bottomLeft" sqref="A2"/>
      <selection activeCell="A1" pane="bottomRight" sqref="A1"/>
    </sheetView>
  </sheetViews>
  <sheetFormatPr baseColWidth="8" defaultColWidth="9.140625" defaultRowHeight="18.75" outlineLevelCol="0"/>
  <cols>
    <col customWidth="1" max="1" min="1" style="10" width="7.140625"/>
    <col customWidth="1" hidden="1" max="2" min="2" style="10" width="12"/>
    <col customWidth="1" max="3" min="3" style="10" width="14.7109375"/>
    <col bestFit="1" customWidth="1" max="4" min="4" style="10" width="51"/>
    <col customWidth="1" hidden="1" max="6" min="5" style="10" width="255.7109375"/>
    <col customWidth="1" max="7" min="7" style="10" width="24.28515625"/>
    <col customWidth="1" hidden="1" max="8" min="8" style="11" width="19.85546875"/>
    <col customWidth="1" hidden="1" max="9" min="9" style="10" width="40.28515625"/>
    <col customWidth="1" max="10" min="10" style="2" width="17.7109375"/>
    <col customWidth="1" max="11" min="11" style="2" width="56.140625"/>
    <col customWidth="1" max="12" min="12" style="2" width="21"/>
    <col customWidth="1" max="13" min="13" style="10" width="9.28515625"/>
    <col customWidth="1" max="14" min="14" style="12" width="16.85546875"/>
    <col customWidth="1" max="15" min="15" style="14" width="16.42578125"/>
    <col customWidth="1" max="16" min="16" style="10" width="14.140625"/>
    <col customWidth="1" max="22" min="17" style="10" width="9.140625"/>
    <col customWidth="1" max="16384" min="23" style="10" width="9.140625"/>
  </cols>
  <sheetData>
    <row customFormat="1" customHeight="1" ht="93.75" r="1" s="13">
      <c r="A1" s="7" t="inlineStr">
        <is>
          <t>S.NO</t>
        </is>
      </c>
      <c r="B1" s="7" t="inlineStr">
        <is>
          <t>BRAND</t>
        </is>
      </c>
      <c r="C1" s="7" t="inlineStr">
        <is>
          <t>FAMILY GMN</t>
        </is>
      </c>
      <c r="D1" s="7" t="inlineStr">
        <is>
          <t>URL</t>
        </is>
      </c>
      <c r="E1" s="7" t="inlineStr">
        <is>
          <t>FULL DESCRIPTION</t>
        </is>
      </c>
      <c r="F1" s="7" t="inlineStr">
        <is>
          <t>META DESCRIPTION</t>
        </is>
      </c>
      <c r="G1" s="7" t="inlineStr">
        <is>
          <t xml:space="preserve">UPDATED META DESCRIPTION </t>
        </is>
      </c>
      <c r="H1" s="7" t="inlineStr">
        <is>
          <t>EARLIER STATUS</t>
        </is>
      </c>
      <c r="I1" s="7" t="inlineStr">
        <is>
          <t>COMMENTS</t>
        </is>
      </c>
      <c r="J1" s="8" t="inlineStr">
        <is>
          <t>DEV - 
AUTO STATUS</t>
        </is>
      </c>
      <c r="K1" s="8" t="inlineStr">
        <is>
          <t>PUBLISH -
AUTO STATUS</t>
        </is>
      </c>
      <c r="L1" s="8" t="inlineStr">
        <is>
          <t xml:space="preserve"> LIVE -
AUTO STATUS</t>
        </is>
      </c>
      <c r="M1" s="8" t="inlineStr">
        <is>
          <t>AUTO 
COMMENTS</t>
        </is>
      </c>
      <c r="N1" s="8" t="inlineStr">
        <is>
          <t>FINAL 
STATUS</t>
        </is>
      </c>
      <c r="O1" s="19" t="inlineStr">
        <is>
          <t>Time Taken for 
Each Record (SEC'S)</t>
        </is>
      </c>
      <c r="P1" s="17" t="inlineStr">
        <is>
          <t>ADD'NL
COMMENTS</t>
        </is>
      </c>
    </row>
    <row customFormat="1" r="2" s="4">
      <c r="A2" s="6" t="n">
        <v>1</v>
      </c>
      <c r="B2" s="1" t="n"/>
      <c r="C2" s="18" t="n">
        <v>71000037</v>
      </c>
      <c r="D2" s="3" t="inlineStr">
        <is>
          <t>http://catalogadmin/Admin/Products/Edit/71000037</t>
        </is>
      </c>
      <c r="E2" s="1" t="inlineStr">
        <is>
          <t>Eastman™ 1,3,5-Triisopropylbenzene is a clear, high-boiling, odorless liquid. It is a low-toxicity alkylaromatic solvent used in the formation of higher-boiling aromatic/water azeotropes.</t>
        </is>
      </c>
      <c r="F2" s="1" t="inlineStr">
        <is>
          <t>Eastman™ 1,3,5-Triisopropylbenzene is a clear, high-boiling, odorless liquid. It is a low-toxicity alkylaromatic solvent used in the formation of higher-boiling aromatic/water azeotropes.</t>
        </is>
      </c>
      <c r="G2" s="5" t="inlineStr">
        <is>
          <t>Eastman 1,3,5-Triisopropylbenzene is a clear, high-boiling, odorless liquid. It is a low-toxicity alkylaromatic solvent used in the formation of higher-boiling aromatic/water azeotropes.</t>
        </is>
      </c>
      <c r="H2" s="1" t="inlineStr">
        <is>
          <t>COMPLETED</t>
        </is>
      </c>
      <c r="I2" s="1" t="n"/>
      <c r="J2" s="1" t="inlineStr">
        <is>
          <t>COMPLETED</t>
        </is>
      </c>
      <c r="K2" s="1" t="inlineStr">
        <is>
          <t>NO NEW CONTENT UPDATED - PUBLISH NOT REQUIRED</t>
        </is>
      </c>
      <c r="L2" s="1" t="inlineStr">
        <is>
          <t>COMPLETED</t>
        </is>
      </c>
      <c r="M2" s="1" t="n"/>
      <c r="N2" s="9" t="inlineStr">
        <is>
          <t>COMPLETED</t>
        </is>
      </c>
      <c r="O2" s="20" t="n">
        <v>106.7081208229065</v>
      </c>
      <c r="P2" s="1" t="n"/>
    </row>
    <row customFormat="1" r="3" s="4">
      <c r="A3" s="6" t="n">
        <v>2</v>
      </c>
      <c r="B3" s="1" t="n"/>
      <c r="C3" s="18" t="n">
        <v>71061068</v>
      </c>
      <c r="D3" s="3" t="inlineStr">
        <is>
          <t>http://catalogadmin/Admin/Products/Edit/71061068</t>
        </is>
      </c>
      <c r="E3" s="1" t="inlineStr">
        <is>
          <t>Eastman™ 1,3,5-Triisopropylbenzene, 97%  is a clear, high-boiling, odorless liquid. It is a low-toxicity alkylaromatic solvent used in the formation of higher-boiling aromatic/water azeotropes.</t>
        </is>
      </c>
      <c r="F3" s="1" t="inlineStr">
        <is>
          <t>Eastman™ 1,3,5-TIPB (1,3,5-Triisopropylbenzene), 97% is a clear, high-boiling, odorless liquid.</t>
        </is>
      </c>
      <c r="G3" s="5" t="inlineStr">
        <is>
          <t>Eastman 1,3,5-TIPB (1,3,5-Triisopropylbenzene), 97% is a clear, high-boiling, odorless liquid.</t>
        </is>
      </c>
      <c r="H3" s="1" t="inlineStr">
        <is>
          <t>COMPLETED</t>
        </is>
      </c>
      <c r="I3" s="1" t="n"/>
      <c r="J3" s="1" t="inlineStr">
        <is>
          <t>COMPLETED</t>
        </is>
      </c>
      <c r="K3" s="1" t="inlineStr">
        <is>
          <t>NO NEW CONTENT UPDATED - PUBLISH NOT REQUIRED</t>
        </is>
      </c>
      <c r="L3" s="1" t="inlineStr">
        <is>
          <t>COMPLETED</t>
        </is>
      </c>
      <c r="M3" s="1" t="n"/>
      <c r="N3" s="9" t="inlineStr">
        <is>
          <t>COMPLETED</t>
        </is>
      </c>
      <c r="O3" s="20" t="n">
        <v>62.85858011245728</v>
      </c>
      <c r="P3" s="1" t="n"/>
    </row>
    <row customFormat="1" r="4" s="4">
      <c r="A4" s="6" t="n">
        <v>3</v>
      </c>
      <c r="B4" s="1" t="n"/>
      <c r="C4" s="18" t="n">
        <v>71001166</v>
      </c>
      <c r="D4" s="3" t="inlineStr">
        <is>
          <t>http://catalogadmin/Admin/Products/Edit/71001166</t>
        </is>
      </c>
      <c r="E4" s="1" t="inlineStr">
        <is>
          <t xml:space="preserve">Eastman™ 1,4-CHDA-HP (1,4-cyclohexanedicarboxylic acid high purity) is a cycloaliphatic diacid offering many unique performance properties to polyester resins for coatings and fiberglass-reinforced plastics. It is also ideally suited improving performance of waterborne, high solids, powder coatings and coil coating applications. Its symmetrical, 1,4-substituted cycloaliphatic ring brings properties ideally suited for high-performance applications in automotive, transportation, industrial maintenance, aerospace, architectural, appliance, and general metal coatings, and gel coats.   CHDA is a mixture of cis and trans isomers. It is supplied as white to off-white powder in various package sizes. Eastman also manufactures DMCD, which is the dimethyl ester of CHDA. </t>
        </is>
      </c>
      <c r="F4" s="1" t="inlineStr">
        <is>
          <t>CHDA is a cycloaliphatic diacid for use in polyester resins for coatings and fiberglass-reinforced plastics. It is also ideally suited improving performance of waterborne, high solids, powder coatings and coil coating applications. CHDA is supplied as white to off-white powder in various package sizes.</t>
        </is>
      </c>
      <c r="G4" s="5" t="inlineStr">
        <is>
          <t>CHDA is a cycloaliphatic diacid for use in polyester resins for coatings and fiberglass-reinforced plastics. It is ideally suited to improve performance of waterborne, high solids, powder coatings and coil coating applications. CHDA is supplied as white to off-white powder in various package sizes.</t>
        </is>
      </c>
      <c r="H4" s="1" t="inlineStr">
        <is>
          <t>COMPLETED</t>
        </is>
      </c>
      <c r="I4" s="1" t="n"/>
      <c r="J4" s="1" t="inlineStr">
        <is>
          <t>COMPLETED</t>
        </is>
      </c>
      <c r="K4" s="1" t="inlineStr">
        <is>
          <t>NO NEW CONTENT UPDATED - PUBLISH NOT REQUIRED</t>
        </is>
      </c>
      <c r="L4" s="1" t="inlineStr">
        <is>
          <t>COMPLETED</t>
        </is>
      </c>
      <c r="M4" s="1" t="n"/>
      <c r="N4" s="9" t="inlineStr">
        <is>
          <t>COMPLETED</t>
        </is>
      </c>
      <c r="O4" s="20" t="n">
        <v>169.6560513973236</v>
      </c>
      <c r="P4" s="1" t="n"/>
    </row>
    <row customFormat="1" customHeight="1" ht="15" r="5" s="4">
      <c r="A5" s="49" t="n"/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0" t="n"/>
      <c r="O5" s="50" t="n"/>
      <c r="P5" s="51" t="n"/>
    </row>
    <row customFormat="1" customHeight="1" ht="21" r="6" s="16">
      <c r="A6" s="55" t="inlineStr">
        <is>
          <t xml:space="preserve">Total Time taken to complete this  900 pages Meta Desc Update Project:  </t>
        </is>
      </c>
      <c r="B6" s="56" t="n"/>
      <c r="C6" s="56" t="n"/>
      <c r="D6" s="56" t="n"/>
      <c r="E6" s="56" t="n"/>
      <c r="F6" s="56" t="n"/>
      <c r="G6" s="56" t="n"/>
      <c r="H6" s="56" t="n"/>
      <c r="I6" s="56" t="n"/>
      <c r="J6" s="56" t="n"/>
      <c r="K6" s="56" t="n"/>
      <c r="L6" s="56" t="n"/>
      <c r="M6" s="47" t="n"/>
      <c r="N6" s="15">
        <f>SUM(O2:O4)</f>
        <v/>
      </c>
      <c r="O6" s="46" t="inlineStr">
        <is>
          <t xml:space="preserve"> Seconds</t>
        </is>
      </c>
      <c r="P6" s="47" t="n"/>
    </row>
    <row customFormat="1" customHeight="1" ht="21" r="7" s="16">
      <c r="A7" s="55" t="inlineStr">
        <is>
          <t xml:space="preserve">Total Time taken to complete this  900 pages Meta Desc Update Project:  </t>
        </is>
      </c>
      <c r="B7" s="56" t="n"/>
      <c r="C7" s="56" t="n"/>
      <c r="D7" s="56" t="n"/>
      <c r="E7" s="56" t="n"/>
      <c r="F7" s="56" t="n"/>
      <c r="G7" s="56" t="n"/>
      <c r="H7" s="56" t="n"/>
      <c r="I7" s="56" t="n"/>
      <c r="J7" s="56" t="n"/>
      <c r="K7" s="56" t="n"/>
      <c r="L7" s="56" t="n"/>
      <c r="M7" s="47" t="n"/>
      <c r="N7" s="15">
        <f>N6/60</f>
        <v/>
      </c>
      <c r="O7" s="46" t="inlineStr">
        <is>
          <t xml:space="preserve"> Minutes</t>
        </is>
      </c>
      <c r="P7" s="47" t="n"/>
    </row>
    <row customFormat="1" customHeight="1" ht="21" r="8" s="16">
      <c r="A8" s="55" t="inlineStr">
        <is>
          <t xml:space="preserve">Total Time taken to complete this  900 pages Meta Desc Update Project:  </t>
        </is>
      </c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47" t="n"/>
      <c r="N8" s="15">
        <f>N7/60</f>
        <v/>
      </c>
      <c r="O8" s="46" t="inlineStr">
        <is>
          <t xml:space="preserve"> Hours</t>
        </is>
      </c>
      <c r="P8" s="47" t="n"/>
    </row>
    <row customFormat="1" customHeight="1" ht="42" r="9" s="16">
      <c r="A9" s="55" t="inlineStr">
        <is>
          <t xml:space="preserve">Total Time taken to complete this  900 pages Meta Desc Update Project:  </t>
        </is>
      </c>
      <c r="B9" s="56" t="n"/>
      <c r="C9" s="56" t="n"/>
      <c r="D9" s="56" t="n"/>
      <c r="E9" s="56" t="n"/>
      <c r="F9" s="56" t="n"/>
      <c r="G9" s="56" t="n"/>
      <c r="H9" s="56" t="n"/>
      <c r="I9" s="56" t="n"/>
      <c r="J9" s="56" t="n"/>
      <c r="K9" s="56" t="n"/>
      <c r="L9" s="56" t="n"/>
      <c r="M9" s="47" t="n"/>
      <c r="N9" s="15">
        <f>N8/8</f>
        <v/>
      </c>
      <c r="O9" s="48" t="inlineStr">
        <is>
          <t xml:space="preserve"> Working Days 
 (8 Hour Per Day)</t>
        </is>
      </c>
      <c r="P9" s="47" t="n"/>
    </row>
    <row customFormat="1" customHeight="1" ht="30" r="10" s="16">
      <c r="A10" s="52" t="inlineStr">
        <is>
          <t xml:space="preserve">Average, Time Taken for Each Transaction (including Posting, Publishing and Auto Verification on LIVE site ) in seconds:   </t>
        </is>
      </c>
      <c r="B10" s="53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4" t="n"/>
      <c r="N10" s="23">
        <f>AVERAGE(O2:O4)</f>
        <v/>
      </c>
      <c r="O10" s="21" t="inlineStr">
        <is>
          <t>Seconds</t>
        </is>
      </c>
      <c r="P10" s="22" t="n"/>
    </row>
  </sheetData>
  <autoFilter ref="A1:P4"/>
  <mergeCells count="10">
    <mergeCell ref="A10:M10"/>
    <mergeCell ref="A9:M9"/>
    <mergeCell ref="A6:M6"/>
    <mergeCell ref="A7:M7"/>
    <mergeCell ref="A8:M8"/>
    <mergeCell ref="O6:P6"/>
    <mergeCell ref="O7:P7"/>
    <mergeCell ref="O8:P8"/>
    <mergeCell ref="O9:P9"/>
    <mergeCell ref="A5:P5"/>
  </mergeCells>
  <conditionalFormatting sqref="H2:H4">
    <cfRule dxfId="23" operator="equal" priority="71" type="cellIs">
      <formula>#REF!</formula>
    </cfRule>
  </conditionalFormatting>
  <conditionalFormatting sqref="G11:G1048576 G1:G4">
    <cfRule dxfId="10" priority="69" type="duplicateValues"/>
  </conditionalFormatting>
  <conditionalFormatting sqref="N11:N1048576 N1">
    <cfRule dxfId="11" operator="equal" priority="65" type="cellIs">
      <formula>"COMPLETED"</formula>
    </cfRule>
    <cfRule dxfId="10" operator="equal" priority="66" type="cellIs">
      <formula>"TRY AGAIN"</formula>
    </cfRule>
  </conditionalFormatting>
  <conditionalFormatting sqref="O1">
    <cfRule dxfId="11" operator="equal" priority="58" type="cellIs">
      <formula>"COMPLETED"</formula>
    </cfRule>
    <cfRule dxfId="10" operator="equal" priority="59" type="cellIs">
      <formula>"TRY AGAIN"</formula>
    </cfRule>
  </conditionalFormatting>
  <conditionalFormatting sqref="N1:N4 N11:N1048576 N6:N9">
    <cfRule dxfId="1" operator="equal" priority="40" type="cellIs">
      <formula>"TRY AGAIN"</formula>
    </cfRule>
    <cfRule dxfId="0" operator="equal" priority="41" type="cellIs">
      <formula>"COMPLETED"</formula>
    </cfRule>
  </conditionalFormatting>
  <conditionalFormatting sqref="N10">
    <cfRule dxfId="1" operator="equal" priority="38" type="cellIs">
      <formula>"TRY AGAIN"</formula>
    </cfRule>
    <cfRule dxfId="0" operator="equal" priority="39" type="cellIs">
      <formula>"COMPLETED"</formula>
    </cfRule>
  </conditionalFormatting>
  <conditionalFormatting sqref="P1">
    <cfRule dxfId="11" operator="equal" priority="1" type="cellIs">
      <formula>"COMPLETED"</formula>
    </cfRule>
    <cfRule dxfId="10" operator="equal" priority="2" type="cellIs">
      <formula>"TRY AGAIN"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13"/>
  <sheetViews>
    <sheetView workbookViewId="0" zoomScale="90" zoomScaleNormal="90">
      <pane activePane="bottomLeft" state="frozen" topLeftCell="A7" ySplit="6"/>
      <selection activeCell="B1" pane="bottomLeft" sqref="B1:H1"/>
    </sheetView>
  </sheetViews>
  <sheetFormatPr baseColWidth="8" customHeight="1" defaultColWidth="9.140625" defaultRowHeight="40.5" outlineLevelCol="0"/>
  <cols>
    <col customWidth="1" max="1" min="1" style="10" width="5.5703125"/>
    <col customWidth="1" max="2" min="2" style="10" width="77.5703125"/>
    <col customWidth="1" max="3" min="3" style="12" width="16.140625"/>
    <col customWidth="1" max="4" min="4" style="14" width="19.28515625"/>
    <col customWidth="1" max="5" min="5" style="10" width="11.85546875"/>
    <col bestFit="1" customWidth="1" max="6" min="6" style="10" width="16.42578125"/>
    <col customWidth="1" max="7" min="7" style="10" width="16"/>
    <col customWidth="1" max="8" min="8" style="10" width="22.28515625"/>
    <col customWidth="1" max="14" min="9" style="10" width="9.140625"/>
    <col customWidth="1" max="16384" min="15" style="10" width="9.140625"/>
  </cols>
  <sheetData>
    <row customHeight="1" ht="61.5" r="1">
      <c r="B1" s="59" t="inlineStr">
        <is>
          <t>METRICS TO COMPLETE  "900"  PAGES PROJECT USING AUTOMATION</t>
        </is>
      </c>
      <c r="C1" s="60" t="n"/>
      <c r="D1" s="60" t="n"/>
      <c r="E1" s="60" t="n"/>
      <c r="F1" s="60" t="n"/>
      <c r="G1" s="60" t="n"/>
      <c r="H1" s="61" t="n"/>
    </row>
    <row customHeight="1" ht="40.5" r="2">
      <c r="B2" s="42" t="inlineStr">
        <is>
          <t>EXCEL SHEET NAMES</t>
        </is>
      </c>
      <c r="C2" s="62" t="inlineStr">
        <is>
          <t>AUTOMATION</t>
        </is>
      </c>
      <c r="D2" s="61" t="n"/>
      <c r="E2" s="63" t="inlineStr">
        <is>
          <t>MANUAL</t>
        </is>
      </c>
      <c r="F2" s="61" t="n"/>
      <c r="G2" s="64" t="inlineStr">
        <is>
          <t>Time saved</t>
        </is>
      </c>
      <c r="H2" s="61" t="n"/>
    </row>
    <row customHeight="1" ht="40.5" r="3">
      <c r="B3" s="41" t="inlineStr">
        <is>
          <t>V1MAIN_900</t>
        </is>
      </c>
      <c r="C3" s="25" t="n">
        <v>100858.046918869</v>
      </c>
      <c r="D3" s="26" t="inlineStr">
        <is>
          <t xml:space="preserve"> Seconds</t>
        </is>
      </c>
      <c r="E3" s="43" t="inlineStr">
        <is>
          <t>N/A</t>
        </is>
      </c>
      <c r="F3" s="43" t="inlineStr">
        <is>
          <t>N/A</t>
        </is>
      </c>
      <c r="G3" s="44" t="inlineStr">
        <is>
          <t>N/A</t>
        </is>
      </c>
      <c r="H3" s="45" t="inlineStr">
        <is>
          <t>N/A</t>
        </is>
      </c>
    </row>
    <row customHeight="1" ht="40.5" r="4">
      <c r="B4" s="41" t="inlineStr">
        <is>
          <t>V2__All_TRYAGIN_MAIN_900</t>
        </is>
      </c>
      <c r="C4" s="25" t="n">
        <v>3507.069521427155</v>
      </c>
      <c r="D4" s="26" t="inlineStr">
        <is>
          <t xml:space="preserve"> Seconds</t>
        </is>
      </c>
      <c r="E4" s="43" t="inlineStr">
        <is>
          <t>N/A</t>
        </is>
      </c>
      <c r="F4" s="43" t="inlineStr">
        <is>
          <t>N/A</t>
        </is>
      </c>
      <c r="G4" s="44" t="inlineStr">
        <is>
          <t>N/A</t>
        </is>
      </c>
      <c r="H4" s="45" t="inlineStr">
        <is>
          <t>N/A</t>
        </is>
      </c>
    </row>
    <row customHeight="1" ht="40.5" r="5">
      <c r="B5" s="41" t="inlineStr">
        <is>
          <t>V3_TRYAGAIN_MAIN</t>
        </is>
      </c>
      <c r="C5" s="25" t="n">
        <v>1687.48362994194</v>
      </c>
      <c r="D5" s="26" t="inlineStr">
        <is>
          <t xml:space="preserve"> Seconds</t>
        </is>
      </c>
      <c r="E5" s="43" t="inlineStr">
        <is>
          <t>N/A</t>
        </is>
      </c>
      <c r="F5" s="43" t="inlineStr">
        <is>
          <t>N/A</t>
        </is>
      </c>
      <c r="G5" s="44" t="inlineStr">
        <is>
          <t>N/A</t>
        </is>
      </c>
      <c r="H5" s="45" t="inlineStr">
        <is>
          <t>N/A</t>
        </is>
      </c>
    </row>
    <row customFormat="1" customHeight="1" ht="16.5" r="6" s="4">
      <c r="B6" s="65" t="n"/>
      <c r="C6" s="56" t="n"/>
      <c r="D6" s="56" t="n"/>
      <c r="E6" s="56" t="n"/>
      <c r="F6" s="56" t="n"/>
      <c r="G6" s="56" t="n"/>
      <c r="H6" s="56" t="n"/>
    </row>
    <row customFormat="1" customHeight="1" ht="40.5" r="7" s="16">
      <c r="B7" s="24" t="inlineStr">
        <is>
          <t xml:space="preserve">Total Time taken to complete this  900 pages Meta Desc Update Project:  </t>
        </is>
      </c>
      <c r="C7" s="28">
        <f>SUM(C3:C5)</f>
        <v/>
      </c>
      <c r="D7" s="26" t="inlineStr">
        <is>
          <t xml:space="preserve"> Seconds</t>
        </is>
      </c>
      <c r="E7" s="29">
        <f>(240*900)</f>
        <v/>
      </c>
      <c r="F7" s="27" t="inlineStr">
        <is>
          <t xml:space="preserve"> Seconds</t>
        </is>
      </c>
      <c r="G7" s="30">
        <f>E7-C7</f>
        <v/>
      </c>
      <c r="H7" s="31" t="inlineStr">
        <is>
          <t xml:space="preserve"> Seconds</t>
        </is>
      </c>
    </row>
    <row customFormat="1" customHeight="1" ht="40.5" r="8" s="16">
      <c r="B8" s="24" t="inlineStr">
        <is>
          <t xml:space="preserve">Total Time taken to complete this  900 pages Meta Desc Update Project:  </t>
        </is>
      </c>
      <c r="C8" s="28">
        <f>C7/60</f>
        <v/>
      </c>
      <c r="D8" s="26" t="inlineStr">
        <is>
          <t xml:space="preserve"> Minutes</t>
        </is>
      </c>
      <c r="E8" s="29">
        <f>E7/60</f>
        <v/>
      </c>
      <c r="F8" s="27" t="inlineStr">
        <is>
          <t xml:space="preserve"> Minutes</t>
        </is>
      </c>
      <c r="G8" s="30">
        <f>E8-C8</f>
        <v/>
      </c>
      <c r="H8" s="31" t="inlineStr">
        <is>
          <t xml:space="preserve"> Minutes</t>
        </is>
      </c>
    </row>
    <row customFormat="1" customHeight="1" ht="40.5" r="9" s="16">
      <c r="B9" s="24" t="inlineStr">
        <is>
          <t xml:space="preserve">Total Time taken to complete this  900 pages Meta Desc Update Project:  </t>
        </is>
      </c>
      <c r="C9" s="28">
        <f>C8/60</f>
        <v/>
      </c>
      <c r="D9" s="26" t="inlineStr">
        <is>
          <t xml:space="preserve"> Hours</t>
        </is>
      </c>
      <c r="E9" s="29">
        <f>E8/60</f>
        <v/>
      </c>
      <c r="F9" s="27" t="inlineStr">
        <is>
          <t xml:space="preserve"> Hours</t>
        </is>
      </c>
      <c r="G9" s="30">
        <f>E9-C9</f>
        <v/>
      </c>
      <c r="H9" s="31" t="inlineStr">
        <is>
          <t xml:space="preserve"> Hours</t>
        </is>
      </c>
    </row>
    <row customFormat="1" customHeight="1" ht="42.75" r="10" s="16">
      <c r="B10" s="24" t="inlineStr">
        <is>
          <t xml:space="preserve">Total Time taken to complete this  900 pages Meta Desc Update Project:  </t>
        </is>
      </c>
      <c r="C10" s="28">
        <f>C9/8</f>
        <v/>
      </c>
      <c r="D10" s="32" t="inlineStr">
        <is>
          <t xml:space="preserve"> Working Days 
 (8 Hour Per Day)</t>
        </is>
      </c>
      <c r="E10" s="29">
        <f>E9/8</f>
        <v/>
      </c>
      <c r="F10" s="33" t="inlineStr">
        <is>
          <t xml:space="preserve"> Working Days 
 (8 Hour Per Day)</t>
        </is>
      </c>
      <c r="G10" s="30">
        <f>E10-C10</f>
        <v/>
      </c>
      <c r="H10" s="40" t="inlineStr">
        <is>
          <t xml:space="preserve"> Working Days  
 (8 Hour Per Day)</t>
        </is>
      </c>
    </row>
    <row customFormat="1" customHeight="1" ht="40.5" r="11" s="16">
      <c r="B11" s="39" t="inlineStr">
        <is>
          <t xml:space="preserve">Average, Time Taken for Each Transaction 
(including Posting, Publishing and Auto Verification on LIVE site ) in seconds:   </t>
        </is>
      </c>
      <c r="C11" s="34">
        <f>C7/900</f>
        <v/>
      </c>
      <c r="D11" s="35" t="inlineStr">
        <is>
          <t>Seconds</t>
        </is>
      </c>
      <c r="E11" s="36">
        <f>E7/900</f>
        <v/>
      </c>
      <c r="F11" s="37" t="inlineStr">
        <is>
          <t>Seconds</t>
        </is>
      </c>
      <c r="G11" s="30">
        <f>E11-C11</f>
        <v/>
      </c>
      <c r="H11" s="38" t="inlineStr">
        <is>
          <t>Seconds</t>
        </is>
      </c>
    </row>
    <row customHeight="1" ht="25.5" r="12"/>
    <row customHeight="1" ht="66.75" r="13">
      <c r="C13" s="57" t="inlineStr">
        <is>
          <t>TOTAL 29.4 HOURS i.e.
3.68 working days (8 hours)
1.23 Days (24 hours)</t>
        </is>
      </c>
      <c r="D13" s="58" t="n"/>
    </row>
  </sheetData>
  <mergeCells count="6">
    <mergeCell ref="C13:D13"/>
    <mergeCell ref="B1:H1"/>
    <mergeCell ref="C2:D2"/>
    <mergeCell ref="E2:F2"/>
    <mergeCell ref="G2:H2"/>
    <mergeCell ref="B6:H6"/>
  </mergeCells>
  <conditionalFormatting sqref="C12:C1048576">
    <cfRule dxfId="11" operator="equal" priority="27" type="cellIs">
      <formula>"COMPLETED"</formula>
    </cfRule>
    <cfRule dxfId="10" operator="equal" priority="28" type="cellIs">
      <formula>"TRY AGAIN"</formula>
    </cfRule>
  </conditionalFormatting>
  <conditionalFormatting sqref="C12:C1048576 C7:C10">
    <cfRule dxfId="1" operator="equal" priority="23" type="cellIs">
      <formula>"TRY AGAIN"</formula>
    </cfRule>
    <cfRule dxfId="0" operator="equal" priority="24" type="cellIs">
      <formula>"COMPLETED"</formula>
    </cfRule>
  </conditionalFormatting>
  <conditionalFormatting sqref="C11">
    <cfRule dxfId="1" operator="equal" priority="21" type="cellIs">
      <formula>"TRY AGAIN"</formula>
    </cfRule>
    <cfRule dxfId="0" operator="equal" priority="22" type="cellIs">
      <formula>"COMPLETED"</formula>
    </cfRule>
  </conditionalFormatting>
  <conditionalFormatting sqref="E7:E10">
    <cfRule dxfId="1" operator="equal" priority="15" type="cellIs">
      <formula>"TRY AGAIN"</formula>
    </cfRule>
    <cfRule dxfId="0" operator="equal" priority="16" type="cellIs">
      <formula>"COMPLETED"</formula>
    </cfRule>
  </conditionalFormatting>
  <conditionalFormatting sqref="E11">
    <cfRule dxfId="1" operator="equal" priority="13" type="cellIs">
      <formula>"TRY AGAIN"</formula>
    </cfRule>
    <cfRule dxfId="0" operator="equal" priority="14" type="cellIs">
      <formula>"COMPLETED"</formula>
    </cfRule>
  </conditionalFormatting>
  <conditionalFormatting sqref="G7:G11">
    <cfRule dxfId="1" operator="equal" priority="11" type="cellIs">
      <formula>"TRY AGAIN"</formula>
    </cfRule>
    <cfRule dxfId="0" operator="equal" priority="12" type="cellIs">
      <formula>"COMPLETED"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Miller, Bonnie T</dc:creator>
  <dcterms:created xmlns:dcterms="http://purl.org/dc/terms/" xmlns:xsi="http://www.w3.org/2001/XMLSchema-instance" xsi:type="dcterms:W3CDTF">2018-08-16T19:59:32Z</dcterms:created>
  <dcterms:modified xmlns:dcterms="http://purl.org/dc/terms/" xmlns:xsi="http://www.w3.org/2001/XMLSchema-instance" xsi:type="dcterms:W3CDTF">2019-07-12T10:05:56Z</dcterms:modified>
  <cp:lastModifiedBy>Goud, Anil</cp:lastModifiedBy>
  <cp:lastPrinted>2018-08-16T20:00:26Z</cp:lastPrinted>
</cp:coreProperties>
</file>