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uthgl/Downloads/"/>
    </mc:Choice>
  </mc:AlternateContent>
  <xr:revisionPtr revIDLastSave="17" documentId="13_ncr:1_{D359E77D-3546-814D-ACBD-08284CD7CEA9}" xr6:coauthVersionLast="47" xr6:coauthVersionMax="47" xr10:uidLastSave="{2EC562DC-6F64-4119-8A71-8F72F243B484}"/>
  <bookViews>
    <workbookView xWindow="380" yWindow="500" windowWidth="28040" windowHeight="15800" xr2:uid="{1707C0FD-3F02-D64B-ABF1-9D06837505AD}"/>
  </bookViews>
  <sheets>
    <sheet name="Sheet1" sheetId="1" r:id="rId1"/>
  </sheets>
  <definedNames>
    <definedName name="_xlnm._FilterDatabase" localSheetId="0" hidden="1">Sheet1!$K$1:$K$37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L35" i="1"/>
  <c r="L36" i="1"/>
</calcChain>
</file>

<file path=xl/sharedStrings.xml><?xml version="1.0" encoding="utf-8"?>
<sst xmlns="http://schemas.openxmlformats.org/spreadsheetml/2006/main" count="329" uniqueCount="153">
  <si>
    <t xml:space="preserve">Stimulus Video </t>
  </si>
  <si>
    <t>Failure/Control Video</t>
  </si>
  <si>
    <t>Brief description</t>
  </si>
  <si>
    <t>Sudden/Gradual</t>
  </si>
  <si>
    <t>Human/Robot</t>
  </si>
  <si>
    <t>Source</t>
  </si>
  <si>
    <t xml:space="preserve">Source Licensing </t>
  </si>
  <si>
    <t>Shortlist</t>
  </si>
  <si>
    <t>Comments</t>
  </si>
  <si>
    <t>Final Count</t>
  </si>
  <si>
    <t>Final Video Name</t>
  </si>
  <si>
    <t>Failure Timestamp</t>
  </si>
  <si>
    <t>Total Video Duation (in seconds)</t>
  </si>
  <si>
    <t>n22.mov</t>
  </si>
  <si>
    <t>Failure</t>
  </si>
  <si>
    <t>Human falls trying to imitate pixar intro scene</t>
  </si>
  <si>
    <t>Sudden</t>
  </si>
  <si>
    <t>Human</t>
  </si>
  <si>
    <t>https://youtu.be/C219u07GTao</t>
  </si>
  <si>
    <t>https://www.jukinmedia.com/licensing/view/982525</t>
  </si>
  <si>
    <t>Yes</t>
  </si>
  <si>
    <t>Failure (H)</t>
  </si>
  <si>
    <t>fh1</t>
  </si>
  <si>
    <t>3.3s</t>
  </si>
  <si>
    <t>25 Best Trampoline Fail Nominees - FailArmy Hall of Fame (July 2017)4.mp4</t>
  </si>
  <si>
    <t>Falling off of a trampoline</t>
  </si>
  <si>
    <t>OOPs_Dataset</t>
  </si>
  <si>
    <t>Even though the failure is sudden, the failure can be predicted</t>
  </si>
  <si>
    <t>fh4</t>
  </si>
  <si>
    <t>3.4s</t>
  </si>
  <si>
    <t>31 Senior Citizen Fails - FailArmy Hall of Fame (September 2017)13.mp4</t>
  </si>
  <si>
    <t>Human crashes into another person on a lawnmover</t>
  </si>
  <si>
    <t>fh5</t>
  </si>
  <si>
    <t>2.8s</t>
  </si>
  <si>
    <t>34 Workout Fail Nominees - FailArmy Hall Of Fame (April 2017)0.mp4</t>
  </si>
  <si>
    <t>Human failure in using gym equipment</t>
  </si>
  <si>
    <t>fh6</t>
  </si>
  <si>
    <t>A Christmas Miracle! - Fails You Missed #21 (December 2017) _ FailArmy4.mp4</t>
  </si>
  <si>
    <t>Human crashes into a christman tree on a hover board</t>
  </si>
  <si>
    <t>fh7</t>
  </si>
  <si>
    <t>5s</t>
  </si>
  <si>
    <t>45.mov</t>
  </si>
  <si>
    <t>Human crashs into inventory with fork lift</t>
  </si>
  <si>
    <t>https://www.youtube.com/watch?v=TvcUnQZ_g2I</t>
  </si>
  <si>
    <t>Unconfirmed if original - watermark difference</t>
  </si>
  <si>
    <t>fh8</t>
  </si>
  <si>
    <t>6s</t>
  </si>
  <si>
    <t>46.mov</t>
  </si>
  <si>
    <t>Human fails at stocking wines and causes wine bottles to break</t>
  </si>
  <si>
    <t>Old_Stimulus_Dataset</t>
  </si>
  <si>
    <t>Looks likely original - to confirm</t>
  </si>
  <si>
    <t>changed to yes</t>
  </si>
  <si>
    <t>fh9</t>
  </si>
  <si>
    <t>0.8s</t>
  </si>
  <si>
    <t>29 Best Work Fail Nominees - FailArmy Hall of Fame (August 2017)13.mp4</t>
  </si>
  <si>
    <t>A human falls into the swimming pool</t>
  </si>
  <si>
    <t>fh10</t>
  </si>
  <si>
    <t>2.9s</t>
  </si>
  <si>
    <t>34 Workout Fail Nominees - FailArmy Hall Of Fame (April 2017)16.mp4</t>
  </si>
  <si>
    <t>Human fails at performing box jumps</t>
  </si>
  <si>
    <t>fh2</t>
  </si>
  <si>
    <t>6.3s</t>
  </si>
  <si>
    <t>26 Bad Friend Nominees - FailArmy Hall Of Fame (May 2017) HD15.mp4</t>
  </si>
  <si>
    <t>Crashing into one another on bicycles</t>
  </si>
  <si>
    <t>fh3</t>
  </si>
  <si>
    <t>5.3s</t>
  </si>
  <si>
    <t>48.mov</t>
  </si>
  <si>
    <t>Humanoid Robot moving back and forth</t>
  </si>
  <si>
    <t>Gradual</t>
  </si>
  <si>
    <t>Robot</t>
  </si>
  <si>
    <t>Failure (R)</t>
  </si>
  <si>
    <t>fr1</t>
  </si>
  <si>
    <t>7.8s</t>
  </si>
  <si>
    <t>50.mov</t>
  </si>
  <si>
    <t xml:space="preserve">Robotic arm feeding cheeots to a mannequin </t>
  </si>
  <si>
    <t>fr2</t>
  </si>
  <si>
    <t>4.8s</t>
  </si>
  <si>
    <t>new10.mov</t>
  </si>
  <si>
    <t>Robotic arm punching a baby trying to feed milk</t>
  </si>
  <si>
    <t>YouTube: LINK</t>
  </si>
  <si>
    <t>fr7</t>
  </si>
  <si>
    <t>new9.mov</t>
  </si>
  <si>
    <t>Boston Dynamics Atlas robot fails to jump across</t>
  </si>
  <si>
    <t>Boston Dynamics</t>
  </si>
  <si>
    <t>fr10</t>
  </si>
  <si>
    <t>4.7s</t>
  </si>
  <si>
    <t>new8.mov</t>
  </si>
  <si>
    <t>Humanoid robot losing balance while playing soccer</t>
  </si>
  <si>
    <t>Compilation</t>
  </si>
  <si>
    <t>fr3</t>
  </si>
  <si>
    <t>5.5s</t>
  </si>
  <si>
    <t>new4.mov</t>
  </si>
  <si>
    <t>Robotic arm placing dices ontop of one another</t>
  </si>
  <si>
    <t>fr4</t>
  </si>
  <si>
    <t>8s</t>
  </si>
  <si>
    <t>new7.mov</t>
  </si>
  <si>
    <t>Robotic arm spilling coffee</t>
  </si>
  <si>
    <t>fr5</t>
  </si>
  <si>
    <t>new6.mov</t>
  </si>
  <si>
    <t>Humanoid robot losing balance while standing</t>
  </si>
  <si>
    <t>fr6</t>
  </si>
  <si>
    <t>17s</t>
  </si>
  <si>
    <t>new2.mp4</t>
  </si>
  <si>
    <t>Humanoid robot failing at climbing stairs</t>
  </si>
  <si>
    <t>Maybe</t>
  </si>
  <si>
    <t>fr8</t>
  </si>
  <si>
    <t>2.3s</t>
  </si>
  <si>
    <t>c2.mp4</t>
  </si>
  <si>
    <t>Control</t>
  </si>
  <si>
    <t>Pressure washing drit on a slab of stone</t>
  </si>
  <si>
    <t>Original</t>
  </si>
  <si>
    <t>Video duration is high -- I agree; cut to 20 s</t>
  </si>
  <si>
    <t>Control (H)</t>
  </si>
  <si>
    <t>ch1</t>
  </si>
  <si>
    <t>c16.mov</t>
  </si>
  <si>
    <t>Removing a sticker from a 4x4 using a pressure washer</t>
  </si>
  <si>
    <t>12/04 - we can keep, but let's control for it in the pilots</t>
  </si>
  <si>
    <t>ch2</t>
  </si>
  <si>
    <t>c21.mov</t>
  </si>
  <si>
    <t>Robot climbs down a staircase</t>
  </si>
  <si>
    <t>Control (R)</t>
  </si>
  <si>
    <t>cr1</t>
  </si>
  <si>
    <t>c22.mov</t>
  </si>
  <si>
    <t>Robot jumps over a table</t>
  </si>
  <si>
    <t>cr2</t>
  </si>
  <si>
    <t>c23.mov</t>
  </si>
  <si>
    <t>Robot picks up clothes on the floor</t>
  </si>
  <si>
    <t>cr3</t>
  </si>
  <si>
    <t>c26.mov</t>
  </si>
  <si>
    <t>Robot turns on a light switch</t>
  </si>
  <si>
    <t>cr4</t>
  </si>
  <si>
    <t>c29.mov</t>
  </si>
  <si>
    <t>Robot places dishes in the dishwasher and throws coke can in the trash</t>
  </si>
  <si>
    <t>cr5</t>
  </si>
  <si>
    <t>c30.mov</t>
  </si>
  <si>
    <t>Robot fails at handing over a coke can successfully</t>
  </si>
  <si>
    <t>fr9</t>
  </si>
  <si>
    <t>c31.mov</t>
  </si>
  <si>
    <t>Human avoids being drenched in water from a wave</t>
  </si>
  <si>
    <t>ch5</t>
  </si>
  <si>
    <t>c32.mov</t>
  </si>
  <si>
    <t>Lawn Mowing</t>
  </si>
  <si>
    <t>ch4</t>
  </si>
  <si>
    <t>S6.mov</t>
  </si>
  <si>
    <t>Pottery</t>
  </si>
  <si>
    <t>Old_Stimulus_Dataset - Unknown source</t>
  </si>
  <si>
    <t>ch3</t>
  </si>
  <si>
    <t>GOOD</t>
  </si>
  <si>
    <t>Stimulus Video Duration Mean Value = 13.69</t>
  </si>
  <si>
    <t>Stimulus Video Duration Std Value = 7.77</t>
  </si>
  <si>
    <t>Note: To check video sources for old datasets:</t>
  </si>
  <si>
    <t>this spreadsheet</t>
  </si>
  <si>
    <t>Checked the video sources for the videos in the above cells which are from the old dataset - found the sources for few, for others - there was 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</si>
</sst>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ourier New"/>
      <family val="1"/>
    </font>
    <font>
      <sz val="11"/>
      <color rgb="FF000000"/>
      <name val="Courier New"/>
      <charset val="1"/>
    </font>
    <font>
      <sz val="10"/>
      <color theme="1"/>
      <name val="Arial"/>
    </font>
    <font>
      <b/>
      <sz val="10"/>
      <color theme="1"/>
      <name val="Arial"/>
    </font>
    <font>
      <sz val="10"/>
      <color theme="0"/>
      <name val="Arial"/>
    </font>
    <font>
      <sz val="10"/>
      <color rgb="FF000000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C6EFCE"/>
        </patternFill>
      </fill>
    </dxf>
    <dxf>
      <font>
        <color rgb="FFFFFFFF"/>
      </font>
      <fill>
        <patternFill patternType="solid"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Zbhvaac68Y&amp;ab_channel=BostonDynamics" TargetMode="External"/><Relationship Id="rId13" Type="http://schemas.openxmlformats.org/officeDocument/2006/relationships/hyperlink" Target="https://www.youtube.com/watch?v=ppcOfYprwIw&amp;ab_channel=SatisfyingStation" TargetMode="External"/><Relationship Id="rId18" Type="http://schemas.openxmlformats.org/officeDocument/2006/relationships/hyperlink" Target="https://www.youtube.com/watch?v=yq8xDanIYx8" TargetMode="External"/><Relationship Id="rId3" Type="http://schemas.openxmlformats.org/officeDocument/2006/relationships/hyperlink" Target="https://www.youtube.com/watch?v=ppcOfYprwIw&amp;ab_channel=SatisfyingStation" TargetMode="External"/><Relationship Id="rId21" Type="http://schemas.openxmlformats.org/officeDocument/2006/relationships/hyperlink" Target="https://docs.google.com/spreadsheets/d/193cRV-eTSiMgDlG0e22TPGRPtpCDkPac4m0nBr_nVrg/edit" TargetMode="External"/><Relationship Id="rId7" Type="http://schemas.openxmlformats.org/officeDocument/2006/relationships/hyperlink" Target="http://https/www.youtube.com/watch?v=tf7IEVTDjng&amp;ab_channel=BostonDynamics" TargetMode="External"/><Relationship Id="rId12" Type="http://schemas.openxmlformats.org/officeDocument/2006/relationships/hyperlink" Target="https://www.jukinmedia.com/licensing/view/982525" TargetMode="External"/><Relationship Id="rId17" Type="http://schemas.openxmlformats.org/officeDocument/2006/relationships/hyperlink" Target="https://www.youtube.com/shorts/NFZEiAQnSQc" TargetMode="External"/><Relationship Id="rId2" Type="http://schemas.openxmlformats.org/officeDocument/2006/relationships/hyperlink" Target="https://www.google.com/search?q=lawn+moving+youtube+shorts&amp;rlz=1C5CHFA_enIN1039IN1039&amp;oq=lawn+moving+youtube+shorts&amp;aqs=chrome..69i57j0i546l2j0i546i649l2j0i546.3627j0j7&amp;sourceid=chrome&amp;ie=UTF-8" TargetMode="External"/><Relationship Id="rId16" Type="http://schemas.openxmlformats.org/officeDocument/2006/relationships/hyperlink" Target="https://www.youtube.com/watch?v=9NSbTK4j_D0" TargetMode="External"/><Relationship Id="rId20" Type="http://schemas.openxmlformats.org/officeDocument/2006/relationships/hyperlink" Target="https://www.youtube.com/watch?v=tSw5oIyAlKM&amp;ab_channel=SenerVideos" TargetMode="External"/><Relationship Id="rId1" Type="http://schemas.openxmlformats.org/officeDocument/2006/relationships/hyperlink" Target="https://www.youtube.com/watch?v=tSw5oIyAlKM&amp;ab_channel=SenerVideos" TargetMode="External"/><Relationship Id="rId6" Type="http://schemas.openxmlformats.org/officeDocument/2006/relationships/hyperlink" Target="http://https/www.youtube.com/watch?v=tf7IEVTDjng&amp;ab_channel=BostonDynamics" TargetMode="External"/><Relationship Id="rId11" Type="http://schemas.openxmlformats.org/officeDocument/2006/relationships/hyperlink" Target="https://www.youtube.com/watch?v=TvcUnQZ_g2I" TargetMode="External"/><Relationship Id="rId5" Type="http://schemas.openxmlformats.org/officeDocument/2006/relationships/hyperlink" Target="https://www.youtube.com/watch?v=6Zbhvaac68Y&amp;ab_channel=BostonDynamics" TargetMode="External"/><Relationship Id="rId15" Type="http://schemas.openxmlformats.org/officeDocument/2006/relationships/hyperlink" Target="https://youtu.be/C219u07GTao" TargetMode="External"/><Relationship Id="rId10" Type="http://schemas.openxmlformats.org/officeDocument/2006/relationships/hyperlink" Target="https://www.youtube.com/watch?v=-7xvqQeoA8c&amp;ab_channel=BostonDynamics" TargetMode="External"/><Relationship Id="rId19" Type="http://schemas.openxmlformats.org/officeDocument/2006/relationships/hyperlink" Target="https://www.youtube.com/watch?v=tSw5oIyAlKM&amp;ab_channel=SenerVideos" TargetMode="External"/><Relationship Id="rId4" Type="http://schemas.openxmlformats.org/officeDocument/2006/relationships/hyperlink" Target="https://www.youtube.com/watch?v=aX7KypGlitg&amp;ab_channel=TheIndependent" TargetMode="External"/><Relationship Id="rId9" Type="http://schemas.openxmlformats.org/officeDocument/2006/relationships/hyperlink" Target="https://www.youtube.com/watch?v=-7xvqQeoA8c&amp;ab_channel=BostonDynamics" TargetMode="External"/><Relationship Id="rId14" Type="http://schemas.openxmlformats.org/officeDocument/2006/relationships/hyperlink" Target="https://www.youtube.com/watch?v=CFf_xlItpj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4D9D-2ED3-EB4A-BAB3-DA9A88BF1963}">
  <dimension ref="A1:N37"/>
  <sheetViews>
    <sheetView tabSelected="1" topLeftCell="G1" workbookViewId="0">
      <selection activeCell="J31" sqref="J31"/>
    </sheetView>
  </sheetViews>
  <sheetFormatPr defaultColWidth="110.375" defaultRowHeight="15.75" customHeight="1"/>
  <cols>
    <col min="1" max="1" width="18" style="1" customWidth="1"/>
    <col min="2" max="2" width="19.75" style="1" customWidth="1"/>
    <col min="3" max="3" width="30.625" style="1" customWidth="1"/>
    <col min="4" max="4" width="18.125" style="1" bestFit="1" customWidth="1"/>
    <col min="5" max="5" width="14.5" style="1" bestFit="1" customWidth="1"/>
    <col min="6" max="6" width="15.25" style="1" customWidth="1"/>
    <col min="7" max="7" width="14.5" style="1" bestFit="1" customWidth="1"/>
    <col min="8" max="8" width="15" style="1" customWidth="1"/>
    <col min="9" max="9" width="12" style="1" bestFit="1" customWidth="1"/>
    <col min="10" max="10" width="17.25" style="1" customWidth="1"/>
    <col min="11" max="11" width="14.5" style="1" bestFit="1" customWidth="1"/>
    <col min="12" max="12" width="20.625" style="1" bestFit="1" customWidth="1"/>
    <col min="13" max="13" width="26.125" style="1" customWidth="1"/>
    <col min="14" max="14" width="27.125" style="1" customWidth="1"/>
    <col min="15" max="16384" width="110.375" style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/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>
      <c r="A2" s="8" t="s">
        <v>13</v>
      </c>
      <c r="B2" s="9" t="s">
        <v>14</v>
      </c>
      <c r="C2" s="5" t="s">
        <v>15</v>
      </c>
      <c r="D2" s="5" t="s">
        <v>16</v>
      </c>
      <c r="E2" s="10" t="s">
        <v>17</v>
      </c>
      <c r="F2" s="11" t="s">
        <v>18</v>
      </c>
      <c r="G2" s="5"/>
      <c r="H2" s="11" t="s">
        <v>19</v>
      </c>
      <c r="I2" s="5" t="s">
        <v>20</v>
      </c>
      <c r="J2" s="5"/>
      <c r="K2" s="5" t="s">
        <v>21</v>
      </c>
      <c r="L2" s="5" t="s">
        <v>22</v>
      </c>
      <c r="M2" s="5" t="s">
        <v>23</v>
      </c>
      <c r="N2" s="5">
        <v>7.15</v>
      </c>
    </row>
    <row r="3" spans="1:14">
      <c r="A3" s="8" t="s">
        <v>24</v>
      </c>
      <c r="B3" s="9" t="s">
        <v>14</v>
      </c>
      <c r="C3" s="5" t="s">
        <v>25</v>
      </c>
      <c r="D3" s="5" t="s">
        <v>16</v>
      </c>
      <c r="E3" s="10" t="s">
        <v>17</v>
      </c>
      <c r="F3" s="5" t="s">
        <v>26</v>
      </c>
      <c r="G3" s="5"/>
      <c r="H3" s="5"/>
      <c r="I3" s="5" t="s">
        <v>20</v>
      </c>
      <c r="J3" s="5" t="s">
        <v>27</v>
      </c>
      <c r="K3" s="5" t="s">
        <v>21</v>
      </c>
      <c r="L3" s="5" t="s">
        <v>28</v>
      </c>
      <c r="M3" s="5" t="s">
        <v>29</v>
      </c>
      <c r="N3" s="5">
        <v>7</v>
      </c>
    </row>
    <row r="4" spans="1:14">
      <c r="A4" s="8" t="s">
        <v>30</v>
      </c>
      <c r="B4" s="9" t="s">
        <v>14</v>
      </c>
      <c r="C4" s="5" t="s">
        <v>31</v>
      </c>
      <c r="D4" s="5" t="s">
        <v>16</v>
      </c>
      <c r="E4" s="10" t="s">
        <v>17</v>
      </c>
      <c r="F4" s="5" t="s">
        <v>26</v>
      </c>
      <c r="G4" s="5"/>
      <c r="H4" s="5"/>
      <c r="I4" s="5" t="s">
        <v>20</v>
      </c>
      <c r="J4" s="5"/>
      <c r="K4" s="5" t="s">
        <v>21</v>
      </c>
      <c r="L4" s="5" t="s">
        <v>32</v>
      </c>
      <c r="M4" s="5" t="s">
        <v>33</v>
      </c>
      <c r="N4" s="5">
        <v>7.9</v>
      </c>
    </row>
    <row r="5" spans="1:14">
      <c r="A5" s="8" t="s">
        <v>34</v>
      </c>
      <c r="B5" s="9" t="s">
        <v>14</v>
      </c>
      <c r="C5" s="5" t="s">
        <v>35</v>
      </c>
      <c r="D5" s="5" t="s">
        <v>16</v>
      </c>
      <c r="E5" s="10" t="s">
        <v>17</v>
      </c>
      <c r="F5" s="5" t="s">
        <v>26</v>
      </c>
      <c r="G5" s="5"/>
      <c r="H5" s="5"/>
      <c r="I5" s="5" t="s">
        <v>20</v>
      </c>
      <c r="J5" s="5"/>
      <c r="K5" s="5" t="s">
        <v>21</v>
      </c>
      <c r="L5" s="5" t="s">
        <v>36</v>
      </c>
      <c r="M5" s="5" t="s">
        <v>23</v>
      </c>
      <c r="N5" s="5">
        <v>7.28</v>
      </c>
    </row>
    <row r="6" spans="1:14">
      <c r="A6" s="8" t="s">
        <v>37</v>
      </c>
      <c r="B6" s="9" t="s">
        <v>14</v>
      </c>
      <c r="C6" s="5" t="s">
        <v>38</v>
      </c>
      <c r="D6" s="5" t="s">
        <v>16</v>
      </c>
      <c r="E6" s="10" t="s">
        <v>17</v>
      </c>
      <c r="F6" s="5" t="s">
        <v>26</v>
      </c>
      <c r="G6" s="5"/>
      <c r="H6" s="5"/>
      <c r="I6" s="5" t="s">
        <v>20</v>
      </c>
      <c r="J6" s="5"/>
      <c r="K6" s="5" t="s">
        <v>21</v>
      </c>
      <c r="L6" s="5" t="s">
        <v>39</v>
      </c>
      <c r="M6" s="5" t="s">
        <v>40</v>
      </c>
      <c r="N6" s="5">
        <v>10.26</v>
      </c>
    </row>
    <row r="7" spans="1:14">
      <c r="A7" s="8" t="s">
        <v>41</v>
      </c>
      <c r="B7" s="9" t="s">
        <v>14</v>
      </c>
      <c r="C7" s="5" t="s">
        <v>42</v>
      </c>
      <c r="D7" s="5" t="s">
        <v>16</v>
      </c>
      <c r="E7" s="10" t="s">
        <v>17</v>
      </c>
      <c r="F7" s="11" t="s">
        <v>43</v>
      </c>
      <c r="G7" s="5"/>
      <c r="H7" s="5" t="s">
        <v>44</v>
      </c>
      <c r="I7" s="5" t="s">
        <v>20</v>
      </c>
      <c r="J7" s="5"/>
      <c r="K7" s="5" t="s">
        <v>21</v>
      </c>
      <c r="L7" s="5" t="s">
        <v>45</v>
      </c>
      <c r="M7" s="5" t="s">
        <v>46</v>
      </c>
      <c r="N7" s="5">
        <v>22.03</v>
      </c>
    </row>
    <row r="8" spans="1:14">
      <c r="A8" s="8" t="s">
        <v>47</v>
      </c>
      <c r="B8" s="9" t="s">
        <v>14</v>
      </c>
      <c r="C8" s="5" t="s">
        <v>48</v>
      </c>
      <c r="D8" s="5" t="s">
        <v>16</v>
      </c>
      <c r="E8" s="10" t="s">
        <v>17</v>
      </c>
      <c r="F8" s="11" t="s">
        <v>49</v>
      </c>
      <c r="G8" s="5"/>
      <c r="H8" s="6" t="s">
        <v>50</v>
      </c>
      <c r="I8" s="5" t="s">
        <v>20</v>
      </c>
      <c r="J8" s="5" t="s">
        <v>51</v>
      </c>
      <c r="K8" s="5" t="s">
        <v>21</v>
      </c>
      <c r="L8" s="5" t="s">
        <v>52</v>
      </c>
      <c r="M8" s="5" t="s">
        <v>53</v>
      </c>
      <c r="N8" s="5">
        <v>13.08</v>
      </c>
    </row>
    <row r="9" spans="1:14">
      <c r="A9" s="8" t="s">
        <v>54</v>
      </c>
      <c r="B9" s="9" t="s">
        <v>14</v>
      </c>
      <c r="C9" s="5" t="s">
        <v>55</v>
      </c>
      <c r="D9" s="5" t="s">
        <v>16</v>
      </c>
      <c r="E9" s="10" t="s">
        <v>17</v>
      </c>
      <c r="F9" s="5" t="s">
        <v>26</v>
      </c>
      <c r="G9" s="5"/>
      <c r="H9" s="5"/>
      <c r="I9" s="5" t="s">
        <v>20</v>
      </c>
      <c r="J9" s="5" t="s">
        <v>51</v>
      </c>
      <c r="K9" s="5" t="s">
        <v>21</v>
      </c>
      <c r="L9" s="5" t="s">
        <v>56</v>
      </c>
      <c r="M9" s="5" t="s">
        <v>57</v>
      </c>
      <c r="N9" s="5">
        <v>12.52</v>
      </c>
    </row>
    <row r="10" spans="1:14">
      <c r="A10" s="8" t="s">
        <v>58</v>
      </c>
      <c r="B10" s="9" t="s">
        <v>14</v>
      </c>
      <c r="C10" s="5" t="s">
        <v>59</v>
      </c>
      <c r="D10" s="5" t="s">
        <v>16</v>
      </c>
      <c r="E10" s="10" t="s">
        <v>17</v>
      </c>
      <c r="F10" s="5" t="s">
        <v>26</v>
      </c>
      <c r="G10" s="5"/>
      <c r="H10" s="5"/>
      <c r="I10" s="5" t="s">
        <v>20</v>
      </c>
      <c r="J10" s="5"/>
      <c r="K10" s="5" t="s">
        <v>21</v>
      </c>
      <c r="L10" s="5" t="s">
        <v>60</v>
      </c>
      <c r="M10" s="5" t="s">
        <v>61</v>
      </c>
      <c r="N10" s="5">
        <v>21.41</v>
      </c>
    </row>
    <row r="11" spans="1:14">
      <c r="A11" s="8" t="s">
        <v>62</v>
      </c>
      <c r="B11" s="9" t="s">
        <v>14</v>
      </c>
      <c r="C11" s="5" t="s">
        <v>63</v>
      </c>
      <c r="D11" s="5" t="s">
        <v>16</v>
      </c>
      <c r="E11" s="10" t="s">
        <v>17</v>
      </c>
      <c r="F11" s="5" t="s">
        <v>26</v>
      </c>
      <c r="G11" s="5"/>
      <c r="H11" s="5"/>
      <c r="I11" s="5" t="s">
        <v>20</v>
      </c>
      <c r="J11" s="5"/>
      <c r="K11" s="5" t="s">
        <v>21</v>
      </c>
      <c r="L11" s="5" t="s">
        <v>64</v>
      </c>
      <c r="M11" s="5" t="s">
        <v>65</v>
      </c>
      <c r="N11" s="5">
        <v>10.97</v>
      </c>
    </row>
    <row r="12" spans="1:14">
      <c r="A12" s="8" t="s">
        <v>66</v>
      </c>
      <c r="B12" s="9" t="s">
        <v>14</v>
      </c>
      <c r="C12" s="5" t="s">
        <v>67</v>
      </c>
      <c r="D12" s="5" t="s">
        <v>68</v>
      </c>
      <c r="E12" s="12" t="s">
        <v>69</v>
      </c>
      <c r="F12" s="13" t="s">
        <v>49</v>
      </c>
      <c r="G12" s="5"/>
      <c r="H12" s="5"/>
      <c r="I12" s="5" t="s">
        <v>20</v>
      </c>
      <c r="J12" s="5"/>
      <c r="K12" s="5" t="s">
        <v>70</v>
      </c>
      <c r="L12" s="5" t="s">
        <v>71</v>
      </c>
      <c r="M12" s="5" t="s">
        <v>72</v>
      </c>
      <c r="N12" s="5">
        <v>11.43</v>
      </c>
    </row>
    <row r="13" spans="1:14">
      <c r="A13" s="8" t="s">
        <v>73</v>
      </c>
      <c r="B13" s="9" t="s">
        <v>14</v>
      </c>
      <c r="C13" s="5" t="s">
        <v>74</v>
      </c>
      <c r="D13" s="5" t="s">
        <v>16</v>
      </c>
      <c r="E13" s="12" t="s">
        <v>69</v>
      </c>
      <c r="F13" s="11" t="s">
        <v>49</v>
      </c>
      <c r="G13" s="5"/>
      <c r="H13" s="5"/>
      <c r="I13" s="5" t="s">
        <v>20</v>
      </c>
      <c r="J13" s="5"/>
      <c r="K13" s="5" t="s">
        <v>70</v>
      </c>
      <c r="L13" s="5" t="s">
        <v>75</v>
      </c>
      <c r="M13" s="5" t="s">
        <v>76</v>
      </c>
      <c r="N13" s="5">
        <v>11.3</v>
      </c>
    </row>
    <row r="14" spans="1:14">
      <c r="A14" s="8" t="s">
        <v>77</v>
      </c>
      <c r="B14" s="9" t="s">
        <v>14</v>
      </c>
      <c r="C14" s="5" t="s">
        <v>78</v>
      </c>
      <c r="D14" s="5" t="s">
        <v>16</v>
      </c>
      <c r="E14" s="12" t="s">
        <v>69</v>
      </c>
      <c r="F14" s="11" t="s">
        <v>79</v>
      </c>
      <c r="G14" s="5"/>
      <c r="H14" s="5"/>
      <c r="I14" s="5" t="s">
        <v>20</v>
      </c>
      <c r="J14" s="5"/>
      <c r="K14" s="5" t="s">
        <v>70</v>
      </c>
      <c r="L14" s="5" t="s">
        <v>80</v>
      </c>
      <c r="M14" s="5" t="s">
        <v>46</v>
      </c>
      <c r="N14" s="5">
        <v>8.5299999999999994</v>
      </c>
    </row>
    <row r="15" spans="1:14">
      <c r="A15" s="8" t="s">
        <v>81</v>
      </c>
      <c r="B15" s="9" t="s">
        <v>14</v>
      </c>
      <c r="C15" s="5" t="s">
        <v>82</v>
      </c>
      <c r="D15" s="5" t="s">
        <v>16</v>
      </c>
      <c r="E15" s="12" t="s">
        <v>69</v>
      </c>
      <c r="F15" s="13" t="s">
        <v>79</v>
      </c>
      <c r="G15" s="5"/>
      <c r="H15" s="5" t="s">
        <v>83</v>
      </c>
      <c r="I15" s="5" t="s">
        <v>20</v>
      </c>
      <c r="J15" s="5"/>
      <c r="K15" s="5" t="s">
        <v>70</v>
      </c>
      <c r="L15" s="5" t="s">
        <v>84</v>
      </c>
      <c r="M15" s="5" t="s">
        <v>85</v>
      </c>
      <c r="N15" s="5">
        <v>7.72</v>
      </c>
    </row>
    <row r="16" spans="1:14">
      <c r="A16" s="8" t="s">
        <v>86</v>
      </c>
      <c r="B16" s="9" t="s">
        <v>14</v>
      </c>
      <c r="C16" s="5" t="s">
        <v>87</v>
      </c>
      <c r="D16" s="5" t="s">
        <v>68</v>
      </c>
      <c r="E16" s="12" t="s">
        <v>69</v>
      </c>
      <c r="F16" s="11" t="s">
        <v>79</v>
      </c>
      <c r="G16" s="5" t="s">
        <v>88</v>
      </c>
      <c r="H16" s="5"/>
      <c r="I16" s="5" t="s">
        <v>20</v>
      </c>
      <c r="J16" s="5"/>
      <c r="K16" s="5" t="s">
        <v>70</v>
      </c>
      <c r="L16" s="5" t="s">
        <v>89</v>
      </c>
      <c r="M16" s="5" t="s">
        <v>90</v>
      </c>
      <c r="N16" s="5">
        <v>8</v>
      </c>
    </row>
    <row r="17" spans="1:14">
      <c r="A17" s="8" t="s">
        <v>91</v>
      </c>
      <c r="B17" s="9" t="s">
        <v>14</v>
      </c>
      <c r="C17" s="5" t="s">
        <v>92</v>
      </c>
      <c r="D17" s="5" t="s">
        <v>16</v>
      </c>
      <c r="E17" s="12" t="s">
        <v>69</v>
      </c>
      <c r="F17" s="11" t="s">
        <v>79</v>
      </c>
      <c r="G17" s="5" t="s">
        <v>88</v>
      </c>
      <c r="H17" s="5"/>
      <c r="I17" s="5" t="s">
        <v>20</v>
      </c>
      <c r="J17" s="5"/>
      <c r="K17" s="5" t="s">
        <v>70</v>
      </c>
      <c r="L17" s="5" t="s">
        <v>93</v>
      </c>
      <c r="M17" s="5" t="s">
        <v>94</v>
      </c>
      <c r="N17" s="5">
        <v>11.3</v>
      </c>
    </row>
    <row r="18" spans="1:14">
      <c r="A18" s="8" t="s">
        <v>95</v>
      </c>
      <c r="B18" s="9" t="s">
        <v>14</v>
      </c>
      <c r="C18" s="5" t="s">
        <v>96</v>
      </c>
      <c r="D18" s="5" t="s">
        <v>16</v>
      </c>
      <c r="E18" s="12" t="s">
        <v>69</v>
      </c>
      <c r="F18" s="11" t="s">
        <v>79</v>
      </c>
      <c r="G18" s="5" t="s">
        <v>88</v>
      </c>
      <c r="H18" s="5"/>
      <c r="I18" s="5" t="s">
        <v>20</v>
      </c>
      <c r="J18" s="5"/>
      <c r="K18" s="5" t="s">
        <v>70</v>
      </c>
      <c r="L18" s="5" t="s">
        <v>97</v>
      </c>
      <c r="M18" s="5" t="s">
        <v>94</v>
      </c>
      <c r="N18" s="5">
        <v>16.5</v>
      </c>
    </row>
    <row r="19" spans="1:14">
      <c r="A19" s="8" t="s">
        <v>98</v>
      </c>
      <c r="B19" s="9" t="s">
        <v>14</v>
      </c>
      <c r="C19" s="5" t="s">
        <v>99</v>
      </c>
      <c r="D19" s="5" t="s">
        <v>16</v>
      </c>
      <c r="E19" s="12" t="s">
        <v>69</v>
      </c>
      <c r="F19" s="11" t="s">
        <v>79</v>
      </c>
      <c r="G19" s="5" t="s">
        <v>88</v>
      </c>
      <c r="H19" s="5"/>
      <c r="I19" s="5" t="s">
        <v>20</v>
      </c>
      <c r="J19" s="5"/>
      <c r="K19" s="5" t="s">
        <v>70</v>
      </c>
      <c r="L19" s="5" t="s">
        <v>100</v>
      </c>
      <c r="M19" s="5" t="s">
        <v>101</v>
      </c>
      <c r="N19" s="5">
        <v>21.33</v>
      </c>
    </row>
    <row r="20" spans="1:14">
      <c r="A20" s="8" t="s">
        <v>102</v>
      </c>
      <c r="B20" s="9" t="s">
        <v>14</v>
      </c>
      <c r="C20" s="5" t="s">
        <v>103</v>
      </c>
      <c r="D20" s="5" t="s">
        <v>68</v>
      </c>
      <c r="E20" s="12" t="s">
        <v>69</v>
      </c>
      <c r="F20" s="11" t="s">
        <v>79</v>
      </c>
      <c r="G20" s="5" t="s">
        <v>88</v>
      </c>
      <c r="H20" s="5"/>
      <c r="I20" s="5" t="s">
        <v>104</v>
      </c>
      <c r="J20" s="5"/>
      <c r="K20" s="5" t="s">
        <v>70</v>
      </c>
      <c r="L20" s="5" t="s">
        <v>105</v>
      </c>
      <c r="M20" s="5" t="s">
        <v>106</v>
      </c>
      <c r="N20" s="5">
        <v>6.93</v>
      </c>
    </row>
    <row r="21" spans="1:14">
      <c r="A21" s="5" t="s">
        <v>107</v>
      </c>
      <c r="B21" s="14" t="s">
        <v>108</v>
      </c>
      <c r="C21" s="5" t="s">
        <v>109</v>
      </c>
      <c r="D21" s="5" t="s">
        <v>68</v>
      </c>
      <c r="E21" s="10" t="s">
        <v>17</v>
      </c>
      <c r="F21" s="11" t="s">
        <v>79</v>
      </c>
      <c r="G21" s="5" t="s">
        <v>110</v>
      </c>
      <c r="H21" s="5"/>
      <c r="I21" s="5" t="s">
        <v>20</v>
      </c>
      <c r="J21" s="5" t="s">
        <v>111</v>
      </c>
      <c r="K21" s="5" t="s">
        <v>112</v>
      </c>
      <c r="L21" s="5" t="s">
        <v>113</v>
      </c>
      <c r="M21" s="5"/>
      <c r="N21" s="5">
        <v>36.03</v>
      </c>
    </row>
    <row r="22" spans="1:14" ht="15.75" customHeight="1">
      <c r="A22" s="5" t="s">
        <v>114</v>
      </c>
      <c r="B22" s="14" t="s">
        <v>108</v>
      </c>
      <c r="C22" s="5" t="s">
        <v>115</v>
      </c>
      <c r="D22" s="5" t="s">
        <v>68</v>
      </c>
      <c r="E22" s="10" t="s">
        <v>17</v>
      </c>
      <c r="F22" s="11" t="s">
        <v>79</v>
      </c>
      <c r="G22" s="5" t="s">
        <v>88</v>
      </c>
      <c r="H22" s="5"/>
      <c r="I22" s="5" t="s">
        <v>20</v>
      </c>
      <c r="J22" s="5" t="s">
        <v>116</v>
      </c>
      <c r="K22" s="5" t="s">
        <v>112</v>
      </c>
      <c r="L22" s="5" t="s">
        <v>117</v>
      </c>
      <c r="M22" s="5"/>
      <c r="N22" s="5">
        <v>11.7</v>
      </c>
    </row>
    <row r="23" spans="1:14" ht="15.75" customHeight="1">
      <c r="A23" s="5" t="s">
        <v>118</v>
      </c>
      <c r="B23" s="14" t="s">
        <v>108</v>
      </c>
      <c r="C23" s="5" t="s">
        <v>119</v>
      </c>
      <c r="D23" s="5" t="s">
        <v>68</v>
      </c>
      <c r="E23" s="12" t="s">
        <v>69</v>
      </c>
      <c r="F23" s="11" t="s">
        <v>79</v>
      </c>
      <c r="G23" s="5"/>
      <c r="H23" s="5"/>
      <c r="I23" s="5" t="s">
        <v>20</v>
      </c>
      <c r="J23" s="5"/>
      <c r="K23" s="5" t="s">
        <v>120</v>
      </c>
      <c r="L23" s="5" t="s">
        <v>121</v>
      </c>
      <c r="M23" s="5"/>
      <c r="N23" s="5">
        <v>10.62</v>
      </c>
    </row>
    <row r="24" spans="1:14" ht="15.75" customHeight="1">
      <c r="A24" s="5" t="s">
        <v>122</v>
      </c>
      <c r="B24" s="14" t="s">
        <v>108</v>
      </c>
      <c r="C24" s="5" t="s">
        <v>123</v>
      </c>
      <c r="D24" s="5" t="s">
        <v>68</v>
      </c>
      <c r="E24" s="12" t="s">
        <v>69</v>
      </c>
      <c r="F24" s="11" t="s">
        <v>79</v>
      </c>
      <c r="G24" s="5"/>
      <c r="H24" s="5"/>
      <c r="I24" s="5" t="s">
        <v>20</v>
      </c>
      <c r="J24" s="5"/>
      <c r="K24" s="5" t="s">
        <v>120</v>
      </c>
      <c r="L24" s="5" t="s">
        <v>124</v>
      </c>
      <c r="M24" s="5"/>
      <c r="N24" s="5">
        <v>5.38</v>
      </c>
    </row>
    <row r="25" spans="1:14" ht="15.75" customHeight="1">
      <c r="A25" s="5" t="s">
        <v>125</v>
      </c>
      <c r="B25" s="14" t="s">
        <v>108</v>
      </c>
      <c r="C25" s="5" t="s">
        <v>126</v>
      </c>
      <c r="D25" s="5" t="s">
        <v>68</v>
      </c>
      <c r="E25" s="12" t="s">
        <v>69</v>
      </c>
      <c r="F25" s="11" t="s">
        <v>79</v>
      </c>
      <c r="G25" s="5"/>
      <c r="H25" s="5"/>
      <c r="I25" s="5" t="s">
        <v>20</v>
      </c>
      <c r="J25" s="5"/>
      <c r="K25" s="5" t="s">
        <v>120</v>
      </c>
      <c r="L25" s="5" t="s">
        <v>127</v>
      </c>
      <c r="M25" s="5"/>
      <c r="N25" s="5">
        <v>16.100000000000001</v>
      </c>
    </row>
    <row r="26" spans="1:14" ht="15.75" customHeight="1">
      <c r="A26" s="5" t="s">
        <v>128</v>
      </c>
      <c r="B26" s="14" t="s">
        <v>108</v>
      </c>
      <c r="C26" s="5" t="s">
        <v>129</v>
      </c>
      <c r="D26" s="5" t="s">
        <v>68</v>
      </c>
      <c r="E26" s="12" t="s">
        <v>69</v>
      </c>
      <c r="F26" s="11" t="s">
        <v>79</v>
      </c>
      <c r="G26" s="5"/>
      <c r="H26" s="5"/>
      <c r="I26" s="5" t="s">
        <v>20</v>
      </c>
      <c r="J26" s="5"/>
      <c r="K26" s="5" t="s">
        <v>120</v>
      </c>
      <c r="L26" s="5" t="s">
        <v>130</v>
      </c>
      <c r="M26" s="5"/>
      <c r="N26" s="5">
        <v>14.59</v>
      </c>
    </row>
    <row r="27" spans="1:14" ht="15.75" customHeight="1">
      <c r="A27" s="5" t="s">
        <v>131</v>
      </c>
      <c r="B27" s="14" t="s">
        <v>108</v>
      </c>
      <c r="C27" s="5" t="s">
        <v>132</v>
      </c>
      <c r="D27" s="5" t="s">
        <v>68</v>
      </c>
      <c r="E27" s="12" t="s">
        <v>69</v>
      </c>
      <c r="F27" s="11" t="s">
        <v>79</v>
      </c>
      <c r="G27" s="5"/>
      <c r="H27" s="5"/>
      <c r="I27" s="5" t="s">
        <v>20</v>
      </c>
      <c r="J27" s="5"/>
      <c r="K27" s="5" t="s">
        <v>120</v>
      </c>
      <c r="L27" s="5" t="s">
        <v>133</v>
      </c>
      <c r="M27" s="5"/>
      <c r="N27" s="5">
        <v>27.28</v>
      </c>
    </row>
    <row r="28" spans="1:14" ht="15.75" customHeight="1">
      <c r="A28" s="5" t="s">
        <v>134</v>
      </c>
      <c r="B28" s="9" t="s">
        <v>14</v>
      </c>
      <c r="C28" s="5" t="s">
        <v>135</v>
      </c>
      <c r="D28" s="5" t="s">
        <v>16</v>
      </c>
      <c r="E28" s="12" t="s">
        <v>69</v>
      </c>
      <c r="F28" s="11" t="s">
        <v>79</v>
      </c>
      <c r="G28" s="5"/>
      <c r="H28" s="5"/>
      <c r="I28" s="5" t="s">
        <v>20</v>
      </c>
      <c r="J28" s="5"/>
      <c r="K28" s="5" t="s">
        <v>70</v>
      </c>
      <c r="L28" s="5" t="s">
        <v>136</v>
      </c>
      <c r="M28" s="5" t="s">
        <v>46</v>
      </c>
      <c r="N28" s="5">
        <v>15.38</v>
      </c>
    </row>
    <row r="29" spans="1:14" ht="15.75" customHeight="1">
      <c r="A29" s="5" t="s">
        <v>137</v>
      </c>
      <c r="B29" s="14" t="s">
        <v>108</v>
      </c>
      <c r="C29" s="5" t="s">
        <v>138</v>
      </c>
      <c r="D29" s="5" t="s">
        <v>16</v>
      </c>
      <c r="E29" s="10" t="s">
        <v>17</v>
      </c>
      <c r="F29" s="13" t="s">
        <v>79</v>
      </c>
      <c r="G29" s="5"/>
      <c r="H29" s="5"/>
      <c r="I29" s="5" t="s">
        <v>20</v>
      </c>
      <c r="J29" s="5"/>
      <c r="K29" s="5" t="s">
        <v>112</v>
      </c>
      <c r="L29" s="5" t="s">
        <v>139</v>
      </c>
      <c r="M29" s="5"/>
      <c r="N29" s="5">
        <v>8.6999999999999993</v>
      </c>
    </row>
    <row r="30" spans="1:14" ht="15.75" customHeight="1">
      <c r="A30" s="5" t="s">
        <v>140</v>
      </c>
      <c r="B30" s="14" t="s">
        <v>108</v>
      </c>
      <c r="C30" s="5" t="s">
        <v>141</v>
      </c>
      <c r="D30" s="5" t="s">
        <v>68</v>
      </c>
      <c r="E30" s="10" t="s">
        <v>17</v>
      </c>
      <c r="F30" s="13" t="s">
        <v>79</v>
      </c>
      <c r="G30" s="5"/>
      <c r="H30" s="5"/>
      <c r="I30" s="5" t="s">
        <v>20</v>
      </c>
      <c r="J30" s="5"/>
      <c r="K30" s="5" t="s">
        <v>112</v>
      </c>
      <c r="L30" s="5" t="s">
        <v>142</v>
      </c>
      <c r="M30" s="5"/>
      <c r="N30" s="5">
        <v>7.7</v>
      </c>
    </row>
    <row r="31" spans="1:14">
      <c r="A31" s="5" t="s">
        <v>143</v>
      </c>
      <c r="B31" s="14" t="s">
        <v>108</v>
      </c>
      <c r="C31" s="5" t="s">
        <v>144</v>
      </c>
      <c r="D31" s="5" t="s">
        <v>68</v>
      </c>
      <c r="E31" s="10" t="s">
        <v>17</v>
      </c>
      <c r="F31" s="5" t="s">
        <v>145</v>
      </c>
      <c r="G31" s="5"/>
      <c r="H31" s="5"/>
      <c r="I31" s="15" t="s">
        <v>20</v>
      </c>
      <c r="J31" s="5" t="s">
        <v>111</v>
      </c>
      <c r="K31" s="5" t="s">
        <v>112</v>
      </c>
      <c r="L31" s="5" t="s">
        <v>146</v>
      </c>
      <c r="M31" s="5"/>
      <c r="N31" s="5">
        <v>34.68</v>
      </c>
    </row>
    <row r="33" spans="1:14" ht="15.75" customHeight="1">
      <c r="L33" s="1">
        <f>COUNTIF(K2:K37,"Failure (H)")</f>
        <v>10</v>
      </c>
      <c r="M33" s="3" t="s">
        <v>147</v>
      </c>
      <c r="N33" s="4" t="s">
        <v>148</v>
      </c>
    </row>
    <row r="34" spans="1:14" ht="15.75" customHeight="1">
      <c r="L34" s="1">
        <v>10</v>
      </c>
      <c r="M34" s="3" t="s">
        <v>147</v>
      </c>
      <c r="N34" s="2" t="s">
        <v>149</v>
      </c>
    </row>
    <row r="35" spans="1:14" ht="15.75" customHeight="1">
      <c r="L35" s="1">
        <f>COUNTIF(K2:K37,"Control (H)")</f>
        <v>5</v>
      </c>
      <c r="M35" s="3" t="s">
        <v>147</v>
      </c>
    </row>
    <row r="36" spans="1:14" ht="15.75" customHeight="1">
      <c r="L36" s="1">
        <f>COUNTIF(K2:K37,"Control (R)")</f>
        <v>5</v>
      </c>
      <c r="M36" s="3" t="s">
        <v>147</v>
      </c>
    </row>
    <row r="37" spans="1:14" s="5" customFormat="1" ht="83.25" customHeight="1">
      <c r="A37" s="5" t="s">
        <v>150</v>
      </c>
      <c r="B37" s="11" t="s">
        <v>151</v>
      </c>
      <c r="C37" s="16" t="s">
        <v>152</v>
      </c>
      <c r="H37" s="10"/>
    </row>
  </sheetData>
  <conditionalFormatting sqref="K2:K1048576">
    <cfRule type="cellIs" dxfId="4" priority="1" operator="equal">
      <formula>"NoInclude"</formula>
    </cfRule>
    <cfRule type="cellIs" dxfId="3" priority="2" operator="equal">
      <formula>"Control (R)"</formula>
    </cfRule>
    <cfRule type="cellIs" dxfId="2" priority="3" operator="equal">
      <formula>"Control (H)"</formula>
    </cfRule>
    <cfRule type="cellIs" dxfId="1" priority="4" operator="equal">
      <formula>"Failure (R)"</formula>
    </cfRule>
    <cfRule type="cellIs" dxfId="0" priority="5" operator="equal">
      <formula>"Failure (H)"</formula>
    </cfRule>
  </conditionalFormatting>
  <dataValidations count="1">
    <dataValidation type="list" allowBlank="1" showInputMessage="1" showErrorMessage="1" sqref="K2:K1048576" xr:uid="{47792D99-32E8-411E-BA7F-20844D8016E9}">
      <formula1>"Failure (H), Failure (R), Control (H), Control (R), NoInclude"</formula1>
    </dataValidation>
  </dataValidations>
  <hyperlinks>
    <hyperlink ref="F14" r:id="rId1" xr:uid="{B38ADD52-2FA7-4A0F-8B98-F0AF3A5768FD}"/>
    <hyperlink ref="F30" r:id="rId2" location="fpstate=ive&amp;vld=cid:36313bee,vid:f2oZJlVnxHA" xr:uid="{3F1D61DC-368C-407A-963B-C10E0EBF39ED}"/>
    <hyperlink ref="F29" r:id="rId3" xr:uid="{148E0748-B65C-4A8B-A03F-3402A73E9C70}"/>
    <hyperlink ref="F15" r:id="rId4" xr:uid="{30E12BB9-3DAA-4142-99EC-9CDDC42201D4}"/>
    <hyperlink ref="F26" r:id="rId5" xr:uid="{0DD8451B-E878-43C0-B5E9-9D93AF17A5D3}"/>
    <hyperlink ref="F28" r:id="rId6" xr:uid="{F70C29BB-1364-4B35-AAC9-5782C61A1BAF}"/>
    <hyperlink ref="F27" r:id="rId7" xr:uid="{D1B8AA5E-F400-4AA9-ADF3-2B5C3BFE54C8}"/>
    <hyperlink ref="F25" r:id="rId8" xr:uid="{7C9FB6FD-5828-4D84-AAC9-9E19BF4251A3}"/>
    <hyperlink ref="F24" r:id="rId9" xr:uid="{29516B54-7521-494E-B6C0-F5C5A172E058}"/>
    <hyperlink ref="F23" r:id="rId10" xr:uid="{40ED2040-72F7-4551-A8F9-52E66C657030}"/>
    <hyperlink ref="F7" r:id="rId11" xr:uid="{76001DED-2E2C-441C-8422-3CA72884A15E}"/>
    <hyperlink ref="H2" r:id="rId12" xr:uid="{6F91D184-7179-4152-902D-1A11A6FDF346}"/>
    <hyperlink ref="F22" r:id="rId13" xr:uid="{17A6B17A-4922-45EB-BBF2-5F858A0F9EEC}"/>
    <hyperlink ref="F8" r:id="rId14" xr:uid="{C2DD1E5D-E9C1-4988-9E2E-53FA37413C40}"/>
    <hyperlink ref="F2" r:id="rId15" xr:uid="{0AB94A83-3B4E-43D1-9DFB-9D339B5384BE}"/>
    <hyperlink ref="F13" r:id="rId16" xr:uid="{4B1B9DF0-F139-4E82-967C-53D08E64470F}"/>
    <hyperlink ref="F12" r:id="rId17" xr:uid="{9084747C-13E4-44B8-A98B-DD8ABB04877C}"/>
    <hyperlink ref="F21" r:id="rId18" xr:uid="{5E9FA085-3932-F944-910F-B702199ACE7C}"/>
    <hyperlink ref="F17:F20" r:id="rId19" display="YouTube: LINK" xr:uid="{849A1A15-F80E-3144-8304-C308CFC9980A}"/>
    <hyperlink ref="F16" r:id="rId20" xr:uid="{AED5D80E-B03B-7F45-8BBF-86C700AD575C}"/>
    <hyperlink ref="B37" r:id="rId21" location="gid=650317046" xr:uid="{30B668B0-8809-45AA-B517-D2F687BFC6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Maria Teresa Bento Parreira</cp:lastModifiedBy>
  <cp:revision/>
  <dcterms:created xsi:type="dcterms:W3CDTF">2023-03-07T18:15:26Z</dcterms:created>
  <dcterms:modified xsi:type="dcterms:W3CDTF">2024-02-23T13:53:17Z</dcterms:modified>
  <cp:category/>
  <cp:contentStatus/>
</cp:coreProperties>
</file>