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tabRatio="212"/>
  </bookViews>
  <sheets>
    <sheet name="AGS-清关模板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" i="1" l="1"/>
  <c r="BO2" i="1" s="1"/>
  <c r="BQ2" i="1" s="1"/>
  <c r="AR2" i="1"/>
</calcChain>
</file>

<file path=xl/sharedStrings.xml><?xml version="1.0" encoding="utf-8"?>
<sst xmlns="http://schemas.openxmlformats.org/spreadsheetml/2006/main" count="132" uniqueCount="95">
  <si>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</si>
  <si>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</si>
  <si>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</si>
  <si>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</si>
  <si>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</si>
  <si>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</si>
  <si>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</si>
  <si>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</si>
  <si>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</si>
  <si>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</si>
  <si>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</si>
  <si>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</si>
  <si>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</si>
  <si>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</si>
  <si>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</si>
  <si>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</si>
  <si>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</si>
  <si>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</si>
  <si>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</si>
  <si>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</si>
  <si>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</si>
  <si>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</si>
  <si>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</si>
  <si>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</si>
  <si>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</si>
  <si>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</si>
  <si>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</si>
  <si>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</si>
  <si>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</si>
  <si>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</si>
  <si>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</si>
  <si>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</si>
  <si>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</si>
  <si>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</si>
  <si>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</si>
  <si>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</si>
  <si>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</si>
  <si>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</si>
  <si>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</si>
  <si>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</si>
  <si>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</si>
  <si>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</si>
  <si>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</si>
  <si>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</si>
  <si>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</si>
  <si>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</si>
  <si>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</si>
  <si>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</si>
  <si>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</si>
  <si>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</si>
  <si>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</si>
  <si>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</si>
  <si>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</si>
  <si>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</si>
  <si>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</si>
  <si>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</si>
  <si>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</si>
  <si>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</si>
  <si>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</si>
  <si>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</si>
  <si>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</si>
  <si>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</si>
  <si>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</si>
  <si>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</si>
  <si>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</si>
  <si>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</si>
  <si>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</si>
  <si>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</si>
  <si>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申报金额是否大于800(相同姓名、地址)</t>
  </si>
  <si>
    <t>C24072201137912</t>
  </si>
  <si>
    <t>20M2407220645319</t>
  </si>
  <si>
    <t/>
  </si>
  <si>
    <t>Guangzhou Hongyi Limited Liability Company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</si>
  <si>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</si>
  <si>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</si>
  <si>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</si>
  <si>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</si>
  <si>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</si>
  <si>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</si>
  <si>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</si>
  <si>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+86 025 86707811</t>
  </si>
  <si>
    <t>Jade Allen</t>
  </si>
  <si>
    <t>12916 Hillcrest Dr</t>
  </si>
  <si>
    <t>Chino</t>
  </si>
  <si>
    <t>91710</t>
  </si>
  <si>
    <t>2933</t>
  </si>
  <si>
    <t>US</t>
  </si>
  <si>
    <t>9093105266</t>
  </si>
  <si>
    <t>1</t>
  </si>
  <si>
    <t>0.51</t>
  </si>
  <si>
    <t>0.018</t>
  </si>
  <si>
    <t>3926206000</t>
  </si>
  <si>
    <t>AA</t>
  </si>
  <si>
    <t>Test Description</t>
    <phoneticPr fontId="1" type="noConversion"/>
  </si>
  <si>
    <t>SPX1GE056714573986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</si>
</sst>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abSelected="1" zoomScaleNormal="100" workbookViewId="0">
      <selection activeCell="A2" sqref="A2"/>
    </sheetView>
  </sheetViews>
  <sheetFormatPr defaultRowHeight="12.75" x14ac:dyDescent="0.2"/>
  <cols>
    <col min="1" max="1" width="20.7109375" customWidth="1"/>
    <col min="2" max="2" width="20.5703125" customWidth="1"/>
    <col min="3" max="3" width="28.7109375" customWidth="1"/>
    <col min="4" max="200" width="11.42578125"/>
  </cols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  <c r="BQ1" s="1" t="s">
        <v>68</v>
      </c>
    </row>
    <row r="2" spans="1:69" x14ac:dyDescent="0.2">
      <c r="A2" s="1" t="s">
        <v>94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71</v>
      </c>
      <c r="G2" s="1" t="s">
        <v>73</v>
      </c>
      <c r="H2" s="1" t="s">
        <v>74</v>
      </c>
      <c r="I2" s="1" t="s">
        <v>75</v>
      </c>
      <c r="J2" s="1" t="s">
        <v>76</v>
      </c>
      <c r="K2" s="1" t="s">
        <v>77</v>
      </c>
      <c r="L2" s="1" t="s">
        <v>78</v>
      </c>
      <c r="M2" s="1" t="s">
        <v>71</v>
      </c>
      <c r="N2" s="1" t="s">
        <v>79</v>
      </c>
      <c r="O2" s="1" t="s">
        <v>80</v>
      </c>
      <c r="P2" s="1" t="s">
        <v>71</v>
      </c>
      <c r="Q2" s="1" t="s">
        <v>71</v>
      </c>
      <c r="R2" s="1" t="s">
        <v>81</v>
      </c>
      <c r="S2" s="1" t="s">
        <v>71</v>
      </c>
      <c r="T2" s="1" t="s">
        <v>82</v>
      </c>
      <c r="U2" s="1" t="s">
        <v>71</v>
      </c>
      <c r="V2" s="1" t="s">
        <v>71</v>
      </c>
      <c r="W2" s="1" t="s">
        <v>83</v>
      </c>
      <c r="X2" s="1" t="s">
        <v>92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71</v>
      </c>
      <c r="AQ2" s="1" t="s">
        <v>71</v>
      </c>
      <c r="AR2" s="1">
        <f>COUNTIF(B:B,B2)</f>
        <v>1</v>
      </c>
      <c r="AS2">
        <v>1.7999999999999999E-2</v>
      </c>
      <c r="AT2" s="1" t="s">
        <v>88</v>
      </c>
      <c r="AU2" s="1" t="s">
        <v>88</v>
      </c>
      <c r="AV2" s="1" t="s">
        <v>88</v>
      </c>
      <c r="AW2" s="1" t="s">
        <v>71</v>
      </c>
      <c r="AX2" s="1" t="s">
        <v>89</v>
      </c>
      <c r="AY2" s="1" t="s">
        <v>71</v>
      </c>
      <c r="AZ2" s="1" t="s">
        <v>71</v>
      </c>
      <c r="BA2" s="1" t="s">
        <v>71</v>
      </c>
      <c r="BB2" s="1" t="s">
        <v>71</v>
      </c>
      <c r="BC2" s="1" t="s">
        <v>71</v>
      </c>
      <c r="BD2" s="1" t="s">
        <v>71</v>
      </c>
      <c r="BE2" s="1" t="s">
        <v>71</v>
      </c>
      <c r="BF2" s="1" t="s">
        <v>71</v>
      </c>
      <c r="BG2" s="1" t="s">
        <v>93</v>
      </c>
      <c r="BH2" s="1" t="s">
        <v>71</v>
      </c>
      <c r="BI2" s="1" t="s">
        <v>71</v>
      </c>
      <c r="BJ2" s="1" t="s">
        <v>79</v>
      </c>
      <c r="BK2" s="1" t="s">
        <v>71</v>
      </c>
      <c r="BL2" s="1" t="s">
        <v>91</v>
      </c>
      <c r="BM2" s="1">
        <f>ROUND(AX2/SUMIF(B:B,B2,BN:BN),2)</f>
        <v>0.51</v>
      </c>
      <c r="BN2">
        <v>1</v>
      </c>
      <c r="BO2" s="1">
        <f t="shared" ref="BO2" si="0">ROUND(BN2*BM2,2)</f>
        <v>0.51</v>
      </c>
      <c r="BP2" s="1" t="s">
        <v>90</v>
      </c>
      <c r="BQ2" s="1" t="str">
        <f>IF(SUMIFS(BO:BO,R:R,R2,T:T,T2)&lt;800,"否","是")</f>
        <v>否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AGS-清关模板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revision>0</cp:revision>
  <dcterms:created xsi:type="dcterms:W3CDTF">2024-07-23T00:12:00Z</dcterms:created>
  <dcterms:modified xsi:type="dcterms:W3CDTF">2024-12-18T07:44:08Z</dcterms:modified>
</cp:coreProperties>
</file>